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a521cdeb6d559c/AIBN_PhD/Paper Drafts/S hygroscopicus/MolOmics_Submission/Revisions/Supplementary/"/>
    </mc:Choice>
  </mc:AlternateContent>
  <xr:revisionPtr revIDLastSave="1239" documentId="11_574CBA1A9876BA2AC61B5CF0AA9239D8890510EE" xr6:coauthVersionLast="45" xr6:coauthVersionMax="45" xr10:uidLastSave="{B2A7FF54-9CEA-440D-A94D-4188CC3DF3D7}"/>
  <bookViews>
    <workbookView xWindow="-15090" yWindow="4905" windowWidth="13545" windowHeight="15420" tabRatio="773" activeTab="6" xr2:uid="{00000000-000D-0000-FFFF-FFFF00000000}"/>
  </bookViews>
  <sheets>
    <sheet name="Table1" sheetId="12" r:id="rId1"/>
    <sheet name="Table2" sheetId="10" r:id="rId2"/>
    <sheet name="Table3" sheetId="16" r:id="rId3"/>
    <sheet name="Table4" sheetId="17" r:id="rId4"/>
    <sheet name="Table5" sheetId="14" r:id="rId5"/>
    <sheet name="Table6" sheetId="6" r:id="rId6"/>
    <sheet name="Table7" sheetId="18" r:id="rId7"/>
  </sheets>
  <externalReferences>
    <externalReference r:id="rId8"/>
    <externalReference r:id="rId9"/>
  </externalReferences>
  <definedNames>
    <definedName name="B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6" l="1"/>
  <c r="E38" i="16"/>
  <c r="D39" i="16"/>
  <c r="E39" i="16"/>
  <c r="D40" i="16"/>
  <c r="E40" i="16"/>
  <c r="D41" i="16"/>
  <c r="E41" i="16"/>
  <c r="G41" i="16"/>
  <c r="D42" i="16"/>
  <c r="E42" i="16"/>
  <c r="F42" i="16"/>
  <c r="D43" i="16"/>
  <c r="E43" i="16"/>
  <c r="D44" i="16"/>
  <c r="E44" i="16"/>
  <c r="F44" i="16"/>
  <c r="D45" i="16"/>
  <c r="E45" i="16"/>
  <c r="G45" i="16"/>
  <c r="D46" i="16"/>
  <c r="E46" i="16"/>
  <c r="F46" i="16"/>
  <c r="D47" i="16"/>
  <c r="E47" i="16"/>
  <c r="C39" i="16"/>
  <c r="C40" i="16"/>
  <c r="C41" i="16"/>
  <c r="C42" i="16"/>
  <c r="C43" i="16"/>
  <c r="C44" i="16"/>
  <c r="C45" i="16"/>
  <c r="C46" i="16"/>
  <c r="C47" i="16"/>
  <c r="C38" i="16"/>
  <c r="D8" i="16"/>
  <c r="E8" i="16"/>
  <c r="D9" i="16"/>
  <c r="E9" i="16"/>
  <c r="G9" i="16"/>
  <c r="D10" i="16"/>
  <c r="E10" i="16"/>
  <c r="D11" i="16"/>
  <c r="E11" i="16"/>
  <c r="G11" i="16"/>
  <c r="D12" i="16"/>
  <c r="E12" i="16"/>
  <c r="D13" i="16"/>
  <c r="E13" i="16"/>
  <c r="D14" i="16"/>
  <c r="E14" i="16"/>
  <c r="D15" i="16"/>
  <c r="E15" i="16"/>
  <c r="H15" i="16"/>
  <c r="I15" i="16"/>
  <c r="D16" i="16"/>
  <c r="E16" i="16"/>
  <c r="D17" i="16"/>
  <c r="E17" i="16"/>
  <c r="G17" i="16"/>
  <c r="I17" i="16"/>
  <c r="C9" i="16"/>
  <c r="C10" i="16"/>
  <c r="C11" i="16"/>
  <c r="C12" i="16"/>
  <c r="C13" i="16"/>
  <c r="C14" i="16"/>
  <c r="C15" i="16"/>
  <c r="C16" i="16"/>
  <c r="C17" i="16"/>
  <c r="C8" i="16"/>
  <c r="I87" i="16"/>
  <c r="H87" i="16"/>
  <c r="G87" i="16"/>
  <c r="F87" i="16"/>
  <c r="I86" i="16"/>
  <c r="H86" i="16"/>
  <c r="G86" i="16"/>
  <c r="F86" i="16"/>
  <c r="I85" i="16"/>
  <c r="H85" i="16"/>
  <c r="G85" i="16"/>
  <c r="F85" i="16"/>
  <c r="I84" i="16"/>
  <c r="H84" i="16"/>
  <c r="G84" i="16"/>
  <c r="F84" i="16"/>
  <c r="I83" i="16"/>
  <c r="H83" i="16"/>
  <c r="G83" i="16"/>
  <c r="F83" i="16"/>
  <c r="I82" i="16"/>
  <c r="H82" i="16"/>
  <c r="G82" i="16"/>
  <c r="F82" i="16"/>
  <c r="I81" i="16"/>
  <c r="H81" i="16"/>
  <c r="G81" i="16"/>
  <c r="F81" i="16"/>
  <c r="I80" i="16"/>
  <c r="H80" i="16"/>
  <c r="G80" i="16"/>
  <c r="F80" i="16"/>
  <c r="I79" i="16"/>
  <c r="H79" i="16"/>
  <c r="G79" i="16"/>
  <c r="F79" i="16"/>
  <c r="I78" i="16"/>
  <c r="H78" i="16"/>
  <c r="G78" i="16"/>
  <c r="F78" i="16"/>
  <c r="I74" i="16"/>
  <c r="H74" i="16"/>
  <c r="G74" i="16"/>
  <c r="F74" i="16"/>
  <c r="I73" i="16"/>
  <c r="H73" i="16"/>
  <c r="G73" i="16"/>
  <c r="F73" i="16"/>
  <c r="I72" i="16"/>
  <c r="H72" i="16"/>
  <c r="G72" i="16"/>
  <c r="F72" i="16"/>
  <c r="I71" i="16"/>
  <c r="H71" i="16"/>
  <c r="G71" i="16"/>
  <c r="F71" i="16"/>
  <c r="I70" i="16"/>
  <c r="H70" i="16"/>
  <c r="G70" i="16"/>
  <c r="F70" i="16"/>
  <c r="I69" i="16"/>
  <c r="H69" i="16"/>
  <c r="G69" i="16"/>
  <c r="F69" i="16"/>
  <c r="I68" i="16"/>
  <c r="H68" i="16"/>
  <c r="G68" i="16"/>
  <c r="F68" i="16"/>
  <c r="I67" i="16"/>
  <c r="H67" i="16"/>
  <c r="G67" i="16"/>
  <c r="F67" i="16"/>
  <c r="I66" i="16"/>
  <c r="H66" i="16"/>
  <c r="G66" i="16"/>
  <c r="F66" i="16"/>
  <c r="I65" i="16"/>
  <c r="H65" i="16"/>
  <c r="G65" i="16"/>
  <c r="F65" i="16"/>
  <c r="I60" i="16"/>
  <c r="I47" i="16" s="1"/>
  <c r="H60" i="16"/>
  <c r="H47" i="16" s="1"/>
  <c r="G60" i="16"/>
  <c r="G47" i="16" s="1"/>
  <c r="F60" i="16"/>
  <c r="F47" i="16" s="1"/>
  <c r="I59" i="16"/>
  <c r="I16" i="16" s="1"/>
  <c r="H59" i="16"/>
  <c r="H16" i="16" s="1"/>
  <c r="G59" i="16"/>
  <c r="G16" i="16" s="1"/>
  <c r="F59" i="16"/>
  <c r="I58" i="16"/>
  <c r="I45" i="16" s="1"/>
  <c r="H58" i="16"/>
  <c r="H45" i="16" s="1"/>
  <c r="G58" i="16"/>
  <c r="G15" i="16" s="1"/>
  <c r="F58" i="16"/>
  <c r="F45" i="16" s="1"/>
  <c r="I57" i="16"/>
  <c r="I14" i="16" s="1"/>
  <c r="H57" i="16"/>
  <c r="H44" i="16" s="1"/>
  <c r="G57" i="16"/>
  <c r="G14" i="16" s="1"/>
  <c r="F57" i="16"/>
  <c r="I56" i="16"/>
  <c r="I13" i="16" s="1"/>
  <c r="H56" i="16"/>
  <c r="H43" i="16" s="1"/>
  <c r="G56" i="16"/>
  <c r="G43" i="16" s="1"/>
  <c r="F56" i="16"/>
  <c r="F43" i="16" s="1"/>
  <c r="I55" i="16"/>
  <c r="I12" i="16" s="1"/>
  <c r="H55" i="16"/>
  <c r="H12" i="16" s="1"/>
  <c r="G55" i="16"/>
  <c r="G42" i="16" s="1"/>
  <c r="F55" i="16"/>
  <c r="I54" i="16"/>
  <c r="I11" i="16" s="1"/>
  <c r="H54" i="16"/>
  <c r="H11" i="16" s="1"/>
  <c r="G54" i="16"/>
  <c r="F54" i="16"/>
  <c r="F41" i="16" s="1"/>
  <c r="I53" i="16"/>
  <c r="I40" i="16" s="1"/>
  <c r="H53" i="16"/>
  <c r="H40" i="16" s="1"/>
  <c r="G53" i="16"/>
  <c r="G40" i="16" s="1"/>
  <c r="F53" i="16"/>
  <c r="F40" i="16" s="1"/>
  <c r="I52" i="16"/>
  <c r="I39" i="16" s="1"/>
  <c r="H52" i="16"/>
  <c r="H39" i="16" s="1"/>
  <c r="G52" i="16"/>
  <c r="G39" i="16" s="1"/>
  <c r="F52" i="16"/>
  <c r="F39" i="16" s="1"/>
  <c r="I51" i="16"/>
  <c r="I38" i="16" s="1"/>
  <c r="H51" i="16"/>
  <c r="H8" i="16" s="1"/>
  <c r="G51" i="16"/>
  <c r="G8" i="16" s="1"/>
  <c r="F51" i="16"/>
  <c r="F38" i="16" s="1"/>
  <c r="D37" i="10"/>
  <c r="E37" i="10"/>
  <c r="F37" i="10"/>
  <c r="G37" i="10"/>
  <c r="H37" i="10"/>
  <c r="I37" i="10"/>
  <c r="J37" i="10"/>
  <c r="K37" i="10"/>
  <c r="D38" i="10"/>
  <c r="E38" i="10"/>
  <c r="F38" i="10"/>
  <c r="G38" i="10"/>
  <c r="H38" i="10"/>
  <c r="I38" i="10"/>
  <c r="J38" i="10"/>
  <c r="K38" i="10"/>
  <c r="D39" i="10"/>
  <c r="E39" i="10"/>
  <c r="F39" i="10"/>
  <c r="G39" i="10"/>
  <c r="H39" i="10"/>
  <c r="I39" i="10"/>
  <c r="J39" i="10"/>
  <c r="K39" i="10"/>
  <c r="D40" i="10"/>
  <c r="E40" i="10"/>
  <c r="F40" i="10"/>
  <c r="G40" i="10"/>
  <c r="H40" i="10"/>
  <c r="I40" i="10"/>
  <c r="J40" i="10"/>
  <c r="K40" i="10"/>
  <c r="D41" i="10"/>
  <c r="E41" i="10"/>
  <c r="F41" i="10"/>
  <c r="G41" i="10"/>
  <c r="H41" i="10"/>
  <c r="I41" i="10"/>
  <c r="J41" i="10"/>
  <c r="K41" i="10"/>
  <c r="D42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D44" i="10"/>
  <c r="E44" i="10"/>
  <c r="F44" i="10"/>
  <c r="G44" i="10"/>
  <c r="H44" i="10"/>
  <c r="I44" i="10"/>
  <c r="J44" i="10"/>
  <c r="K44" i="10"/>
  <c r="D45" i="10"/>
  <c r="E45" i="10"/>
  <c r="F45" i="10"/>
  <c r="G45" i="10"/>
  <c r="H45" i="10"/>
  <c r="I45" i="10"/>
  <c r="J45" i="10"/>
  <c r="K45" i="10"/>
  <c r="D46" i="10"/>
  <c r="E46" i="10"/>
  <c r="F46" i="10"/>
  <c r="G46" i="10"/>
  <c r="H46" i="10"/>
  <c r="I46" i="10"/>
  <c r="J46" i="10"/>
  <c r="K46" i="10"/>
  <c r="C38" i="10"/>
  <c r="C39" i="10"/>
  <c r="C40" i="10"/>
  <c r="C41" i="10"/>
  <c r="C42" i="10"/>
  <c r="C43" i="10"/>
  <c r="C44" i="10"/>
  <c r="C45" i="10"/>
  <c r="C46" i="10"/>
  <c r="C37" i="10"/>
  <c r="D8" i="10"/>
  <c r="E8" i="10"/>
  <c r="F8" i="10"/>
  <c r="G8" i="10"/>
  <c r="H8" i="10"/>
  <c r="I8" i="10"/>
  <c r="J8" i="10"/>
  <c r="K8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D17" i="10"/>
  <c r="E17" i="10"/>
  <c r="F17" i="10"/>
  <c r="G17" i="10"/>
  <c r="H17" i="10"/>
  <c r="I17" i="10"/>
  <c r="J17" i="10"/>
  <c r="K17" i="10"/>
  <c r="C9" i="10"/>
  <c r="C10" i="10"/>
  <c r="C11" i="10"/>
  <c r="C12" i="10"/>
  <c r="C13" i="10"/>
  <c r="C14" i="10"/>
  <c r="C15" i="10"/>
  <c r="C16" i="10"/>
  <c r="C17" i="10"/>
  <c r="C8" i="10"/>
  <c r="I54" i="14"/>
  <c r="H54" i="14"/>
  <c r="G54" i="14"/>
  <c r="F54" i="14"/>
  <c r="I53" i="14"/>
  <c r="H53" i="14"/>
  <c r="G53" i="14"/>
  <c r="F53" i="14"/>
  <c r="I52" i="14"/>
  <c r="H52" i="14"/>
  <c r="G52" i="14"/>
  <c r="F52" i="14"/>
  <c r="I51" i="14"/>
  <c r="H51" i="14"/>
  <c r="G51" i="14"/>
  <c r="F51" i="14"/>
  <c r="I50" i="14"/>
  <c r="H50" i="14"/>
  <c r="G50" i="14"/>
  <c r="F50" i="14"/>
  <c r="I49" i="14"/>
  <c r="H49" i="14"/>
  <c r="G49" i="14"/>
  <c r="F49" i="14"/>
  <c r="I48" i="14"/>
  <c r="H48" i="14"/>
  <c r="G48" i="14"/>
  <c r="F48" i="14"/>
  <c r="I47" i="14"/>
  <c r="H47" i="14"/>
  <c r="G47" i="14"/>
  <c r="F47" i="14"/>
  <c r="I46" i="14"/>
  <c r="H46" i="14"/>
  <c r="G46" i="14"/>
  <c r="F46" i="14"/>
  <c r="I45" i="14"/>
  <c r="H45" i="14"/>
  <c r="G45" i="14"/>
  <c r="F45" i="14"/>
  <c r="I41" i="14"/>
  <c r="H41" i="14"/>
  <c r="G41" i="14"/>
  <c r="F41" i="14"/>
  <c r="I40" i="14"/>
  <c r="H40" i="14"/>
  <c r="G40" i="14"/>
  <c r="F40" i="14"/>
  <c r="I39" i="14"/>
  <c r="H39" i="14"/>
  <c r="G39" i="14"/>
  <c r="F39" i="14"/>
  <c r="I38" i="14"/>
  <c r="H38" i="14"/>
  <c r="G38" i="14"/>
  <c r="F38" i="14"/>
  <c r="I37" i="14"/>
  <c r="H37" i="14"/>
  <c r="G37" i="14"/>
  <c r="F37" i="14"/>
  <c r="I36" i="14"/>
  <c r="H36" i="14"/>
  <c r="G36" i="14"/>
  <c r="F36" i="14"/>
  <c r="I35" i="14"/>
  <c r="H35" i="14"/>
  <c r="G35" i="14"/>
  <c r="F35" i="14"/>
  <c r="I34" i="14"/>
  <c r="H34" i="14"/>
  <c r="G34" i="14"/>
  <c r="F34" i="14"/>
  <c r="I33" i="14"/>
  <c r="H33" i="14"/>
  <c r="G33" i="14"/>
  <c r="F33" i="14"/>
  <c r="I32" i="14"/>
  <c r="H32" i="14"/>
  <c r="G32" i="14"/>
  <c r="F32" i="14"/>
  <c r="I27" i="14"/>
  <c r="H27" i="14"/>
  <c r="G27" i="14"/>
  <c r="F27" i="14"/>
  <c r="I26" i="14"/>
  <c r="H26" i="14"/>
  <c r="G26" i="14"/>
  <c r="F26" i="14"/>
  <c r="I25" i="14"/>
  <c r="H25" i="14"/>
  <c r="G25" i="14"/>
  <c r="F25" i="14"/>
  <c r="I24" i="14"/>
  <c r="H24" i="14"/>
  <c r="G24" i="14"/>
  <c r="F24" i="14"/>
  <c r="I23" i="14"/>
  <c r="H23" i="14"/>
  <c r="G23" i="14"/>
  <c r="F23" i="14"/>
  <c r="I22" i="14"/>
  <c r="H22" i="14"/>
  <c r="G22" i="14"/>
  <c r="F22" i="14"/>
  <c r="I21" i="14"/>
  <c r="H21" i="14"/>
  <c r="G21" i="14"/>
  <c r="F21" i="14"/>
  <c r="I20" i="14"/>
  <c r="H20" i="14"/>
  <c r="G20" i="14"/>
  <c r="F20" i="14"/>
  <c r="I19" i="14"/>
  <c r="H19" i="14"/>
  <c r="G19" i="14"/>
  <c r="F19" i="14"/>
  <c r="I18" i="14"/>
  <c r="H18" i="14"/>
  <c r="G18" i="14"/>
  <c r="F18" i="14"/>
  <c r="I17" i="14"/>
  <c r="H17" i="14"/>
  <c r="G17" i="14"/>
  <c r="F17" i="14"/>
  <c r="I16" i="14"/>
  <c r="H16" i="14"/>
  <c r="G16" i="14"/>
  <c r="F16" i="14"/>
  <c r="I15" i="14"/>
  <c r="H15" i="14"/>
  <c r="G15" i="14"/>
  <c r="F15" i="14"/>
  <c r="I14" i="14"/>
  <c r="H14" i="14"/>
  <c r="G14" i="14"/>
  <c r="F14" i="14"/>
  <c r="I13" i="14"/>
  <c r="H13" i="14"/>
  <c r="G13" i="14"/>
  <c r="F13" i="14"/>
  <c r="I12" i="14"/>
  <c r="H12" i="14"/>
  <c r="G12" i="14"/>
  <c r="F12" i="14"/>
  <c r="I11" i="14"/>
  <c r="H11" i="14"/>
  <c r="G11" i="14"/>
  <c r="F11" i="14"/>
  <c r="I10" i="14"/>
  <c r="H10" i="14"/>
  <c r="G10" i="14"/>
  <c r="F10" i="14"/>
  <c r="I9" i="14"/>
  <c r="H9" i="14"/>
  <c r="G9" i="14"/>
  <c r="F9" i="14"/>
  <c r="I8" i="14"/>
  <c r="H8" i="14"/>
  <c r="G8" i="14"/>
  <c r="F8" i="14"/>
  <c r="H17" i="16" l="1"/>
  <c r="G12" i="16"/>
  <c r="I9" i="16"/>
  <c r="I41" i="16"/>
  <c r="G44" i="16"/>
  <c r="H9" i="16"/>
  <c r="I43" i="16"/>
  <c r="H41" i="16"/>
  <c r="G10" i="16"/>
  <c r="G46" i="16"/>
  <c r="I42" i="16"/>
  <c r="H46" i="16"/>
  <c r="H42" i="16"/>
  <c r="H38" i="16"/>
  <c r="G38" i="16"/>
  <c r="I10" i="16"/>
  <c r="H10" i="16"/>
  <c r="I8" i="16"/>
  <c r="G13" i="16"/>
  <c r="I44" i="16"/>
  <c r="H14" i="16"/>
  <c r="I46" i="16"/>
  <c r="H13" i="16"/>
  <c r="D113" i="12"/>
  <c r="A93" i="12"/>
  <c r="D89" i="12"/>
  <c r="D115" i="12" s="1"/>
  <c r="D88" i="12"/>
  <c r="D114" i="12" s="1"/>
  <c r="D87" i="12"/>
  <c r="D86" i="12"/>
  <c r="D112" i="12" s="1"/>
  <c r="L85" i="12"/>
  <c r="D85" i="12"/>
  <c r="D111" i="12" s="1"/>
  <c r="D84" i="12"/>
  <c r="D110" i="12" s="1"/>
  <c r="L83" i="12"/>
  <c r="D83" i="12"/>
  <c r="D109" i="12" s="1"/>
  <c r="L82" i="12"/>
  <c r="D82" i="12"/>
  <c r="D108" i="12" s="1"/>
  <c r="D81" i="12"/>
  <c r="D107" i="12" s="1"/>
  <c r="L80" i="12"/>
  <c r="D80" i="12"/>
  <c r="D106" i="12" s="1"/>
  <c r="L79" i="12"/>
  <c r="D79" i="12"/>
  <c r="D105" i="12" s="1"/>
  <c r="D78" i="12"/>
  <c r="D104" i="12" s="1"/>
  <c r="D77" i="12"/>
  <c r="D103" i="12" s="1"/>
  <c r="D76" i="12"/>
  <c r="D102" i="12" s="1"/>
  <c r="D75" i="12"/>
  <c r="D101" i="12" s="1"/>
  <c r="D74" i="12"/>
  <c r="D100" i="12" s="1"/>
  <c r="D73" i="12"/>
  <c r="D99" i="12" s="1"/>
  <c r="L72" i="12"/>
  <c r="D72" i="12"/>
  <c r="D98" i="12" s="1"/>
  <c r="D71" i="12"/>
  <c r="D97" i="12" s="1"/>
  <c r="D70" i="12"/>
  <c r="D96" i="12" s="1"/>
  <c r="D69" i="12"/>
  <c r="D95" i="12" s="1"/>
  <c r="D68" i="12"/>
  <c r="D94" i="12" s="1"/>
  <c r="L67" i="12"/>
  <c r="G67" i="12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D67" i="12"/>
  <c r="D93" i="12" s="1"/>
  <c r="B67" i="12"/>
  <c r="D62" i="12"/>
  <c r="C115" i="12" s="1"/>
  <c r="D61" i="12"/>
  <c r="C114" i="12" s="1"/>
  <c r="D60" i="12"/>
  <c r="C113" i="12" s="1"/>
  <c r="D59" i="12"/>
  <c r="C112" i="12" s="1"/>
  <c r="L58" i="12"/>
  <c r="D58" i="12"/>
  <c r="C111" i="12" s="1"/>
  <c r="D57" i="12"/>
  <c r="C110" i="12" s="1"/>
  <c r="L56" i="12"/>
  <c r="D56" i="12"/>
  <c r="C109" i="12" s="1"/>
  <c r="L55" i="12"/>
  <c r="D55" i="12"/>
  <c r="C108" i="12" s="1"/>
  <c r="D54" i="12"/>
  <c r="C107" i="12" s="1"/>
  <c r="L53" i="12"/>
  <c r="D53" i="12"/>
  <c r="C106" i="12" s="1"/>
  <c r="L52" i="12"/>
  <c r="D52" i="12"/>
  <c r="C105" i="12" s="1"/>
  <c r="D51" i="12"/>
  <c r="C104" i="12" s="1"/>
  <c r="D50" i="12"/>
  <c r="C103" i="12" s="1"/>
  <c r="D49" i="12"/>
  <c r="C102" i="12" s="1"/>
  <c r="D48" i="12"/>
  <c r="C101" i="12" s="1"/>
  <c r="D47" i="12"/>
  <c r="C100" i="12" s="1"/>
  <c r="D46" i="12"/>
  <c r="C99" i="12" s="1"/>
  <c r="L45" i="12"/>
  <c r="D45" i="12"/>
  <c r="C98" i="12" s="1"/>
  <c r="D44" i="12"/>
  <c r="C97" i="12" s="1"/>
  <c r="D43" i="12"/>
  <c r="C96" i="12" s="1"/>
  <c r="D42" i="12"/>
  <c r="C95" i="12" s="1"/>
  <c r="D41" i="12"/>
  <c r="C94" i="12" s="1"/>
  <c r="L40" i="12"/>
  <c r="G40" i="12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D40" i="12"/>
  <c r="C93" i="12" s="1"/>
  <c r="B40" i="12"/>
  <c r="D35" i="12"/>
  <c r="B115" i="12" s="1"/>
  <c r="D34" i="12"/>
  <c r="B114" i="12" s="1"/>
  <c r="D33" i="12"/>
  <c r="B113" i="12" s="1"/>
  <c r="D32" i="12"/>
  <c r="B112" i="12" s="1"/>
  <c r="F112" i="12" s="1"/>
  <c r="L31" i="12"/>
  <c r="D31" i="12"/>
  <c r="B111" i="12" s="1"/>
  <c r="D30" i="12"/>
  <c r="B110" i="12" s="1"/>
  <c r="L29" i="12"/>
  <c r="D29" i="12"/>
  <c r="B109" i="12" s="1"/>
  <c r="L28" i="12"/>
  <c r="D28" i="12"/>
  <c r="B108" i="12" s="1"/>
  <c r="F108" i="12" s="1"/>
  <c r="D27" i="12"/>
  <c r="B107" i="12" s="1"/>
  <c r="L26" i="12"/>
  <c r="D26" i="12"/>
  <c r="B106" i="12" s="1"/>
  <c r="L25" i="12"/>
  <c r="D25" i="12"/>
  <c r="B105" i="12" s="1"/>
  <c r="D24" i="12"/>
  <c r="B104" i="12" s="1"/>
  <c r="D23" i="12"/>
  <c r="B103" i="12" s="1"/>
  <c r="D22" i="12"/>
  <c r="B102" i="12" s="1"/>
  <c r="D21" i="12"/>
  <c r="B101" i="12" s="1"/>
  <c r="D20" i="12"/>
  <c r="B100" i="12" s="1"/>
  <c r="D19" i="12"/>
  <c r="B99" i="12" s="1"/>
  <c r="L18" i="12"/>
  <c r="D18" i="12"/>
  <c r="B98" i="12" s="1"/>
  <c r="D17" i="12"/>
  <c r="B97" i="12" s="1"/>
  <c r="D16" i="12"/>
  <c r="B96" i="12" s="1"/>
  <c r="D15" i="12"/>
  <c r="B95" i="12" s="1"/>
  <c r="D14" i="12"/>
  <c r="B94" i="12" s="1"/>
  <c r="L13" i="12"/>
  <c r="G13" i="12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D13" i="12"/>
  <c r="B93" i="12" s="1"/>
  <c r="B13" i="12"/>
  <c r="C86" i="12" s="1"/>
  <c r="E104" i="12" l="1"/>
  <c r="F94" i="12"/>
  <c r="E112" i="12"/>
  <c r="F104" i="12"/>
  <c r="E94" i="12"/>
  <c r="F105" i="12"/>
  <c r="E105" i="12"/>
  <c r="F110" i="12"/>
  <c r="E110" i="12"/>
  <c r="E100" i="12"/>
  <c r="F100" i="12"/>
  <c r="F101" i="12"/>
  <c r="E101" i="12"/>
  <c r="F96" i="12"/>
  <c r="E96" i="12"/>
  <c r="F103" i="12"/>
  <c r="E103" i="12"/>
  <c r="F114" i="12"/>
  <c r="E114" i="12"/>
  <c r="E108" i="12"/>
  <c r="F107" i="12"/>
  <c r="E107" i="12"/>
  <c r="F95" i="12"/>
  <c r="E95" i="12"/>
  <c r="F102" i="12"/>
  <c r="E102" i="12"/>
  <c r="F113" i="12"/>
  <c r="E113" i="12"/>
  <c r="F97" i="12"/>
  <c r="E97" i="12"/>
  <c r="F109" i="12"/>
  <c r="E109" i="12"/>
  <c r="F115" i="12"/>
  <c r="E115" i="12"/>
  <c r="F98" i="12"/>
  <c r="E98" i="12"/>
  <c r="F93" i="12"/>
  <c r="E93" i="12"/>
  <c r="F99" i="12"/>
  <c r="E99" i="12"/>
  <c r="F106" i="12"/>
  <c r="E106" i="12"/>
  <c r="F111" i="12"/>
  <c r="E111" i="12"/>
  <c r="C23" i="12"/>
  <c r="A103" i="12" s="1"/>
  <c r="C46" i="12"/>
  <c r="C76" i="12"/>
  <c r="C15" i="12"/>
  <c r="A95" i="12" s="1"/>
  <c r="C20" i="12"/>
  <c r="A100" i="12" s="1"/>
  <c r="C45" i="12"/>
  <c r="C50" i="12"/>
  <c r="C59" i="12"/>
  <c r="C82" i="12"/>
  <c r="C84" i="12"/>
  <c r="C89" i="12"/>
  <c r="C32" i="12"/>
  <c r="A112" i="12" s="1"/>
  <c r="C55" i="12"/>
  <c r="C57" i="12"/>
  <c r="C62" i="12"/>
  <c r="C70" i="12"/>
  <c r="C75" i="12"/>
  <c r="C80" i="12"/>
  <c r="C28" i="12"/>
  <c r="A108" i="12" s="1"/>
  <c r="C30" i="12"/>
  <c r="A110" i="12" s="1"/>
  <c r="C35" i="12"/>
  <c r="A115" i="12" s="1"/>
  <c r="C43" i="12"/>
  <c r="C48" i="12"/>
  <c r="C53" i="12"/>
  <c r="C78" i="12"/>
  <c r="C87" i="12"/>
  <c r="C16" i="12"/>
  <c r="A96" i="12" s="1"/>
  <c r="C21" i="12"/>
  <c r="A101" i="12" s="1"/>
  <c r="C26" i="12"/>
  <c r="A106" i="12" s="1"/>
  <c r="C51" i="12"/>
  <c r="C60" i="12"/>
  <c r="C68" i="12"/>
  <c r="C73" i="12"/>
  <c r="C85" i="12"/>
  <c r="C14" i="12"/>
  <c r="A94" i="12" s="1"/>
  <c r="C49" i="12"/>
  <c r="C56" i="12"/>
  <c r="C79" i="12"/>
  <c r="C81" i="12"/>
  <c r="C88" i="12"/>
  <c r="C18" i="12"/>
  <c r="A98" i="12" s="1"/>
  <c r="C41" i="12"/>
  <c r="C58" i="12"/>
  <c r="C71" i="12"/>
  <c r="C19" i="12"/>
  <c r="A99" i="12" s="1"/>
  <c r="C17" i="12"/>
  <c r="A97" i="12" s="1"/>
  <c r="C22" i="12"/>
  <c r="A102" i="12" s="1"/>
  <c r="C29" i="12"/>
  <c r="A109" i="12" s="1"/>
  <c r="C52" i="12"/>
  <c r="C54" i="12"/>
  <c r="C61" i="12"/>
  <c r="C69" i="12"/>
  <c r="C74" i="12"/>
  <c r="C24" i="12"/>
  <c r="A104" i="12" s="1"/>
  <c r="C33" i="12"/>
  <c r="A113" i="12" s="1"/>
  <c r="C83" i="12"/>
  <c r="C31" i="12"/>
  <c r="A111" i="12" s="1"/>
  <c r="C44" i="12"/>
  <c r="C25" i="12"/>
  <c r="A105" i="12" s="1"/>
  <c r="C27" i="12"/>
  <c r="A107" i="12" s="1"/>
  <c r="C34" i="12"/>
  <c r="A114" i="12" s="1"/>
  <c r="C42" i="12"/>
  <c r="C47" i="12"/>
  <c r="C72" i="12"/>
  <c r="C77" i="12"/>
  <c r="U86" i="10" l="1"/>
  <c r="T86" i="10"/>
  <c r="S86" i="10"/>
  <c r="R86" i="10"/>
  <c r="Q86" i="10"/>
  <c r="P86" i="10"/>
  <c r="O86" i="10"/>
  <c r="N86" i="10"/>
  <c r="M86" i="10"/>
  <c r="L86" i="10"/>
  <c r="U85" i="10"/>
  <c r="T85" i="10"/>
  <c r="S85" i="10"/>
  <c r="R85" i="10"/>
  <c r="Q85" i="10"/>
  <c r="P85" i="10"/>
  <c r="O85" i="10"/>
  <c r="N85" i="10"/>
  <c r="M85" i="10"/>
  <c r="L85" i="10"/>
  <c r="U84" i="10"/>
  <c r="T84" i="10"/>
  <c r="S84" i="10"/>
  <c r="R84" i="10"/>
  <c r="Q84" i="10"/>
  <c r="P84" i="10"/>
  <c r="O84" i="10"/>
  <c r="N84" i="10"/>
  <c r="M84" i="10"/>
  <c r="L84" i="10"/>
  <c r="U83" i="10"/>
  <c r="T83" i="10"/>
  <c r="S83" i="10"/>
  <c r="R83" i="10"/>
  <c r="Q83" i="10"/>
  <c r="P83" i="10"/>
  <c r="O83" i="10"/>
  <c r="N83" i="10"/>
  <c r="M83" i="10"/>
  <c r="L83" i="10"/>
  <c r="U82" i="10"/>
  <c r="T82" i="10"/>
  <c r="S82" i="10"/>
  <c r="R82" i="10"/>
  <c r="Q82" i="10"/>
  <c r="P82" i="10"/>
  <c r="O82" i="10"/>
  <c r="N82" i="10"/>
  <c r="M82" i="10"/>
  <c r="L82" i="10"/>
  <c r="U81" i="10"/>
  <c r="T81" i="10"/>
  <c r="S81" i="10"/>
  <c r="R81" i="10"/>
  <c r="Q81" i="10"/>
  <c r="P81" i="10"/>
  <c r="O81" i="10"/>
  <c r="N81" i="10"/>
  <c r="M81" i="10"/>
  <c r="L81" i="10"/>
  <c r="U80" i="10"/>
  <c r="T80" i="10"/>
  <c r="S80" i="10"/>
  <c r="R80" i="10"/>
  <c r="Q80" i="10"/>
  <c r="P80" i="10"/>
  <c r="O80" i="10"/>
  <c r="N80" i="10"/>
  <c r="M80" i="10"/>
  <c r="L80" i="10"/>
  <c r="U79" i="10"/>
  <c r="T79" i="10"/>
  <c r="S79" i="10"/>
  <c r="R79" i="10"/>
  <c r="Q79" i="10"/>
  <c r="P79" i="10"/>
  <c r="O79" i="10"/>
  <c r="N79" i="10"/>
  <c r="M79" i="10"/>
  <c r="L79" i="10"/>
  <c r="U78" i="10"/>
  <c r="T78" i="10"/>
  <c r="S78" i="10"/>
  <c r="R78" i="10"/>
  <c r="Q78" i="10"/>
  <c r="P78" i="10"/>
  <c r="O78" i="10"/>
  <c r="N78" i="10"/>
  <c r="M78" i="10"/>
  <c r="L78" i="10"/>
  <c r="U77" i="10"/>
  <c r="T77" i="10"/>
  <c r="S77" i="10"/>
  <c r="R77" i="10"/>
  <c r="Q77" i="10"/>
  <c r="P77" i="10"/>
  <c r="O77" i="10"/>
  <c r="N77" i="10"/>
  <c r="M77" i="10"/>
  <c r="L77" i="10"/>
  <c r="U72" i="10"/>
  <c r="T72" i="10"/>
  <c r="S72" i="10"/>
  <c r="R72" i="10"/>
  <c r="Q72" i="10"/>
  <c r="P72" i="10"/>
  <c r="O72" i="10"/>
  <c r="O46" i="10" s="1"/>
  <c r="N72" i="10"/>
  <c r="M72" i="10"/>
  <c r="L72" i="10"/>
  <c r="U71" i="10"/>
  <c r="T71" i="10"/>
  <c r="S71" i="10"/>
  <c r="R71" i="10"/>
  <c r="Q71" i="10"/>
  <c r="P71" i="10"/>
  <c r="O71" i="10"/>
  <c r="N71" i="10"/>
  <c r="M71" i="10"/>
  <c r="L71" i="10"/>
  <c r="U70" i="10"/>
  <c r="T70" i="10"/>
  <c r="S70" i="10"/>
  <c r="R70" i="10"/>
  <c r="Q70" i="10"/>
  <c r="P70" i="10"/>
  <c r="O70" i="10"/>
  <c r="N70" i="10"/>
  <c r="M70" i="10"/>
  <c r="L70" i="10"/>
  <c r="U69" i="10"/>
  <c r="T69" i="10"/>
  <c r="S69" i="10"/>
  <c r="R69" i="10"/>
  <c r="Q69" i="10"/>
  <c r="P69" i="10"/>
  <c r="O69" i="10"/>
  <c r="N69" i="10"/>
  <c r="M69" i="10"/>
  <c r="L69" i="10"/>
  <c r="U68" i="10"/>
  <c r="T68" i="10"/>
  <c r="S68" i="10"/>
  <c r="R68" i="10"/>
  <c r="Q68" i="10"/>
  <c r="P68" i="10"/>
  <c r="O68" i="10"/>
  <c r="N68" i="10"/>
  <c r="M68" i="10"/>
  <c r="L68" i="10"/>
  <c r="U67" i="10"/>
  <c r="T67" i="10"/>
  <c r="S67" i="10"/>
  <c r="R67" i="10"/>
  <c r="R41" i="10" s="1"/>
  <c r="Q67" i="10"/>
  <c r="Q41" i="10" s="1"/>
  <c r="P67" i="10"/>
  <c r="O67" i="10"/>
  <c r="N67" i="10"/>
  <c r="M67" i="10"/>
  <c r="L67" i="10"/>
  <c r="U66" i="10"/>
  <c r="T66" i="10"/>
  <c r="S66" i="10"/>
  <c r="S40" i="10" s="1"/>
  <c r="R66" i="10"/>
  <c r="Q66" i="10"/>
  <c r="P66" i="10"/>
  <c r="O66" i="10"/>
  <c r="N66" i="10"/>
  <c r="M66" i="10"/>
  <c r="L66" i="10"/>
  <c r="U65" i="10"/>
  <c r="U39" i="10" s="1"/>
  <c r="T65" i="10"/>
  <c r="S65" i="10"/>
  <c r="R65" i="10"/>
  <c r="Q65" i="10"/>
  <c r="P65" i="10"/>
  <c r="O65" i="10"/>
  <c r="N65" i="10"/>
  <c r="M65" i="10"/>
  <c r="L65" i="10"/>
  <c r="U64" i="10"/>
  <c r="T64" i="10"/>
  <c r="S64" i="10"/>
  <c r="R64" i="10"/>
  <c r="Q64" i="10"/>
  <c r="P64" i="10"/>
  <c r="O64" i="10"/>
  <c r="N64" i="10"/>
  <c r="M64" i="10"/>
  <c r="L64" i="10"/>
  <c r="U63" i="10"/>
  <c r="T63" i="10"/>
  <c r="S63" i="10"/>
  <c r="R63" i="10"/>
  <c r="Q63" i="10"/>
  <c r="P63" i="10"/>
  <c r="O63" i="10"/>
  <c r="N63" i="10"/>
  <c r="M63" i="10"/>
  <c r="L63" i="10"/>
  <c r="U59" i="10"/>
  <c r="U46" i="10" s="1"/>
  <c r="T59" i="10"/>
  <c r="T46" i="10" s="1"/>
  <c r="S59" i="10"/>
  <c r="S46" i="10" s="1"/>
  <c r="R59" i="10"/>
  <c r="R17" i="10" s="1"/>
  <c r="Q59" i="10"/>
  <c r="P59" i="10"/>
  <c r="O59" i="10"/>
  <c r="N59" i="10"/>
  <c r="N17" i="10" s="1"/>
  <c r="M59" i="10"/>
  <c r="M46" i="10" s="1"/>
  <c r="L59" i="10"/>
  <c r="U58" i="10"/>
  <c r="U45" i="10" s="1"/>
  <c r="T58" i="10"/>
  <c r="T16" i="10" s="1"/>
  <c r="S58" i="10"/>
  <c r="R58" i="10"/>
  <c r="Q58" i="10"/>
  <c r="P58" i="10"/>
  <c r="O58" i="10"/>
  <c r="O45" i="10" s="1"/>
  <c r="N58" i="10"/>
  <c r="N45" i="10" s="1"/>
  <c r="M58" i="10"/>
  <c r="M45" i="10" s="1"/>
  <c r="L58" i="10"/>
  <c r="U57" i="10"/>
  <c r="T57" i="10"/>
  <c r="S57" i="10"/>
  <c r="R57" i="10"/>
  <c r="R44" i="10" s="1"/>
  <c r="Q57" i="10"/>
  <c r="Q15" i="10" s="1"/>
  <c r="P57" i="10"/>
  <c r="P44" i="10" s="1"/>
  <c r="O57" i="10"/>
  <c r="O44" i="10" s="1"/>
  <c r="N57" i="10"/>
  <c r="N44" i="10" s="1"/>
  <c r="M57" i="10"/>
  <c r="L57" i="10"/>
  <c r="U56" i="10"/>
  <c r="T56" i="10"/>
  <c r="T43" i="10" s="1"/>
  <c r="S56" i="10"/>
  <c r="S14" i="10" s="1"/>
  <c r="R56" i="10"/>
  <c r="R14" i="10" s="1"/>
  <c r="Q56" i="10"/>
  <c r="Q43" i="10" s="1"/>
  <c r="P56" i="10"/>
  <c r="P14" i="10" s="1"/>
  <c r="O56" i="10"/>
  <c r="N56" i="10"/>
  <c r="M56" i="10"/>
  <c r="L56" i="10"/>
  <c r="U55" i="10"/>
  <c r="U13" i="10" s="1"/>
  <c r="T55" i="10"/>
  <c r="T42" i="10" s="1"/>
  <c r="S55" i="10"/>
  <c r="S13" i="10" s="1"/>
  <c r="R55" i="10"/>
  <c r="R13" i="10" s="1"/>
  <c r="Q55" i="10"/>
  <c r="Q42" i="10" s="1"/>
  <c r="P55" i="10"/>
  <c r="O55" i="10"/>
  <c r="N55" i="10"/>
  <c r="N42" i="10" s="1"/>
  <c r="M55" i="10"/>
  <c r="M13" i="10" s="1"/>
  <c r="L55" i="10"/>
  <c r="U54" i="10"/>
  <c r="U12" i="10" s="1"/>
  <c r="T54" i="10"/>
  <c r="T12" i="10" s="1"/>
  <c r="S54" i="10"/>
  <c r="R54" i="10"/>
  <c r="Q54" i="10"/>
  <c r="P54" i="10"/>
  <c r="P41" i="10" s="1"/>
  <c r="O54" i="10"/>
  <c r="O12" i="10" s="1"/>
  <c r="N54" i="10"/>
  <c r="N12" i="10" s="1"/>
  <c r="M54" i="10"/>
  <c r="M12" i="10" s="1"/>
  <c r="L54" i="10"/>
  <c r="U53" i="10"/>
  <c r="T53" i="10"/>
  <c r="S53" i="10"/>
  <c r="R53" i="10"/>
  <c r="R40" i="10" s="1"/>
  <c r="Q53" i="10"/>
  <c r="Q40" i="10" s="1"/>
  <c r="P53" i="10"/>
  <c r="P40" i="10" s="1"/>
  <c r="O53" i="10"/>
  <c r="O11" i="10" s="1"/>
  <c r="N53" i="10"/>
  <c r="N11" i="10" s="1"/>
  <c r="M53" i="10"/>
  <c r="L53" i="10"/>
  <c r="U52" i="10"/>
  <c r="T52" i="10"/>
  <c r="S52" i="10"/>
  <c r="S39" i="10" s="1"/>
  <c r="R52" i="10"/>
  <c r="R39" i="10" s="1"/>
  <c r="Q52" i="10"/>
  <c r="Q10" i="10" s="1"/>
  <c r="P52" i="10"/>
  <c r="P10" i="10" s="1"/>
  <c r="O52" i="10"/>
  <c r="N52" i="10"/>
  <c r="M52" i="10"/>
  <c r="L52" i="10"/>
  <c r="U51" i="10"/>
  <c r="U38" i="10" s="1"/>
  <c r="T51" i="10"/>
  <c r="T38" i="10" s="1"/>
  <c r="S51" i="10"/>
  <c r="S38" i="10" s="1"/>
  <c r="R51" i="10"/>
  <c r="R9" i="10" s="1"/>
  <c r="Q51" i="10"/>
  <c r="P51" i="10"/>
  <c r="O51" i="10"/>
  <c r="N51" i="10"/>
  <c r="N38" i="10" s="1"/>
  <c r="M51" i="10"/>
  <c r="M38" i="10" s="1"/>
  <c r="L51" i="10"/>
  <c r="U50" i="10"/>
  <c r="U37" i="10" s="1"/>
  <c r="T50" i="10"/>
  <c r="T8" i="10" s="1"/>
  <c r="S50" i="10"/>
  <c r="R50" i="10"/>
  <c r="Q50" i="10"/>
  <c r="P50" i="10"/>
  <c r="P37" i="10" s="1"/>
  <c r="O50" i="10"/>
  <c r="O37" i="10" s="1"/>
  <c r="N50" i="10"/>
  <c r="N8" i="10" s="1"/>
  <c r="M50" i="10"/>
  <c r="M37" i="10" s="1"/>
  <c r="L50" i="10"/>
  <c r="O16" i="10" l="1"/>
  <c r="O38" i="10"/>
  <c r="O42" i="10"/>
  <c r="Q45" i="10"/>
  <c r="T11" i="10"/>
  <c r="Q37" i="10"/>
  <c r="S44" i="10"/>
  <c r="Q38" i="10"/>
  <c r="S12" i="10"/>
  <c r="Q46" i="10"/>
  <c r="M39" i="10"/>
  <c r="T10" i="10"/>
  <c r="P12" i="10"/>
  <c r="N13" i="10"/>
  <c r="R15" i="10"/>
  <c r="P45" i="10"/>
  <c r="N46" i="10"/>
  <c r="N15" i="10"/>
  <c r="R8" i="10"/>
  <c r="P9" i="10"/>
  <c r="N10" i="10"/>
  <c r="R12" i="10"/>
  <c r="P13" i="10"/>
  <c r="N14" i="10"/>
  <c r="T15" i="10"/>
  <c r="R16" i="10"/>
  <c r="P17" i="10"/>
  <c r="T9" i="10"/>
  <c r="R10" i="10"/>
  <c r="P11" i="10"/>
  <c r="T13" i="10"/>
  <c r="N16" i="10"/>
  <c r="T17" i="10"/>
  <c r="R11" i="10"/>
  <c r="R45" i="10"/>
  <c r="U42" i="10"/>
  <c r="M42" i="10"/>
  <c r="N41" i="10"/>
  <c r="O40" i="10"/>
  <c r="P39" i="10"/>
  <c r="R37" i="10"/>
  <c r="S8" i="10"/>
  <c r="Q9" i="10"/>
  <c r="O10" i="10"/>
  <c r="M11" i="10"/>
  <c r="U11" i="10"/>
  <c r="Q13" i="10"/>
  <c r="O14" i="10"/>
  <c r="M15" i="10"/>
  <c r="U15" i="10"/>
  <c r="S16" i="10"/>
  <c r="Q17" i="10"/>
  <c r="O8" i="10"/>
  <c r="M9" i="10"/>
  <c r="U9" i="10"/>
  <c r="S10" i="10"/>
  <c r="Q11" i="10"/>
  <c r="M17" i="10"/>
  <c r="U17" i="10"/>
  <c r="N9" i="10"/>
  <c r="P46" i="10"/>
  <c r="S43" i="10"/>
  <c r="U41" i="10"/>
  <c r="M41" i="10"/>
  <c r="N40" i="10"/>
  <c r="O39" i="10"/>
  <c r="P38" i="10"/>
  <c r="Q44" i="10"/>
  <c r="R43" i="10"/>
  <c r="S42" i="10"/>
  <c r="T41" i="10"/>
  <c r="U40" i="10"/>
  <c r="M40" i="10"/>
  <c r="N39" i="10"/>
  <c r="P15" i="10"/>
  <c r="R42" i="10"/>
  <c r="S41" i="10"/>
  <c r="T40" i="10"/>
  <c r="N37" i="10"/>
  <c r="P43" i="10"/>
  <c r="T39" i="10"/>
  <c r="O43" i="10"/>
  <c r="P42" i="10"/>
  <c r="P8" i="10"/>
  <c r="T14" i="10"/>
  <c r="P16" i="10"/>
  <c r="T45" i="10"/>
  <c r="U44" i="10"/>
  <c r="M44" i="10"/>
  <c r="N43" i="10"/>
  <c r="T37" i="10"/>
  <c r="Q8" i="10"/>
  <c r="O9" i="10"/>
  <c r="M10" i="10"/>
  <c r="U10" i="10"/>
  <c r="S11" i="10"/>
  <c r="Q12" i="10"/>
  <c r="O13" i="10"/>
  <c r="M14" i="10"/>
  <c r="U14" i="10"/>
  <c r="S15" i="10"/>
  <c r="Q16" i="10"/>
  <c r="O17" i="10"/>
  <c r="M8" i="10"/>
  <c r="U8" i="10"/>
  <c r="S9" i="10"/>
  <c r="Q14" i="10"/>
  <c r="O15" i="10"/>
  <c r="M16" i="10"/>
  <c r="U16" i="10"/>
  <c r="S17" i="10"/>
  <c r="R46" i="10"/>
  <c r="S45" i="10"/>
  <c r="T44" i="10"/>
  <c r="U43" i="10"/>
  <c r="M43" i="10"/>
  <c r="O41" i="10"/>
  <c r="Q39" i="10"/>
  <c r="R38" i="10"/>
  <c r="S37" i="10"/>
  <c r="F61" i="6"/>
  <c r="F62" i="6"/>
  <c r="F63" i="6"/>
  <c r="F64" i="6"/>
  <c r="F65" i="6"/>
  <c r="F66" i="6"/>
  <c r="F67" i="6"/>
  <c r="F68" i="6"/>
  <c r="F69" i="6"/>
  <c r="F60" i="6"/>
  <c r="G61" i="6"/>
  <c r="G62" i="6"/>
  <c r="G63" i="6"/>
  <c r="G64" i="6"/>
  <c r="G65" i="6"/>
  <c r="G66" i="6"/>
  <c r="G67" i="6"/>
  <c r="G68" i="6"/>
  <c r="G69" i="6"/>
  <c r="G60" i="6"/>
  <c r="N31" i="6"/>
  <c r="M31" i="6"/>
  <c r="U31" i="6"/>
  <c r="T31" i="6"/>
  <c r="S31" i="6"/>
  <c r="R31" i="6"/>
  <c r="Q31" i="6"/>
  <c r="P31" i="6"/>
  <c r="O31" i="6"/>
  <c r="L54" i="6" l="1"/>
  <c r="L53" i="6"/>
  <c r="L52" i="6"/>
  <c r="L51" i="6"/>
  <c r="L50" i="6"/>
  <c r="L49" i="6"/>
  <c r="L48" i="6"/>
  <c r="L47" i="6"/>
  <c r="L46" i="6"/>
  <c r="L45" i="6"/>
  <c r="L32" i="6"/>
  <c r="L33" i="6"/>
  <c r="L34" i="6"/>
  <c r="L35" i="6"/>
  <c r="L36" i="6"/>
  <c r="L37" i="6"/>
  <c r="L38" i="6"/>
  <c r="L39" i="6"/>
  <c r="L40" i="6"/>
  <c r="L31" i="6" l="1"/>
  <c r="M32" i="6"/>
  <c r="N32" i="6"/>
  <c r="O32" i="6"/>
  <c r="P32" i="6"/>
  <c r="Q32" i="6"/>
  <c r="R32" i="6"/>
  <c r="S32" i="6"/>
  <c r="T32" i="6"/>
  <c r="U32" i="6"/>
  <c r="M33" i="6"/>
  <c r="N33" i="6"/>
  <c r="O33" i="6"/>
  <c r="P33" i="6"/>
  <c r="Q33" i="6"/>
  <c r="R33" i="6"/>
  <c r="S33" i="6"/>
  <c r="T33" i="6"/>
  <c r="U33" i="6"/>
  <c r="M34" i="6"/>
  <c r="N34" i="6"/>
  <c r="O34" i="6"/>
  <c r="P34" i="6"/>
  <c r="Q34" i="6"/>
  <c r="R34" i="6"/>
  <c r="S34" i="6"/>
  <c r="T34" i="6"/>
  <c r="U34" i="6"/>
  <c r="M35" i="6"/>
  <c r="N35" i="6"/>
  <c r="O35" i="6"/>
  <c r="P35" i="6"/>
  <c r="Q35" i="6"/>
  <c r="R35" i="6"/>
  <c r="S35" i="6"/>
  <c r="T35" i="6"/>
  <c r="U35" i="6"/>
  <c r="M36" i="6"/>
  <c r="N36" i="6"/>
  <c r="O36" i="6"/>
  <c r="P36" i="6"/>
  <c r="Q36" i="6"/>
  <c r="R36" i="6"/>
  <c r="S36" i="6"/>
  <c r="T36" i="6"/>
  <c r="U36" i="6"/>
  <c r="M37" i="6"/>
  <c r="N37" i="6"/>
  <c r="O37" i="6"/>
  <c r="P37" i="6"/>
  <c r="Q37" i="6"/>
  <c r="R37" i="6"/>
  <c r="S37" i="6"/>
  <c r="T37" i="6"/>
  <c r="U37" i="6"/>
  <c r="M38" i="6"/>
  <c r="N38" i="6"/>
  <c r="O38" i="6"/>
  <c r="P38" i="6"/>
  <c r="Q38" i="6"/>
  <c r="R38" i="6"/>
  <c r="S38" i="6"/>
  <c r="T38" i="6"/>
  <c r="U38" i="6"/>
  <c r="M39" i="6"/>
  <c r="N39" i="6"/>
  <c r="O39" i="6"/>
  <c r="P39" i="6"/>
  <c r="Q39" i="6"/>
  <c r="R39" i="6"/>
  <c r="S39" i="6"/>
  <c r="T39" i="6"/>
  <c r="U39" i="6"/>
  <c r="M40" i="6"/>
  <c r="N40" i="6"/>
  <c r="O40" i="6"/>
  <c r="P40" i="6"/>
  <c r="Q40" i="6"/>
  <c r="R40" i="6"/>
  <c r="S40" i="6"/>
  <c r="T40" i="6"/>
  <c r="U40" i="6"/>
  <c r="M45" i="6"/>
  <c r="N45" i="6"/>
  <c r="O45" i="6"/>
  <c r="P45" i="6"/>
  <c r="Q45" i="6"/>
  <c r="R45" i="6"/>
  <c r="S45" i="6"/>
  <c r="T45" i="6"/>
  <c r="U45" i="6"/>
  <c r="M46" i="6"/>
  <c r="N46" i="6"/>
  <c r="O46" i="6"/>
  <c r="P46" i="6"/>
  <c r="Q46" i="6"/>
  <c r="R46" i="6"/>
  <c r="S46" i="6"/>
  <c r="T46" i="6"/>
  <c r="U46" i="6"/>
  <c r="M47" i="6"/>
  <c r="N47" i="6"/>
  <c r="O47" i="6"/>
  <c r="P47" i="6"/>
  <c r="Q47" i="6"/>
  <c r="R47" i="6"/>
  <c r="S47" i="6"/>
  <c r="T47" i="6"/>
  <c r="U47" i="6"/>
  <c r="M48" i="6"/>
  <c r="N48" i="6"/>
  <c r="O48" i="6"/>
  <c r="P48" i="6"/>
  <c r="Q48" i="6"/>
  <c r="R48" i="6"/>
  <c r="S48" i="6"/>
  <c r="T48" i="6"/>
  <c r="U48" i="6"/>
  <c r="M49" i="6"/>
  <c r="N49" i="6"/>
  <c r="O49" i="6"/>
  <c r="P49" i="6"/>
  <c r="Q49" i="6"/>
  <c r="R49" i="6"/>
  <c r="S49" i="6"/>
  <c r="T49" i="6"/>
  <c r="U49" i="6"/>
  <c r="M50" i="6"/>
  <c r="N50" i="6"/>
  <c r="O50" i="6"/>
  <c r="P50" i="6"/>
  <c r="Q50" i="6"/>
  <c r="R50" i="6"/>
  <c r="S50" i="6"/>
  <c r="T50" i="6"/>
  <c r="U50" i="6"/>
  <c r="M51" i="6"/>
  <c r="N51" i="6"/>
  <c r="O51" i="6"/>
  <c r="P51" i="6"/>
  <c r="Q51" i="6"/>
  <c r="R51" i="6"/>
  <c r="S51" i="6"/>
  <c r="T51" i="6"/>
  <c r="U51" i="6"/>
  <c r="M52" i="6"/>
  <c r="N52" i="6"/>
  <c r="O52" i="6"/>
  <c r="P52" i="6"/>
  <c r="Q52" i="6"/>
  <c r="R52" i="6"/>
  <c r="S52" i="6"/>
  <c r="T52" i="6"/>
  <c r="U52" i="6"/>
  <c r="M53" i="6"/>
  <c r="N53" i="6"/>
  <c r="O53" i="6"/>
  <c r="P53" i="6"/>
  <c r="Q53" i="6"/>
  <c r="R53" i="6"/>
  <c r="S53" i="6"/>
  <c r="T53" i="6"/>
  <c r="U53" i="6"/>
  <c r="M54" i="6"/>
  <c r="N54" i="6"/>
  <c r="O54" i="6"/>
  <c r="P54" i="6"/>
  <c r="Q54" i="6"/>
  <c r="R54" i="6"/>
  <c r="S54" i="6"/>
  <c r="T54" i="6"/>
  <c r="U54" i="6"/>
  <c r="M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8" i="6"/>
  <c r="N9" i="6" l="1"/>
  <c r="O9" i="6"/>
  <c r="P9" i="6"/>
  <c r="Q9" i="6"/>
  <c r="R9" i="6"/>
  <c r="S9" i="6"/>
  <c r="T9" i="6"/>
  <c r="U9" i="6"/>
  <c r="N10" i="6"/>
  <c r="O10" i="6"/>
  <c r="P10" i="6"/>
  <c r="Q10" i="6"/>
  <c r="R10" i="6"/>
  <c r="S10" i="6"/>
  <c r="T10" i="6"/>
  <c r="U10" i="6"/>
  <c r="N11" i="6"/>
  <c r="O11" i="6"/>
  <c r="P11" i="6"/>
  <c r="Q11" i="6"/>
  <c r="R11" i="6"/>
  <c r="S11" i="6"/>
  <c r="T11" i="6"/>
  <c r="U11" i="6"/>
  <c r="N12" i="6"/>
  <c r="O12" i="6"/>
  <c r="P12" i="6"/>
  <c r="Q12" i="6"/>
  <c r="R12" i="6"/>
  <c r="S12" i="6"/>
  <c r="T12" i="6"/>
  <c r="U12" i="6"/>
  <c r="N13" i="6"/>
  <c r="O13" i="6"/>
  <c r="P13" i="6"/>
  <c r="Q13" i="6"/>
  <c r="R13" i="6"/>
  <c r="S13" i="6"/>
  <c r="T13" i="6"/>
  <c r="U13" i="6"/>
  <c r="N14" i="6"/>
  <c r="O14" i="6"/>
  <c r="P14" i="6"/>
  <c r="Q14" i="6"/>
  <c r="R14" i="6"/>
  <c r="S14" i="6"/>
  <c r="T14" i="6"/>
  <c r="U14" i="6"/>
  <c r="N15" i="6"/>
  <c r="O15" i="6"/>
  <c r="P15" i="6"/>
  <c r="Q15" i="6"/>
  <c r="R15" i="6"/>
  <c r="S15" i="6"/>
  <c r="T15" i="6"/>
  <c r="U15" i="6"/>
  <c r="N16" i="6"/>
  <c r="O16" i="6"/>
  <c r="P16" i="6"/>
  <c r="Q16" i="6"/>
  <c r="R16" i="6"/>
  <c r="S16" i="6"/>
  <c r="T16" i="6"/>
  <c r="U16" i="6"/>
  <c r="N17" i="6"/>
  <c r="O17" i="6"/>
  <c r="P17" i="6"/>
  <c r="Q17" i="6"/>
  <c r="R17" i="6"/>
  <c r="S17" i="6"/>
  <c r="T17" i="6"/>
  <c r="U17" i="6"/>
  <c r="N18" i="6"/>
  <c r="O18" i="6"/>
  <c r="P18" i="6"/>
  <c r="Q18" i="6"/>
  <c r="R18" i="6"/>
  <c r="S18" i="6"/>
  <c r="T18" i="6"/>
  <c r="U18" i="6"/>
  <c r="N19" i="6"/>
  <c r="O19" i="6"/>
  <c r="P19" i="6"/>
  <c r="Q19" i="6"/>
  <c r="R19" i="6"/>
  <c r="S19" i="6"/>
  <c r="T19" i="6"/>
  <c r="U19" i="6"/>
  <c r="N20" i="6"/>
  <c r="O20" i="6"/>
  <c r="P20" i="6"/>
  <c r="Q20" i="6"/>
  <c r="R20" i="6"/>
  <c r="S20" i="6"/>
  <c r="T20" i="6"/>
  <c r="U20" i="6"/>
  <c r="N21" i="6"/>
  <c r="O21" i="6"/>
  <c r="P21" i="6"/>
  <c r="Q21" i="6"/>
  <c r="R21" i="6"/>
  <c r="S21" i="6"/>
  <c r="T21" i="6"/>
  <c r="U21" i="6"/>
  <c r="N22" i="6"/>
  <c r="O22" i="6"/>
  <c r="P22" i="6"/>
  <c r="Q22" i="6"/>
  <c r="R22" i="6"/>
  <c r="S22" i="6"/>
  <c r="T22" i="6"/>
  <c r="U22" i="6"/>
  <c r="N23" i="6"/>
  <c r="O23" i="6"/>
  <c r="P23" i="6"/>
  <c r="Q23" i="6"/>
  <c r="R23" i="6"/>
  <c r="S23" i="6"/>
  <c r="T23" i="6"/>
  <c r="U23" i="6"/>
  <c r="N24" i="6"/>
  <c r="O24" i="6"/>
  <c r="P24" i="6"/>
  <c r="Q24" i="6"/>
  <c r="R24" i="6"/>
  <c r="S24" i="6"/>
  <c r="T24" i="6"/>
  <c r="U24" i="6"/>
  <c r="N25" i="6"/>
  <c r="O25" i="6"/>
  <c r="P25" i="6"/>
  <c r="Q25" i="6"/>
  <c r="R25" i="6"/>
  <c r="S25" i="6"/>
  <c r="T25" i="6"/>
  <c r="U25" i="6"/>
  <c r="N26" i="6"/>
  <c r="O26" i="6"/>
  <c r="P26" i="6"/>
  <c r="Q26" i="6"/>
  <c r="R26" i="6"/>
  <c r="S26" i="6"/>
  <c r="T26" i="6"/>
  <c r="U26" i="6"/>
  <c r="N27" i="6"/>
  <c r="O27" i="6"/>
  <c r="P27" i="6"/>
  <c r="Q27" i="6"/>
  <c r="R27" i="6"/>
  <c r="S27" i="6"/>
  <c r="T27" i="6"/>
  <c r="U27" i="6"/>
  <c r="U8" i="6"/>
  <c r="T8" i="6"/>
  <c r="S8" i="6"/>
  <c r="R8" i="6"/>
  <c r="Q8" i="6"/>
  <c r="P8" i="6"/>
  <c r="O8" i="6"/>
  <c r="N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</calcChain>
</file>

<file path=xl/sharedStrings.xml><?xml version="1.0" encoding="utf-8"?>
<sst xmlns="http://schemas.openxmlformats.org/spreadsheetml/2006/main" count="4521" uniqueCount="2262">
  <si>
    <t>Sample</t>
  </si>
  <si>
    <t>ASP|Amount</t>
  </si>
  <si>
    <t>GLU|Amount</t>
  </si>
  <si>
    <t>ASN|Amount</t>
  </si>
  <si>
    <t>SER|Amount</t>
  </si>
  <si>
    <t>GLN|Amount</t>
  </si>
  <si>
    <t>HIS|Amount</t>
  </si>
  <si>
    <t>GLY|Amount</t>
  </si>
  <si>
    <t>THR|Amount</t>
  </si>
  <si>
    <t>ARG|Amount</t>
  </si>
  <si>
    <t>ALA|Amount</t>
  </si>
  <si>
    <t>GABA|Amount</t>
  </si>
  <si>
    <t>TYR|Amount</t>
  </si>
  <si>
    <t>MET|Amount</t>
  </si>
  <si>
    <t>TRP|Amount</t>
  </si>
  <si>
    <t>PHE|Amount</t>
  </si>
  <si>
    <t>ILE|Amount</t>
  </si>
  <si>
    <t>LYS|Amount</t>
  </si>
  <si>
    <t>CG-101</t>
  </si>
  <si>
    <t>CG-102</t>
  </si>
  <si>
    <t>CG-103</t>
  </si>
  <si>
    <t>CG-104</t>
  </si>
  <si>
    <t>CG-105</t>
  </si>
  <si>
    <t>CG-106</t>
  </si>
  <si>
    <t>CG-107</t>
  </si>
  <si>
    <t>CG-108</t>
  </si>
  <si>
    <t>CG-109</t>
  </si>
  <si>
    <t>CG-110</t>
  </si>
  <si>
    <t>CG-111</t>
  </si>
  <si>
    <t>CG-112</t>
  </si>
  <si>
    <t>CG-113</t>
  </si>
  <si>
    <t>CG-114</t>
  </si>
  <si>
    <t>CG-115</t>
  </si>
  <si>
    <t>CG-116</t>
  </si>
  <si>
    <t>CG-117</t>
  </si>
  <si>
    <t>CG-118</t>
  </si>
  <si>
    <t>CG-119</t>
  </si>
  <si>
    <t>CG-120</t>
  </si>
  <si>
    <t>Sample #</t>
  </si>
  <si>
    <t>Time (hours)</t>
  </si>
  <si>
    <t>Citrulline|NQ</t>
  </si>
  <si>
    <t>GLU (mol/L)</t>
  </si>
  <si>
    <t>ASN (mol/L)</t>
  </si>
  <si>
    <t>SER (mol/L)</t>
  </si>
  <si>
    <t>GLN (mol/L)</t>
  </si>
  <si>
    <t>HIS (mol/L)</t>
  </si>
  <si>
    <t>GLY (mol/L)</t>
  </si>
  <si>
    <t>THR (mol/L)</t>
  </si>
  <si>
    <t>ARG (mol/L)</t>
  </si>
  <si>
    <t>ALA (mol/L)</t>
  </si>
  <si>
    <t>BR2</t>
  </si>
  <si>
    <t>GLU (g/L)</t>
  </si>
  <si>
    <t>ASN (g/L)</t>
  </si>
  <si>
    <t>SER (g/L)</t>
  </si>
  <si>
    <t>GLN (g/L)</t>
  </si>
  <si>
    <t>HIS (g/L)</t>
  </si>
  <si>
    <t>GLY (g/L)</t>
  </si>
  <si>
    <t>THR (g/L)</t>
  </si>
  <si>
    <t>ARG (g/L)</t>
  </si>
  <si>
    <t>ALA (g/L)</t>
  </si>
  <si>
    <t>BR1</t>
  </si>
  <si>
    <t>BR4</t>
  </si>
  <si>
    <t>Sample Label; 8##</t>
  </si>
  <si>
    <t>Sample Label; 6##</t>
  </si>
  <si>
    <t>GLU (2° Ax.) (g/L)</t>
  </si>
  <si>
    <t>GLU (2° Ax.) (mol/L)</t>
  </si>
  <si>
    <t>Amino Acid Analysis</t>
  </si>
  <si>
    <t>Citrulline BR1</t>
  </si>
  <si>
    <t>Citrulline BR4</t>
  </si>
  <si>
    <t>Citrulline BR3</t>
  </si>
  <si>
    <t>SE</t>
  </si>
  <si>
    <t>Mean</t>
  </si>
  <si>
    <t>Time</t>
  </si>
  <si>
    <t>R2</t>
  </si>
  <si>
    <t>Post-processed data for Sartorius fermentation of Streptomyces hygroscopicus NRRL 30439 (08/2018); SH5-SH8</t>
  </si>
  <si>
    <t xml:space="preserve">No Standard for Citrulline quantification </t>
  </si>
  <si>
    <t>AVG</t>
  </si>
  <si>
    <t>Data collected for exometabolomics, proteomics, and biomass quantification</t>
  </si>
  <si>
    <t>Paramaters:</t>
  </si>
  <si>
    <t>Stirring/Air/O2: Cascade</t>
  </si>
  <si>
    <t>pH: 7</t>
  </si>
  <si>
    <t>Starting Volume: 1 L (SCDM)</t>
  </si>
  <si>
    <t xml:space="preserve">Inoculation time: </t>
  </si>
  <si>
    <t>; Inoculated with 50 mL from Reactor #3</t>
  </si>
  <si>
    <t>R1</t>
  </si>
  <si>
    <t>SH5</t>
  </si>
  <si>
    <t>Sample Volume Taken (mL)</t>
  </si>
  <si>
    <t>YSI Glucose Reading</t>
  </si>
  <si>
    <t>Label</t>
  </si>
  <si>
    <t>Date</t>
  </si>
  <si>
    <t>Biomass (g DCW/L)</t>
  </si>
  <si>
    <t>Empty tube (g)</t>
  </si>
  <si>
    <t>Tube + DCW (g)</t>
  </si>
  <si>
    <t>Reactor Volume (L)</t>
  </si>
  <si>
    <t>Metabo./Biom.</t>
  </si>
  <si>
    <t>Proteo.</t>
  </si>
  <si>
    <t>Dilution</t>
  </si>
  <si>
    <t>Reading (mmol/L)</t>
  </si>
  <si>
    <t>g Gluc /L</t>
  </si>
  <si>
    <t>SH501</t>
  </si>
  <si>
    <t>SH502</t>
  </si>
  <si>
    <t>SH503</t>
  </si>
  <si>
    <t>SH504</t>
  </si>
  <si>
    <t>Antifoam added</t>
  </si>
  <si>
    <t>SH505</t>
  </si>
  <si>
    <t>SH506</t>
  </si>
  <si>
    <t>SH507</t>
  </si>
  <si>
    <t>SH508</t>
  </si>
  <si>
    <t>SH509</t>
  </si>
  <si>
    <t>SH510</t>
  </si>
  <si>
    <t>SH511</t>
  </si>
  <si>
    <t>SH512</t>
  </si>
  <si>
    <t>AF added; had foamed out by ~200mL</t>
  </si>
  <si>
    <t>SH513</t>
  </si>
  <si>
    <t>SH514</t>
  </si>
  <si>
    <t>SH515</t>
  </si>
  <si>
    <t>SH516</t>
  </si>
  <si>
    <t>SH517</t>
  </si>
  <si>
    <t>SH518</t>
  </si>
  <si>
    <t>SH519</t>
  </si>
  <si>
    <t>reactor had foamed out; a increasing gradient in DO from 25/08 11 AM may indicate when foaming occurred; contents of the foam trap were pressure-delivered back into the reactor</t>
  </si>
  <si>
    <t>SH520</t>
  </si>
  <si>
    <t>SH521</t>
  </si>
  <si>
    <t>SH522</t>
  </si>
  <si>
    <t>SH523</t>
  </si>
  <si>
    <t>SH6</t>
  </si>
  <si>
    <t>SH601</t>
  </si>
  <si>
    <t>SH602</t>
  </si>
  <si>
    <t>SH603</t>
  </si>
  <si>
    <t>SH604</t>
  </si>
  <si>
    <t>Antifoam added; 5mL removed as waste - 4 mL for proteomics</t>
  </si>
  <si>
    <t>SH605</t>
  </si>
  <si>
    <t>SH606</t>
  </si>
  <si>
    <t>SH607</t>
  </si>
  <si>
    <t>SH608</t>
  </si>
  <si>
    <t>SH609</t>
  </si>
  <si>
    <t>SH610</t>
  </si>
  <si>
    <t>SH611</t>
  </si>
  <si>
    <t>SH612</t>
  </si>
  <si>
    <t>SH613</t>
  </si>
  <si>
    <t>SH614</t>
  </si>
  <si>
    <t>SH615</t>
  </si>
  <si>
    <t>SH616</t>
  </si>
  <si>
    <t>SH617</t>
  </si>
  <si>
    <t>SH618</t>
  </si>
  <si>
    <t>SH619</t>
  </si>
  <si>
    <t>SH620</t>
  </si>
  <si>
    <t>SH621</t>
  </si>
  <si>
    <t>SH622</t>
  </si>
  <si>
    <t>SH623</t>
  </si>
  <si>
    <t>R4</t>
  </si>
  <si>
    <t>SH8</t>
  </si>
  <si>
    <t>SH801</t>
  </si>
  <si>
    <t>SH802</t>
  </si>
  <si>
    <t>SH803</t>
  </si>
  <si>
    <t>SH804</t>
  </si>
  <si>
    <t>SH805</t>
  </si>
  <si>
    <t>SH806</t>
  </si>
  <si>
    <t>SH807</t>
  </si>
  <si>
    <t>SH808</t>
  </si>
  <si>
    <t>SH809</t>
  </si>
  <si>
    <t>SH810</t>
  </si>
  <si>
    <t>SH811</t>
  </si>
  <si>
    <t>SH812</t>
  </si>
  <si>
    <t>SH813</t>
  </si>
  <si>
    <t>SH814</t>
  </si>
  <si>
    <t>SH815</t>
  </si>
  <si>
    <t>SH816</t>
  </si>
  <si>
    <t>SH817</t>
  </si>
  <si>
    <t>SH818</t>
  </si>
  <si>
    <t>SH819</t>
  </si>
  <si>
    <t>SH820</t>
  </si>
  <si>
    <t>SH821</t>
  </si>
  <si>
    <t>SH822</t>
  </si>
  <si>
    <t>SH823</t>
  </si>
  <si>
    <t>Time (hrs)</t>
  </si>
  <si>
    <t>BioRep1 (BR1)</t>
  </si>
  <si>
    <t>BioRep2 (BR2)</t>
  </si>
  <si>
    <t xml:space="preserve">Average </t>
  </si>
  <si>
    <t>Organic Acid Analysis</t>
  </si>
  <si>
    <t>Pyruvate (2° ax.) (mol/L)</t>
  </si>
  <si>
    <t>Glucose (mol/L)</t>
  </si>
  <si>
    <t>Acetate (UV) (2° ax.) (mol/L)</t>
  </si>
  <si>
    <t>Pyruvate (2° ax.) (g/L)</t>
  </si>
  <si>
    <t>Glucose (g/L)</t>
  </si>
  <si>
    <t>Acetate (UV) (2° ax.) (g/L)</t>
  </si>
  <si>
    <t>Sample Label; 5##</t>
  </si>
  <si>
    <t>Pyruvate (mol/L)</t>
  </si>
  <si>
    <t>Acetate (UV) (mol/L)</t>
  </si>
  <si>
    <t>Pyruvate (g/L)</t>
  </si>
  <si>
    <t>Acetate (UV) (g/L)</t>
  </si>
  <si>
    <t>Post-processed data for Sartorius fermentation of Streptomyces hygroscopicus NRRL 30429 (08/2018); SH5-SH8</t>
  </si>
  <si>
    <t>GLU (mM)</t>
  </si>
  <si>
    <t>ASN (mM)</t>
  </si>
  <si>
    <t>SER (mM)</t>
  </si>
  <si>
    <t>GLN (mM)</t>
  </si>
  <si>
    <t>HIS (mM)</t>
  </si>
  <si>
    <t>GLY (mM)</t>
  </si>
  <si>
    <t>THR (mM)</t>
  </si>
  <si>
    <t>ARG (mM)</t>
  </si>
  <si>
    <t>ALA (mM)</t>
  </si>
  <si>
    <t>Seed train: Starch media, 48 hours --&gt; LB media (40 g Gluc / L) for 24 hours --&gt; SCDM in Reactor #3 for 16 hours --&gt; Reactors 1, 2, and 4 for 167 hours</t>
  </si>
  <si>
    <t>BioRep3 (BR4)</t>
  </si>
  <si>
    <t>Amino acid analysis</t>
  </si>
  <si>
    <t>BR2 has 10 additional data points which can be found in 'AA_Processed_Data' of this workbook</t>
  </si>
  <si>
    <t>BR2 has 10 additional data points which can be found in 'OA_Processed_Data' of this workbook</t>
  </si>
  <si>
    <t>Organic acid analysis</t>
  </si>
  <si>
    <t>Supernatent samples were analyzed at a 1:30 dilution [1:14 sample:dH2O, then 1:1 dil. Sample:iRSTD]</t>
  </si>
  <si>
    <t>Trace Elements</t>
  </si>
  <si>
    <t>FeSO4.7H20</t>
  </si>
  <si>
    <t>Fe(NO3)3.9H2O</t>
  </si>
  <si>
    <t>K2HPO4</t>
  </si>
  <si>
    <t>KH2PO4</t>
  </si>
  <si>
    <t>MgSO4.7H2O</t>
  </si>
  <si>
    <t>Amino Acids</t>
  </si>
  <si>
    <t>Alanine</t>
  </si>
  <si>
    <t>Arginine</t>
  </si>
  <si>
    <t>Asparagine</t>
  </si>
  <si>
    <t>Glutamine</t>
  </si>
  <si>
    <t>Glycine</t>
  </si>
  <si>
    <t>Histidine</t>
  </si>
  <si>
    <t>Threonine</t>
  </si>
  <si>
    <t>Serine</t>
  </si>
  <si>
    <t>Sugar</t>
  </si>
  <si>
    <t>Glucose</t>
  </si>
  <si>
    <t>Into 10 mL of 0.5M NaOH</t>
  </si>
  <si>
    <t>Nucleotides</t>
  </si>
  <si>
    <t>Uridine</t>
  </si>
  <si>
    <t>Adenine</t>
  </si>
  <si>
    <t>Guanine</t>
  </si>
  <si>
    <t>Uracil</t>
  </si>
  <si>
    <t>NaHCO3</t>
  </si>
  <si>
    <t>Na2HPO4</t>
  </si>
  <si>
    <t>Concentration (mg/L)</t>
  </si>
  <si>
    <t>NaH2PO4.2H2O</t>
  </si>
  <si>
    <t>MnSO4.H2O</t>
  </si>
  <si>
    <t>CaCl2.H2O</t>
  </si>
  <si>
    <t>p-aminobenzoic acid</t>
  </si>
  <si>
    <t>Biotin</t>
  </si>
  <si>
    <t>Folic acid</t>
  </si>
  <si>
    <t>B-NAD</t>
  </si>
  <si>
    <t>Pantothenate Ca Salt</t>
  </si>
  <si>
    <t>Pyridoxal hydrochloride</t>
  </si>
  <si>
    <t>Pyridoxamine hydrochloride</t>
  </si>
  <si>
    <t>Riboflavin</t>
  </si>
  <si>
    <t>Thiamine hydrochloride</t>
  </si>
  <si>
    <t>Vitamin B12</t>
  </si>
  <si>
    <t>Inositol</t>
  </si>
  <si>
    <t>Nicotonic acid</t>
  </si>
  <si>
    <t>Supernatent samples were analyzed at a 1:3 dilution [1:2 sample:dH2O]</t>
  </si>
  <si>
    <t>Niacinamide</t>
  </si>
  <si>
    <t>Chemically defined media for S. hygroscopicus NRRL 30439 fermentations</t>
  </si>
  <si>
    <t>Fermentation of Streptomyces hygroscopicus NRRL 30439 in chemically defined media</t>
  </si>
  <si>
    <t xml:space="preserve">Antifoam addition through AFOAMT when required: SAG471 (33%, constantly agitated) was used </t>
  </si>
  <si>
    <t>Pyruvate (M)</t>
  </si>
  <si>
    <t>Glucose (M)</t>
  </si>
  <si>
    <t>Acetate (UV) (M)</t>
  </si>
  <si>
    <t>Vitamins</t>
  </si>
  <si>
    <t>shyg0004</t>
  </si>
  <si>
    <t>cluster_4</t>
  </si>
  <si>
    <t>shyg0023</t>
  </si>
  <si>
    <t>cluster_1</t>
  </si>
  <si>
    <t>shyg0038</t>
  </si>
  <si>
    <t>cluster_2</t>
  </si>
  <si>
    <t>shyg0042</t>
  </si>
  <si>
    <t>shyg0053</t>
  </si>
  <si>
    <t>shyg0056</t>
  </si>
  <si>
    <t>shyg0101</t>
  </si>
  <si>
    <t>shyg0103</t>
  </si>
  <si>
    <t>shyg0111</t>
  </si>
  <si>
    <t>cluster_3</t>
  </si>
  <si>
    <t>shyg0134</t>
  </si>
  <si>
    <t>shyg0142</t>
  </si>
  <si>
    <t>shyg0149</t>
  </si>
  <si>
    <t>shyg0178</t>
  </si>
  <si>
    <t>shyg0188</t>
  </si>
  <si>
    <t>shyg0194</t>
  </si>
  <si>
    <t>shyg0219</t>
  </si>
  <si>
    <t>shyg0232</t>
  </si>
  <si>
    <t>shyg0242</t>
  </si>
  <si>
    <t>shyg0324</t>
  </si>
  <si>
    <t>shyg0325</t>
  </si>
  <si>
    <t>shyg0335</t>
  </si>
  <si>
    <t>shyg0336</t>
  </si>
  <si>
    <t>shyg0337</t>
  </si>
  <si>
    <t>shyg0338</t>
  </si>
  <si>
    <t>shyg0339</t>
  </si>
  <si>
    <t>shyg0340</t>
  </si>
  <si>
    <t>shyg0341</t>
  </si>
  <si>
    <t>shyg0342</t>
  </si>
  <si>
    <t>shyg0343</t>
  </si>
  <si>
    <t>shyg0344</t>
  </si>
  <si>
    <t>shyg0345</t>
  </si>
  <si>
    <t>shyg0362</t>
  </si>
  <si>
    <t>shyg0364</t>
  </si>
  <si>
    <t>shyg0365</t>
  </si>
  <si>
    <t>shyg0366</t>
  </si>
  <si>
    <t>shyg0367</t>
  </si>
  <si>
    <t>shyg0368</t>
  </si>
  <si>
    <t>shyg0385</t>
  </si>
  <si>
    <t>shyg0387</t>
  </si>
  <si>
    <t>shyg0388</t>
  </si>
  <si>
    <t>shyg0394</t>
  </si>
  <si>
    <t>shyg0400</t>
  </si>
  <si>
    <t>shyg0403</t>
  </si>
  <si>
    <t>shyg0405</t>
  </si>
  <si>
    <t>shyg0442</t>
  </si>
  <si>
    <t>shyg0449</t>
  </si>
  <si>
    <t>shyg0452</t>
  </si>
  <si>
    <t>shyg0582</t>
  </si>
  <si>
    <t>shyg0584</t>
  </si>
  <si>
    <t>shyg0585</t>
  </si>
  <si>
    <t>shyg0596</t>
  </si>
  <si>
    <t>shyg0616</t>
  </si>
  <si>
    <t>shyg0649</t>
  </si>
  <si>
    <t>shyg0654</t>
  </si>
  <si>
    <t>shyg0668</t>
  </si>
  <si>
    <t>shyg0694</t>
  </si>
  <si>
    <t>shyg0695</t>
  </si>
  <si>
    <t>shyg0769</t>
  </si>
  <si>
    <t>shyg0771</t>
  </si>
  <si>
    <t>shyg0778</t>
  </si>
  <si>
    <t>shyg0812</t>
  </si>
  <si>
    <t>shyg0847</t>
  </si>
  <si>
    <t>shyg0931</t>
  </si>
  <si>
    <t>shyg0932</t>
  </si>
  <si>
    <t>shyg0943</t>
  </si>
  <si>
    <t>shyg0944</t>
  </si>
  <si>
    <t>shyg0947</t>
  </si>
  <si>
    <t>shyg0985</t>
  </si>
  <si>
    <t>shyg1184</t>
  </si>
  <si>
    <t>shyg1187</t>
  </si>
  <si>
    <t>shyg1189</t>
  </si>
  <si>
    <t>shyg1191</t>
  </si>
  <si>
    <t>shyg1205</t>
  </si>
  <si>
    <t>shyg1210</t>
  </si>
  <si>
    <t>shyg1215</t>
  </si>
  <si>
    <t>shyg1251</t>
  </si>
  <si>
    <t>shyg1264</t>
  </si>
  <si>
    <t>shyg1265</t>
  </si>
  <si>
    <t>shyg1299</t>
  </si>
  <si>
    <t>shyg1301</t>
  </si>
  <si>
    <t>shyg1306</t>
  </si>
  <si>
    <t>shyg1308</t>
  </si>
  <si>
    <t>shyg1310</t>
  </si>
  <si>
    <t>shyg1311</t>
  </si>
  <si>
    <t>shyg1324</t>
  </si>
  <si>
    <t>shyg1333</t>
  </si>
  <si>
    <t>shyg1340</t>
  </si>
  <si>
    <t>shyg1349</t>
  </si>
  <si>
    <t>shyg1355</t>
  </si>
  <si>
    <t>shyg1356</t>
  </si>
  <si>
    <t>shyg1362</t>
  </si>
  <si>
    <t>shyg1363</t>
  </si>
  <si>
    <t>shyg1370</t>
  </si>
  <si>
    <t>shyg1371</t>
  </si>
  <si>
    <t>shyg1372</t>
  </si>
  <si>
    <t>shyg1375</t>
  </si>
  <si>
    <t>shyg1379</t>
  </si>
  <si>
    <t>shyg1409</t>
  </si>
  <si>
    <t>shyg1436</t>
  </si>
  <si>
    <t>shyg1444</t>
  </si>
  <si>
    <t>shyg1447</t>
  </si>
  <si>
    <t>shyg1449</t>
  </si>
  <si>
    <t>shyg1450</t>
  </si>
  <si>
    <t>shyg1451</t>
  </si>
  <si>
    <t>shyg1452</t>
  </si>
  <si>
    <t>shyg1465</t>
  </si>
  <si>
    <t>shyg1466</t>
  </si>
  <si>
    <t>shyg1467</t>
  </si>
  <si>
    <t>shyg1468</t>
  </si>
  <si>
    <t>shyg1469</t>
  </si>
  <si>
    <t>shyg1514</t>
  </si>
  <si>
    <t>shyg1520</t>
  </si>
  <si>
    <t>shyg1562</t>
  </si>
  <si>
    <t>shyg1577</t>
  </si>
  <si>
    <t>shyg1589</t>
  </si>
  <si>
    <t>shyg1590</t>
  </si>
  <si>
    <t>shyg1591</t>
  </si>
  <si>
    <t>shyg1597</t>
  </si>
  <si>
    <t>shyg1599</t>
  </si>
  <si>
    <t>shyg1602</t>
  </si>
  <si>
    <t>shyg1603</t>
  </si>
  <si>
    <t>shyg1606</t>
  </si>
  <si>
    <t>shyg1607</t>
  </si>
  <si>
    <t>shyg1608</t>
  </si>
  <si>
    <t>shyg1609</t>
  </si>
  <si>
    <t>shyg1630</t>
  </si>
  <si>
    <t>shyg1634</t>
  </si>
  <si>
    <t>shyg1641</t>
  </si>
  <si>
    <t>shyg1643</t>
  </si>
  <si>
    <t>shyg1644</t>
  </si>
  <si>
    <t>shyg1647</t>
  </si>
  <si>
    <t>shyg1669</t>
  </si>
  <si>
    <t>shyg1670</t>
  </si>
  <si>
    <t>shyg1695</t>
  </si>
  <si>
    <t>shyg1697</t>
  </si>
  <si>
    <t>shyg1699</t>
  </si>
  <si>
    <t>shyg1700</t>
  </si>
  <si>
    <t>shyg1701</t>
  </si>
  <si>
    <t>shyg1702</t>
  </si>
  <si>
    <t>shyg1706</t>
  </si>
  <si>
    <t>shyg1713</t>
  </si>
  <si>
    <t>shyg1720</t>
  </si>
  <si>
    <t>shyg1724</t>
  </si>
  <si>
    <t>shyg1728</t>
  </si>
  <si>
    <t>shyg1729</t>
  </si>
  <si>
    <t>shyg1738</t>
  </si>
  <si>
    <t>shyg1775</t>
  </si>
  <si>
    <t>shyg1780</t>
  </si>
  <si>
    <t>shyg1791</t>
  </si>
  <si>
    <t>shyg1797</t>
  </si>
  <si>
    <t>shyg1798</t>
  </si>
  <si>
    <t>shyg1827</t>
  </si>
  <si>
    <t>shyg1863</t>
  </si>
  <si>
    <t>shyg1868</t>
  </si>
  <si>
    <t>shyg1872</t>
  </si>
  <si>
    <t>shyg1874</t>
  </si>
  <si>
    <t>shyg1878</t>
  </si>
  <si>
    <t>shyg1880</t>
  </si>
  <si>
    <t>shyg1890</t>
  </si>
  <si>
    <t>shyg1891</t>
  </si>
  <si>
    <t>shyg1892</t>
  </si>
  <si>
    <t>shyg1894</t>
  </si>
  <si>
    <t>shyg1899</t>
  </si>
  <si>
    <t>shyg1901</t>
  </si>
  <si>
    <t>shyg1902</t>
  </si>
  <si>
    <t>shyg1910</t>
  </si>
  <si>
    <t>shyg1911</t>
  </si>
  <si>
    <t>shyg1913</t>
  </si>
  <si>
    <t>shyg1914</t>
  </si>
  <si>
    <t>shyg1918</t>
  </si>
  <si>
    <t>shyg1919</t>
  </si>
  <si>
    <t>shyg1921</t>
  </si>
  <si>
    <t>shyg1922</t>
  </si>
  <si>
    <t>shyg1923</t>
  </si>
  <si>
    <t>shyg1924</t>
  </si>
  <si>
    <t>shyg1925</t>
  </si>
  <si>
    <t>shyg1926</t>
  </si>
  <si>
    <t>shyg1927</t>
  </si>
  <si>
    <t>shyg1928</t>
  </si>
  <si>
    <t>shyg1935</t>
  </si>
  <si>
    <t>shyg1998</t>
  </si>
  <si>
    <t>shyg2020</t>
  </si>
  <si>
    <t>shyg2035</t>
  </si>
  <si>
    <t>shyg2036</t>
  </si>
  <si>
    <t>shyg2041</t>
  </si>
  <si>
    <t>shyg2042</t>
  </si>
  <si>
    <t>shyg2045</t>
  </si>
  <si>
    <t>shyg2046</t>
  </si>
  <si>
    <t>shyg2048</t>
  </si>
  <si>
    <t>shyg2052</t>
  </si>
  <si>
    <t>shyg2053</t>
  </si>
  <si>
    <t>shyg2054</t>
  </si>
  <si>
    <t>shyg2055</t>
  </si>
  <si>
    <t>shyg2056</t>
  </si>
  <si>
    <t>shyg2057</t>
  </si>
  <si>
    <t>shyg2058</t>
  </si>
  <si>
    <t>shyg2059</t>
  </si>
  <si>
    <t>shyg2060</t>
  </si>
  <si>
    <t>shyg2062</t>
  </si>
  <si>
    <t>shyg2063</t>
  </si>
  <si>
    <t>shyg2064</t>
  </si>
  <si>
    <t>shyg2065</t>
  </si>
  <si>
    <t>shyg2066</t>
  </si>
  <si>
    <t>shyg2067</t>
  </si>
  <si>
    <t>shyg2071</t>
  </si>
  <si>
    <t>shyg2072</t>
  </si>
  <si>
    <t>shyg2073</t>
  </si>
  <si>
    <t>shyg2074</t>
  </si>
  <si>
    <t>shyg2076</t>
  </si>
  <si>
    <t>shyg2077</t>
  </si>
  <si>
    <t>shyg2078</t>
  </si>
  <si>
    <t>shyg2082</t>
  </si>
  <si>
    <t>shyg2084</t>
  </si>
  <si>
    <t>shyg2086</t>
  </si>
  <si>
    <t>shyg2088</t>
  </si>
  <si>
    <t>shyg2089</t>
  </si>
  <si>
    <t>shyg2090</t>
  </si>
  <si>
    <t>shyg2091</t>
  </si>
  <si>
    <t>shyg2092</t>
  </si>
  <si>
    <t>shyg2093</t>
  </si>
  <si>
    <t>shyg2094</t>
  </si>
  <si>
    <t>shyg2098</t>
  </si>
  <si>
    <t>shyg2100</t>
  </si>
  <si>
    <t>shyg2101</t>
  </si>
  <si>
    <t>shyg2106</t>
  </si>
  <si>
    <t>shyg2111</t>
  </si>
  <si>
    <t>shyg2121</t>
  </si>
  <si>
    <t>shyg2122</t>
  </si>
  <si>
    <t>shyg2124</t>
  </si>
  <si>
    <t>shyg2131</t>
  </si>
  <si>
    <t>shyg2132</t>
  </si>
  <si>
    <t>shyg2135</t>
  </si>
  <si>
    <t>shyg2136</t>
  </si>
  <si>
    <t>shyg2137</t>
  </si>
  <si>
    <t>shyg2140</t>
  </si>
  <si>
    <t>shyg2141</t>
  </si>
  <si>
    <t>shyg2143</t>
  </si>
  <si>
    <t>shyg2147</t>
  </si>
  <si>
    <t>shyg2148</t>
  </si>
  <si>
    <t>shyg2151</t>
  </si>
  <si>
    <t>shyg2152</t>
  </si>
  <si>
    <t>shyg2153</t>
  </si>
  <si>
    <t>shyg2154</t>
  </si>
  <si>
    <t>shyg2155</t>
  </si>
  <si>
    <t>shyg2170</t>
  </si>
  <si>
    <t>shyg2177</t>
  </si>
  <si>
    <t>shyg2178</t>
  </si>
  <si>
    <t>shyg2181</t>
  </si>
  <si>
    <t>shyg2182</t>
  </si>
  <si>
    <t>shyg2183</t>
  </si>
  <si>
    <t>shyg2184</t>
  </si>
  <si>
    <t>shyg2191</t>
  </si>
  <si>
    <t>shyg2192</t>
  </si>
  <si>
    <t>shyg2193</t>
  </si>
  <si>
    <t>shyg2201</t>
  </si>
  <si>
    <t>shyg2203</t>
  </si>
  <si>
    <t>shyg2205</t>
  </si>
  <si>
    <t>shyg2211</t>
  </si>
  <si>
    <t>shyg2212</t>
  </si>
  <si>
    <t>shyg2213</t>
  </si>
  <si>
    <t>shyg2214</t>
  </si>
  <si>
    <t>shyg2217</t>
  </si>
  <si>
    <t>shyg2218</t>
  </si>
  <si>
    <t>shyg2219</t>
  </si>
  <si>
    <t>shyg2220</t>
  </si>
  <si>
    <t>shyg2221</t>
  </si>
  <si>
    <t>shyg2224</t>
  </si>
  <si>
    <t>shyg2225</t>
  </si>
  <si>
    <t>shyg2226</t>
  </si>
  <si>
    <t>shyg2227</t>
  </si>
  <si>
    <t>shyg2228</t>
  </si>
  <si>
    <t>shyg2229</t>
  </si>
  <si>
    <t>shyg2231</t>
  </si>
  <si>
    <t>shyg2232</t>
  </si>
  <si>
    <t>shyg2233</t>
  </si>
  <si>
    <t>shyg2234</t>
  </si>
  <si>
    <t>shyg2236</t>
  </si>
  <si>
    <t>shyg2238</t>
  </si>
  <si>
    <t>shyg2239</t>
  </si>
  <si>
    <t>shyg2242</t>
  </si>
  <si>
    <t>shyg2253</t>
  </si>
  <si>
    <t>shyg2255</t>
  </si>
  <si>
    <t>shyg2257</t>
  </si>
  <si>
    <t>shyg2258</t>
  </si>
  <si>
    <t>shyg2261</t>
  </si>
  <si>
    <t>shyg2263</t>
  </si>
  <si>
    <t>shyg2264</t>
  </si>
  <si>
    <t>shyg2268</t>
  </si>
  <si>
    <t>shyg2272</t>
  </si>
  <si>
    <t>shyg2294</t>
  </si>
  <si>
    <t>shyg2298</t>
  </si>
  <si>
    <t>shyg2329</t>
  </si>
  <si>
    <t>shyg2333</t>
  </si>
  <si>
    <t>shyg2334</t>
  </si>
  <si>
    <t>shyg2363</t>
  </si>
  <si>
    <t>shyg2365</t>
  </si>
  <si>
    <t>shyg2373</t>
  </si>
  <si>
    <t>shyg2381</t>
  </si>
  <si>
    <t>shyg2408</t>
  </si>
  <si>
    <t>shyg2411</t>
  </si>
  <si>
    <t>shyg2416</t>
  </si>
  <si>
    <t>shyg2417</t>
  </si>
  <si>
    <t>shyg2421</t>
  </si>
  <si>
    <t>shyg2422</t>
  </si>
  <si>
    <t>shyg2423</t>
  </si>
  <si>
    <t>shyg2429</t>
  </si>
  <si>
    <t>shyg2432</t>
  </si>
  <si>
    <t>shyg2433</t>
  </si>
  <si>
    <t>shyg2434</t>
  </si>
  <si>
    <t>shyg2436</t>
  </si>
  <si>
    <t>shyg2437</t>
  </si>
  <si>
    <t>shyg2438</t>
  </si>
  <si>
    <t>shyg2447</t>
  </si>
  <si>
    <t>shyg2448</t>
  </si>
  <si>
    <t>shyg2451</t>
  </si>
  <si>
    <t>shyg2452</t>
  </si>
  <si>
    <t>shyg2454</t>
  </si>
  <si>
    <t>shyg2455</t>
  </si>
  <si>
    <t>shyg2460</t>
  </si>
  <si>
    <t>shyg2461</t>
  </si>
  <si>
    <t>shyg2466</t>
  </si>
  <si>
    <t>shyg2469</t>
  </si>
  <si>
    <t>shyg2470</t>
  </si>
  <si>
    <t>shyg2473</t>
  </si>
  <si>
    <t>shyg2475</t>
  </si>
  <si>
    <t>shyg2476</t>
  </si>
  <si>
    <t>shyg2486</t>
  </si>
  <si>
    <t>shyg2488</t>
  </si>
  <si>
    <t>shyg2491</t>
  </si>
  <si>
    <t>shyg2492</t>
  </si>
  <si>
    <t>shyg2495</t>
  </si>
  <si>
    <t>shyg2496</t>
  </si>
  <si>
    <t>shyg2497</t>
  </si>
  <si>
    <t>shyg2499</t>
  </si>
  <si>
    <t>shyg2501</t>
  </si>
  <si>
    <t>shyg2518</t>
  </si>
  <si>
    <t>shyg2522</t>
  </si>
  <si>
    <t>shyg2529</t>
  </si>
  <si>
    <t>shyg2530</t>
  </si>
  <si>
    <t>shyg2531</t>
  </si>
  <si>
    <t>shyg2534</t>
  </si>
  <si>
    <t>shyg2538</t>
  </si>
  <si>
    <t>shyg2545</t>
  </si>
  <si>
    <t>shyg2549</t>
  </si>
  <si>
    <t>shyg2553</t>
  </si>
  <si>
    <t>shyg2554</t>
  </si>
  <si>
    <t>shyg2555</t>
  </si>
  <si>
    <t>shyg2556</t>
  </si>
  <si>
    <t>shyg2557</t>
  </si>
  <si>
    <t>shyg2558</t>
  </si>
  <si>
    <t>shyg2562</t>
  </si>
  <si>
    <t>shyg2570</t>
  </si>
  <si>
    <t>shyg2574</t>
  </si>
  <si>
    <t>shyg2578</t>
  </si>
  <si>
    <t>shyg2583</t>
  </si>
  <si>
    <t>shyg2585</t>
  </si>
  <si>
    <t>shyg2586</t>
  </si>
  <si>
    <t>shyg2588</t>
  </si>
  <si>
    <t>shyg2589</t>
  </si>
  <si>
    <t>shyg2590</t>
  </si>
  <si>
    <t>shyg2591</t>
  </si>
  <si>
    <t>shyg2593</t>
  </si>
  <si>
    <t>shyg2596</t>
  </si>
  <si>
    <t>shyg2598</t>
  </si>
  <si>
    <t>shyg2599</t>
  </si>
  <si>
    <t>shyg2600</t>
  </si>
  <si>
    <t>shyg2601</t>
  </si>
  <si>
    <t>shyg2602</t>
  </si>
  <si>
    <t>shyg2603</t>
  </si>
  <si>
    <t>shyg2606</t>
  </si>
  <si>
    <t>shyg2607</t>
  </si>
  <si>
    <t>shyg2608</t>
  </si>
  <si>
    <t>shyg2609</t>
  </si>
  <si>
    <t>shyg2611</t>
  </si>
  <si>
    <t>shyg2612</t>
  </si>
  <si>
    <t>shyg2620</t>
  </si>
  <si>
    <t>shyg2621</t>
  </si>
  <si>
    <t>shyg2623</t>
  </si>
  <si>
    <t>shyg2625</t>
  </si>
  <si>
    <t>shyg2627</t>
  </si>
  <si>
    <t>shyg2628</t>
  </si>
  <si>
    <t>shyg2629</t>
  </si>
  <si>
    <t>shyg2631</t>
  </si>
  <si>
    <t>shyg2632</t>
  </si>
  <si>
    <t>shyg2633</t>
  </si>
  <si>
    <t>shyg2634</t>
  </si>
  <si>
    <t>shyg2642</t>
  </si>
  <si>
    <t>shyg2643</t>
  </si>
  <si>
    <t>shyg2652</t>
  </si>
  <si>
    <t>shyg2654</t>
  </si>
  <si>
    <t>shyg2662</t>
  </si>
  <si>
    <t>shyg2671</t>
  </si>
  <si>
    <t>shyg2672</t>
  </si>
  <si>
    <t>shyg2673</t>
  </si>
  <si>
    <t>shyg2674</t>
  </si>
  <si>
    <t>shyg2675</t>
  </si>
  <si>
    <t>shyg2677</t>
  </si>
  <si>
    <t>shyg2679</t>
  </si>
  <si>
    <t>shyg2681</t>
  </si>
  <si>
    <t>shyg2683</t>
  </si>
  <si>
    <t>shyg2686</t>
  </si>
  <si>
    <t>shyg2697</t>
  </si>
  <si>
    <t>shyg2702</t>
  </si>
  <si>
    <t>shyg2703</t>
  </si>
  <si>
    <t>shyg2705</t>
  </si>
  <si>
    <t>shyg2713</t>
  </si>
  <si>
    <t>shyg2717</t>
  </si>
  <si>
    <t>shyg2718</t>
  </si>
  <si>
    <t>shyg2719</t>
  </si>
  <si>
    <t>shyg2721</t>
  </si>
  <si>
    <t>shyg2722</t>
  </si>
  <si>
    <t>shyg2723</t>
  </si>
  <si>
    <t>shyg2724</t>
  </si>
  <si>
    <t>shyg2726</t>
  </si>
  <si>
    <t>shyg2728</t>
  </si>
  <si>
    <t>shyg2729</t>
  </si>
  <si>
    <t>shyg2730</t>
  </si>
  <si>
    <t>shyg2734</t>
  </si>
  <si>
    <t>shyg2736</t>
  </si>
  <si>
    <t>shyg2737</t>
  </si>
  <si>
    <t>shyg2739</t>
  </si>
  <si>
    <t>shyg2740</t>
  </si>
  <si>
    <t>shyg2741</t>
  </si>
  <si>
    <t>shyg2746</t>
  </si>
  <si>
    <t>shyg2751</t>
  </si>
  <si>
    <t>shyg2752</t>
  </si>
  <si>
    <t>shyg2754</t>
  </si>
  <si>
    <t>shyg2758</t>
  </si>
  <si>
    <t>shyg2761</t>
  </si>
  <si>
    <t>shyg2762</t>
  </si>
  <si>
    <t>shyg2763</t>
  </si>
  <si>
    <t>shyg2765</t>
  </si>
  <si>
    <t>shyg2766</t>
  </si>
  <si>
    <t>shyg2768</t>
  </si>
  <si>
    <t>shyg2769</t>
  </si>
  <si>
    <t>shyg2771</t>
  </si>
  <si>
    <t>shyg2773</t>
  </si>
  <si>
    <t>shyg2775</t>
  </si>
  <si>
    <t>shyg2776</t>
  </si>
  <si>
    <t>shyg2777</t>
  </si>
  <si>
    <t>shyg2778</t>
  </si>
  <si>
    <t>shyg2784</t>
  </si>
  <si>
    <t>shyg2785</t>
  </si>
  <si>
    <t>shyg2789</t>
  </si>
  <si>
    <t>shyg2790</t>
  </si>
  <si>
    <t>shyg2798</t>
  </si>
  <si>
    <t>shyg2800</t>
  </si>
  <si>
    <t>shyg2801</t>
  </si>
  <si>
    <t>shyg2806</t>
  </si>
  <si>
    <t>shyg2812</t>
  </si>
  <si>
    <t>shyg2814</t>
  </si>
  <si>
    <t>shyg2819</t>
  </si>
  <si>
    <t>shyg2820</t>
  </si>
  <si>
    <t>shyg2823</t>
  </si>
  <si>
    <t>shyg2824</t>
  </si>
  <si>
    <t>shyg2825</t>
  </si>
  <si>
    <t>shyg2826</t>
  </si>
  <si>
    <t>shyg2828</t>
  </si>
  <si>
    <t>shyg2829</t>
  </si>
  <si>
    <t>shyg2833</t>
  </si>
  <si>
    <t>shyg2834</t>
  </si>
  <si>
    <t>shyg2835</t>
  </si>
  <si>
    <t>shyg2837</t>
  </si>
  <si>
    <t>shyg2838</t>
  </si>
  <si>
    <t>shyg2839</t>
  </si>
  <si>
    <t>shyg2840</t>
  </si>
  <si>
    <t>shyg2841</t>
  </si>
  <si>
    <t>shyg2842</t>
  </si>
  <si>
    <t>shyg2843</t>
  </si>
  <si>
    <t>shyg2847</t>
  </si>
  <si>
    <t>shyg2848</t>
  </si>
  <si>
    <t>shyg2849</t>
  </si>
  <si>
    <t>shyg2850</t>
  </si>
  <si>
    <t>shyg2852</t>
  </si>
  <si>
    <t>shyg2853</t>
  </si>
  <si>
    <t>shyg2855</t>
  </si>
  <si>
    <t>shyg2857</t>
  </si>
  <si>
    <t>shyg2858</t>
  </si>
  <si>
    <t>shyg2861</t>
  </si>
  <si>
    <t>shyg2863</t>
  </si>
  <si>
    <t>shyg2867</t>
  </si>
  <si>
    <t>shyg2868</t>
  </si>
  <si>
    <t>shyg2872</t>
  </si>
  <si>
    <t>shyg2873</t>
  </si>
  <si>
    <t>shyg2874</t>
  </si>
  <si>
    <t>shyg2875</t>
  </si>
  <si>
    <t>shyg2876</t>
  </si>
  <si>
    <t>shyg2877</t>
  </si>
  <si>
    <t>shyg2884</t>
  </si>
  <si>
    <t>shyg2886</t>
  </si>
  <si>
    <t>shyg2888</t>
  </si>
  <si>
    <t>shyg2890</t>
  </si>
  <si>
    <t>shyg2902</t>
  </si>
  <si>
    <t>shyg2905</t>
  </si>
  <si>
    <t>shyg2909</t>
  </si>
  <si>
    <t>shyg2914</t>
  </si>
  <si>
    <t>shyg2917</t>
  </si>
  <si>
    <t>shyg2942</t>
  </si>
  <si>
    <t>shyg2943</t>
  </si>
  <si>
    <t>shyg2944</t>
  </si>
  <si>
    <t>shyg2954</t>
  </si>
  <si>
    <t>shyg2958</t>
  </si>
  <si>
    <t>shyg2963</t>
  </si>
  <si>
    <t>shyg2975</t>
  </si>
  <si>
    <t>shyg2977</t>
  </si>
  <si>
    <t>shyg2980</t>
  </si>
  <si>
    <t>shyg2981</t>
  </si>
  <si>
    <t>shyg2982</t>
  </si>
  <si>
    <t>shyg2983</t>
  </si>
  <si>
    <t>shyg2985</t>
  </si>
  <si>
    <t>shyg2991</t>
  </si>
  <si>
    <t>shyg2992</t>
  </si>
  <si>
    <t>shyg3003</t>
  </si>
  <si>
    <t>shyg3004</t>
  </si>
  <si>
    <t>shyg3024</t>
  </si>
  <si>
    <t>shyg3045</t>
  </si>
  <si>
    <t>shyg3056</t>
  </si>
  <si>
    <t>shyg3093</t>
  </si>
  <si>
    <t>shyg3095</t>
  </si>
  <si>
    <t>shyg3096</t>
  </si>
  <si>
    <t>shyg3097</t>
  </si>
  <si>
    <t>shyg3104</t>
  </si>
  <si>
    <t>shyg3115</t>
  </si>
  <si>
    <t>shyg3117</t>
  </si>
  <si>
    <t>shyg3120</t>
  </si>
  <si>
    <t>shyg3122</t>
  </si>
  <si>
    <t>shyg3124</t>
  </si>
  <si>
    <t>shyg3126</t>
  </si>
  <si>
    <t>shyg3129</t>
  </si>
  <si>
    <t>shyg3146</t>
  </si>
  <si>
    <t>shyg3150</t>
  </si>
  <si>
    <t>shyg3155</t>
  </si>
  <si>
    <t>shyg3183</t>
  </si>
  <si>
    <t>shyg3190</t>
  </si>
  <si>
    <t>shyg3195</t>
  </si>
  <si>
    <t>shyg3199</t>
  </si>
  <si>
    <t>shyg3200</t>
  </si>
  <si>
    <t>shyg3201</t>
  </si>
  <si>
    <t>shyg3202</t>
  </si>
  <si>
    <t>shyg3203</t>
  </si>
  <si>
    <t>shyg3205</t>
  </si>
  <si>
    <t>shyg3207</t>
  </si>
  <si>
    <t>shyg3210</t>
  </si>
  <si>
    <t>shyg3215</t>
  </si>
  <si>
    <t>shyg3219</t>
  </si>
  <si>
    <t>shyg3220</t>
  </si>
  <si>
    <t>shyg3221</t>
  </si>
  <si>
    <t>shyg3222</t>
  </si>
  <si>
    <t>shyg3223</t>
  </si>
  <si>
    <t>shyg3224</t>
  </si>
  <si>
    <t>shyg3234</t>
  </si>
  <si>
    <t>shyg3235</t>
  </si>
  <si>
    <t>shyg3236</t>
  </si>
  <si>
    <t>shyg3237</t>
  </si>
  <si>
    <t>shyg3241</t>
  </si>
  <si>
    <t>shyg3258</t>
  </si>
  <si>
    <t>shyg3259</t>
  </si>
  <si>
    <t>shyg3261</t>
  </si>
  <si>
    <t>shyg3263</t>
  </si>
  <si>
    <t>shyg3271</t>
  </si>
  <si>
    <t>shyg3274</t>
  </si>
  <si>
    <t>shyg3292</t>
  </si>
  <si>
    <t>shyg3293</t>
  </si>
  <si>
    <t>shyg3295</t>
  </si>
  <si>
    <t>shyg3297</t>
  </si>
  <si>
    <t>shyg3300</t>
  </si>
  <si>
    <t>shyg3349</t>
  </si>
  <si>
    <t>shyg3355</t>
  </si>
  <si>
    <t>shyg3366</t>
  </si>
  <si>
    <t>shyg3377</t>
  </si>
  <si>
    <t>shyg3378</t>
  </si>
  <si>
    <t>shyg3379</t>
  </si>
  <si>
    <t>shyg3380</t>
  </si>
  <si>
    <t>shyg3382</t>
  </si>
  <si>
    <t>shyg3386</t>
  </si>
  <si>
    <t>shyg3389</t>
  </si>
  <si>
    <t>shyg3394</t>
  </si>
  <si>
    <t>shyg3395</t>
  </si>
  <si>
    <t>shyg3399</t>
  </si>
  <si>
    <t>shyg3400</t>
  </si>
  <si>
    <t>shyg3401</t>
  </si>
  <si>
    <t>shyg3403</t>
  </si>
  <si>
    <t>shyg3405</t>
  </si>
  <si>
    <t>shyg3409</t>
  </si>
  <si>
    <t>shyg3412</t>
  </si>
  <si>
    <t>shyg3414</t>
  </si>
  <si>
    <t>shyg3416</t>
  </si>
  <si>
    <t>shyg3417</t>
  </si>
  <si>
    <t>shyg3419</t>
  </si>
  <si>
    <t>shyg3420</t>
  </si>
  <si>
    <t>shyg3421</t>
  </si>
  <si>
    <t>shyg3428</t>
  </si>
  <si>
    <t>shyg3429</t>
  </si>
  <si>
    <t>shyg3430</t>
  </si>
  <si>
    <t>shyg3443</t>
  </si>
  <si>
    <t>shyg3451</t>
  </si>
  <si>
    <t>shyg3452</t>
  </si>
  <si>
    <t>shyg3453</t>
  </si>
  <si>
    <t>shyg3454</t>
  </si>
  <si>
    <t>shyg3456</t>
  </si>
  <si>
    <t>shyg3457</t>
  </si>
  <si>
    <t>shyg3460</t>
  </si>
  <si>
    <t>shyg3462</t>
  </si>
  <si>
    <t>shyg3463</t>
  </si>
  <si>
    <t>shyg3464</t>
  </si>
  <si>
    <t>shyg3465</t>
  </si>
  <si>
    <t>shyg3466</t>
  </si>
  <si>
    <t>shyg3467</t>
  </si>
  <si>
    <t>shyg3468</t>
  </si>
  <si>
    <t>shyg3471</t>
  </si>
  <si>
    <t>shyg3477</t>
  </si>
  <si>
    <t>shyg3479</t>
  </si>
  <si>
    <t>shyg3480</t>
  </si>
  <si>
    <t>shyg3482</t>
  </si>
  <si>
    <t>shyg3485</t>
  </si>
  <si>
    <t>shyg3486</t>
  </si>
  <si>
    <t>shyg3487</t>
  </si>
  <si>
    <t>shyg3488</t>
  </si>
  <si>
    <t>shyg3489</t>
  </si>
  <si>
    <t>shyg3490</t>
  </si>
  <si>
    <t>shyg3492</t>
  </si>
  <si>
    <t>shyg3495</t>
  </si>
  <si>
    <t>shyg3497</t>
  </si>
  <si>
    <t>shyg3498</t>
  </si>
  <si>
    <t>shyg3500</t>
  </si>
  <si>
    <t>shyg3502</t>
  </si>
  <si>
    <t>shyg3504</t>
  </si>
  <si>
    <t>shyg3509</t>
  </si>
  <si>
    <t>shyg3511</t>
  </si>
  <si>
    <t>shyg3512</t>
  </si>
  <si>
    <t>shyg3515</t>
  </si>
  <si>
    <t>shyg3525</t>
  </si>
  <si>
    <t>shyg3540</t>
  </si>
  <si>
    <t>shyg3543</t>
  </si>
  <si>
    <t>shyg3546</t>
  </si>
  <si>
    <t>shyg3547</t>
  </si>
  <si>
    <t>shyg3548</t>
  </si>
  <si>
    <t>shyg3555</t>
  </si>
  <si>
    <t>shyg3556</t>
  </si>
  <si>
    <t>shyg3579</t>
  </si>
  <si>
    <t>shyg3580</t>
  </si>
  <si>
    <t>shyg3587</t>
  </si>
  <si>
    <t>shyg3594</t>
  </si>
  <si>
    <t>shyg3612</t>
  </si>
  <si>
    <t>shyg3629</t>
  </si>
  <si>
    <t>shyg3637</t>
  </si>
  <si>
    <t>shyg3638</t>
  </si>
  <si>
    <t>shyg3645</t>
  </si>
  <si>
    <t>shyg3647</t>
  </si>
  <si>
    <t>shyg3648</t>
  </si>
  <si>
    <t>shyg3650</t>
  </si>
  <si>
    <t>shyg3651</t>
  </si>
  <si>
    <t>shyg3653</t>
  </si>
  <si>
    <t>shyg3655</t>
  </si>
  <si>
    <t>shyg3656</t>
  </si>
  <si>
    <t>shyg3657</t>
  </si>
  <si>
    <t>shyg3662</t>
  </si>
  <si>
    <t>shyg3677</t>
  </si>
  <si>
    <t>shyg3687</t>
  </si>
  <si>
    <t>shyg3689</t>
  </si>
  <si>
    <t>shyg3691</t>
  </si>
  <si>
    <t>shyg3692</t>
  </si>
  <si>
    <t>shyg3693</t>
  </si>
  <si>
    <t>shyg3695</t>
  </si>
  <si>
    <t>shyg3703</t>
  </si>
  <si>
    <t>shyg3704</t>
  </si>
  <si>
    <t>shyg3725</t>
  </si>
  <si>
    <t>shyg3733</t>
  </si>
  <si>
    <t>shyg3745</t>
  </si>
  <si>
    <t>shyg3748</t>
  </si>
  <si>
    <t>shyg3755</t>
  </si>
  <si>
    <t>shyg3756</t>
  </si>
  <si>
    <t>shyg3757</t>
  </si>
  <si>
    <t>shyg3758</t>
  </si>
  <si>
    <t>shyg3759</t>
  </si>
  <si>
    <t>shyg3763</t>
  </si>
  <si>
    <t>shyg3764</t>
  </si>
  <si>
    <t>shyg3765</t>
  </si>
  <si>
    <t>shyg3766</t>
  </si>
  <si>
    <t>shyg3768</t>
  </si>
  <si>
    <t>shyg3770</t>
  </si>
  <si>
    <t>shyg3771</t>
  </si>
  <si>
    <t>shyg3773</t>
  </si>
  <si>
    <t>shyg3774</t>
  </si>
  <si>
    <t>shyg3776</t>
  </si>
  <si>
    <t>shyg3778</t>
  </si>
  <si>
    <t>shyg3789</t>
  </si>
  <si>
    <t>shyg3791</t>
  </si>
  <si>
    <t>shyg3799</t>
  </si>
  <si>
    <t>shyg3804</t>
  </si>
  <si>
    <t>shyg3805</t>
  </si>
  <si>
    <t>shyg3806</t>
  </si>
  <si>
    <t>shyg3812</t>
  </si>
  <si>
    <t>shyg3814</t>
  </si>
  <si>
    <t>shyg3815</t>
  </si>
  <si>
    <t>shyg3816</t>
  </si>
  <si>
    <t>shyg3820</t>
  </si>
  <si>
    <t>shyg3822</t>
  </si>
  <si>
    <t>shyg3832</t>
  </si>
  <si>
    <t>shyg3833</t>
  </si>
  <si>
    <t>shyg3835</t>
  </si>
  <si>
    <t>shyg3836</t>
  </si>
  <si>
    <t>shyg3837</t>
  </si>
  <si>
    <t>shyg3838</t>
  </si>
  <si>
    <t>shyg3840</t>
  </si>
  <si>
    <t>shyg3845</t>
  </si>
  <si>
    <t>shyg3848</t>
  </si>
  <si>
    <t>shyg3849</t>
  </si>
  <si>
    <t>shyg3855</t>
  </si>
  <si>
    <t>shyg3859</t>
  </si>
  <si>
    <t>shyg3860</t>
  </si>
  <si>
    <t>shyg3861</t>
  </si>
  <si>
    <t>shyg3863</t>
  </si>
  <si>
    <t>shyg3864</t>
  </si>
  <si>
    <t>shyg3866</t>
  </si>
  <si>
    <t>shyg3867</t>
  </si>
  <si>
    <t>shyg3870</t>
  </si>
  <si>
    <t>shyg3871</t>
  </si>
  <si>
    <t>shyg3872</t>
  </si>
  <si>
    <t>shyg3873</t>
  </si>
  <si>
    <t>shyg3876</t>
  </si>
  <si>
    <t>shyg3879</t>
  </si>
  <si>
    <t>shyg3881</t>
  </si>
  <si>
    <t>shyg3883</t>
  </si>
  <si>
    <t>shyg3885</t>
  </si>
  <si>
    <t>shyg3887</t>
  </si>
  <si>
    <t>shyg3890</t>
  </si>
  <si>
    <t>shyg3891</t>
  </si>
  <si>
    <t>shyg3893</t>
  </si>
  <si>
    <t>shyg3894</t>
  </si>
  <si>
    <t>shyg3895</t>
  </si>
  <si>
    <t>shyg3897</t>
  </si>
  <si>
    <t>shyg3902</t>
  </si>
  <si>
    <t>shyg3904</t>
  </si>
  <si>
    <t>shyg3908</t>
  </si>
  <si>
    <t>shyg3910</t>
  </si>
  <si>
    <t>shyg3911</t>
  </si>
  <si>
    <t>shyg3912</t>
  </si>
  <si>
    <t>shyg3915</t>
  </si>
  <si>
    <t>shyg3916</t>
  </si>
  <si>
    <t>shyg3917</t>
  </si>
  <si>
    <t>shyg3920</t>
  </si>
  <si>
    <t>shyg3921</t>
  </si>
  <si>
    <t>shyg3929</t>
  </si>
  <si>
    <t>shyg3930</t>
  </si>
  <si>
    <t>shyg3935</t>
  </si>
  <si>
    <t>shyg3936</t>
  </si>
  <si>
    <t>shyg3937</t>
  </si>
  <si>
    <t>shyg3938</t>
  </si>
  <si>
    <t>shyg3940</t>
  </si>
  <si>
    <t>shyg3941</t>
  </si>
  <si>
    <t>shyg3945</t>
  </si>
  <si>
    <t>shyg3947</t>
  </si>
  <si>
    <t>shyg3957</t>
  </si>
  <si>
    <t>shyg3959</t>
  </si>
  <si>
    <t>shyg3961</t>
  </si>
  <si>
    <t>shyg3965</t>
  </si>
  <si>
    <t>shyg3966</t>
  </si>
  <si>
    <t>shyg3967</t>
  </si>
  <si>
    <t>shyg3968</t>
  </si>
  <si>
    <t>shyg3970</t>
  </si>
  <si>
    <t>shyg3971</t>
  </si>
  <si>
    <t>shyg3972</t>
  </si>
  <si>
    <t>shyg3973</t>
  </si>
  <si>
    <t>shyg3975</t>
  </si>
  <si>
    <t>shyg3976</t>
  </si>
  <si>
    <t>shyg3982</t>
  </si>
  <si>
    <t>shyg3990</t>
  </si>
  <si>
    <t>shyg3991</t>
  </si>
  <si>
    <t>shyg3995</t>
  </si>
  <si>
    <t>shyg4000</t>
  </si>
  <si>
    <t>shyg4001</t>
  </si>
  <si>
    <t>shyg4006</t>
  </si>
  <si>
    <t>shyg4007</t>
  </si>
  <si>
    <t>shyg4008</t>
  </si>
  <si>
    <t>shyg4011</t>
  </si>
  <si>
    <t>shyg4018</t>
  </si>
  <si>
    <t>shyg4026</t>
  </si>
  <si>
    <t>shyg4030</t>
  </si>
  <si>
    <t>shyg4031</t>
  </si>
  <si>
    <t>shyg4036</t>
  </si>
  <si>
    <t>shyg4038</t>
  </si>
  <si>
    <t>shyg4039</t>
  </si>
  <si>
    <t>shyg4040</t>
  </si>
  <si>
    <t>shyg4043</t>
  </si>
  <si>
    <t>shyg4044</t>
  </si>
  <si>
    <t>shyg4045</t>
  </si>
  <si>
    <t>shyg4046</t>
  </si>
  <si>
    <t>shyg4056</t>
  </si>
  <si>
    <t>shyg4059</t>
  </si>
  <si>
    <t>shyg4061</t>
  </si>
  <si>
    <t>shyg4067</t>
  </si>
  <si>
    <t>shyg4078</t>
  </si>
  <si>
    <t>shyg4079</t>
  </si>
  <si>
    <t>shyg4081</t>
  </si>
  <si>
    <t>shyg4084</t>
  </si>
  <si>
    <t>shyg4090</t>
  </si>
  <si>
    <t>shyg4099</t>
  </si>
  <si>
    <t>shyg4102</t>
  </si>
  <si>
    <t>shyg4113</t>
  </si>
  <si>
    <t>shyg4131</t>
  </si>
  <si>
    <t>shyg4144</t>
  </si>
  <si>
    <t>shyg4150</t>
  </si>
  <si>
    <t>shyg4152</t>
  </si>
  <si>
    <t>shyg4155</t>
  </si>
  <si>
    <t>shyg4157</t>
  </si>
  <si>
    <t>shyg4166</t>
  </si>
  <si>
    <t>shyg4167</t>
  </si>
  <si>
    <t>shyg4190</t>
  </si>
  <si>
    <t>shyg4191</t>
  </si>
  <si>
    <t>shyg4199</t>
  </si>
  <si>
    <t>shyg4201</t>
  </si>
  <si>
    <t>shyg4203</t>
  </si>
  <si>
    <t>shyg4236</t>
  </si>
  <si>
    <t>shyg4237</t>
  </si>
  <si>
    <t>shyg4239</t>
  </si>
  <si>
    <t>shyg4241</t>
  </si>
  <si>
    <t>shyg4242</t>
  </si>
  <si>
    <t>shyg4248</t>
  </si>
  <si>
    <t>shyg4255</t>
  </si>
  <si>
    <t>shyg4256</t>
  </si>
  <si>
    <t>shyg4260</t>
  </si>
  <si>
    <t>shyg4263</t>
  </si>
  <si>
    <t>shyg4265</t>
  </si>
  <si>
    <t>shyg4271</t>
  </si>
  <si>
    <t>shyg4274</t>
  </si>
  <si>
    <t>shyg4279</t>
  </si>
  <si>
    <t>shyg4280</t>
  </si>
  <si>
    <t>shyg4281</t>
  </si>
  <si>
    <t>shyg4282</t>
  </si>
  <si>
    <t>shyg4283</t>
  </si>
  <si>
    <t>shyg4284</t>
  </si>
  <si>
    <t>shyg4285</t>
  </si>
  <si>
    <t>shyg4286</t>
  </si>
  <si>
    <t>shyg4287</t>
  </si>
  <si>
    <t>shyg4288</t>
  </si>
  <si>
    <t>shyg4289</t>
  </si>
  <si>
    <t>shyg4290</t>
  </si>
  <si>
    <t>shyg4291</t>
  </si>
  <si>
    <t>shyg4292</t>
  </si>
  <si>
    <t>shyg4293</t>
  </si>
  <si>
    <t>shyg4294</t>
  </si>
  <si>
    <t>shyg4295</t>
  </si>
  <si>
    <t>shyg4296</t>
  </si>
  <si>
    <t>shyg4297</t>
  </si>
  <si>
    <t>shyg4298</t>
  </si>
  <si>
    <t>shyg4299</t>
  </si>
  <si>
    <t>shyg4300</t>
  </si>
  <si>
    <t>shyg4301</t>
  </si>
  <si>
    <t>shyg4302</t>
  </si>
  <si>
    <t>shyg4303</t>
  </si>
  <si>
    <t>shyg4304</t>
  </si>
  <si>
    <t>shyg4305</t>
  </si>
  <si>
    <t>shyg4306</t>
  </si>
  <si>
    <t>shyg4307</t>
  </si>
  <si>
    <t>shyg4308</t>
  </si>
  <si>
    <t>shyg4309</t>
  </si>
  <si>
    <t>shyg4310</t>
  </si>
  <si>
    <t>shyg4311</t>
  </si>
  <si>
    <t>shyg4312</t>
  </si>
  <si>
    <t>shyg4313</t>
  </si>
  <si>
    <t>shyg4314</t>
  </si>
  <si>
    <t>shyg4315</t>
  </si>
  <si>
    <t>shyg4316</t>
  </si>
  <si>
    <t>shyg4317</t>
  </si>
  <si>
    <t>shyg4318</t>
  </si>
  <si>
    <t>shyg4319</t>
  </si>
  <si>
    <t>shyg4321</t>
  </si>
  <si>
    <t>shyg4322</t>
  </si>
  <si>
    <t>shyg4323</t>
  </si>
  <si>
    <t>shyg4324</t>
  </si>
  <si>
    <t>shyg4325</t>
  </si>
  <si>
    <t>shyg4326</t>
  </si>
  <si>
    <t>shyg4327</t>
  </si>
  <si>
    <t>shyg4328</t>
  </si>
  <si>
    <t>shyg4329</t>
  </si>
  <si>
    <t>shyg4330</t>
  </si>
  <si>
    <t>shyg4332</t>
  </si>
  <si>
    <t>shyg4333</t>
  </si>
  <si>
    <t>shyg4334</t>
  </si>
  <si>
    <t>shyg4335</t>
  </si>
  <si>
    <t>shyg4337</t>
  </si>
  <si>
    <t>shyg4338</t>
  </si>
  <si>
    <t>shyg4347</t>
  </si>
  <si>
    <t>shyg4350</t>
  </si>
  <si>
    <t>shyg4351</t>
  </si>
  <si>
    <t>shyg4353</t>
  </si>
  <si>
    <t>shyg4354</t>
  </si>
  <si>
    <t>shyg4355</t>
  </si>
  <si>
    <t>shyg4357</t>
  </si>
  <si>
    <t>shyg4360</t>
  </si>
  <si>
    <t>shyg4365</t>
  </si>
  <si>
    <t>shyg4366</t>
  </si>
  <si>
    <t>shyg4367</t>
  </si>
  <si>
    <t>shyg4369</t>
  </si>
  <si>
    <t>shyg4372</t>
  </si>
  <si>
    <t>shyg4373</t>
  </si>
  <si>
    <t>shyg4377</t>
  </si>
  <si>
    <t>shyg4379</t>
  </si>
  <si>
    <t>shyg4385</t>
  </si>
  <si>
    <t>shyg4386</t>
  </si>
  <si>
    <t>shyg4392</t>
  </si>
  <si>
    <t>shyg4394</t>
  </si>
  <si>
    <t>shyg4399</t>
  </si>
  <si>
    <t>shyg4400</t>
  </si>
  <si>
    <t>shyg4403</t>
  </si>
  <si>
    <t>shyg4405</t>
  </si>
  <si>
    <t>shyg4409</t>
  </si>
  <si>
    <t>shyg4421</t>
  </si>
  <si>
    <t>shyg4423</t>
  </si>
  <si>
    <t>shyg4424</t>
  </si>
  <si>
    <t>shyg4425</t>
  </si>
  <si>
    <t>shyg4431</t>
  </si>
  <si>
    <t>shyg4434</t>
  </si>
  <si>
    <t>shyg4436</t>
  </si>
  <si>
    <t>shyg4437</t>
  </si>
  <si>
    <t>shyg4439</t>
  </si>
  <si>
    <t>shyg4441</t>
  </si>
  <si>
    <t>shyg4442</t>
  </si>
  <si>
    <t>shyg4449</t>
  </si>
  <si>
    <t>shyg4453</t>
  </si>
  <si>
    <t>shyg4459</t>
  </si>
  <si>
    <t>shyg4462</t>
  </si>
  <si>
    <t>shyg4463</t>
  </si>
  <si>
    <t>shyg4466</t>
  </si>
  <si>
    <t>shyg4467</t>
  </si>
  <si>
    <t>shyg4468</t>
  </si>
  <si>
    <t>shyg4469</t>
  </si>
  <si>
    <t>shyg4470</t>
  </si>
  <si>
    <t>shyg4471</t>
  </si>
  <si>
    <t>shyg4472</t>
  </si>
  <si>
    <t>shyg4473</t>
  </si>
  <si>
    <t>shyg4475</t>
  </si>
  <si>
    <t>shyg4478</t>
  </si>
  <si>
    <t>shyg4479</t>
  </si>
  <si>
    <t>shyg4481</t>
  </si>
  <si>
    <t>shyg4486</t>
  </si>
  <si>
    <t>shyg4491</t>
  </si>
  <si>
    <t>shyg4498</t>
  </si>
  <si>
    <t>shyg4504</t>
  </si>
  <si>
    <t>shyg4505</t>
  </si>
  <si>
    <t>shyg4510</t>
  </si>
  <si>
    <t>shyg4512</t>
  </si>
  <si>
    <t>shyg4531</t>
  </si>
  <si>
    <t>shyg4533</t>
  </si>
  <si>
    <t>shyg4539</t>
  </si>
  <si>
    <t>shyg4541</t>
  </si>
  <si>
    <t>shyg4543</t>
  </si>
  <si>
    <t>shyg4544</t>
  </si>
  <si>
    <t>shyg4545</t>
  </si>
  <si>
    <t>shyg4546</t>
  </si>
  <si>
    <t>shyg4549</t>
  </si>
  <si>
    <t>shyg4550</t>
  </si>
  <si>
    <t>shyg4551</t>
  </si>
  <si>
    <t>shyg4552</t>
  </si>
  <si>
    <t>shyg4558</t>
  </si>
  <si>
    <t>shyg4561</t>
  </si>
  <si>
    <t>shyg4564</t>
  </si>
  <si>
    <t>shyg4565</t>
  </si>
  <si>
    <t>shyg4571</t>
  </si>
  <si>
    <t>shyg4573</t>
  </si>
  <si>
    <t>shyg4577</t>
  </si>
  <si>
    <t>shyg4578</t>
  </si>
  <si>
    <t>shyg4580</t>
  </si>
  <si>
    <t>shyg4582</t>
  </si>
  <si>
    <t>shyg4584</t>
  </si>
  <si>
    <t>shyg4585</t>
  </si>
  <si>
    <t>shyg4586</t>
  </si>
  <si>
    <t>shyg4587</t>
  </si>
  <si>
    <t>shyg4591</t>
  </si>
  <si>
    <t>shyg4592</t>
  </si>
  <si>
    <t>shyg4593</t>
  </si>
  <si>
    <t>shyg4595</t>
  </si>
  <si>
    <t>shyg4599</t>
  </si>
  <si>
    <t>shyg4600</t>
  </si>
  <si>
    <t>shyg4601</t>
  </si>
  <si>
    <t>shyg4602</t>
  </si>
  <si>
    <t>shyg4605</t>
  </si>
  <si>
    <t>shyg4607</t>
  </si>
  <si>
    <t>shyg4608</t>
  </si>
  <si>
    <t>shyg4617</t>
  </si>
  <si>
    <t>shyg4647</t>
  </si>
  <si>
    <t>shyg4670</t>
  </si>
  <si>
    <t>shyg4681</t>
  </si>
  <si>
    <t>shyg4686</t>
  </si>
  <si>
    <t>shyg4699</t>
  </si>
  <si>
    <t>shyg4700</t>
  </si>
  <si>
    <t>shyg4706</t>
  </si>
  <si>
    <t>shyg4710</t>
  </si>
  <si>
    <t>shyg4713</t>
  </si>
  <si>
    <t>shyg4714</t>
  </si>
  <si>
    <t>shyg4715</t>
  </si>
  <si>
    <t>shyg4716</t>
  </si>
  <si>
    <t>shyg4719</t>
  </si>
  <si>
    <t>shyg4721</t>
  </si>
  <si>
    <t>shyg4722</t>
  </si>
  <si>
    <t>shyg4723</t>
  </si>
  <si>
    <t>shyg4724</t>
  </si>
  <si>
    <t>shyg4725</t>
  </si>
  <si>
    <t>shyg4727</t>
  </si>
  <si>
    <t>shyg4729</t>
  </si>
  <si>
    <t>shyg4739</t>
  </si>
  <si>
    <t>shyg4743</t>
  </si>
  <si>
    <t>shyg4747</t>
  </si>
  <si>
    <t>shyg4750</t>
  </si>
  <si>
    <t>shyg4754</t>
  </si>
  <si>
    <t>shyg4770</t>
  </si>
  <si>
    <t>shyg4772</t>
  </si>
  <si>
    <t>shyg4775</t>
  </si>
  <si>
    <t>shyg4777</t>
  </si>
  <si>
    <t>shyg4781</t>
  </si>
  <si>
    <t>shyg4782</t>
  </si>
  <si>
    <t>shyg4783</t>
  </si>
  <si>
    <t>shyg4786</t>
  </si>
  <si>
    <t>shyg4787</t>
  </si>
  <si>
    <t>shyg4789</t>
  </si>
  <si>
    <t>shyg4791</t>
  </si>
  <si>
    <t>shyg4792</t>
  </si>
  <si>
    <t>shyg4794</t>
  </si>
  <si>
    <t>shyg4795</t>
  </si>
  <si>
    <t>shyg4796</t>
  </si>
  <si>
    <t>shyg4800</t>
  </si>
  <si>
    <t>shyg4801</t>
  </si>
  <si>
    <t>shyg4802</t>
  </si>
  <si>
    <t>shyg4804</t>
  </si>
  <si>
    <t>shyg4805</t>
  </si>
  <si>
    <t>shyg4814</t>
  </si>
  <si>
    <t>shyg4815</t>
  </si>
  <si>
    <t>shyg4816</t>
  </si>
  <si>
    <t>shyg4822</t>
  </si>
  <si>
    <t>shyg4824</t>
  </si>
  <si>
    <t>shyg4833</t>
  </si>
  <si>
    <t>shyg4834</t>
  </si>
  <si>
    <t>shyg4835</t>
  </si>
  <si>
    <t>shyg4836</t>
  </si>
  <si>
    <t>shyg4837</t>
  </si>
  <si>
    <t>shyg4838</t>
  </si>
  <si>
    <t>shyg4840</t>
  </si>
  <si>
    <t>shyg4845</t>
  </si>
  <si>
    <t>shyg4846</t>
  </si>
  <si>
    <t>shyg4847</t>
  </si>
  <si>
    <t>shyg4848</t>
  </si>
  <si>
    <t>shyg4849</t>
  </si>
  <si>
    <t>shyg4853</t>
  </si>
  <si>
    <t>shyg4854</t>
  </si>
  <si>
    <t>shyg4855</t>
  </si>
  <si>
    <t>shyg4856</t>
  </si>
  <si>
    <t>shyg4860</t>
  </si>
  <si>
    <t>shyg4861</t>
  </si>
  <si>
    <t>shyg4864</t>
  </si>
  <si>
    <t>shyg4867</t>
  </si>
  <si>
    <t>shyg4868</t>
  </si>
  <si>
    <t>shyg4869</t>
  </si>
  <si>
    <t>shyg4870</t>
  </si>
  <si>
    <t>shyg4871</t>
  </si>
  <si>
    <t>shyg4873</t>
  </si>
  <si>
    <t>shyg4874</t>
  </si>
  <si>
    <t>shyg4877</t>
  </si>
  <si>
    <t>shyg4879</t>
  </si>
  <si>
    <t>shyg4880</t>
  </si>
  <si>
    <t>shyg4883</t>
  </si>
  <si>
    <t>shyg4885</t>
  </si>
  <si>
    <t>shyg4887</t>
  </si>
  <si>
    <t>shyg4888</t>
  </si>
  <si>
    <t>shyg4890</t>
  </si>
  <si>
    <t>shyg4891</t>
  </si>
  <si>
    <t>shyg4892</t>
  </si>
  <si>
    <t>shyg4893</t>
  </si>
  <si>
    <t>shyg4897</t>
  </si>
  <si>
    <t>shyg4910</t>
  </si>
  <si>
    <t>shyg4913</t>
  </si>
  <si>
    <t>shyg4923</t>
  </si>
  <si>
    <t>shyg4934</t>
  </si>
  <si>
    <t>shyg4936</t>
  </si>
  <si>
    <t>shyg4937</t>
  </si>
  <si>
    <t>shyg4938</t>
  </si>
  <si>
    <t>shyg4941</t>
  </si>
  <si>
    <t>shyg4954</t>
  </si>
  <si>
    <t>shyg4968</t>
  </si>
  <si>
    <t>shyg4971</t>
  </si>
  <si>
    <t>shyg4973</t>
  </si>
  <si>
    <t>shyg4974</t>
  </si>
  <si>
    <t>shyg4975</t>
  </si>
  <si>
    <t>shyg4976</t>
  </si>
  <si>
    <t>shyg4989</t>
  </si>
  <si>
    <t>shyg4990</t>
  </si>
  <si>
    <t>shyg4994</t>
  </si>
  <si>
    <t>shyg5000</t>
  </si>
  <si>
    <t>shyg5008</t>
  </si>
  <si>
    <t>shyg5021</t>
  </si>
  <si>
    <t>shyg5034</t>
  </si>
  <si>
    <t>shyg5050</t>
  </si>
  <si>
    <t>shyg5055</t>
  </si>
  <si>
    <t>shyg5063</t>
  </si>
  <si>
    <t>shyg5070</t>
  </si>
  <si>
    <t>shyg5071</t>
  </si>
  <si>
    <t>shyg5073</t>
  </si>
  <si>
    <t>shyg5077</t>
  </si>
  <si>
    <t>shyg5079</t>
  </si>
  <si>
    <t>shyg5081</t>
  </si>
  <si>
    <t>shyg5086</t>
  </si>
  <si>
    <t>shyg5088</t>
  </si>
  <si>
    <t>shyg5100</t>
  </si>
  <si>
    <t>shyg5126</t>
  </si>
  <si>
    <t>shyg5129</t>
  </si>
  <si>
    <t>shyg5158</t>
  </si>
  <si>
    <t>shyg5159</t>
  </si>
  <si>
    <t>shyg5167</t>
  </si>
  <si>
    <t>shyg5168</t>
  </si>
  <si>
    <t>shyg5169</t>
  </si>
  <si>
    <t>shyg5172</t>
  </si>
  <si>
    <t>shyg5173</t>
  </si>
  <si>
    <t>shyg5176</t>
  </si>
  <si>
    <t>shyg5178</t>
  </si>
  <si>
    <t>shyg5181</t>
  </si>
  <si>
    <t>shyg5182</t>
  </si>
  <si>
    <t>shyg5184</t>
  </si>
  <si>
    <t>shyg5190</t>
  </si>
  <si>
    <t>shyg5191</t>
  </si>
  <si>
    <t>shyg5195</t>
  </si>
  <si>
    <t>shyg5196</t>
  </si>
  <si>
    <t>shyg5198</t>
  </si>
  <si>
    <t>shyg5202</t>
  </si>
  <si>
    <t>shyg5204</t>
  </si>
  <si>
    <t>shyg5207</t>
  </si>
  <si>
    <t>shyg5208</t>
  </si>
  <si>
    <t>shyg5209</t>
  </si>
  <si>
    <t>shyg5210</t>
  </si>
  <si>
    <t>shyg5214</t>
  </si>
  <si>
    <t>shyg5215</t>
  </si>
  <si>
    <t>shyg5223</t>
  </si>
  <si>
    <t>shyg5226</t>
  </si>
  <si>
    <t>shyg5227</t>
  </si>
  <si>
    <t>shyg5228</t>
  </si>
  <si>
    <t>shyg5231</t>
  </si>
  <si>
    <t>shyg5233</t>
  </si>
  <si>
    <t>shyg5235</t>
  </si>
  <si>
    <t>shyg5236</t>
  </si>
  <si>
    <t>shyg5237</t>
  </si>
  <si>
    <t>shyg5239</t>
  </si>
  <si>
    <t>shyg5240</t>
  </si>
  <si>
    <t>shyg5242</t>
  </si>
  <si>
    <t>shyg5254</t>
  </si>
  <si>
    <t>shyg5277</t>
  </si>
  <si>
    <t>shyg5285</t>
  </si>
  <si>
    <t>shyg5287</t>
  </si>
  <si>
    <t>shyg5290</t>
  </si>
  <si>
    <t>shyg5292</t>
  </si>
  <si>
    <t>shyg5293</t>
  </si>
  <si>
    <t>shyg5294</t>
  </si>
  <si>
    <t>shyg5295</t>
  </si>
  <si>
    <t>shyg5296</t>
  </si>
  <si>
    <t>shyg5301</t>
  </si>
  <si>
    <t>shyg5302</t>
  </si>
  <si>
    <t>shyg5304</t>
  </si>
  <si>
    <t>shyg5307</t>
  </si>
  <si>
    <t>shyg5308</t>
  </si>
  <si>
    <t>shyg5309</t>
  </si>
  <si>
    <t>shyg5310</t>
  </si>
  <si>
    <t>shyg5312</t>
  </si>
  <si>
    <t>shyg5336</t>
  </si>
  <si>
    <t>shyg5337</t>
  </si>
  <si>
    <t>shyg5338</t>
  </si>
  <si>
    <t>shyg5339</t>
  </si>
  <si>
    <t>shyg5340</t>
  </si>
  <si>
    <t>shyg5341</t>
  </si>
  <si>
    <t>shyg5342</t>
  </si>
  <si>
    <t>shyg5346</t>
  </si>
  <si>
    <t>shyg5347</t>
  </si>
  <si>
    <t>shyg5348</t>
  </si>
  <si>
    <t>shyg5349</t>
  </si>
  <si>
    <t>shyg5356</t>
  </si>
  <si>
    <t>shyg5368</t>
  </si>
  <si>
    <t>shyg5370</t>
  </si>
  <si>
    <t>shyg5372</t>
  </si>
  <si>
    <t>shyg5373</t>
  </si>
  <si>
    <t>shyg5374</t>
  </si>
  <si>
    <t>shyg5377</t>
  </si>
  <si>
    <t>shyg5379</t>
  </si>
  <si>
    <t>shyg5381</t>
  </si>
  <si>
    <t>shyg5382</t>
  </si>
  <si>
    <t>shyg5384</t>
  </si>
  <si>
    <t>shyg5385</t>
  </si>
  <si>
    <t>shyg5386</t>
  </si>
  <si>
    <t>shyg5390</t>
  </si>
  <si>
    <t>shyg5392</t>
  </si>
  <si>
    <t>shyg5397</t>
  </si>
  <si>
    <t>shyg5399</t>
  </si>
  <si>
    <t>shyg5400</t>
  </si>
  <si>
    <t>shyg5407</t>
  </si>
  <si>
    <t>shyg5408</t>
  </si>
  <si>
    <t>shyg5409</t>
  </si>
  <si>
    <t>shyg5410</t>
  </si>
  <si>
    <t>shyg5413</t>
  </si>
  <si>
    <t>shyg5416</t>
  </si>
  <si>
    <t>shyg5418</t>
  </si>
  <si>
    <t>shyg5423</t>
  </si>
  <si>
    <t>shyg5425</t>
  </si>
  <si>
    <t>shyg5428</t>
  </si>
  <si>
    <t>shyg5433</t>
  </si>
  <si>
    <t>shyg5434</t>
  </si>
  <si>
    <t>shyg5435</t>
  </si>
  <si>
    <t>shyg5437</t>
  </si>
  <si>
    <t>shyg5438</t>
  </si>
  <si>
    <t>shyg5443</t>
  </si>
  <si>
    <t>shyg5468</t>
  </si>
  <si>
    <t>shyg5469</t>
  </si>
  <si>
    <t>shyg5472</t>
  </si>
  <si>
    <t>shyg5473</t>
  </si>
  <si>
    <t>shyg5474</t>
  </si>
  <si>
    <t>shyg5475</t>
  </si>
  <si>
    <t>shyg5477</t>
  </si>
  <si>
    <t>shyg5480</t>
  </si>
  <si>
    <t>shyg5481</t>
  </si>
  <si>
    <t>shyg5482</t>
  </si>
  <si>
    <t>shyg5483</t>
  </si>
  <si>
    <t>shyg5484</t>
  </si>
  <si>
    <t>shyg5485</t>
  </si>
  <si>
    <t>shyg5487</t>
  </si>
  <si>
    <t>shyg5488</t>
  </si>
  <si>
    <t>shyg5489</t>
  </si>
  <si>
    <t>shyg5491</t>
  </si>
  <si>
    <t>shyg5493</t>
  </si>
  <si>
    <t>shyg5497</t>
  </si>
  <si>
    <t>shyg5498</t>
  </si>
  <si>
    <t>shyg5501</t>
  </si>
  <si>
    <t>shyg5503</t>
  </si>
  <si>
    <t>shyg5508</t>
  </si>
  <si>
    <t>shyg5512</t>
  </si>
  <si>
    <t>shyg5513</t>
  </si>
  <si>
    <t>shyg5515</t>
  </si>
  <si>
    <t>shyg5518</t>
  </si>
  <si>
    <t>shyg5528</t>
  </si>
  <si>
    <t>shyg5532</t>
  </si>
  <si>
    <t>shyg5535</t>
  </si>
  <si>
    <t>shyg5540</t>
  </si>
  <si>
    <t>shyg5542</t>
  </si>
  <si>
    <t>shyg5544</t>
  </si>
  <si>
    <t>shyg5545</t>
  </si>
  <si>
    <t>shyg5546</t>
  </si>
  <si>
    <t>shyg5547</t>
  </si>
  <si>
    <t>shyg5549</t>
  </si>
  <si>
    <t>shyg5550</t>
  </si>
  <si>
    <t>shyg5552</t>
  </si>
  <si>
    <t>shyg5558</t>
  </si>
  <si>
    <t>shyg5562</t>
  </si>
  <si>
    <t>shyg5572</t>
  </si>
  <si>
    <t>shyg5580</t>
  </si>
  <si>
    <t>shyg5587</t>
  </si>
  <si>
    <t>shyg5592</t>
  </si>
  <si>
    <t>shyg5594</t>
  </si>
  <si>
    <t>shyg5595</t>
  </si>
  <si>
    <t>shyg5597</t>
  </si>
  <si>
    <t>shyg5598</t>
  </si>
  <si>
    <t>shyg5601</t>
  </si>
  <si>
    <t>shyg5602</t>
  </si>
  <si>
    <t>shyg5606</t>
  </si>
  <si>
    <t>shyg5617</t>
  </si>
  <si>
    <t>shyg5629</t>
  </si>
  <si>
    <t>shyg5632</t>
  </si>
  <si>
    <t>shyg5633</t>
  </si>
  <si>
    <t>shyg5634</t>
  </si>
  <si>
    <t>shyg5637</t>
  </si>
  <si>
    <t>shyg5640</t>
  </si>
  <si>
    <t>shyg5643</t>
  </si>
  <si>
    <t>shyg5644</t>
  </si>
  <si>
    <t>shyg5647</t>
  </si>
  <si>
    <t>shyg5661</t>
  </si>
  <si>
    <t>shyg5669</t>
  </si>
  <si>
    <t>shyg5671</t>
  </si>
  <si>
    <t>shyg5673</t>
  </si>
  <si>
    <t>shyg5678</t>
  </si>
  <si>
    <t>shyg5682</t>
  </si>
  <si>
    <t>shyg5687</t>
  </si>
  <si>
    <t>shyg5688</t>
  </si>
  <si>
    <t>shyg5690</t>
  </si>
  <si>
    <t>shyg5692</t>
  </si>
  <si>
    <t>shyg5693</t>
  </si>
  <si>
    <t>shyg5705</t>
  </si>
  <si>
    <t>shyg5707</t>
  </si>
  <si>
    <t>shyg5711</t>
  </si>
  <si>
    <t>shyg5730</t>
  </si>
  <si>
    <t>shyg5732</t>
  </si>
  <si>
    <t>shyg5734</t>
  </si>
  <si>
    <t>shyg5737</t>
  </si>
  <si>
    <t>shyg5744</t>
  </si>
  <si>
    <t>shyg5748</t>
  </si>
  <si>
    <t>shyg5750</t>
  </si>
  <si>
    <t>shyg5751</t>
  </si>
  <si>
    <t>shyg5753</t>
  </si>
  <si>
    <t>shyg5763</t>
  </si>
  <si>
    <t>shyg5768</t>
  </si>
  <si>
    <t>shyg5770</t>
  </si>
  <si>
    <t>shyg5780</t>
  </si>
  <si>
    <t>shyg5782</t>
  </si>
  <si>
    <t>shyg5787</t>
  </si>
  <si>
    <t>shyg5789</t>
  </si>
  <si>
    <t>shyg5794</t>
  </si>
  <si>
    <t>shyg5800</t>
  </si>
  <si>
    <t>shyg5802</t>
  </si>
  <si>
    <t>shyg5803</t>
  </si>
  <si>
    <t>shyg5805</t>
  </si>
  <si>
    <t>shyg5811</t>
  </si>
  <si>
    <t>shyg5819</t>
  </si>
  <si>
    <t>shyg5821</t>
  </si>
  <si>
    <t>shyg5822</t>
  </si>
  <si>
    <t>shyg5823</t>
  </si>
  <si>
    <t>shyg5826</t>
  </si>
  <si>
    <t>shyg5828</t>
  </si>
  <si>
    <t>shyg5830</t>
  </si>
  <si>
    <t>shyg5832</t>
  </si>
  <si>
    <t>shyg5833</t>
  </si>
  <si>
    <t>shyg5834</t>
  </si>
  <si>
    <t>shyg5835</t>
  </si>
  <si>
    <t>shyg5842</t>
  </si>
  <si>
    <t>shyg5843</t>
  </si>
  <si>
    <t>shyg5844</t>
  </si>
  <si>
    <t>shyg5846</t>
  </si>
  <si>
    <t>shyg5847</t>
  </si>
  <si>
    <t>shyg5862</t>
  </si>
  <si>
    <t>shyg5871</t>
  </si>
  <si>
    <t>shyg5872</t>
  </si>
  <si>
    <t>shyg5873</t>
  </si>
  <si>
    <t>shyg5876</t>
  </si>
  <si>
    <t>shyg5881</t>
  </si>
  <si>
    <t>shyg5883</t>
  </si>
  <si>
    <t>shyg5887</t>
  </si>
  <si>
    <t>shyg5891</t>
  </si>
  <si>
    <t>shyg5892</t>
  </si>
  <si>
    <t>shyg5893</t>
  </si>
  <si>
    <t>shyg5894</t>
  </si>
  <si>
    <t>shyg5904</t>
  </si>
  <si>
    <t>shyg5907</t>
  </si>
  <si>
    <t>shyg5916</t>
  </si>
  <si>
    <t>shyg5917</t>
  </si>
  <si>
    <t>shyg5918</t>
  </si>
  <si>
    <t>shyg5919</t>
  </si>
  <si>
    <t>shyg5922</t>
  </si>
  <si>
    <t>shyg5927</t>
  </si>
  <si>
    <t>shyg5931</t>
  </si>
  <si>
    <t>shyg5932</t>
  </si>
  <si>
    <t>shyg5933</t>
  </si>
  <si>
    <t>shyg5935</t>
  </si>
  <si>
    <t>shyg5939</t>
  </si>
  <si>
    <t>shyg5940</t>
  </si>
  <si>
    <t>shyg5941</t>
  </si>
  <si>
    <t>shyg5942</t>
  </si>
  <si>
    <t>shyg5943</t>
  </si>
  <si>
    <t>shyg5944</t>
  </si>
  <si>
    <t>shyg5946</t>
  </si>
  <si>
    <t>shyg5948</t>
  </si>
  <si>
    <t>shyg5950</t>
  </si>
  <si>
    <t>shyg5955</t>
  </si>
  <si>
    <t>shyg5957</t>
  </si>
  <si>
    <t>shyg5958</t>
  </si>
  <si>
    <t>shyg5961</t>
  </si>
  <si>
    <t>shyg5962</t>
  </si>
  <si>
    <t>shyg5963</t>
  </si>
  <si>
    <t>shyg5966</t>
  </si>
  <si>
    <t>shyg5970</t>
  </si>
  <si>
    <t>shyg5984</t>
  </si>
  <si>
    <t>shyg5987</t>
  </si>
  <si>
    <t>shyg5988</t>
  </si>
  <si>
    <t>shyg5989</t>
  </si>
  <si>
    <t>shyg5992</t>
  </si>
  <si>
    <t>shyg5994</t>
  </si>
  <si>
    <t>shyg5996</t>
  </si>
  <si>
    <t>shyg5998</t>
  </si>
  <si>
    <t>shyg5999</t>
  </si>
  <si>
    <t>shyg6000</t>
  </si>
  <si>
    <t>shyg6001</t>
  </si>
  <si>
    <t>shyg6003</t>
  </si>
  <si>
    <t>shyg6004</t>
  </si>
  <si>
    <t>shyg6009</t>
  </si>
  <si>
    <t>shyg6013</t>
  </si>
  <si>
    <t>shyg6016</t>
  </si>
  <si>
    <t>shyg6019</t>
  </si>
  <si>
    <t>shyg6025</t>
  </si>
  <si>
    <t>shyg6026</t>
  </si>
  <si>
    <t>shyg6033</t>
  </si>
  <si>
    <t>shyg6043</t>
  </si>
  <si>
    <t>shyg6044</t>
  </si>
  <si>
    <t>shyg6045</t>
  </si>
  <si>
    <t>shyg6046</t>
  </si>
  <si>
    <t>shyg6048</t>
  </si>
  <si>
    <t>shyg6049</t>
  </si>
  <si>
    <t>shyg6052</t>
  </si>
  <si>
    <t>shyg6055</t>
  </si>
  <si>
    <t>shyg6060</t>
  </si>
  <si>
    <t>shyg6061</t>
  </si>
  <si>
    <t>shyg6063</t>
  </si>
  <si>
    <t>shyg6064</t>
  </si>
  <si>
    <t>shyg6065</t>
  </si>
  <si>
    <t>shyg6066</t>
  </si>
  <si>
    <t>shyg6075</t>
  </si>
  <si>
    <t>shyg6078</t>
  </si>
  <si>
    <t>shyg6081</t>
  </si>
  <si>
    <t>shyg6084</t>
  </si>
  <si>
    <t>shyg6085</t>
  </si>
  <si>
    <t>shyg6086</t>
  </si>
  <si>
    <t>shyg6091</t>
  </si>
  <si>
    <t>shyg6095</t>
  </si>
  <si>
    <t>shyg6098</t>
  </si>
  <si>
    <t>shyg6103</t>
  </si>
  <si>
    <t>shyg6110</t>
  </si>
  <si>
    <t>shyg6111</t>
  </si>
  <si>
    <t>shyg6113</t>
  </si>
  <si>
    <t>shyg6114</t>
  </si>
  <si>
    <t>shyg6116</t>
  </si>
  <si>
    <t>shyg6120</t>
  </si>
  <si>
    <t>shyg6127</t>
  </si>
  <si>
    <t>shyg6128</t>
  </si>
  <si>
    <t>shyg6129</t>
  </si>
  <si>
    <t>shyg6132</t>
  </si>
  <si>
    <t>shyg6133</t>
  </si>
  <si>
    <t>shyg6134</t>
  </si>
  <si>
    <t>shyg6135</t>
  </si>
  <si>
    <t>shyg6136</t>
  </si>
  <si>
    <t>shyg6137</t>
  </si>
  <si>
    <t>shyg6138</t>
  </si>
  <si>
    <t>shyg6142</t>
  </si>
  <si>
    <t>shyg6143</t>
  </si>
  <si>
    <t>shyg6145</t>
  </si>
  <si>
    <t>shyg6149</t>
  </si>
  <si>
    <t>shyg6150</t>
  </si>
  <si>
    <t>shyg6160</t>
  </si>
  <si>
    <t>shyg6161</t>
  </si>
  <si>
    <t>shyg6162</t>
  </si>
  <si>
    <t>shyg6163</t>
  </si>
  <si>
    <t>shyg6164</t>
  </si>
  <si>
    <t>shyg6168</t>
  </si>
  <si>
    <t>shyg6171</t>
  </si>
  <si>
    <t>shyg6177</t>
  </si>
  <si>
    <t>shyg6178</t>
  </si>
  <si>
    <t>shyg6182</t>
  </si>
  <si>
    <t>shyg6183</t>
  </si>
  <si>
    <t>shyg6194</t>
  </si>
  <si>
    <t>shyg6195</t>
  </si>
  <si>
    <t>shyg6198</t>
  </si>
  <si>
    <t>shyg6203</t>
  </si>
  <si>
    <t>shyg6204</t>
  </si>
  <si>
    <t>shyg6210</t>
  </si>
  <si>
    <t>shyg6212</t>
  </si>
  <si>
    <t>shyg6215</t>
  </si>
  <si>
    <t>shyg6216</t>
  </si>
  <si>
    <t>shyg6219</t>
  </si>
  <si>
    <t>shyg6222</t>
  </si>
  <si>
    <t>shyg6223</t>
  </si>
  <si>
    <t>shyg6227</t>
  </si>
  <si>
    <t>shyg6228</t>
  </si>
  <si>
    <t>shyg6229</t>
  </si>
  <si>
    <t>shyg6230</t>
  </si>
  <si>
    <t>shyg6233</t>
  </si>
  <si>
    <t>shyg6240</t>
  </si>
  <si>
    <t>shyg6241</t>
  </si>
  <si>
    <t>shyg6243</t>
  </si>
  <si>
    <t>shyg6245</t>
  </si>
  <si>
    <t>shyg6246</t>
  </si>
  <si>
    <t>shyg6247</t>
  </si>
  <si>
    <t>shyg6252</t>
  </si>
  <si>
    <t>shyg6257</t>
  </si>
  <si>
    <t>shyg6267</t>
  </si>
  <si>
    <t>shyg6272</t>
  </si>
  <si>
    <t>shyg6273</t>
  </si>
  <si>
    <t>shyg6274</t>
  </si>
  <si>
    <t>shyg6275</t>
  </si>
  <si>
    <t>shyg6276</t>
  </si>
  <si>
    <t>shyg6277</t>
  </si>
  <si>
    <t>shyg6278</t>
  </si>
  <si>
    <t>shyg6279</t>
  </si>
  <si>
    <t>shyg6286</t>
  </si>
  <si>
    <t>shyg6287</t>
  </si>
  <si>
    <t>shyg6288</t>
  </si>
  <si>
    <t>shyg6291</t>
  </si>
  <si>
    <t>shyg6292</t>
  </si>
  <si>
    <t>shyg6295</t>
  </si>
  <si>
    <t>shyg6296</t>
  </si>
  <si>
    <t>shyg6298</t>
  </si>
  <si>
    <t>shyg6302</t>
  </si>
  <si>
    <t>shyg6304</t>
  </si>
  <si>
    <t>shyg6308</t>
  </si>
  <si>
    <t>shyg6309</t>
  </si>
  <si>
    <t>shyg6312</t>
  </si>
  <si>
    <t>shyg6316</t>
  </si>
  <si>
    <t>shyg6322</t>
  </si>
  <si>
    <t>shyg6329</t>
  </si>
  <si>
    <t>shyg6330</t>
  </si>
  <si>
    <t>shyg6334</t>
  </si>
  <si>
    <t>shyg6335</t>
  </si>
  <si>
    <t>shyg6336</t>
  </si>
  <si>
    <t>shyg6337</t>
  </si>
  <si>
    <t>shyg6338</t>
  </si>
  <si>
    <t>shyg6340</t>
  </si>
  <si>
    <t>shyg6341</t>
  </si>
  <si>
    <t>shyg6343</t>
  </si>
  <si>
    <t>shyg6346</t>
  </si>
  <si>
    <t>shyg6347</t>
  </si>
  <si>
    <t>shyg6348</t>
  </si>
  <si>
    <t>shyg6349</t>
  </si>
  <si>
    <t>shyg6350</t>
  </si>
  <si>
    <t>shyg6351</t>
  </si>
  <si>
    <t>shyg6353</t>
  </si>
  <si>
    <t>shyg6354</t>
  </si>
  <si>
    <t>shyg6355</t>
  </si>
  <si>
    <t>shyg6356</t>
  </si>
  <si>
    <t>shyg6357</t>
  </si>
  <si>
    <t>shyg6358</t>
  </si>
  <si>
    <t>shyg6360</t>
  </si>
  <si>
    <t>shyg6361</t>
  </si>
  <si>
    <t>shyg6365</t>
  </si>
  <si>
    <t>shyg6368</t>
  </si>
  <si>
    <t>shyg6369</t>
  </si>
  <si>
    <t>shyg6372</t>
  </si>
  <si>
    <t>shyg6373</t>
  </si>
  <si>
    <t>shyg6376</t>
  </si>
  <si>
    <t>shyg6378</t>
  </si>
  <si>
    <t>shyg6379</t>
  </si>
  <si>
    <t>shyg6380</t>
  </si>
  <si>
    <t>shyg6384</t>
  </si>
  <si>
    <t>shyg6388</t>
  </si>
  <si>
    <t>shyg6389</t>
  </si>
  <si>
    <t>shyg6393</t>
  </si>
  <si>
    <t>shyg6394</t>
  </si>
  <si>
    <t>shyg6400</t>
  </si>
  <si>
    <t>shyg6401</t>
  </si>
  <si>
    <t>shyg6404</t>
  </si>
  <si>
    <t>shyg6405</t>
  </si>
  <si>
    <t>shyg6407</t>
  </si>
  <si>
    <t>shyg6408</t>
  </si>
  <si>
    <t>shyg6409</t>
  </si>
  <si>
    <t>shyg6427</t>
  </si>
  <si>
    <t>shyg6433</t>
  </si>
  <si>
    <t>shyg6440</t>
  </si>
  <si>
    <t>shyg6441</t>
  </si>
  <si>
    <t>shyg6443</t>
  </si>
  <si>
    <t>shyg6445</t>
  </si>
  <si>
    <t>shyg6446</t>
  </si>
  <si>
    <t>shyg6457</t>
  </si>
  <si>
    <t>shyg6459</t>
  </si>
  <si>
    <t>shyg6460</t>
  </si>
  <si>
    <t>shyg6461</t>
  </si>
  <si>
    <t>shyg6465</t>
  </si>
  <si>
    <t>shyg6466</t>
  </si>
  <si>
    <t>shyg6467</t>
  </si>
  <si>
    <t>shyg6468</t>
  </si>
  <si>
    <t>shyg6469</t>
  </si>
  <si>
    <t>shyg6475</t>
  </si>
  <si>
    <t>shyg6476</t>
  </si>
  <si>
    <t>shyg6481</t>
  </si>
  <si>
    <t>shyg6485</t>
  </si>
  <si>
    <t>shyg6486</t>
  </si>
  <si>
    <t>shyg6490</t>
  </si>
  <si>
    <t>shyg6491</t>
  </si>
  <si>
    <t>shyg6494</t>
  </si>
  <si>
    <t>shyg6495</t>
  </si>
  <si>
    <t>shyg6496</t>
  </si>
  <si>
    <t>shyg6503</t>
  </si>
  <si>
    <t>shyg6511</t>
  </si>
  <si>
    <t>shyg6515</t>
  </si>
  <si>
    <t>shyg6519</t>
  </si>
  <si>
    <t>shyg6520</t>
  </si>
  <si>
    <t>shyg6521</t>
  </si>
  <si>
    <t>shyg6522</t>
  </si>
  <si>
    <t>shyg6524</t>
  </si>
  <si>
    <t>shyg6525</t>
  </si>
  <si>
    <t>shyg6528</t>
  </si>
  <si>
    <t>shyg6529</t>
  </si>
  <si>
    <t>shyg6533</t>
  </si>
  <si>
    <t>shyg6534</t>
  </si>
  <si>
    <t>shyg6539</t>
  </si>
  <si>
    <t>shyg6540</t>
  </si>
  <si>
    <t>shyg6542</t>
  </si>
  <si>
    <t>shyg6545</t>
  </si>
  <si>
    <t>shyg6550</t>
  </si>
  <si>
    <t>shyg6552</t>
  </si>
  <si>
    <t>shyg6553</t>
  </si>
  <si>
    <t>shyg6554</t>
  </si>
  <si>
    <t>shyg6556</t>
  </si>
  <si>
    <t>shyg6557</t>
  </si>
  <si>
    <t>shyg6560</t>
  </si>
  <si>
    <t>shyg6561</t>
  </si>
  <si>
    <t>shyg6564</t>
  </si>
  <si>
    <t>shyg6565</t>
  </si>
  <si>
    <t>shyg6566</t>
  </si>
  <si>
    <t>shyg6568</t>
  </si>
  <si>
    <t>shyg6572</t>
  </si>
  <si>
    <t>shyg6573</t>
  </si>
  <si>
    <t>shyg6574</t>
  </si>
  <si>
    <t>shyg6579</t>
  </si>
  <si>
    <t>shyg6581</t>
  </si>
  <si>
    <t>shyg6583</t>
  </si>
  <si>
    <t>shyg6584</t>
  </si>
  <si>
    <t>shyg6585</t>
  </si>
  <si>
    <t>shyg6586</t>
  </si>
  <si>
    <t>shyg6587</t>
  </si>
  <si>
    <t>shyg6594</t>
  </si>
  <si>
    <t>shyg6595</t>
  </si>
  <si>
    <t>shyg6599</t>
  </si>
  <si>
    <t>shyg6601</t>
  </si>
  <si>
    <t>shyg6604</t>
  </si>
  <si>
    <t>shyg6605</t>
  </si>
  <si>
    <t>shyg6606</t>
  </si>
  <si>
    <t>shyg6607</t>
  </si>
  <si>
    <t>shyg6617</t>
  </si>
  <si>
    <t>shyg6618</t>
  </si>
  <si>
    <t>shyg6619</t>
  </si>
  <si>
    <t>shyg6621</t>
  </si>
  <si>
    <t>shyg6624</t>
  </si>
  <si>
    <t>shyg6635</t>
  </si>
  <si>
    <t>shyg6636</t>
  </si>
  <si>
    <t>shyg6637</t>
  </si>
  <si>
    <t>shyg6638</t>
  </si>
  <si>
    <t>shyg6640</t>
  </si>
  <si>
    <t>shyg6641</t>
  </si>
  <si>
    <t>shyg6644</t>
  </si>
  <si>
    <t>shyg6645</t>
  </si>
  <si>
    <t>shyg6648</t>
  </si>
  <si>
    <t>shyg6650</t>
  </si>
  <si>
    <t>shyg6652</t>
  </si>
  <si>
    <t>shyg6656</t>
  </si>
  <si>
    <t>shyg6657</t>
  </si>
  <si>
    <t>shyg6664</t>
  </si>
  <si>
    <t>shyg6666</t>
  </si>
  <si>
    <t>shyg6668</t>
  </si>
  <si>
    <t>shyg6669</t>
  </si>
  <si>
    <t>shyg6670</t>
  </si>
  <si>
    <t>shyg6672</t>
  </si>
  <si>
    <t>shyg6673</t>
  </si>
  <si>
    <t>shyg6674</t>
  </si>
  <si>
    <t>shyg6675</t>
  </si>
  <si>
    <t>shyg6678</t>
  </si>
  <si>
    <t>shyg6683</t>
  </si>
  <si>
    <t>shyg6684</t>
  </si>
  <si>
    <t>shyg6686</t>
  </si>
  <si>
    <t>shyg6688</t>
  </si>
  <si>
    <t>shyg6689</t>
  </si>
  <si>
    <t>shyg6691</t>
  </si>
  <si>
    <t>shyg6692</t>
  </si>
  <si>
    <t>shyg6693</t>
  </si>
  <si>
    <t>shyg6694</t>
  </si>
  <si>
    <t>shyg6695</t>
  </si>
  <si>
    <t>shyg6696</t>
  </si>
  <si>
    <t>shyg6697</t>
  </si>
  <si>
    <t>shyg6699</t>
  </si>
  <si>
    <t>shyg6700</t>
  </si>
  <si>
    <t>shyg6701</t>
  </si>
  <si>
    <t>shyg6705</t>
  </si>
  <si>
    <t>shyg6706</t>
  </si>
  <si>
    <t>shyg6707</t>
  </si>
  <si>
    <t>shyg6708</t>
  </si>
  <si>
    <t>shyg6711</t>
  </si>
  <si>
    <t>shyg6712</t>
  </si>
  <si>
    <t>shyg6713</t>
  </si>
  <si>
    <t>shyg6715</t>
  </si>
  <si>
    <t>shyg6716</t>
  </si>
  <si>
    <t>shyg6717</t>
  </si>
  <si>
    <t>shyg6721</t>
  </si>
  <si>
    <t>shyg6722</t>
  </si>
  <si>
    <t>shyg6723</t>
  </si>
  <si>
    <t>shyg6726</t>
  </si>
  <si>
    <t>shyg6727</t>
  </si>
  <si>
    <t>shyg6728</t>
  </si>
  <si>
    <t>shyg6729</t>
  </si>
  <si>
    <t>shyg6731</t>
  </si>
  <si>
    <t>shyg6732</t>
  </si>
  <si>
    <t>shyg6739</t>
  </si>
  <si>
    <t>shyg6770</t>
  </si>
  <si>
    <t>shyg6771</t>
  </si>
  <si>
    <t>shyg6773</t>
  </si>
  <si>
    <t>shyg6774</t>
  </si>
  <si>
    <t>shyg6775</t>
  </si>
  <si>
    <t>shyg6776</t>
  </si>
  <si>
    <t>shyg6777</t>
  </si>
  <si>
    <t>shyg6780</t>
  </si>
  <si>
    <t>shyg6782</t>
  </si>
  <si>
    <t>shyg6784</t>
  </si>
  <si>
    <t>shyg6787</t>
  </si>
  <si>
    <t>shyg6789</t>
  </si>
  <si>
    <t>shyg6793</t>
  </si>
  <si>
    <t>shyg6794</t>
  </si>
  <si>
    <t>shyg6799</t>
  </si>
  <si>
    <t>shyg6800</t>
  </si>
  <si>
    <t>shyg6802</t>
  </si>
  <si>
    <t>shyg6804</t>
  </si>
  <si>
    <t>shyg6808</t>
  </si>
  <si>
    <t>shyg6813</t>
  </si>
  <si>
    <t>shyg6815</t>
  </si>
  <si>
    <t>shyg6818</t>
  </si>
  <si>
    <t>shyg6820</t>
  </si>
  <si>
    <t>shyg6822</t>
  </si>
  <si>
    <t>shyg6824</t>
  </si>
  <si>
    <t>shyg6832</t>
  </si>
  <si>
    <t>shyg6834</t>
  </si>
  <si>
    <t>shyg6836</t>
  </si>
  <si>
    <t>shyg6837</t>
  </si>
  <si>
    <t>shyg6838</t>
  </si>
  <si>
    <t>shyg6839</t>
  </si>
  <si>
    <t>shyg6840</t>
  </si>
  <si>
    <t>shyg6842</t>
  </si>
  <si>
    <t>shyg6844</t>
  </si>
  <si>
    <t>shyg6848</t>
  </si>
  <si>
    <t>shyg6849</t>
  </si>
  <si>
    <t>shyg6858</t>
  </si>
  <si>
    <t>shyg6860</t>
  </si>
  <si>
    <t>shyg6861</t>
  </si>
  <si>
    <t>shyg6863</t>
  </si>
  <si>
    <t>shyg6875</t>
  </si>
  <si>
    <t>shyg6876</t>
  </si>
  <si>
    <t>shyg6877</t>
  </si>
  <si>
    <t>shyg6878</t>
  </si>
  <si>
    <t>shyg6879</t>
  </si>
  <si>
    <t>shyg6881</t>
  </si>
  <si>
    <t>shyg6882</t>
  </si>
  <si>
    <t>shyg6901</t>
  </si>
  <si>
    <t>shyg6902</t>
  </si>
  <si>
    <t>shyg6904</t>
  </si>
  <si>
    <t>shyg6909</t>
  </si>
  <si>
    <t>shyg6911</t>
  </si>
  <si>
    <t>shyg6925</t>
  </si>
  <si>
    <t>shyg6926</t>
  </si>
  <si>
    <t>shyg6927</t>
  </si>
  <si>
    <t>shyg6928</t>
  </si>
  <si>
    <t>shyg6929</t>
  </si>
  <si>
    <t>shyg6952</t>
  </si>
  <si>
    <t>shyg6955</t>
  </si>
  <si>
    <t>shyg6958</t>
  </si>
  <si>
    <t>shyg6973</t>
  </si>
  <si>
    <t>shyg6975</t>
  </si>
  <si>
    <t>shyg6976</t>
  </si>
  <si>
    <t>shyg6977</t>
  </si>
  <si>
    <t>shyg6981</t>
  </si>
  <si>
    <t>shyg6988</t>
  </si>
  <si>
    <t>shyg6990</t>
  </si>
  <si>
    <t>shyg6994</t>
  </si>
  <si>
    <t>shyg6997</t>
  </si>
  <si>
    <t>shyg7003</t>
  </si>
  <si>
    <t>shyg7009</t>
  </si>
  <si>
    <t>shyg7021</t>
  </si>
  <si>
    <t>shyg7031</t>
  </si>
  <si>
    <t>shyg7038</t>
  </si>
  <si>
    <t>shyg7041</t>
  </si>
  <si>
    <t>shyg7043</t>
  </si>
  <si>
    <t>shyg7044</t>
  </si>
  <si>
    <t>shyg7045</t>
  </si>
  <si>
    <t>shyg7046</t>
  </si>
  <si>
    <t>shyg7047</t>
  </si>
  <si>
    <t>shyg7048</t>
  </si>
  <si>
    <t>shyg7055</t>
  </si>
  <si>
    <t>shyg7056</t>
  </si>
  <si>
    <t>shyg7059</t>
  </si>
  <si>
    <t>shyg7062</t>
  </si>
  <si>
    <t>shyg7066</t>
  </si>
  <si>
    <t>shyg7068</t>
  </si>
  <si>
    <t>shyg7079</t>
  </si>
  <si>
    <t>shyg7088</t>
  </si>
  <si>
    <t>shyg7091</t>
  </si>
  <si>
    <t>shyg7095</t>
  </si>
  <si>
    <t>shyg7096</t>
  </si>
  <si>
    <t>shyg7099</t>
  </si>
  <si>
    <t>shyg7102</t>
  </si>
  <si>
    <t>shyg7131</t>
  </si>
  <si>
    <t>shyg7144</t>
  </si>
  <si>
    <t>shyg7145</t>
  </si>
  <si>
    <t>shyg7151</t>
  </si>
  <si>
    <t>shyg7155</t>
  </si>
  <si>
    <t>shyg7170</t>
  </si>
  <si>
    <t>shyg7179</t>
  </si>
  <si>
    <t>shyg7180</t>
  </si>
  <si>
    <t>shyg7181</t>
  </si>
  <si>
    <t>shyg7183</t>
  </si>
  <si>
    <t>shyg7184</t>
  </si>
  <si>
    <t>shyg7185</t>
  </si>
  <si>
    <t>shyg7186</t>
  </si>
  <si>
    <t>shyg7188</t>
  </si>
  <si>
    <t>shyg7236</t>
  </si>
  <si>
    <t>shyg7242</t>
  </si>
  <si>
    <t>shyg7249</t>
  </si>
  <si>
    <t>shyg7278</t>
  </si>
  <si>
    <t>shyg7299</t>
  </si>
  <si>
    <t>shyg7301</t>
  </si>
  <si>
    <t>shyg7304</t>
  </si>
  <si>
    <t>shyg7309</t>
  </si>
  <si>
    <t>shyg7315</t>
  </si>
  <si>
    <t>shyg7331</t>
  </si>
  <si>
    <t>shyg7332</t>
  </si>
  <si>
    <t>shyg7338</t>
  </si>
  <si>
    <t>shyg7347</t>
  </si>
  <si>
    <t>shyg7349</t>
  </si>
  <si>
    <t>shyg7358</t>
  </si>
  <si>
    <t>shyg7363</t>
  </si>
  <si>
    <t>shyg7365</t>
  </si>
  <si>
    <t>shyg7366</t>
  </si>
  <si>
    <t>shyg7367</t>
  </si>
  <si>
    <t>shyg7370</t>
  </si>
  <si>
    <t>shyg7371</t>
  </si>
  <si>
    <t>shyg7372</t>
  </si>
  <si>
    <t>shyg7375</t>
  </si>
  <si>
    <t>shyg7376</t>
  </si>
  <si>
    <t>shyg7380</t>
  </si>
  <si>
    <t>shyg7382</t>
  </si>
  <si>
    <t>shyg7383</t>
  </si>
  <si>
    <t>shyg7384</t>
  </si>
  <si>
    <t>shyg7385</t>
  </si>
  <si>
    <t>shyg7394</t>
  </si>
  <si>
    <t>shyg7396</t>
  </si>
  <si>
    <t>shyg7408</t>
  </si>
  <si>
    <t>shyg7410</t>
  </si>
  <si>
    <t>shyg7420</t>
  </si>
  <si>
    <t>shyg7421</t>
  </si>
  <si>
    <t>shyg7422</t>
  </si>
  <si>
    <t>shyg7425</t>
  </si>
  <si>
    <t>shyg7426</t>
  </si>
  <si>
    <t>shyg7436</t>
  </si>
  <si>
    <t>shyg7438</t>
  </si>
  <si>
    <t>shyg7452</t>
  </si>
  <si>
    <t>shyg7453</t>
  </si>
  <si>
    <t>shyg7455</t>
  </si>
  <si>
    <t>shyg7458</t>
  </si>
  <si>
    <t>shyg7460</t>
  </si>
  <si>
    <t>shyg7465</t>
  </si>
  <si>
    <t>shyg7474</t>
  </si>
  <si>
    <t>shyg7479</t>
  </si>
  <si>
    <t>shyg7486</t>
  </si>
  <si>
    <t>shyg7488</t>
  </si>
  <si>
    <t>shyg7489</t>
  </si>
  <si>
    <t>shyg7491</t>
  </si>
  <si>
    <t>shyg7515</t>
  </si>
  <si>
    <t>shyg7516</t>
  </si>
  <si>
    <t>shyg7518</t>
  </si>
  <si>
    <t>shyg7531</t>
  </si>
  <si>
    <t>shyg7536</t>
  </si>
  <si>
    <t>shyg7549</t>
  </si>
  <si>
    <t>shyg7554</t>
  </si>
  <si>
    <t>shyg7555</t>
  </si>
  <si>
    <t>shyg7561</t>
  </si>
  <si>
    <t>shyg7562</t>
  </si>
  <si>
    <t>shyg7567</t>
  </si>
  <si>
    <t>shyg7579</t>
  </si>
  <si>
    <t>shyg7588</t>
  </si>
  <si>
    <t>shyg7592</t>
  </si>
  <si>
    <t>shyg7600</t>
  </si>
  <si>
    <t>shyg7601</t>
  </si>
  <si>
    <t>shyg7604</t>
  </si>
  <si>
    <t>shyg7610</t>
  </si>
  <si>
    <t>shyg7614</t>
  </si>
  <si>
    <t>shyg7619</t>
  </si>
  <si>
    <t>shyg7622</t>
  </si>
  <si>
    <t>shyg7624</t>
  </si>
  <si>
    <t>shyg7627</t>
  </si>
  <si>
    <t>shyg7628</t>
  </si>
  <si>
    <t>shyg7631</t>
  </si>
  <si>
    <t>shyg7633</t>
  </si>
  <si>
    <t>shyg7634</t>
  </si>
  <si>
    <t>shyg7635</t>
  </si>
  <si>
    <t>shyg7637</t>
  </si>
  <si>
    <t>shyg7638</t>
  </si>
  <si>
    <t>shyg7639</t>
  </si>
  <si>
    <t>shyg7640</t>
  </si>
  <si>
    <t>shyg7641</t>
  </si>
  <si>
    <t>shyg7643</t>
  </si>
  <si>
    <t>shyg7644</t>
  </si>
  <si>
    <t>shyg7651</t>
  </si>
  <si>
    <t>shyg7654</t>
  </si>
  <si>
    <t>shyg7656</t>
  </si>
  <si>
    <t>shyg7661</t>
  </si>
  <si>
    <t>shyg7667</t>
  </si>
  <si>
    <t>shyg7692</t>
  </si>
  <si>
    <t>shyg7704</t>
  </si>
  <si>
    <t>shyg7724</t>
  </si>
  <si>
    <t>shyg7731</t>
  </si>
  <si>
    <t>shyg7749</t>
  </si>
  <si>
    <t>shyg7758</t>
  </si>
  <si>
    <t>shyg7773</t>
  </si>
  <si>
    <t>shyg7779</t>
  </si>
  <si>
    <t>shyg7780</t>
  </si>
  <si>
    <t>shyg7787</t>
  </si>
  <si>
    <t>shyg7788</t>
  </si>
  <si>
    <t>shyg7795</t>
  </si>
  <si>
    <t>shyg7803</t>
  </si>
  <si>
    <t>shyg7819</t>
  </si>
  <si>
    <t>shyg7820</t>
  </si>
  <si>
    <t>shyg7821</t>
  </si>
  <si>
    <t>shyg7823</t>
  </si>
  <si>
    <t>shyg7830</t>
  </si>
  <si>
    <t>shyg7832</t>
  </si>
  <si>
    <t>shyg7838</t>
  </si>
  <si>
    <t>shyg7860</t>
  </si>
  <si>
    <t>shyg7864</t>
  </si>
  <si>
    <t>shyg7878</t>
  </si>
  <si>
    <t>shyg7896</t>
  </si>
  <si>
    <t>shyg7899</t>
  </si>
  <si>
    <t>shyg7934</t>
  </si>
  <si>
    <t>shyg7935</t>
  </si>
  <si>
    <t>shyg7936</t>
  </si>
  <si>
    <t>shyg7938</t>
  </si>
  <si>
    <t>shyg7975</t>
  </si>
  <si>
    <t>shyg7979</t>
  </si>
  <si>
    <t>shyg8010</t>
  </si>
  <si>
    <t>shyg8015</t>
  </si>
  <si>
    <t>shyg8016</t>
  </si>
  <si>
    <t>shyg8018</t>
  </si>
  <si>
    <t>shyg8019</t>
  </si>
  <si>
    <t>shyg8020</t>
  </si>
  <si>
    <t>shyg8024</t>
  </si>
  <si>
    <t>shyg8067</t>
  </si>
  <si>
    <t>shyg8087</t>
  </si>
  <si>
    <t>shyg8092</t>
  </si>
  <si>
    <t>shyg8098</t>
  </si>
  <si>
    <t>shyg8099</t>
  </si>
  <si>
    <t>shyg8100</t>
  </si>
  <si>
    <t>shyg8102</t>
  </si>
  <si>
    <t>shyg8142</t>
  </si>
  <si>
    <t>shyg8157</t>
  </si>
  <si>
    <t>shyg8169</t>
  </si>
  <si>
    <t>shyg8172</t>
  </si>
  <si>
    <t>shyg8205</t>
  </si>
  <si>
    <t>shyg8210</t>
  </si>
  <si>
    <t>shyg8211</t>
  </si>
  <si>
    <t>shyg8212</t>
  </si>
  <si>
    <t>shyg8213</t>
  </si>
  <si>
    <t>shyg8214</t>
  </si>
  <si>
    <t>shyg8216</t>
  </si>
  <si>
    <t>shyg8221</t>
  </si>
  <si>
    <t>shyg8227</t>
  </si>
  <si>
    <t>shyg8238</t>
  </si>
  <si>
    <t>shyg8239</t>
  </si>
  <si>
    <t>shyg8246</t>
  </si>
  <si>
    <t>shyg8253</t>
  </si>
  <si>
    <t>shyg8259</t>
  </si>
  <si>
    <t>shyg8266</t>
  </si>
  <si>
    <t>shyg8278</t>
  </si>
  <si>
    <t>shyg8292</t>
  </si>
  <si>
    <t>shyg8296</t>
  </si>
  <si>
    <t>shyg8297</t>
  </si>
  <si>
    <t>shyg8299</t>
  </si>
  <si>
    <t>shyg8302</t>
  </si>
  <si>
    <t>shyg8311</t>
  </si>
  <si>
    <t>shyg8312</t>
  </si>
  <si>
    <t>shyg8313</t>
  </si>
  <si>
    <t>shyg8314</t>
  </si>
  <si>
    <t>shyg8316</t>
  </si>
  <si>
    <t>shyg8336</t>
  </si>
  <si>
    <t>shyg8338</t>
  </si>
  <si>
    <t>shyg8367</t>
  </si>
  <si>
    <t>shyg8373</t>
  </si>
  <si>
    <t>shyg8386</t>
  </si>
  <si>
    <t>shyg8405</t>
  </si>
  <si>
    <t>shyg8409</t>
  </si>
  <si>
    <t>shyg8413</t>
  </si>
  <si>
    <t>shyg8414</t>
  </si>
  <si>
    <t>shyg8423</t>
  </si>
  <si>
    <t>shyg8432</t>
  </si>
  <si>
    <t>shyg8433</t>
  </si>
  <si>
    <t>shyg8451</t>
  </si>
  <si>
    <t>shyg8458</t>
  </si>
  <si>
    <t>shyg8468</t>
  </si>
  <si>
    <t>shyg8475</t>
  </si>
  <si>
    <t>shyg8476</t>
  </si>
  <si>
    <t>shyg8514</t>
  </si>
  <si>
    <t>shyg8573</t>
  </si>
  <si>
    <t>shyg8574</t>
  </si>
  <si>
    <t>shyg8581</t>
  </si>
  <si>
    <t>shyg8582</t>
  </si>
  <si>
    <t>shyg8628</t>
  </si>
  <si>
    <t>shyg8629</t>
  </si>
  <si>
    <t>shyg8638</t>
  </si>
  <si>
    <t>shyg8639</t>
  </si>
  <si>
    <t>shyg8640</t>
  </si>
  <si>
    <t>shyg8641</t>
  </si>
  <si>
    <t>shyg8643</t>
  </si>
  <si>
    <t>shyg8673</t>
  </si>
  <si>
    <t>shyg8684</t>
  </si>
  <si>
    <t>shyg8688</t>
  </si>
  <si>
    <t>shyg8693</t>
  </si>
  <si>
    <t>shyg8702</t>
  </si>
  <si>
    <t>shyg8712</t>
  </si>
  <si>
    <t>shyg8715</t>
  </si>
  <si>
    <t>shyg8763</t>
  </si>
  <si>
    <t>shyg8788</t>
  </si>
  <si>
    <t>shyg8842</t>
  </si>
  <si>
    <t>shyg8865</t>
  </si>
  <si>
    <t>shyg8867</t>
  </si>
  <si>
    <t>shyg8957</t>
  </si>
  <si>
    <t>shyg8982</t>
  </si>
  <si>
    <t>shyg8983</t>
  </si>
  <si>
    <t>shyg8985</t>
  </si>
  <si>
    <t>shyg9002</t>
  </si>
  <si>
    <t>shyg9041</t>
  </si>
  <si>
    <t>shyg9079</t>
  </si>
  <si>
    <t>shyg9080</t>
  </si>
  <si>
    <t>shyg9086</t>
  </si>
  <si>
    <t>shyg9125</t>
  </si>
  <si>
    <t>shyg9187</t>
  </si>
  <si>
    <t>shyg9191</t>
  </si>
  <si>
    <t>shyg9205</t>
  </si>
  <si>
    <t>shyg9219</t>
  </si>
  <si>
    <t>Cluster</t>
  </si>
  <si>
    <t>Gene</t>
  </si>
  <si>
    <t>Label-free quantified proteins using Msstats; quantile normalized with tukey's median polish. Cluster memberships (k-means) is also included.</t>
  </si>
  <si>
    <t>A citrulline standard was not used, and is therefore not quantifiable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</si>
</sst>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 diagonalDown="1"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83">
    <xf numFmtId="0" fontId="0" fillId="0" borderId="1" xfId="0"/>
    <xf numFmtId="0" fontId="1" fillId="0" borderId="1" xfId="0" applyFont="1"/>
    <xf numFmtId="0" fontId="0" fillId="0" borderId="2" xfId="0" applyBorder="1"/>
    <xf numFmtId="0" fontId="1" fillId="0" borderId="2" xfId="0" applyFont="1" applyBorder="1"/>
    <xf numFmtId="0" fontId="0" fillId="2" borderId="1" xfId="0" applyFill="1"/>
    <xf numFmtId="0" fontId="0" fillId="2" borderId="2" xfId="0" applyFill="1" applyBorder="1"/>
    <xf numFmtId="0" fontId="3" fillId="2" borderId="1" xfId="0" applyFont="1" applyFill="1"/>
    <xf numFmtId="0" fontId="3" fillId="2" borderId="2" xfId="0" applyFont="1" applyFill="1" applyBorder="1"/>
    <xf numFmtId="0" fontId="2" fillId="0" borderId="1" xfId="0" applyFont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0" fillId="0" borderId="1" xfId="0" applyFill="1"/>
    <xf numFmtId="0" fontId="0" fillId="0" borderId="0" xfId="0" applyFill="1" applyBorder="1"/>
    <xf numFmtId="2" fontId="0" fillId="0" borderId="1" xfId="0" applyNumberFormat="1"/>
    <xf numFmtId="2" fontId="1" fillId="4" borderId="4" xfId="0" applyNumberFormat="1" applyFont="1" applyFill="1" applyBorder="1"/>
    <xf numFmtId="2" fontId="1" fillId="4" borderId="7" xfId="0" applyNumberFormat="1" applyFont="1" applyFill="1" applyBorder="1"/>
    <xf numFmtId="0" fontId="1" fillId="3" borderId="1" xfId="0" applyFont="1" applyFill="1"/>
    <xf numFmtId="0" fontId="0" fillId="0" borderId="0" xfId="0" applyBorder="1"/>
    <xf numFmtId="0" fontId="4" fillId="5" borderId="10" xfId="0" applyFont="1" applyFill="1" applyBorder="1"/>
    <xf numFmtId="0" fontId="4" fillId="5" borderId="11" xfId="0" applyFont="1" applyFill="1" applyBorder="1"/>
    <xf numFmtId="2" fontId="4" fillId="5" borderId="11" xfId="0" applyNumberFormat="1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3" xfId="0" applyFont="1" applyFill="1" applyBorder="1"/>
    <xf numFmtId="0" fontId="4" fillId="6" borderId="10" xfId="0" applyFont="1" applyFill="1" applyBorder="1"/>
    <xf numFmtId="0" fontId="0" fillId="6" borderId="11" xfId="0" applyFill="1" applyBorder="1"/>
    <xf numFmtId="2" fontId="0" fillId="6" borderId="13" xfId="0" applyNumberFormat="1" applyFill="1" applyBorder="1"/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0" borderId="1" xfId="0" applyAlignment="1">
      <alignment horizontal="center"/>
    </xf>
    <xf numFmtId="22" fontId="0" fillId="0" borderId="1" xfId="0" applyNumberFormat="1"/>
    <xf numFmtId="14" fontId="0" fillId="0" borderId="1" xfId="0" applyNumberFormat="1"/>
    <xf numFmtId="0" fontId="4" fillId="5" borderId="13" xfId="0" applyFont="1" applyFill="1" applyBorder="1"/>
    <xf numFmtId="0" fontId="0" fillId="5" borderId="1" xfId="0" applyFill="1"/>
    <xf numFmtId="2" fontId="4" fillId="4" borderId="11" xfId="0" applyNumberFormat="1" applyFont="1" applyFill="1" applyBorder="1"/>
    <xf numFmtId="0" fontId="4" fillId="0" borderId="12" xfId="0" applyFont="1" applyBorder="1"/>
    <xf numFmtId="2" fontId="4" fillId="0" borderId="8" xfId="0" applyNumberFormat="1" applyFont="1" applyBorder="1"/>
    <xf numFmtId="0" fontId="4" fillId="0" borderId="8" xfId="0" applyFont="1" applyBorder="1"/>
    <xf numFmtId="0" fontId="4" fillId="0" borderId="9" xfId="0" applyFont="1" applyBorder="1"/>
    <xf numFmtId="164" fontId="0" fillId="0" borderId="1" xfId="0" applyNumberFormat="1"/>
    <xf numFmtId="0" fontId="4" fillId="3" borderId="1" xfId="0" applyFont="1" applyFill="1"/>
    <xf numFmtId="0" fontId="0" fillId="3" borderId="1" xfId="0" applyFill="1"/>
    <xf numFmtId="2" fontId="0" fillId="3" borderId="1" xfId="0" applyNumberFormat="1" applyFill="1"/>
    <xf numFmtId="22" fontId="0" fillId="3" borderId="1" xfId="0" applyNumberFormat="1" applyFill="1"/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2" fontId="1" fillId="7" borderId="11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2" fontId="1" fillId="7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8" borderId="1" xfId="0" applyFill="1"/>
    <xf numFmtId="0" fontId="1" fillId="8" borderId="1" xfId="0" applyFont="1" applyFill="1"/>
    <xf numFmtId="0" fontId="2" fillId="8" borderId="1" xfId="0" applyFont="1" applyFill="1"/>
    <xf numFmtId="0" fontId="5" fillId="0" borderId="1" xfId="0" applyFont="1"/>
    <xf numFmtId="0" fontId="0" fillId="9" borderId="1" xfId="0" applyFill="1" applyAlignment="1">
      <alignment horizontal="center"/>
    </xf>
    <xf numFmtId="0" fontId="0" fillId="9" borderId="1" xfId="0" applyFill="1"/>
    <xf numFmtId="0" fontId="1" fillId="9" borderId="1" xfId="0" applyFont="1" applyFill="1"/>
    <xf numFmtId="0" fontId="1" fillId="3" borderId="1" xfId="0" applyFont="1" applyFill="1" applyAlignment="1">
      <alignment horizontal="center"/>
    </xf>
    <xf numFmtId="0" fontId="1" fillId="0" borderId="1" xfId="0" applyFont="1" applyFill="1" applyAlignment="1">
      <alignment horizontal="center"/>
    </xf>
    <xf numFmtId="0" fontId="2" fillId="3" borderId="1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AU"/>
              <a:t>Biomass (g DCW/L)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'[1]SH5-SH8'!$F$96:$F$118</c:f>
                <c:numCache>
                  <c:formatCode>General</c:formatCode>
                  <c:ptCount val="23"/>
                  <c:pt idx="0">
                    <c:v>0.60827625302985111</c:v>
                  </c:pt>
                  <c:pt idx="1">
                    <c:v>0.45825756949563085</c:v>
                  </c:pt>
                  <c:pt idx="2">
                    <c:v>0.69999999999998663</c:v>
                  </c:pt>
                  <c:pt idx="3">
                    <c:v>0.14529663145133981</c:v>
                  </c:pt>
                  <c:pt idx="4">
                    <c:v>6.6666666666696336E-2</c:v>
                  </c:pt>
                  <c:pt idx="5">
                    <c:v>0.6009252125772987</c:v>
                  </c:pt>
                  <c:pt idx="6">
                    <c:v>0.7218802609236068</c:v>
                  </c:pt>
                  <c:pt idx="7">
                    <c:v>0.5897268670984761</c:v>
                  </c:pt>
                  <c:pt idx="8">
                    <c:v>0.78102496759064699</c:v>
                  </c:pt>
                  <c:pt idx="9">
                    <c:v>1.0170764201595102</c:v>
                  </c:pt>
                  <c:pt idx="10">
                    <c:v>0.12018504251545307</c:v>
                  </c:pt>
                  <c:pt idx="11">
                    <c:v>0.78598840817008953</c:v>
                  </c:pt>
                  <c:pt idx="12">
                    <c:v>1.3715360407627493</c:v>
                  </c:pt>
                  <c:pt idx="13">
                    <c:v>0.85049005481153017</c:v>
                  </c:pt>
                  <c:pt idx="14">
                    <c:v>0.23094010767588846</c:v>
                  </c:pt>
                  <c:pt idx="15">
                    <c:v>0.20275875100988816</c:v>
                  </c:pt>
                  <c:pt idx="16">
                    <c:v>0.47258156262524381</c:v>
                  </c:pt>
                  <c:pt idx="17">
                    <c:v>0.56960024968779466</c:v>
                  </c:pt>
                  <c:pt idx="18">
                    <c:v>1.5176736583776309</c:v>
                  </c:pt>
                  <c:pt idx="19">
                    <c:v>2.1850502155429874</c:v>
                  </c:pt>
                  <c:pt idx="20">
                    <c:v>0.98375697089159786</c:v>
                  </c:pt>
                  <c:pt idx="21">
                    <c:v>0.66583281184793708</c:v>
                  </c:pt>
                  <c:pt idx="22">
                    <c:v>0.98657657246326658</c:v>
                  </c:pt>
                </c:numCache>
              </c:numRef>
            </c:plus>
            <c:minus>
              <c:numRef>
                <c:f>'[1]SH5-SH8'!$F$96:$F$118</c:f>
                <c:numCache>
                  <c:formatCode>General</c:formatCode>
                  <c:ptCount val="23"/>
                  <c:pt idx="0">
                    <c:v>0.60827625302985111</c:v>
                  </c:pt>
                  <c:pt idx="1">
                    <c:v>0.45825756949563085</c:v>
                  </c:pt>
                  <c:pt idx="2">
                    <c:v>0.69999999999998663</c:v>
                  </c:pt>
                  <c:pt idx="3">
                    <c:v>0.14529663145133981</c:v>
                  </c:pt>
                  <c:pt idx="4">
                    <c:v>6.6666666666696336E-2</c:v>
                  </c:pt>
                  <c:pt idx="5">
                    <c:v>0.6009252125772987</c:v>
                  </c:pt>
                  <c:pt idx="6">
                    <c:v>0.7218802609236068</c:v>
                  </c:pt>
                  <c:pt idx="7">
                    <c:v>0.5897268670984761</c:v>
                  </c:pt>
                  <c:pt idx="8">
                    <c:v>0.78102496759064699</c:v>
                  </c:pt>
                  <c:pt idx="9">
                    <c:v>1.0170764201595102</c:v>
                  </c:pt>
                  <c:pt idx="10">
                    <c:v>0.12018504251545307</c:v>
                  </c:pt>
                  <c:pt idx="11">
                    <c:v>0.78598840817008953</c:v>
                  </c:pt>
                  <c:pt idx="12">
                    <c:v>1.3715360407627493</c:v>
                  </c:pt>
                  <c:pt idx="13">
                    <c:v>0.85049005481153017</c:v>
                  </c:pt>
                  <c:pt idx="14">
                    <c:v>0.23094010767588846</c:v>
                  </c:pt>
                  <c:pt idx="15">
                    <c:v>0.20275875100988816</c:v>
                  </c:pt>
                  <c:pt idx="16">
                    <c:v>0.47258156262524381</c:v>
                  </c:pt>
                  <c:pt idx="17">
                    <c:v>0.56960024968779466</c:v>
                  </c:pt>
                  <c:pt idx="18">
                    <c:v>1.5176736583776309</c:v>
                  </c:pt>
                  <c:pt idx="19">
                    <c:v>2.1850502155429874</c:v>
                  </c:pt>
                  <c:pt idx="20">
                    <c:v>0.98375697089159786</c:v>
                  </c:pt>
                  <c:pt idx="21">
                    <c:v>0.66583281184793708</c:v>
                  </c:pt>
                  <c:pt idx="22">
                    <c:v>0.98657657246326658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'[1]SH5-SH8'!$E$96:$E$118</c:f>
              <c:numCache>
                <c:formatCode>General</c:formatCode>
                <c:ptCount val="23"/>
                <c:pt idx="0">
                  <c:v>3.6999999999999997</c:v>
                </c:pt>
                <c:pt idx="1">
                  <c:v>2.4999999999999836</c:v>
                </c:pt>
                <c:pt idx="2">
                  <c:v>3.1999999999999802</c:v>
                </c:pt>
                <c:pt idx="3">
                  <c:v>3.2666666666666395</c:v>
                </c:pt>
                <c:pt idx="4">
                  <c:v>5.2333333333333867</c:v>
                </c:pt>
                <c:pt idx="5">
                  <c:v>4.4666666666666934</c:v>
                </c:pt>
                <c:pt idx="6">
                  <c:v>5.666666666666635</c:v>
                </c:pt>
                <c:pt idx="7">
                  <c:v>7.3333333333333774</c:v>
                </c:pt>
                <c:pt idx="8">
                  <c:v>7.0999999999999943</c:v>
                </c:pt>
                <c:pt idx="9">
                  <c:v>6.8666666666666503</c:v>
                </c:pt>
                <c:pt idx="10">
                  <c:v>6.7333333333333689</c:v>
                </c:pt>
                <c:pt idx="11">
                  <c:v>7.866666666666652</c:v>
                </c:pt>
                <c:pt idx="12">
                  <c:v>8.1666666666666554</c:v>
                </c:pt>
                <c:pt idx="13">
                  <c:v>9.5000000000000266</c:v>
                </c:pt>
                <c:pt idx="14">
                  <c:v>10.099999999999998</c:v>
                </c:pt>
                <c:pt idx="15">
                  <c:v>10.166666666666622</c:v>
                </c:pt>
                <c:pt idx="16">
                  <c:v>10.000000000000044</c:v>
                </c:pt>
                <c:pt idx="17">
                  <c:v>8.366666666666708</c:v>
                </c:pt>
                <c:pt idx="18">
                  <c:v>8.0999999999999961</c:v>
                </c:pt>
                <c:pt idx="19">
                  <c:v>9.2333333333332792</c:v>
                </c:pt>
                <c:pt idx="20">
                  <c:v>6.8666666666666885</c:v>
                </c:pt>
                <c:pt idx="21">
                  <c:v>6.3999999999999986</c:v>
                </c:pt>
                <c:pt idx="22">
                  <c:v>7.1999999999999842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CF-43DE-A87C-005452DDC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18464"/>
        <c:axId val="178218072"/>
      </c:scatterChart>
      <c:valAx>
        <c:axId val="178218464"/>
        <c:scaling>
          <c:orientation val="minMax"/>
          <c:max val="1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218072"/>
        <c:crosses val="autoZero"/>
        <c:crossBetween val="midCat"/>
        <c:majorUnit val="10"/>
      </c:valAx>
      <c:valAx>
        <c:axId val="178218072"/>
        <c:scaling>
          <c:orientation val="minMax"/>
          <c:max val="14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AU"/>
                  <a:t>Biomass (g DCW/L)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21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Organic Acids (BR2)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[2]plotting!$H$9</c:f>
              <c:strCache>
                <c:ptCount val="1"/>
                <c:pt idx="0">
                  <c:v>Glucose (g/L)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[2]plotting!$B$10:$B$29</c:f>
              <c:numCache>
                <c:formatCode>General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[2]plotting!$H$10:$H$29</c:f>
              <c:numCache>
                <c:formatCode>General</c:formatCode>
                <c:ptCount val="20"/>
                <c:pt idx="0">
                  <c:v>38.282803194834976</c:v>
                </c:pt>
                <c:pt idx="1">
                  <c:v>39.105734713728594</c:v>
                </c:pt>
                <c:pt idx="2">
                  <c:v>37.967765093304173</c:v>
                </c:pt>
                <c:pt idx="3">
                  <c:v>38.946084279053494</c:v>
                </c:pt>
                <c:pt idx="4">
                  <c:v>38.980673861191789</c:v>
                </c:pt>
                <c:pt idx="5">
                  <c:v>39.052072893633607</c:v>
                </c:pt>
                <c:pt idx="6">
                  <c:v>38.728608607207072</c:v>
                </c:pt>
                <c:pt idx="7">
                  <c:v>37.939332152524841</c:v>
                </c:pt>
                <c:pt idx="8">
                  <c:v>36.791483342587448</c:v>
                </c:pt>
                <c:pt idx="9">
                  <c:v>36.426155136804226</c:v>
                </c:pt>
                <c:pt idx="10">
                  <c:v>35.123949423970366</c:v>
                </c:pt>
                <c:pt idx="11">
                  <c:v>33.856075602284989</c:v>
                </c:pt>
                <c:pt idx="12">
                  <c:v>28.708993028339545</c:v>
                </c:pt>
                <c:pt idx="13">
                  <c:v>23.245259455643939</c:v>
                </c:pt>
                <c:pt idx="14">
                  <c:v>21.606431692349602</c:v>
                </c:pt>
                <c:pt idx="15">
                  <c:v>18.113372888320512</c:v>
                </c:pt>
                <c:pt idx="16">
                  <c:v>6.3603410412557695</c:v>
                </c:pt>
                <c:pt idx="17">
                  <c:v>4.0170027996397621</c:v>
                </c:pt>
                <c:pt idx="18">
                  <c:v>9.6019182284045115E-2</c:v>
                </c:pt>
                <c:pt idx="19">
                  <c:v>8.1567766548932288E-2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A-45BF-99C9-42E4359F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34640"/>
        <c:axId val="638535600"/>
      </c:scatterChart>
      <c:scatterChart>
        <c:scatterStyle val="lineMarker"/>
        <c:varyColors val="0"/>
        <c:ser>
          <c:idx val="0"/>
          <c:order val="0"/>
          <c:tx>
            <c:strRef>
              <c:f>[2]plotting!$G$9</c:f>
              <c:strCache>
                <c:ptCount val="1"/>
                <c:pt idx="0">
                  <c:v>Pyruvate (2° ax.) (g/L)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[2]plotting!$B$10:$B$29</c:f>
              <c:numCache>
                <c:formatCode>General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[2]plotting!$G$10:$G$29</c:f>
              <c:numCache>
                <c:formatCode>General</c:formatCode>
                <c:ptCount val="20"/>
                <c:pt idx="0">
                  <c:v>3.9294798990556712E-2</c:v>
                </c:pt>
                <c:pt idx="1">
                  <c:v>8.759421672415986E-2</c:v>
                </c:pt>
                <c:pt idx="2">
                  <c:v>0.12531339424110285</c:v>
                </c:pt>
                <c:pt idx="3">
                  <c:v>0.2634382790814086</c:v>
                </c:pt>
                <c:pt idx="4">
                  <c:v>0.35257679507181688</c:v>
                </c:pt>
                <c:pt idx="5">
                  <c:v>0.45567064148862002</c:v>
                </c:pt>
                <c:pt idx="6">
                  <c:v>0.61158020172304595</c:v>
                </c:pt>
                <c:pt idx="7">
                  <c:v>0.78499515383157459</c:v>
                </c:pt>
                <c:pt idx="8">
                  <c:v>0.80274129181845422</c:v>
                </c:pt>
                <c:pt idx="9">
                  <c:v>0.83958964506542222</c:v>
                </c:pt>
                <c:pt idx="10">
                  <c:v>0.81891894606239224</c:v>
                </c:pt>
                <c:pt idx="11">
                  <c:v>0.75509914041102844</c:v>
                </c:pt>
                <c:pt idx="12">
                  <c:v>0.80018942809601257</c:v>
                </c:pt>
                <c:pt idx="13">
                  <c:v>1.1922796578563177</c:v>
                </c:pt>
                <c:pt idx="14">
                  <c:v>1.2438527374847654</c:v>
                </c:pt>
                <c:pt idx="15">
                  <c:v>1.2661599241057944</c:v>
                </c:pt>
                <c:pt idx="16">
                  <c:v>2.7335581322529903</c:v>
                </c:pt>
                <c:pt idx="17">
                  <c:v>2.7672497422393074</c:v>
                </c:pt>
                <c:pt idx="18">
                  <c:v>2.5098000297558722</c:v>
                </c:pt>
                <c:pt idx="19">
                  <c:v>1.2951469279818664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1A-45BF-99C9-42E4359F34A2}"/>
            </c:ext>
          </c:extLst>
        </c:ser>
        <c:ser>
          <c:idx val="2"/>
          <c:order val="2"/>
          <c:tx>
            <c:strRef>
              <c:f>[2]plotting!$I$9</c:f>
              <c:strCache>
                <c:ptCount val="1"/>
                <c:pt idx="0">
                  <c:v>Acetate (UV) (2° ax.) (g/L)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[2]plotting!$B$10:$B$29</c:f>
              <c:numCache>
                <c:formatCode>General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[2]plotting!$I$10:$I$29</c:f>
              <c:numCache>
                <c:formatCode>General</c:formatCode>
                <c:ptCount val="20"/>
                <c:pt idx="0">
                  <c:v>2.7836398656702854E-2</c:v>
                </c:pt>
                <c:pt idx="1">
                  <c:v>2.8712437063827225E-2</c:v>
                </c:pt>
                <c:pt idx="2">
                  <c:v>3.6706446434577052E-2</c:v>
                </c:pt>
                <c:pt idx="3">
                  <c:v>6.4866416413753611E-2</c:v>
                </c:pt>
                <c:pt idx="4">
                  <c:v>9.5607430638854046E-2</c:v>
                </c:pt>
                <c:pt idx="5">
                  <c:v>0.12276870703363164</c:v>
                </c:pt>
                <c:pt idx="6">
                  <c:v>0.17917477782662297</c:v>
                </c:pt>
                <c:pt idx="7">
                  <c:v>0.20549254680553339</c:v>
                </c:pt>
                <c:pt idx="8">
                  <c:v>0.21763954744428732</c:v>
                </c:pt>
                <c:pt idx="9">
                  <c:v>0.22850227232891782</c:v>
                </c:pt>
                <c:pt idx="10">
                  <c:v>0.22459757683797874</c:v>
                </c:pt>
                <c:pt idx="11">
                  <c:v>0.28565024851823151</c:v>
                </c:pt>
                <c:pt idx="12">
                  <c:v>0.30230991059763829</c:v>
                </c:pt>
                <c:pt idx="13">
                  <c:v>0.27330876294820267</c:v>
                </c:pt>
                <c:pt idx="14">
                  <c:v>0.32908750439684503</c:v>
                </c:pt>
                <c:pt idx="15">
                  <c:v>0.33914444421365858</c:v>
                </c:pt>
                <c:pt idx="16">
                  <c:v>0.37008597699264173</c:v>
                </c:pt>
                <c:pt idx="17">
                  <c:v>0.32210588458504974</c:v>
                </c:pt>
                <c:pt idx="18">
                  <c:v>0.40567182276499575</c:v>
                </c:pt>
                <c:pt idx="19">
                  <c:v>0.50285614241623955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1A-45BF-99C9-42E4359F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38776"/>
        <c:axId val="690636856"/>
      </c:scatterChart>
      <c:valAx>
        <c:axId val="63853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5600"/>
        <c:crosses val="autoZero"/>
        <c:crossBetween val="midCat"/>
      </c:valAx>
      <c:valAx>
        <c:axId val="638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4640"/>
        <c:crosses val="autoZero"/>
        <c:crossBetween val="midCat"/>
      </c:valAx>
      <c:valAx>
        <c:axId val="690636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layout>
            <c:manualLayout>
              <c:xMode val="edge"/>
              <c:yMode val="edge"/>
              <c:x val="0.94348012250234614"/>
              <c:y val="0.2787121782208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90638776"/>
        <c:crosses val="max"/>
        <c:crossBetween val="midCat"/>
      </c:valAx>
      <c:valAx>
        <c:axId val="69063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36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Organice Acids (BR1)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[2]plotting!$D$33</c:f>
              <c:strCache>
                <c:ptCount val="1"/>
                <c:pt idx="0">
                  <c:v>Glucose (mol/L)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[2]plotting!$B$34:$B$43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[2]plotting!$D$34:$D$43</c:f>
              <c:numCache>
                <c:formatCode>General</c:formatCode>
                <c:ptCount val="10"/>
                <c:pt idx="0">
                  <c:v>0.21359987882749576</c:v>
                </c:pt>
                <c:pt idx="1">
                  <c:v>0.21488663214498122</c:v>
                </c:pt>
                <c:pt idx="2">
                  <c:v>0.2107739192775723</c:v>
                </c:pt>
                <c:pt idx="3">
                  <c:v>0.20196143582223719</c:v>
                </c:pt>
                <c:pt idx="4">
                  <c:v>0.1857139563813649</c:v>
                </c:pt>
                <c:pt idx="5">
                  <c:v>0.14136523106300988</c:v>
                </c:pt>
                <c:pt idx="6">
                  <c:v>0.10893242464476291</c:v>
                </c:pt>
                <c:pt idx="7">
                  <c:v>8.82810041427632E-2</c:v>
                </c:pt>
                <c:pt idx="8">
                  <c:v>4.2472492979611573E-2</c:v>
                </c:pt>
                <c:pt idx="9">
                  <c:v>3.3024157423796503E-2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8-4483-AC6F-8EC06CEB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34640"/>
        <c:axId val="638535600"/>
      </c:scatterChart>
      <c:scatterChart>
        <c:scatterStyle val="lineMarker"/>
        <c:varyColors val="0"/>
        <c:ser>
          <c:idx val="0"/>
          <c:order val="0"/>
          <c:tx>
            <c:strRef>
              <c:f>[2]plotting!$C$33</c:f>
              <c:strCache>
                <c:ptCount val="1"/>
                <c:pt idx="0">
                  <c:v>Pyruvate (mol/L)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[2]plotting!$B$34:$B$43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[2]plotting!$C$34:$C$43</c:f>
              <c:numCache>
                <c:formatCode>General</c:formatCode>
                <c:ptCount val="10"/>
                <c:pt idx="0">
                  <c:v>1.9301541617977301E-3</c:v>
                </c:pt>
                <c:pt idx="1">
                  <c:v>3.6653277140067204E-3</c:v>
                </c:pt>
                <c:pt idx="2">
                  <c:v>6.6237520283148749E-3</c:v>
                </c:pt>
                <c:pt idx="3">
                  <c:v>1.1053115819606531E-2</c:v>
                </c:pt>
                <c:pt idx="4">
                  <c:v>1.1952836647791228E-2</c:v>
                </c:pt>
                <c:pt idx="5">
                  <c:v>7.2391876087910464E-3</c:v>
                </c:pt>
                <c:pt idx="6">
                  <c:v>8.4751612155562518E-3</c:v>
                </c:pt>
                <c:pt idx="7">
                  <c:v>1.6296799891790694E-2</c:v>
                </c:pt>
                <c:pt idx="8">
                  <c:v>2.2035883786922658E-2</c:v>
                </c:pt>
                <c:pt idx="9">
                  <c:v>2.3010585936059424E-2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8-4483-AC6F-8EC06CEB1AC1}"/>
            </c:ext>
          </c:extLst>
        </c:ser>
        <c:ser>
          <c:idx val="2"/>
          <c:order val="2"/>
          <c:tx>
            <c:strRef>
              <c:f>[2]plotting!$E$33</c:f>
              <c:strCache>
                <c:ptCount val="1"/>
                <c:pt idx="0">
                  <c:v>Acetate (UV) (mol/L)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[2]plotting!$B$34:$B$43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[2]plotting!$E$34:$E$43</c:f>
              <c:numCache>
                <c:formatCode>General</c:formatCode>
                <c:ptCount val="10"/>
                <c:pt idx="0">
                  <c:v>1.8838687102836966E-3</c:v>
                </c:pt>
                <c:pt idx="1">
                  <c:v>1.127089727879509E-3</c:v>
                </c:pt>
                <c:pt idx="2">
                  <c:v>1.7704444646798694E-3</c:v>
                </c:pt>
                <c:pt idx="3">
                  <c:v>2.543275560254684E-3</c:v>
                </c:pt>
                <c:pt idx="4">
                  <c:v>3.4871783746332364E-3</c:v>
                </c:pt>
                <c:pt idx="5">
                  <c:v>1.8976722021123034E-3</c:v>
                </c:pt>
                <c:pt idx="6">
                  <c:v>6.737372332141896E-4</c:v>
                </c:pt>
                <c:pt idx="7">
                  <c:v>4.7029542055158696E-4</c:v>
                </c:pt>
                <c:pt idx="8">
                  <c:v>7.4056992411152261E-4</c:v>
                </c:pt>
                <c:pt idx="9">
                  <c:v>9.2665804823123228E-4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68-4483-AC6F-8EC06CEB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38776"/>
        <c:axId val="690636856"/>
      </c:scatterChart>
      <c:valAx>
        <c:axId val="638534640"/>
        <c:scaling>
          <c:orientation val="minMax"/>
          <c:max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5600"/>
        <c:crosses val="autoZero"/>
        <c:crossBetween val="midCat"/>
      </c:valAx>
      <c:valAx>
        <c:axId val="638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4640"/>
        <c:crosses val="autoZero"/>
        <c:crossBetween val="midCat"/>
      </c:valAx>
      <c:valAx>
        <c:axId val="690636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layout>
            <c:manualLayout>
              <c:xMode val="edge"/>
              <c:yMode val="edge"/>
              <c:x val="0.94348012250234614"/>
              <c:y val="0.2787121782208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90638776"/>
        <c:crosses val="max"/>
        <c:crossBetween val="midCat"/>
      </c:valAx>
      <c:valAx>
        <c:axId val="69063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36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Organice Acids (BR1)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[2]plotting!$H$33</c:f>
              <c:strCache>
                <c:ptCount val="1"/>
                <c:pt idx="0">
                  <c:v>Glucose (g/L)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[2]plotting!$B$34:$B$43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[2]plotting!$H$34:$H$43</c:f>
              <c:numCache>
                <c:formatCode>General</c:formatCode>
                <c:ptCount val="10"/>
                <c:pt idx="0">
                  <c:v>38.481299770046327</c:v>
                </c:pt>
                <c:pt idx="1">
                  <c:v>38.71311610071124</c:v>
                </c:pt>
                <c:pt idx="2">
                  <c:v>37.97218620137032</c:v>
                </c:pt>
                <c:pt idx="3">
                  <c:v>36.384564431990967</c:v>
                </c:pt>
                <c:pt idx="4">
                  <c:v>33.457483525841177</c:v>
                </c:pt>
                <c:pt idx="5">
                  <c:v>25.46779456738761</c:v>
                </c:pt>
                <c:pt idx="6">
                  <c:v>19.624829894301907</c:v>
                </c:pt>
                <c:pt idx="7">
                  <c:v>15.904352582343648</c:v>
                </c:pt>
                <c:pt idx="8">
                  <c:v>7.651674445234903</c:v>
                </c:pt>
                <c:pt idx="9">
                  <c:v>5.9495001048414826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E2-4F1A-87D9-1941C0F9A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34640"/>
        <c:axId val="638535600"/>
      </c:scatterChart>
      <c:scatterChart>
        <c:scatterStyle val="lineMarker"/>
        <c:varyColors val="0"/>
        <c:ser>
          <c:idx val="0"/>
          <c:order val="0"/>
          <c:tx>
            <c:strRef>
              <c:f>[2]plotting!$G$33</c:f>
              <c:strCache>
                <c:ptCount val="1"/>
                <c:pt idx="0">
                  <c:v>Pyruvate (g/L)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[2]plotting!$B$34:$B$43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[2]plotting!$G$34:$G$43</c:f>
              <c:numCache>
                <c:formatCode>General</c:formatCode>
                <c:ptCount val="10"/>
                <c:pt idx="0">
                  <c:v>0.16996937548790811</c:v>
                </c:pt>
                <c:pt idx="1">
                  <c:v>0.3227687584954318</c:v>
                </c:pt>
                <c:pt idx="2">
                  <c:v>0.58328760361340792</c:v>
                </c:pt>
                <c:pt idx="3">
                  <c:v>0.97333737907455109</c:v>
                </c:pt>
                <c:pt idx="4">
                  <c:v>1.0525667952044957</c:v>
                </c:pt>
                <c:pt idx="5">
                  <c:v>0.63748286083013961</c:v>
                </c:pt>
                <c:pt idx="6">
                  <c:v>0.74632269664188355</c:v>
                </c:pt>
                <c:pt idx="7">
                  <c:v>1.4350961984710886</c:v>
                </c:pt>
                <c:pt idx="8">
                  <c:v>1.9404799262764094</c:v>
                </c:pt>
                <c:pt idx="9">
                  <c:v>2.0263121975293932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E2-4F1A-87D9-1941C0F9A617}"/>
            </c:ext>
          </c:extLst>
        </c:ser>
        <c:ser>
          <c:idx val="2"/>
          <c:order val="2"/>
          <c:tx>
            <c:strRef>
              <c:f>[2]plotting!$I$33</c:f>
              <c:strCache>
                <c:ptCount val="1"/>
                <c:pt idx="0">
                  <c:v>Acetate (UV) (g/L)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[2]plotting!$B$34:$B$43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[2]plotting!$I$34:$I$43</c:f>
              <c:numCache>
                <c:formatCode>General</c:formatCode>
                <c:ptCount val="10"/>
                <c:pt idx="0">
                  <c:v>0.11123114412999058</c:v>
                </c:pt>
                <c:pt idx="1">
                  <c:v>6.6547885892917727E-2</c:v>
                </c:pt>
                <c:pt idx="2">
                  <c:v>0.10453412297255821</c:v>
                </c:pt>
                <c:pt idx="3">
                  <c:v>0.15016516217967754</c:v>
                </c:pt>
                <c:pt idx="4">
                  <c:v>0.20589695995184479</c:v>
                </c:pt>
                <c:pt idx="5">
                  <c:v>0.11204615750151883</c:v>
                </c:pt>
                <c:pt idx="6">
                  <c:v>3.9780141197898605E-2</c:v>
                </c:pt>
                <c:pt idx="7">
                  <c:v>2.7768122811047898E-2</c:v>
                </c:pt>
                <c:pt idx="8">
                  <c:v>4.3726210599240742E-2</c:v>
                </c:pt>
                <c:pt idx="9">
                  <c:v>5.4713597799764875E-2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E2-4F1A-87D9-1941C0F9A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38776"/>
        <c:axId val="690636856"/>
      </c:scatterChart>
      <c:valAx>
        <c:axId val="638534640"/>
        <c:scaling>
          <c:orientation val="minMax"/>
          <c:max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5600"/>
        <c:crosses val="autoZero"/>
        <c:crossBetween val="midCat"/>
      </c:valAx>
      <c:valAx>
        <c:axId val="638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4640"/>
        <c:crosses val="autoZero"/>
        <c:crossBetween val="midCat"/>
      </c:valAx>
      <c:valAx>
        <c:axId val="690636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layout>
            <c:manualLayout>
              <c:xMode val="edge"/>
              <c:yMode val="edge"/>
              <c:x val="0.94348012250234614"/>
              <c:y val="0.2787121782208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90638776"/>
        <c:crosses val="max"/>
        <c:crossBetween val="midCat"/>
      </c:valAx>
      <c:valAx>
        <c:axId val="69063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36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Organic Acids (BR4)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[2]plotting!$D$46</c:f>
              <c:strCache>
                <c:ptCount val="1"/>
                <c:pt idx="0">
                  <c:v>Glucose (mol/L)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[2]plotting!$B$47:$B$56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[2]plotting!$D$47:$D$56</c:f>
              <c:numCache>
                <c:formatCode>General</c:formatCode>
                <c:ptCount val="10"/>
                <c:pt idx="0">
                  <c:v>0.21411197100906543</c:v>
                </c:pt>
                <c:pt idx="1">
                  <c:v>0.21680325109074161</c:v>
                </c:pt>
                <c:pt idx="2">
                  <c:v>0.20664755751203776</c:v>
                </c:pt>
                <c:pt idx="3">
                  <c:v>0.20712675102375658</c:v>
                </c:pt>
                <c:pt idx="4">
                  <c:v>0.18432988573090542</c:v>
                </c:pt>
                <c:pt idx="5">
                  <c:v>0.15141267268012767</c:v>
                </c:pt>
                <c:pt idx="6">
                  <c:v>0.11890176423371737</c:v>
                </c:pt>
                <c:pt idx="7">
                  <c:v>0.10076812598273753</c:v>
                </c:pt>
                <c:pt idx="8">
                  <c:v>6.3136295720630578E-2</c:v>
                </c:pt>
                <c:pt idx="9">
                  <c:v>5.6802957105207177E-2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2-4B47-A8D5-020CD37C5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34640"/>
        <c:axId val="638535600"/>
      </c:scatterChart>
      <c:scatterChart>
        <c:scatterStyle val="lineMarker"/>
        <c:varyColors val="0"/>
        <c:ser>
          <c:idx val="0"/>
          <c:order val="0"/>
          <c:tx>
            <c:strRef>
              <c:f>[2]plotting!$C$46</c:f>
              <c:strCache>
                <c:ptCount val="1"/>
                <c:pt idx="0">
                  <c:v>Pyruvate (mol/L)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[2]plotting!$B$47:$B$56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[2]plotting!$C$47:$C$56</c:f>
              <c:numCache>
                <c:formatCode>General</c:formatCode>
                <c:ptCount val="10"/>
                <c:pt idx="0">
                  <c:v>9.5828123089099237E-4</c:v>
                </c:pt>
                <c:pt idx="1">
                  <c:v>2.4314131600612324E-3</c:v>
                </c:pt>
                <c:pt idx="2">
                  <c:v>5.59244248159329E-3</c:v>
                </c:pt>
                <c:pt idx="3">
                  <c:v>9.039040020045944E-3</c:v>
                </c:pt>
                <c:pt idx="4">
                  <c:v>8.7862395821745338E-3</c:v>
                </c:pt>
                <c:pt idx="5">
                  <c:v>6.9384740850778927E-3</c:v>
                </c:pt>
                <c:pt idx="6">
                  <c:v>5.5380897572428964E-3</c:v>
                </c:pt>
                <c:pt idx="7">
                  <c:v>6.1090735975635399E-3</c:v>
                </c:pt>
                <c:pt idx="8">
                  <c:v>1.2695558257388422E-2</c:v>
                </c:pt>
                <c:pt idx="9">
                  <c:v>1.1991794381401924E-2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2-4B47-A8D5-020CD37C5DD0}"/>
            </c:ext>
          </c:extLst>
        </c:ser>
        <c:ser>
          <c:idx val="2"/>
          <c:order val="2"/>
          <c:tx>
            <c:strRef>
              <c:f>[2]plotting!$E$46</c:f>
              <c:strCache>
                <c:ptCount val="1"/>
                <c:pt idx="0">
                  <c:v>Acetate (UV) (mol/L)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[2]plotting!$B$47:$B$56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[2]plotting!$E$47:$E$56</c:f>
              <c:numCache>
                <c:formatCode>General</c:formatCode>
                <c:ptCount val="10"/>
                <c:pt idx="0">
                  <c:v>9.3664523955376393E-4</c:v>
                </c:pt>
                <c:pt idx="1">
                  <c:v>9.1133767618661508E-4</c:v>
                </c:pt>
                <c:pt idx="2">
                  <c:v>2.0326225610183047E-3</c:v>
                </c:pt>
                <c:pt idx="3">
                  <c:v>3.1915292058398983E-3</c:v>
                </c:pt>
                <c:pt idx="4">
                  <c:v>4.0392034548016814E-3</c:v>
                </c:pt>
                <c:pt idx="5">
                  <c:v>3.4176672205974692E-3</c:v>
                </c:pt>
                <c:pt idx="6">
                  <c:v>3.4892923196943957E-3</c:v>
                </c:pt>
                <c:pt idx="7">
                  <c:v>3.0680180612108667E-3</c:v>
                </c:pt>
                <c:pt idx="8">
                  <c:v>1.4800584213151512E-3</c:v>
                </c:pt>
                <c:pt idx="9">
                  <c:v>1.5715765066031831E-3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2-4B47-A8D5-020CD37C5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38776"/>
        <c:axId val="690636856"/>
      </c:scatterChart>
      <c:valAx>
        <c:axId val="638534640"/>
        <c:scaling>
          <c:orientation val="minMax"/>
          <c:max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</a:t>
                </a:r>
                <a:r>
                  <a:rPr lang="en-AU" baseline="0"/>
                  <a:t> (hours)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5600"/>
        <c:crosses val="autoZero"/>
        <c:crossBetween val="midCat"/>
      </c:valAx>
      <c:valAx>
        <c:axId val="638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4640"/>
        <c:crosses val="autoZero"/>
        <c:crossBetween val="midCat"/>
      </c:valAx>
      <c:valAx>
        <c:axId val="690636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layout>
            <c:manualLayout>
              <c:xMode val="edge"/>
              <c:yMode val="edge"/>
              <c:x val="0.94334302198609443"/>
              <c:y val="0.22535801535300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90638776"/>
        <c:crosses val="max"/>
        <c:crossBetween val="midCat"/>
      </c:valAx>
      <c:valAx>
        <c:axId val="69063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36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Organic Acids (BR4)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[2]plotting!$H$46</c:f>
              <c:strCache>
                <c:ptCount val="1"/>
                <c:pt idx="0">
                  <c:v>Glucose (g/L)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[2]plotting!$B$47:$B$56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[2]plotting!$H$47:$H$56</c:f>
              <c:numCache>
                <c:formatCode>General</c:formatCode>
                <c:ptCount val="10"/>
                <c:pt idx="0">
                  <c:v>38.573556249109195</c:v>
                </c:pt>
                <c:pt idx="1">
                  <c:v>39.058406503503647</c:v>
                </c:pt>
                <c:pt idx="2">
                  <c:v>37.228797371138675</c:v>
                </c:pt>
                <c:pt idx="3">
                  <c:v>37.315126957435893</c:v>
                </c:pt>
                <c:pt idx="4">
                  <c:v>33.208134893736997</c:v>
                </c:pt>
                <c:pt idx="5">
                  <c:v>27.277901459361082</c:v>
                </c:pt>
                <c:pt idx="6">
                  <c:v>21.420866237289587</c:v>
                </c:pt>
                <c:pt idx="7">
                  <c:v>18.153982504546065</c:v>
                </c:pt>
                <c:pt idx="8">
                  <c:v>11.374382491845923</c:v>
                </c:pt>
                <c:pt idx="9">
                  <c:v>10.233393540245705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16-4B22-8FBA-97127B59B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34640"/>
        <c:axId val="638535600"/>
      </c:scatterChart>
      <c:scatterChart>
        <c:scatterStyle val="lineMarker"/>
        <c:varyColors val="0"/>
        <c:ser>
          <c:idx val="0"/>
          <c:order val="0"/>
          <c:tx>
            <c:strRef>
              <c:f>[2]plotting!$G$46</c:f>
              <c:strCache>
                <c:ptCount val="1"/>
                <c:pt idx="0">
                  <c:v>Pyruvate (g/L)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[2]plotting!$B$47:$B$56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[2]plotting!$G$47:$G$56</c:f>
              <c:numCache>
                <c:formatCode>General</c:formatCode>
                <c:ptCount val="10"/>
                <c:pt idx="0">
                  <c:v>8.4386245192260789E-2</c:v>
                </c:pt>
                <c:pt idx="1">
                  <c:v>0.21411024287499214</c:v>
                </c:pt>
                <c:pt idx="2">
                  <c:v>0.49247048492910511</c:v>
                </c:pt>
                <c:pt idx="3">
                  <c:v>0.79597786416524585</c:v>
                </c:pt>
                <c:pt idx="4">
                  <c:v>0.77371625760628948</c:v>
                </c:pt>
                <c:pt idx="5">
                  <c:v>0.61100202793195924</c:v>
                </c:pt>
                <c:pt idx="6">
                  <c:v>0.48768418402280944</c:v>
                </c:pt>
                <c:pt idx="7">
                  <c:v>0.53796502100144539</c:v>
                </c:pt>
                <c:pt idx="8">
                  <c:v>1.1179708601456244</c:v>
                </c:pt>
                <c:pt idx="9">
                  <c:v>1.0559974132262535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16-4B22-8FBA-97127B59B864}"/>
            </c:ext>
          </c:extLst>
        </c:ser>
        <c:ser>
          <c:idx val="2"/>
          <c:order val="2"/>
          <c:tx>
            <c:strRef>
              <c:f>[2]plotting!$I$46</c:f>
              <c:strCache>
                <c:ptCount val="1"/>
                <c:pt idx="0">
                  <c:v>Acetate (UV) (g/L)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[2]plotting!$B$47:$B$56</c:f>
              <c:numCache>
                <c:formatCode>General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[2]plotting!$I$47:$I$56</c:f>
              <c:numCache>
                <c:formatCode>General</c:formatCode>
                <c:ptCount val="10"/>
                <c:pt idx="0">
                  <c:v>5.5303281524212433E-2</c:v>
                </c:pt>
                <c:pt idx="1">
                  <c:v>5.3809021752762497E-2</c:v>
                </c:pt>
                <c:pt idx="2">
                  <c:v>0.12001416649276478</c:v>
                </c:pt>
                <c:pt idx="3">
                  <c:v>0.18844065042961095</c:v>
                </c:pt>
                <c:pt idx="4">
                  <c:v>0.23849072878531047</c:v>
                </c:pt>
                <c:pt idx="5">
                  <c:v>0.20179274337295697</c:v>
                </c:pt>
                <c:pt idx="6">
                  <c:v>0.20602177572403588</c:v>
                </c:pt>
                <c:pt idx="7">
                  <c:v>0.1811480584061344</c:v>
                </c:pt>
                <c:pt idx="8">
                  <c:v>8.7388569428131779E-2</c:v>
                </c:pt>
                <c:pt idx="9">
                  <c:v>9.2792163255878343E-2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16-4B22-8FBA-97127B59B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38776"/>
        <c:axId val="690636856"/>
      </c:scatterChart>
      <c:valAx>
        <c:axId val="638534640"/>
        <c:scaling>
          <c:orientation val="minMax"/>
          <c:max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</a:t>
                </a:r>
                <a:r>
                  <a:rPr lang="en-AU" baseline="0"/>
                  <a:t> (hours)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5600"/>
        <c:crosses val="autoZero"/>
        <c:crossBetween val="midCat"/>
      </c:valAx>
      <c:valAx>
        <c:axId val="638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4640"/>
        <c:crosses val="autoZero"/>
        <c:crossBetween val="midCat"/>
      </c:valAx>
      <c:valAx>
        <c:axId val="690636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layout>
            <c:manualLayout>
              <c:xMode val="edge"/>
              <c:yMode val="edge"/>
              <c:x val="0.94334302198609443"/>
              <c:y val="0.22535801535300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90638776"/>
        <c:crosses val="max"/>
        <c:crossBetween val="midCat"/>
      </c:valAx>
      <c:valAx>
        <c:axId val="69063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36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Amino Acids (BR2)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Table6!$D$7</c:f>
              <c:strCache>
                <c:ptCount val="1"/>
                <c:pt idx="0">
                  <c:v>ASN (mol/L)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Table6!$D$8:$D$27</c:f>
              <c:numCache>
                <c:formatCode>General</c:formatCode>
                <c:ptCount val="20"/>
                <c:pt idx="0">
                  <c:v>3.2275621558090981E-3</c:v>
                </c:pt>
                <c:pt idx="1">
                  <c:v>3.420175037069921E-3</c:v>
                </c:pt>
                <c:pt idx="2">
                  <c:v>2.9625783955223332E-3</c:v>
                </c:pt>
                <c:pt idx="3">
                  <c:v>3.0618545372843517E-3</c:v>
                </c:pt>
                <c:pt idx="4">
                  <c:v>2.3434422922171392E-3</c:v>
                </c:pt>
                <c:pt idx="5">
                  <c:v>1.8336145045707961E-3</c:v>
                </c:pt>
                <c:pt idx="6">
                  <c:v>1.006737585952958E-3</c:v>
                </c:pt>
                <c:pt idx="7">
                  <c:v>4.6700073193944256E-5</c:v>
                </c:pt>
                <c:pt idx="8">
                  <c:v>3.4335627591889918E-6</c:v>
                </c:pt>
                <c:pt idx="9">
                  <c:v>2.1932092385536579E-6</c:v>
                </c:pt>
                <c:pt idx="10">
                  <c:v>2.4711969238852393E-6</c:v>
                </c:pt>
                <c:pt idx="11">
                  <c:v>2.0734960425356594E-6</c:v>
                </c:pt>
                <c:pt idx="12">
                  <c:v>2.8328989249035482E-6</c:v>
                </c:pt>
                <c:pt idx="13">
                  <c:v>4.1268748537758851E-6</c:v>
                </c:pt>
                <c:pt idx="14">
                  <c:v>3.6535567555737217E-6</c:v>
                </c:pt>
                <c:pt idx="15">
                  <c:v>3.5960250975367705E-6</c:v>
                </c:pt>
                <c:pt idx="16">
                  <c:v>7.3964248178792775E-6</c:v>
                </c:pt>
                <c:pt idx="17">
                  <c:v>7.5144609948944223E-6</c:v>
                </c:pt>
                <c:pt idx="18">
                  <c:v>8.5041544511940763E-6</c:v>
                </c:pt>
                <c:pt idx="19">
                  <c:v>1.5061112069013322E-5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1-4563-B2D6-CB88B900A70B}"/>
            </c:ext>
          </c:extLst>
        </c:ser>
        <c:ser>
          <c:idx val="2"/>
          <c:order val="2"/>
          <c:tx>
            <c:strRef>
              <c:f>Table6!$E$7</c:f>
              <c:strCache>
                <c:ptCount val="1"/>
                <c:pt idx="0">
                  <c:v>SER (mol/L)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Table6!$E$8:$E$27</c:f>
              <c:numCache>
                <c:formatCode>General</c:formatCode>
                <c:ptCount val="20"/>
                <c:pt idx="0">
                  <c:v>9.037570740037049E-3</c:v>
                </c:pt>
                <c:pt idx="1">
                  <c:v>9.6101215192088783E-3</c:v>
                </c:pt>
                <c:pt idx="2">
                  <c:v>8.3484330479997471E-3</c:v>
                </c:pt>
                <c:pt idx="3">
                  <c:v>8.6783987871625733E-3</c:v>
                </c:pt>
                <c:pt idx="4">
                  <c:v>6.7832293622790158E-3</c:v>
                </c:pt>
                <c:pt idx="5">
                  <c:v>5.4903974753880962E-3</c:v>
                </c:pt>
                <c:pt idx="6">
                  <c:v>3.4796874711730953E-3</c:v>
                </c:pt>
                <c:pt idx="7">
                  <c:v>4.1494237659952312E-4</c:v>
                </c:pt>
                <c:pt idx="8">
                  <c:v>2.6087707299022888E-5</c:v>
                </c:pt>
                <c:pt idx="9">
                  <c:v>9.358318028743044E-6</c:v>
                </c:pt>
                <c:pt idx="10">
                  <c:v>6.4876486565878297E-6</c:v>
                </c:pt>
                <c:pt idx="11">
                  <c:v>7.0912852252245555E-6</c:v>
                </c:pt>
                <c:pt idx="12">
                  <c:v>2.811958208448398E-6</c:v>
                </c:pt>
                <c:pt idx="13">
                  <c:v>4.5384031386328147E-6</c:v>
                </c:pt>
                <c:pt idx="14">
                  <c:v>4.6924550385698661E-6</c:v>
                </c:pt>
                <c:pt idx="15">
                  <c:v>2.5487364699475905E-6</c:v>
                </c:pt>
                <c:pt idx="16">
                  <c:v>3.7328230004850213E-6</c:v>
                </c:pt>
                <c:pt idx="17">
                  <c:v>1.7378681248540149E-6</c:v>
                </c:pt>
                <c:pt idx="18">
                  <c:v>4.8599239575397135E-6</c:v>
                </c:pt>
                <c:pt idx="19">
                  <c:v>9.2131241988278238E-6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1-4563-B2D6-CB88B900A70B}"/>
            </c:ext>
          </c:extLst>
        </c:ser>
        <c:ser>
          <c:idx val="3"/>
          <c:order val="3"/>
          <c:tx>
            <c:strRef>
              <c:f>Table6!$F$7</c:f>
              <c:strCache>
                <c:ptCount val="1"/>
                <c:pt idx="0">
                  <c:v>GLN (mol/L)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Table6!$F$8:$F$27</c:f>
              <c:numCache>
                <c:formatCode>General</c:formatCode>
                <c:ptCount val="20"/>
                <c:pt idx="0">
                  <c:v>5.6353062521568593E-3</c:v>
                </c:pt>
                <c:pt idx="1">
                  <c:v>5.5962284829289156E-3</c:v>
                </c:pt>
                <c:pt idx="2">
                  <c:v>4.6189397874121562E-3</c:v>
                </c:pt>
                <c:pt idx="3">
                  <c:v>4.1903729375157503E-3</c:v>
                </c:pt>
                <c:pt idx="4">
                  <c:v>2.8701577799258786E-3</c:v>
                </c:pt>
                <c:pt idx="5">
                  <c:v>1.8839688848823271E-3</c:v>
                </c:pt>
                <c:pt idx="6">
                  <c:v>6.9656834049808909E-4</c:v>
                </c:pt>
                <c:pt idx="7">
                  <c:v>3.8716901989060048E-5</c:v>
                </c:pt>
                <c:pt idx="8">
                  <c:v>2.1163674336909063E-5</c:v>
                </c:pt>
                <c:pt idx="9">
                  <c:v>1.8003235220859358E-5</c:v>
                </c:pt>
                <c:pt idx="10">
                  <c:v>1.7731736297859604E-5</c:v>
                </c:pt>
                <c:pt idx="11">
                  <c:v>2.2347060566540052E-5</c:v>
                </c:pt>
                <c:pt idx="12">
                  <c:v>8.3555663236562176E-6</c:v>
                </c:pt>
                <c:pt idx="13">
                  <c:v>1.0754235790696298E-5</c:v>
                </c:pt>
                <c:pt idx="14">
                  <c:v>9.9771124114457299E-6</c:v>
                </c:pt>
                <c:pt idx="15">
                  <c:v>4.400094789257864E-6</c:v>
                </c:pt>
                <c:pt idx="16">
                  <c:v>1.7119313452999578E-6</c:v>
                </c:pt>
                <c:pt idx="17">
                  <c:v>5.0688649850535109E-7</c:v>
                </c:pt>
                <c:pt idx="18">
                  <c:v>5.891731452365151E-7</c:v>
                </c:pt>
                <c:pt idx="19">
                  <c:v>9.7131937219280766E-7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1-4563-B2D6-CB88B900A70B}"/>
            </c:ext>
          </c:extLst>
        </c:ser>
        <c:ser>
          <c:idx val="4"/>
          <c:order val="4"/>
          <c:tx>
            <c:strRef>
              <c:f>Table6!$G$7</c:f>
              <c:strCache>
                <c:ptCount val="1"/>
                <c:pt idx="0">
                  <c:v>HIS (mol/L)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Table6!$G$8:$G$27</c:f>
              <c:numCache>
                <c:formatCode>General</c:formatCode>
                <c:ptCount val="20"/>
                <c:pt idx="0">
                  <c:v>5.74920967724123E-3</c:v>
                </c:pt>
                <c:pt idx="1">
                  <c:v>6.1974234224383799E-3</c:v>
                </c:pt>
                <c:pt idx="2">
                  <c:v>5.3996192490763659E-3</c:v>
                </c:pt>
                <c:pt idx="3">
                  <c:v>6.2389802185679397E-3</c:v>
                </c:pt>
                <c:pt idx="4">
                  <c:v>5.1303358575410596E-3</c:v>
                </c:pt>
                <c:pt idx="5">
                  <c:v>4.5980811542305298E-3</c:v>
                </c:pt>
                <c:pt idx="6">
                  <c:v>4.0026160903684519E-3</c:v>
                </c:pt>
                <c:pt idx="7">
                  <c:v>2.6179477161311785E-3</c:v>
                </c:pt>
                <c:pt idx="8">
                  <c:v>1.0983801331981317E-3</c:v>
                </c:pt>
                <c:pt idx="9">
                  <c:v>1.6824733210174029E-4</c:v>
                </c:pt>
                <c:pt idx="10">
                  <c:v>9.2127453515035846E-6</c:v>
                </c:pt>
                <c:pt idx="11">
                  <c:v>4.9268212494819892E-6</c:v>
                </c:pt>
                <c:pt idx="12">
                  <c:v>5.0279536226530815E-6</c:v>
                </c:pt>
                <c:pt idx="13">
                  <c:v>5.1684369342245458E-6</c:v>
                </c:pt>
                <c:pt idx="14">
                  <c:v>4.4856619847247843E-6</c:v>
                </c:pt>
                <c:pt idx="15">
                  <c:v>7.152850296313009E-6</c:v>
                </c:pt>
                <c:pt idx="16">
                  <c:v>1.2508770238141335E-5</c:v>
                </c:pt>
                <c:pt idx="17">
                  <c:v>1.1931077157101971E-5</c:v>
                </c:pt>
                <c:pt idx="18">
                  <c:v>1.1358090203863432E-5</c:v>
                </c:pt>
                <c:pt idx="19">
                  <c:v>8.7927758768573448E-6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1-4563-B2D6-CB88B900A70B}"/>
            </c:ext>
          </c:extLst>
        </c:ser>
        <c:ser>
          <c:idx val="5"/>
          <c:order val="5"/>
          <c:tx>
            <c:strRef>
              <c:f>Table6!$H$7</c:f>
              <c:strCache>
                <c:ptCount val="1"/>
                <c:pt idx="0">
                  <c:v>GLY (mol/L)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Table6!$H$8:$H$27</c:f>
              <c:numCache>
                <c:formatCode>General</c:formatCode>
                <c:ptCount val="20"/>
                <c:pt idx="0">
                  <c:v>1.2622274926800448E-2</c:v>
                </c:pt>
                <c:pt idx="1">
                  <c:v>1.383918645064538E-2</c:v>
                </c:pt>
                <c:pt idx="2">
                  <c:v>1.2599091199870592E-2</c:v>
                </c:pt>
                <c:pt idx="3">
                  <c:v>1.508670586766026E-2</c:v>
                </c:pt>
                <c:pt idx="4">
                  <c:v>1.2838649248787425E-2</c:v>
                </c:pt>
                <c:pt idx="5">
                  <c:v>1.2596404110731872E-2</c:v>
                </c:pt>
                <c:pt idx="6">
                  <c:v>1.2823188263684995E-2</c:v>
                </c:pt>
                <c:pt idx="7">
                  <c:v>1.1335061262842066E-2</c:v>
                </c:pt>
                <c:pt idx="8">
                  <c:v>9.697263165863319E-3</c:v>
                </c:pt>
                <c:pt idx="9">
                  <c:v>8.2398598733396441E-3</c:v>
                </c:pt>
                <c:pt idx="10">
                  <c:v>5.5460864732724902E-3</c:v>
                </c:pt>
                <c:pt idx="11">
                  <c:v>2.225609815791953E-3</c:v>
                </c:pt>
                <c:pt idx="12">
                  <c:v>1.611544828118238E-4</c:v>
                </c:pt>
                <c:pt idx="13">
                  <c:v>2.1536066177253576E-5</c:v>
                </c:pt>
                <c:pt idx="14">
                  <c:v>2.5943407956041448E-5</c:v>
                </c:pt>
                <c:pt idx="15">
                  <c:v>3.8386504655177613E-5</c:v>
                </c:pt>
                <c:pt idx="16">
                  <c:v>2.7576026571206337E-5</c:v>
                </c:pt>
                <c:pt idx="17">
                  <c:v>2.1060487229575667E-5</c:v>
                </c:pt>
                <c:pt idx="18">
                  <c:v>3.140560045824085E-5</c:v>
                </c:pt>
                <c:pt idx="19">
                  <c:v>4.2910808149954482E-5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1-4563-B2D6-CB88B900A70B}"/>
            </c:ext>
          </c:extLst>
        </c:ser>
        <c:ser>
          <c:idx val="6"/>
          <c:order val="6"/>
          <c:tx>
            <c:strRef>
              <c:f>Table6!$I$7</c:f>
              <c:strCache>
                <c:ptCount val="1"/>
                <c:pt idx="0">
                  <c:v>THR (mol/L)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Table6!$I$8:$I$27</c:f>
              <c:numCache>
                <c:formatCode>General</c:formatCode>
                <c:ptCount val="20"/>
                <c:pt idx="0">
                  <c:v>7.8829214100186416E-3</c:v>
                </c:pt>
                <c:pt idx="1">
                  <c:v>8.5342180474879334E-3</c:v>
                </c:pt>
                <c:pt idx="2">
                  <c:v>7.5989464983687704E-3</c:v>
                </c:pt>
                <c:pt idx="3">
                  <c:v>9.4022350190701934E-3</c:v>
                </c:pt>
                <c:pt idx="4">
                  <c:v>7.4481587885245944E-3</c:v>
                </c:pt>
                <c:pt idx="5">
                  <c:v>7.0923511630816586E-3</c:v>
                </c:pt>
                <c:pt idx="6">
                  <c:v>6.9180807548580997E-3</c:v>
                </c:pt>
                <c:pt idx="7">
                  <c:v>5.7261030543327585E-3</c:v>
                </c:pt>
                <c:pt idx="8">
                  <c:v>4.7511109024537691E-3</c:v>
                </c:pt>
                <c:pt idx="9">
                  <c:v>4.0985345278811069E-3</c:v>
                </c:pt>
                <c:pt idx="10">
                  <c:v>2.7996470549562949E-3</c:v>
                </c:pt>
                <c:pt idx="11">
                  <c:v>1.5953097836640868E-3</c:v>
                </c:pt>
                <c:pt idx="12">
                  <c:v>1.2482064229837122E-4</c:v>
                </c:pt>
                <c:pt idx="13">
                  <c:v>1.5351815932833555E-5</c:v>
                </c:pt>
                <c:pt idx="14">
                  <c:v>1.6539747488541833E-5</c:v>
                </c:pt>
                <c:pt idx="15">
                  <c:v>4.2561276253176497E-5</c:v>
                </c:pt>
                <c:pt idx="16">
                  <c:v>1.2145092560095823E-5</c:v>
                </c:pt>
                <c:pt idx="17">
                  <c:v>8.1428561117651648E-6</c:v>
                </c:pt>
                <c:pt idx="18">
                  <c:v>1.5059343187756533E-5</c:v>
                </c:pt>
                <c:pt idx="19">
                  <c:v>2.3823062899793225E-5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1-4563-B2D6-CB88B900A70B}"/>
            </c:ext>
          </c:extLst>
        </c:ser>
        <c:ser>
          <c:idx val="7"/>
          <c:order val="7"/>
          <c:tx>
            <c:strRef>
              <c:f>Table6!$J$7</c:f>
              <c:strCache>
                <c:ptCount val="1"/>
                <c:pt idx="0">
                  <c:v>ARG (mol/L)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Table6!$J$8:$J$27</c:f>
              <c:numCache>
                <c:formatCode>General</c:formatCode>
                <c:ptCount val="20"/>
                <c:pt idx="0">
                  <c:v>5.4646790736087268E-3</c:v>
                </c:pt>
                <c:pt idx="1">
                  <c:v>5.7005748938711194E-3</c:v>
                </c:pt>
                <c:pt idx="2">
                  <c:v>4.8138955136604487E-3</c:v>
                </c:pt>
                <c:pt idx="3">
                  <c:v>5.1987079608591122E-3</c:v>
                </c:pt>
                <c:pt idx="4">
                  <c:v>4.0022429672564456E-3</c:v>
                </c:pt>
                <c:pt idx="5">
                  <c:v>3.447730450439166E-3</c:v>
                </c:pt>
                <c:pt idx="6">
                  <c:v>2.7921752757928213E-3</c:v>
                </c:pt>
                <c:pt idx="7">
                  <c:v>1.5548848070328974E-3</c:v>
                </c:pt>
                <c:pt idx="8">
                  <c:v>6.3178779125890288E-4</c:v>
                </c:pt>
                <c:pt idx="9">
                  <c:v>2.4279829621145544E-5</c:v>
                </c:pt>
                <c:pt idx="10">
                  <c:v>4.8739517970797285E-6</c:v>
                </c:pt>
                <c:pt idx="11">
                  <c:v>6.8490398968045431E-6</c:v>
                </c:pt>
                <c:pt idx="12">
                  <c:v>5.2982084935486645E-6</c:v>
                </c:pt>
                <c:pt idx="13">
                  <c:v>5.0074672533677635E-6</c:v>
                </c:pt>
                <c:pt idx="14">
                  <c:v>4.3083455051331884E-6</c:v>
                </c:pt>
                <c:pt idx="15">
                  <c:v>7.6401597973006627E-6</c:v>
                </c:pt>
                <c:pt idx="16">
                  <c:v>2.5527745495150595E-5</c:v>
                </c:pt>
                <c:pt idx="17">
                  <c:v>2.784972156140562E-5</c:v>
                </c:pt>
                <c:pt idx="18">
                  <c:v>4.5641622882366724E-5</c:v>
                </c:pt>
                <c:pt idx="19">
                  <c:v>5.9031734321645541E-5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1-4563-B2D6-CB88B900A70B}"/>
            </c:ext>
          </c:extLst>
        </c:ser>
        <c:ser>
          <c:idx val="8"/>
          <c:order val="8"/>
          <c:tx>
            <c:strRef>
              <c:f>Table6!$K$7</c:f>
              <c:strCache>
                <c:ptCount val="1"/>
                <c:pt idx="0">
                  <c:v>ALA (mol/L)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Table6!$K$8:$K$27</c:f>
              <c:numCache>
                <c:formatCode>General</c:formatCode>
                <c:ptCount val="20"/>
                <c:pt idx="0">
                  <c:v>8.8180571853071019E-3</c:v>
                </c:pt>
                <c:pt idx="1">
                  <c:v>8.9192944863136607E-3</c:v>
                </c:pt>
                <c:pt idx="2">
                  <c:v>7.5920146941412022E-3</c:v>
                </c:pt>
                <c:pt idx="3">
                  <c:v>7.2107160807275755E-3</c:v>
                </c:pt>
                <c:pt idx="4">
                  <c:v>5.3534355492697193E-3</c:v>
                </c:pt>
                <c:pt idx="5">
                  <c:v>4.2078331499879147E-3</c:v>
                </c:pt>
                <c:pt idx="6">
                  <c:v>2.9252605939034146E-3</c:v>
                </c:pt>
                <c:pt idx="7">
                  <c:v>1.5383529587612902E-3</c:v>
                </c:pt>
                <c:pt idx="8">
                  <c:v>1.2050520678036632E-3</c:v>
                </c:pt>
                <c:pt idx="9">
                  <c:v>1.3197116048346493E-3</c:v>
                </c:pt>
                <c:pt idx="10">
                  <c:v>1.520296983813428E-3</c:v>
                </c:pt>
                <c:pt idx="11">
                  <c:v>1.8547328848486238E-3</c:v>
                </c:pt>
                <c:pt idx="12">
                  <c:v>4.6582489863003512E-4</c:v>
                </c:pt>
                <c:pt idx="13">
                  <c:v>5.1974608263408606E-4</c:v>
                </c:pt>
                <c:pt idx="14">
                  <c:v>5.2772873556374879E-4</c:v>
                </c:pt>
                <c:pt idx="15">
                  <c:v>7.571068622181362E-4</c:v>
                </c:pt>
                <c:pt idx="16">
                  <c:v>4.1244776145732724E-4</c:v>
                </c:pt>
                <c:pt idx="17">
                  <c:v>6.2651336551492818E-5</c:v>
                </c:pt>
                <c:pt idx="18">
                  <c:v>1.9940998052053049E-4</c:v>
                </c:pt>
                <c:pt idx="19">
                  <c:v>2.7988795151289309E-4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1-4563-B2D6-CB88B900A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35864"/>
        <c:axId val="728536184"/>
      </c:scatterChart>
      <c:scatterChart>
        <c:scatterStyle val="lineMarker"/>
        <c:varyColors val="0"/>
        <c:ser>
          <c:idx val="0"/>
          <c:order val="0"/>
          <c:tx>
            <c:strRef>
              <c:f>Table6!$C$7</c:f>
              <c:strCache>
                <c:ptCount val="1"/>
                <c:pt idx="0">
                  <c:v>GLU (2° Ax.) (mol/L)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Table6!$C$8:$C$27</c:f>
              <c:numCache>
                <c:formatCode>General</c:formatCode>
                <c:ptCount val="20"/>
                <c:pt idx="0">
                  <c:v>1.6832814590745626E-4</c:v>
                </c:pt>
                <c:pt idx="1">
                  <c:v>4.4617492159750808E-4</c:v>
                </c:pt>
                <c:pt idx="2">
                  <c:v>6.084551692121606E-4</c:v>
                </c:pt>
                <c:pt idx="3">
                  <c:v>1.3581458465808883E-3</c:v>
                </c:pt>
                <c:pt idx="4">
                  <c:v>1.5342937792756743E-3</c:v>
                </c:pt>
                <c:pt idx="5">
                  <c:v>1.9123082386415552E-3</c:v>
                </c:pt>
                <c:pt idx="6">
                  <c:v>2.6260496798546479E-3</c:v>
                </c:pt>
                <c:pt idx="7">
                  <c:v>2.529584133669458E-3</c:v>
                </c:pt>
                <c:pt idx="8">
                  <c:v>1.6669450540716668E-3</c:v>
                </c:pt>
                <c:pt idx="9">
                  <c:v>1.0679375323398661E-3</c:v>
                </c:pt>
                <c:pt idx="10">
                  <c:v>6.4949736387172113E-4</c:v>
                </c:pt>
                <c:pt idx="11">
                  <c:v>6.1645818857533749E-4</c:v>
                </c:pt>
                <c:pt idx="12">
                  <c:v>4.156340633998842E-4</c:v>
                </c:pt>
                <c:pt idx="13">
                  <c:v>5.1552312101065337E-4</c:v>
                </c:pt>
                <c:pt idx="14">
                  <c:v>5.3287622826257762E-4</c:v>
                </c:pt>
                <c:pt idx="15">
                  <c:v>6.7531666608744922E-4</c:v>
                </c:pt>
                <c:pt idx="16">
                  <c:v>2.4524414684810874E-4</c:v>
                </c:pt>
                <c:pt idx="17">
                  <c:v>1.9619911335217325E-4</c:v>
                </c:pt>
                <c:pt idx="18">
                  <c:v>1.389770187653058E-4</c:v>
                </c:pt>
                <c:pt idx="19">
                  <c:v>1.406234453259599E-4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1-4563-B2D6-CB88B900A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61496"/>
        <c:axId val="746462136"/>
      </c:scatterChart>
      <c:valAx>
        <c:axId val="72853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6184"/>
        <c:crosses val="autoZero"/>
        <c:crossBetween val="midCat"/>
      </c:valAx>
      <c:valAx>
        <c:axId val="7285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5864"/>
        <c:crosses val="autoZero"/>
        <c:crossBetween val="midCat"/>
      </c:valAx>
      <c:valAx>
        <c:axId val="746462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46461496"/>
        <c:crosses val="max"/>
        <c:crossBetween val="midCat"/>
      </c:valAx>
      <c:valAx>
        <c:axId val="74646149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46462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Amino Acids (BR2)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Table6!$N$7</c:f>
              <c:strCache>
                <c:ptCount val="1"/>
                <c:pt idx="0">
                  <c:v>ASN (g/L)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Table6!$N$8:$N$27</c:f>
              <c:numCache>
                <c:formatCode>General</c:formatCode>
                <c:ptCount val="20"/>
                <c:pt idx="0">
                  <c:v>0.42642551202549805</c:v>
                </c:pt>
                <c:pt idx="1">
                  <c:v>0.45187352589767799</c:v>
                </c:pt>
                <c:pt idx="2">
                  <c:v>0.39141585761641068</c:v>
                </c:pt>
                <c:pt idx="3">
                  <c:v>0.40453222146600853</c:v>
                </c:pt>
                <c:pt idx="4">
                  <c:v>0.30961559564772845</c:v>
                </c:pt>
                <c:pt idx="5">
                  <c:v>0.24225714834389359</c:v>
                </c:pt>
                <c:pt idx="6">
                  <c:v>0.13301016985610481</c:v>
                </c:pt>
                <c:pt idx="7">
                  <c:v>6.1700136703839153E-3</c:v>
                </c:pt>
                <c:pt idx="8">
                  <c:v>4.5364231174404961E-4</c:v>
                </c:pt>
                <c:pt idx="9">
                  <c:v>2.8976680459770926E-4</c:v>
                </c:pt>
                <c:pt idx="10">
                  <c:v>3.2649453758371781E-4</c:v>
                </c:pt>
                <c:pt idx="11">
                  <c:v>2.7395029713981131E-4</c:v>
                </c:pt>
                <c:pt idx="12">
                  <c:v>3.742826059582568E-4</c:v>
                </c:pt>
                <c:pt idx="13">
                  <c:v>5.4524270568087E-4</c:v>
                </c:pt>
                <c:pt idx="14">
                  <c:v>4.827079185464001E-4</c:v>
                </c:pt>
                <c:pt idx="15">
                  <c:v>4.7510683588655815E-4</c:v>
                </c:pt>
                <c:pt idx="16">
                  <c:v>9.7721564693821028E-4</c:v>
                </c:pt>
                <c:pt idx="17">
                  <c:v>9.9281058664545119E-4</c:v>
                </c:pt>
                <c:pt idx="18">
                  <c:v>1.1235688860917613E-3</c:v>
                </c:pt>
                <c:pt idx="19">
                  <c:v>1.9898741265580401E-3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F-465C-9A62-EC09739F2F7D}"/>
            </c:ext>
          </c:extLst>
        </c:ser>
        <c:ser>
          <c:idx val="2"/>
          <c:order val="2"/>
          <c:tx>
            <c:strRef>
              <c:f>Table6!$O$7</c:f>
              <c:strCache>
                <c:ptCount val="1"/>
                <c:pt idx="0">
                  <c:v>SER (g/L)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Table6!$O$8:$O$27</c:f>
              <c:numCache>
                <c:formatCode>General</c:formatCode>
                <c:ptCount val="20"/>
                <c:pt idx="0">
                  <c:v>0.94975830907049352</c:v>
                </c:pt>
                <c:pt idx="1">
                  <c:v>1.0099276704536611</c:v>
                </c:pt>
                <c:pt idx="2">
                  <c:v>0.87733682901429344</c:v>
                </c:pt>
                <c:pt idx="3">
                  <c:v>0.91201292854291482</c:v>
                </c:pt>
                <c:pt idx="4">
                  <c:v>0.71284957368190183</c:v>
                </c:pt>
                <c:pt idx="5">
                  <c:v>0.57698587068853502</c:v>
                </c:pt>
                <c:pt idx="6">
                  <c:v>0.3656803563455806</c:v>
                </c:pt>
                <c:pt idx="7">
                  <c:v>4.3606294356843885E-2</c:v>
                </c:pt>
                <c:pt idx="8">
                  <c:v>2.7415571600543152E-3</c:v>
                </c:pt>
                <c:pt idx="9">
                  <c:v>9.8346564164060652E-4</c:v>
                </c:pt>
                <c:pt idx="10">
                  <c:v>6.81786997320815E-4</c:v>
                </c:pt>
                <c:pt idx="11">
                  <c:v>7.4522316431884861E-4</c:v>
                </c:pt>
                <c:pt idx="12">
                  <c:v>2.9550868812584216E-4</c:v>
                </c:pt>
                <c:pt idx="13">
                  <c:v>4.769407858389225E-4</c:v>
                </c:pt>
                <c:pt idx="14">
                  <c:v>4.9313010000330722E-4</c:v>
                </c:pt>
                <c:pt idx="15">
                  <c:v>2.6784671562679228E-4</c:v>
                </c:pt>
                <c:pt idx="16">
                  <c:v>3.9228236912097091E-4</c:v>
                </c:pt>
                <c:pt idx="17">
                  <c:v>1.8263256124090844E-4</c:v>
                </c:pt>
                <c:pt idx="18">
                  <c:v>5.1072940869784848E-4</c:v>
                </c:pt>
                <c:pt idx="19">
                  <c:v>9.6820722205481606E-4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F-465C-9A62-EC09739F2F7D}"/>
            </c:ext>
          </c:extLst>
        </c:ser>
        <c:ser>
          <c:idx val="3"/>
          <c:order val="3"/>
          <c:tx>
            <c:strRef>
              <c:f>Table6!$P$7</c:f>
              <c:strCache>
                <c:ptCount val="1"/>
                <c:pt idx="0">
                  <c:v>GLN (g/L)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Table6!$P$8:$P$27</c:f>
              <c:numCache>
                <c:formatCode>General</c:formatCode>
                <c:ptCount val="20"/>
                <c:pt idx="0">
                  <c:v>0.82354365569020338</c:v>
                </c:pt>
                <c:pt idx="1">
                  <c:v>0.8178328304952317</c:v>
                </c:pt>
                <c:pt idx="2">
                  <c:v>0.67501186053241247</c:v>
                </c:pt>
                <c:pt idx="3">
                  <c:v>0.6123811010885517</c:v>
                </c:pt>
                <c:pt idx="4">
                  <c:v>0.41944485795836783</c:v>
                </c:pt>
                <c:pt idx="5">
                  <c:v>0.27532321283670325</c:v>
                </c:pt>
                <c:pt idx="6">
                  <c:v>0.10179649728039072</c:v>
                </c:pt>
                <c:pt idx="7">
                  <c:v>5.6580880566812347E-3</c:v>
                </c:pt>
                <c:pt idx="8">
                  <c:v>3.0928593675958902E-3</c:v>
                </c:pt>
                <c:pt idx="9">
                  <c:v>2.6309927951763865E-3</c:v>
                </c:pt>
                <c:pt idx="10">
                  <c:v>2.5913159425692022E-3</c:v>
                </c:pt>
                <c:pt idx="11">
                  <c:v>3.2657994311941631E-3</c:v>
                </c:pt>
                <c:pt idx="12">
                  <c:v>1.2210824625391195E-3</c:v>
                </c:pt>
                <c:pt idx="13">
                  <c:v>1.5716240184523568E-3</c:v>
                </c:pt>
                <c:pt idx="14">
                  <c:v>1.4580552078086789E-3</c:v>
                </c:pt>
                <c:pt idx="15">
                  <c:v>6.4302985250214422E-4</c:v>
                </c:pt>
                <c:pt idx="16">
                  <c:v>2.5018164680213581E-4</c:v>
                </c:pt>
                <c:pt idx="17">
                  <c:v>7.4076392891572006E-5</c:v>
                </c:pt>
                <c:pt idx="18">
                  <c:v>8.6101763444864314E-5</c:v>
                </c:pt>
                <c:pt idx="19">
                  <c:v>1.4194861305225691E-4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F-465C-9A62-EC09739F2F7D}"/>
            </c:ext>
          </c:extLst>
        </c:ser>
        <c:ser>
          <c:idx val="4"/>
          <c:order val="4"/>
          <c:tx>
            <c:strRef>
              <c:f>Table6!$Q$7</c:f>
              <c:strCache>
                <c:ptCount val="1"/>
                <c:pt idx="0">
                  <c:v>HIS (g/L)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Table6!$Q$8:$Q$27</c:f>
              <c:numCache>
                <c:formatCode>General</c:formatCode>
                <c:ptCount val="20"/>
                <c:pt idx="0">
                  <c:v>0.89201632778849205</c:v>
                </c:pt>
                <c:pt idx="1">
                  <c:v>0.96155875213905784</c:v>
                </c:pt>
                <c:pt idx="2">
                  <c:v>0.83777576474274384</c:v>
                </c:pt>
                <c:pt idx="3">
                  <c:v>0.96800648021982116</c:v>
                </c:pt>
                <c:pt idx="4">
                  <c:v>0.79599520784244004</c:v>
                </c:pt>
                <c:pt idx="5">
                  <c:v>0.71341344225217607</c:v>
                </c:pt>
                <c:pt idx="6">
                  <c:v>0.62102429845468099</c:v>
                </c:pt>
                <c:pt idx="7">
                  <c:v>0.40618663071724653</c:v>
                </c:pt>
                <c:pt idx="8">
                  <c:v>0.17041873021430284</c:v>
                </c:pt>
                <c:pt idx="9">
                  <c:v>2.6104347513312674E-2</c:v>
                </c:pt>
                <c:pt idx="10">
                  <c:v>1.4293998199143979E-3</c:v>
                </c:pt>
                <c:pt idx="11">
                  <c:v>7.6441898023487818E-4</c:v>
                </c:pt>
                <c:pt idx="12">
                  <c:v>7.8011013314128975E-4</c:v>
                </c:pt>
                <c:pt idx="13">
                  <c:v>8.0190676515483567E-4</c:v>
                </c:pt>
                <c:pt idx="14">
                  <c:v>6.9597109097517995E-4</c:v>
                </c:pt>
                <c:pt idx="15">
                  <c:v>1.1097976265843263E-3</c:v>
                </c:pt>
                <c:pt idx="16">
                  <c:v>1.9407932427907234E-3</c:v>
                </c:pt>
                <c:pt idx="17">
                  <c:v>1.8511615038792934E-3</c:v>
                </c:pt>
                <c:pt idx="18">
                  <c:v>1.7622599423443492E-3</c:v>
                </c:pt>
                <c:pt idx="19">
                  <c:v>1.3642396240634504E-3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F-465C-9A62-EC09739F2F7D}"/>
            </c:ext>
          </c:extLst>
        </c:ser>
        <c:ser>
          <c:idx val="5"/>
          <c:order val="5"/>
          <c:tx>
            <c:strRef>
              <c:f>Table6!$R$7</c:f>
              <c:strCache>
                <c:ptCount val="1"/>
                <c:pt idx="0">
                  <c:v>GLY (g/L)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Table6!$R$8:$R$27</c:f>
              <c:numCache>
                <c:formatCode>General</c:formatCode>
                <c:ptCount val="20"/>
                <c:pt idx="0">
                  <c:v>0.94755417875490955</c:v>
                </c:pt>
                <c:pt idx="1">
                  <c:v>1.0389077268499487</c:v>
                </c:pt>
                <c:pt idx="2">
                  <c:v>0.94581377637428521</c:v>
                </c:pt>
                <c:pt idx="3">
                  <c:v>1.1325590094852556</c:v>
                </c:pt>
                <c:pt idx="4">
                  <c:v>0.96379739910647189</c:v>
                </c:pt>
                <c:pt idx="5">
                  <c:v>0.94561205659264158</c:v>
                </c:pt>
                <c:pt idx="6">
                  <c:v>0.96263674295483248</c:v>
                </c:pt>
                <c:pt idx="7">
                  <c:v>0.8509230490015538</c:v>
                </c:pt>
                <c:pt idx="8">
                  <c:v>0.72797354586135932</c:v>
                </c:pt>
                <c:pt idx="9">
                  <c:v>0.61856628069160702</c:v>
                </c:pt>
                <c:pt idx="10">
                  <c:v>0.41634471154856578</c:v>
                </c:pt>
                <c:pt idx="11">
                  <c:v>0.1670765288715019</c:v>
                </c:pt>
                <c:pt idx="12">
                  <c:v>1.2097867024683611E-2</c:v>
                </c:pt>
                <c:pt idx="13">
                  <c:v>1.6167124879264258E-3</c:v>
                </c:pt>
                <c:pt idx="14">
                  <c:v>1.9475716352600314E-3</c:v>
                </c:pt>
                <c:pt idx="15">
                  <c:v>2.8816749044641831E-3</c:v>
                </c:pt>
                <c:pt idx="16">
                  <c:v>2.0701323147004594E-3</c:v>
                </c:pt>
                <c:pt idx="17">
                  <c:v>1.5810107763242452E-3</c:v>
                </c:pt>
                <c:pt idx="18">
                  <c:v>2.3576184264001406E-3</c:v>
                </c:pt>
                <c:pt idx="19">
                  <c:v>3.2213143678170826E-3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F-465C-9A62-EC09739F2F7D}"/>
            </c:ext>
          </c:extLst>
        </c:ser>
        <c:ser>
          <c:idx val="6"/>
          <c:order val="6"/>
          <c:tx>
            <c:strRef>
              <c:f>Table6!$S$7</c:f>
              <c:strCache>
                <c:ptCount val="1"/>
                <c:pt idx="0">
                  <c:v>THR (g/L)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Table6!$S$8:$S$27</c:f>
              <c:numCache>
                <c:formatCode>General</c:formatCode>
                <c:ptCount val="20"/>
                <c:pt idx="0">
                  <c:v>0.93900729202429267</c:v>
                </c:pt>
                <c:pt idx="1">
                  <c:v>1.0165892264423246</c:v>
                </c:pt>
                <c:pt idx="2">
                  <c:v>0.90518042772848928</c:v>
                </c:pt>
                <c:pt idx="3">
                  <c:v>1.1199867136836263</c:v>
                </c:pt>
                <c:pt idx="4">
                  <c:v>0.88721871636201888</c:v>
                </c:pt>
                <c:pt idx="5">
                  <c:v>0.84483519666535678</c:v>
                </c:pt>
                <c:pt idx="6">
                  <c:v>0.82407624505409305</c:v>
                </c:pt>
                <c:pt idx="7">
                  <c:v>0.68208881494967477</c:v>
                </c:pt>
                <c:pt idx="8">
                  <c:v>0.56594852981157107</c:v>
                </c:pt>
                <c:pt idx="9">
                  <c:v>0.48821415413357516</c:v>
                </c:pt>
                <c:pt idx="10">
                  <c:v>0.33349171746874989</c:v>
                </c:pt>
                <c:pt idx="11">
                  <c:v>0.19003202518223911</c:v>
                </c:pt>
                <c:pt idx="12">
                  <c:v>1.4868535054068141E-2</c:v>
                </c:pt>
                <c:pt idx="13">
                  <c:v>1.8286960324663869E-3</c:v>
                </c:pt>
                <c:pt idx="14">
                  <c:v>1.9702014890371124E-3</c:v>
                </c:pt>
                <c:pt idx="15">
                  <c:v>5.0698651782573817E-3</c:v>
                </c:pt>
                <c:pt idx="16">
                  <c:v>1.4467137096845664E-3</c:v>
                </c:pt>
                <c:pt idx="17">
                  <c:v>9.6997050574857704E-4</c:v>
                </c:pt>
                <c:pt idx="18">
                  <c:v>1.793856913051008E-3</c:v>
                </c:pt>
                <c:pt idx="19">
                  <c:v>2.8377841941730495E-3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9F-465C-9A62-EC09739F2F7D}"/>
            </c:ext>
          </c:extLst>
        </c:ser>
        <c:ser>
          <c:idx val="7"/>
          <c:order val="7"/>
          <c:tx>
            <c:strRef>
              <c:f>Table6!$T$7</c:f>
              <c:strCache>
                <c:ptCount val="1"/>
                <c:pt idx="0">
                  <c:v>ARG (g/L)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Table6!$T$8:$T$27</c:f>
              <c:numCache>
                <c:formatCode>General</c:formatCode>
                <c:ptCount val="20"/>
                <c:pt idx="0">
                  <c:v>0.95194709462264016</c:v>
                </c:pt>
                <c:pt idx="1">
                  <c:v>0.99304014651234895</c:v>
                </c:pt>
                <c:pt idx="2">
                  <c:v>0.83858059847965016</c:v>
                </c:pt>
                <c:pt idx="3">
                  <c:v>0.90561492678165734</c:v>
                </c:pt>
                <c:pt idx="4">
                  <c:v>0.69719072489607281</c:v>
                </c:pt>
                <c:pt idx="5">
                  <c:v>0.60059464446650268</c:v>
                </c:pt>
                <c:pt idx="6">
                  <c:v>0.48639693304310944</c:v>
                </c:pt>
                <c:pt idx="7">
                  <c:v>0.27086093338513073</c:v>
                </c:pt>
                <c:pt idx="8">
                  <c:v>0.11005743323730087</c:v>
                </c:pt>
                <c:pt idx="9">
                  <c:v>4.2295463200035539E-3</c:v>
                </c:pt>
                <c:pt idx="10">
                  <c:v>8.4904240305128868E-4</c:v>
                </c:pt>
                <c:pt idx="11">
                  <c:v>1.1931027500233513E-3</c:v>
                </c:pt>
                <c:pt idx="12">
                  <c:v>9.2294791957617727E-4</c:v>
                </c:pt>
                <c:pt idx="13">
                  <c:v>8.7230079553666433E-4</c:v>
                </c:pt>
                <c:pt idx="14">
                  <c:v>7.5051378699420132E-4</c:v>
                </c:pt>
                <c:pt idx="15">
                  <c:v>1.3309158366897754E-3</c:v>
                </c:pt>
                <c:pt idx="16">
                  <c:v>4.4469332652552337E-3</c:v>
                </c:pt>
                <c:pt idx="17">
                  <c:v>4.8514214959968589E-3</c:v>
                </c:pt>
                <c:pt idx="18">
                  <c:v>7.9507707061082823E-3</c:v>
                </c:pt>
                <c:pt idx="19">
                  <c:v>1.0283328118830653E-2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9F-465C-9A62-EC09739F2F7D}"/>
            </c:ext>
          </c:extLst>
        </c:ser>
        <c:ser>
          <c:idx val="8"/>
          <c:order val="8"/>
          <c:tx>
            <c:strRef>
              <c:f>Table6!$U$7</c:f>
              <c:strCache>
                <c:ptCount val="1"/>
                <c:pt idx="0">
                  <c:v>ALA (g/L)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Table6!$U$8:$U$27</c:f>
              <c:numCache>
                <c:formatCode>General</c:formatCode>
                <c:ptCount val="20"/>
                <c:pt idx="0">
                  <c:v>0.78560071463900971</c:v>
                </c:pt>
                <c:pt idx="1">
                  <c:v>0.79461994578568407</c:v>
                </c:pt>
                <c:pt idx="2">
                  <c:v>0.6763725891010397</c:v>
                </c:pt>
                <c:pt idx="3">
                  <c:v>0.64240269563201968</c:v>
                </c:pt>
                <c:pt idx="4">
                  <c:v>0.47693757308443929</c:v>
                </c:pt>
                <c:pt idx="5">
                  <c:v>0.37487585533242335</c:v>
                </c:pt>
                <c:pt idx="6">
                  <c:v>0.26061146631085519</c:v>
                </c:pt>
                <c:pt idx="7">
                  <c:v>0.13705186509604333</c:v>
                </c:pt>
                <c:pt idx="8">
                  <c:v>0.10735808872062835</c:v>
                </c:pt>
                <c:pt idx="9">
                  <c:v>0.11757310687471891</c:v>
                </c:pt>
                <c:pt idx="10">
                  <c:v>0.13544325828793832</c:v>
                </c:pt>
                <c:pt idx="11">
                  <c:v>0.1652381527111639</c:v>
                </c:pt>
                <c:pt idx="12">
                  <c:v>4.1500340218949827E-2</c:v>
                </c:pt>
                <c:pt idx="13">
                  <c:v>4.6304178501870727E-2</c:v>
                </c:pt>
                <c:pt idx="14">
                  <c:v>4.701535305137438E-2</c:v>
                </c:pt>
                <c:pt idx="15">
                  <c:v>6.7450650355013755E-2</c:v>
                </c:pt>
                <c:pt idx="16">
                  <c:v>3.6744971068233281E-2</c:v>
                </c:pt>
                <c:pt idx="17">
                  <c:v>5.581607573372495E-3</c:v>
                </c:pt>
                <c:pt idx="18">
                  <c:v>1.7765435164574062E-2</c:v>
                </c:pt>
                <c:pt idx="19">
                  <c:v>2.4935217600283648E-2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9F-465C-9A62-EC09739F2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35864"/>
        <c:axId val="728536184"/>
      </c:scatterChart>
      <c:scatterChart>
        <c:scatterStyle val="lineMarker"/>
        <c:varyColors val="0"/>
        <c:ser>
          <c:idx val="0"/>
          <c:order val="0"/>
          <c:tx>
            <c:strRef>
              <c:f>Table6!$M$7</c:f>
              <c:strCache>
                <c:ptCount val="1"/>
                <c:pt idx="0">
                  <c:v>GLU (2° Ax.) (g/L)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Table6!$B$8:$B$27</c:f>
              <c:numCache>
                <c:formatCode>0.00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Table6!$M$8:$M$27</c:f>
              <c:numCache>
                <c:formatCode>General</c:formatCode>
                <c:ptCount val="20"/>
                <c:pt idx="0">
                  <c:v>2.476612010736404E-2</c:v>
                </c:pt>
                <c:pt idx="1">
                  <c:v>6.5645716214641367E-2</c:v>
                </c:pt>
                <c:pt idx="2">
                  <c:v>8.952200904618518E-2</c:v>
                </c:pt>
                <c:pt idx="3">
                  <c:v>0.19982399840744611</c:v>
                </c:pt>
                <c:pt idx="4">
                  <c:v>0.22574064374482997</c:v>
                </c:pt>
                <c:pt idx="5">
                  <c:v>0.28135791115133202</c:v>
                </c:pt>
                <c:pt idx="6">
                  <c:v>0.38637068939701436</c:v>
                </c:pt>
                <c:pt idx="7">
                  <c:v>0.37217771358678736</c:v>
                </c:pt>
                <c:pt idx="8">
                  <c:v>0.24525762580556434</c:v>
                </c:pt>
                <c:pt idx="9">
                  <c:v>0.15712564913316449</c:v>
                </c:pt>
                <c:pt idx="10">
                  <c:v>9.5560547146446323E-2</c:v>
                </c:pt>
                <c:pt idx="11">
                  <c:v>9.0699493285089403E-2</c:v>
                </c:pt>
                <c:pt idx="12">
                  <c:v>6.1152239748024959E-2</c:v>
                </c:pt>
                <c:pt idx="13">
                  <c:v>7.5848916794297422E-2</c:v>
                </c:pt>
                <c:pt idx="14">
                  <c:v>7.8402079464273036E-2</c:v>
                </c:pt>
                <c:pt idx="15">
                  <c:v>9.9359341081446395E-2</c:v>
                </c:pt>
                <c:pt idx="16">
                  <c:v>3.6082771325762236E-2</c:v>
                </c:pt>
                <c:pt idx="17">
                  <c:v>2.886677554750525E-2</c:v>
                </c:pt>
                <c:pt idx="18">
                  <c:v>2.0447688770939443E-2</c:v>
                </c:pt>
                <c:pt idx="19">
                  <c:v>2.0689927510808479E-2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9F-465C-9A62-EC09739F2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61496"/>
        <c:axId val="746462136"/>
      </c:scatterChart>
      <c:valAx>
        <c:axId val="72853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6184"/>
        <c:crosses val="autoZero"/>
        <c:crossBetween val="midCat"/>
      </c:valAx>
      <c:valAx>
        <c:axId val="7285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5864"/>
        <c:crosses val="autoZero"/>
        <c:crossBetween val="midCat"/>
      </c:valAx>
      <c:valAx>
        <c:axId val="746462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46461496"/>
        <c:crosses val="max"/>
        <c:crossBetween val="midCat"/>
      </c:valAx>
      <c:valAx>
        <c:axId val="74646149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46462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Amino Acids (BR1)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Table6!$D$7</c:f>
              <c:strCache>
                <c:ptCount val="1"/>
                <c:pt idx="0">
                  <c:v>ASN (mol/L)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Table6!$D$31:$D$40</c:f>
              <c:numCache>
                <c:formatCode>General</c:formatCode>
                <c:ptCount val="10"/>
                <c:pt idx="0">
                  <c:v>2.7448879935929168E-3</c:v>
                </c:pt>
                <c:pt idx="1">
                  <c:v>2.433321408181117E-3</c:v>
                </c:pt>
                <c:pt idx="2">
                  <c:v>1.526597024409268E-3</c:v>
                </c:pt>
                <c:pt idx="3">
                  <c:v>1.1259211508630007E-5</c:v>
                </c:pt>
                <c:pt idx="4">
                  <c:v>3.0745144539252147E-6</c:v>
                </c:pt>
                <c:pt idx="5">
                  <c:v>1.4830411342497919E-6</c:v>
                </c:pt>
                <c:pt idx="6">
                  <c:v>3.220917541457629E-6</c:v>
                </c:pt>
                <c:pt idx="7">
                  <c:v>4.888735163800846E-6</c:v>
                </c:pt>
                <c:pt idx="8">
                  <c:v>5.9599092129038497E-6</c:v>
                </c:pt>
                <c:pt idx="9">
                  <c:v>7.5179550399761647E-6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D7-4ACE-A183-AB7774B6476C}"/>
            </c:ext>
          </c:extLst>
        </c:ser>
        <c:ser>
          <c:idx val="2"/>
          <c:order val="2"/>
          <c:tx>
            <c:strRef>
              <c:f>Table6!$E$7</c:f>
              <c:strCache>
                <c:ptCount val="1"/>
                <c:pt idx="0">
                  <c:v>SER (mol/L)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Table6!$E$31:$E$40</c:f>
              <c:numCache>
                <c:formatCode>General</c:formatCode>
                <c:ptCount val="10"/>
                <c:pt idx="0">
                  <c:v>7.5276394028939882E-3</c:v>
                </c:pt>
                <c:pt idx="1">
                  <c:v>6.8674328245581194E-3</c:v>
                </c:pt>
                <c:pt idx="2">
                  <c:v>4.6475851216936362E-3</c:v>
                </c:pt>
                <c:pt idx="3">
                  <c:v>6.2694421798744295E-5</c:v>
                </c:pt>
                <c:pt idx="4">
                  <c:v>7.9676291385851026E-6</c:v>
                </c:pt>
                <c:pt idx="5">
                  <c:v>1.9974283732769091E-6</c:v>
                </c:pt>
                <c:pt idx="6">
                  <c:v>3.8575404540660791E-6</c:v>
                </c:pt>
                <c:pt idx="7">
                  <c:v>2.4360629688458888E-6</c:v>
                </c:pt>
                <c:pt idx="8">
                  <c:v>3.1493195483065546E-6</c:v>
                </c:pt>
                <c:pt idx="9">
                  <c:v>5.2818411592857414E-6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D7-4ACE-A183-AB7774B6476C}"/>
            </c:ext>
          </c:extLst>
        </c:ser>
        <c:ser>
          <c:idx val="3"/>
          <c:order val="3"/>
          <c:tx>
            <c:strRef>
              <c:f>Table6!$F$7</c:f>
              <c:strCache>
                <c:ptCount val="1"/>
                <c:pt idx="0">
                  <c:v>GLN (mol/L)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Table6!$F$31:$F$40</c:f>
              <c:numCache>
                <c:formatCode>General</c:formatCode>
                <c:ptCount val="10"/>
                <c:pt idx="0">
                  <c:v>4.5118010365478457E-3</c:v>
                </c:pt>
                <c:pt idx="1">
                  <c:v>3.237131074989714E-3</c:v>
                </c:pt>
                <c:pt idx="2">
                  <c:v>1.4066259889785639E-3</c:v>
                </c:pt>
                <c:pt idx="3">
                  <c:v>2.8866999333471702E-5</c:v>
                </c:pt>
                <c:pt idx="4">
                  <c:v>2.7193233305750199E-5</c:v>
                </c:pt>
                <c:pt idx="5">
                  <c:v>4.7822607049429947E-6</c:v>
                </c:pt>
                <c:pt idx="6">
                  <c:v>1.9388030169753312E-6</c:v>
                </c:pt>
                <c:pt idx="7">
                  <c:v>1.0360991436180417E-6</c:v>
                </c:pt>
                <c:pt idx="8">
                  <c:v>8.9390108155468528E-7</c:v>
                </c:pt>
                <c:pt idx="9">
                  <c:v>7.7159421504065666E-7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D7-4ACE-A183-AB7774B6476C}"/>
            </c:ext>
          </c:extLst>
        </c:ser>
        <c:ser>
          <c:idx val="4"/>
          <c:order val="4"/>
          <c:tx>
            <c:strRef>
              <c:f>Table6!$G$7</c:f>
              <c:strCache>
                <c:ptCount val="1"/>
                <c:pt idx="0">
                  <c:v>HIS (mol/L)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Table6!$G$31:$G$40</c:f>
              <c:numCache>
                <c:formatCode>General</c:formatCode>
                <c:ptCount val="10"/>
                <c:pt idx="0">
                  <c:v>4.9369405291611393E-3</c:v>
                </c:pt>
                <c:pt idx="1">
                  <c:v>4.9211444121864574E-3</c:v>
                </c:pt>
                <c:pt idx="2">
                  <c:v>4.1062407844374392E-3</c:v>
                </c:pt>
                <c:pt idx="3">
                  <c:v>1.9155992316745268E-3</c:v>
                </c:pt>
                <c:pt idx="4">
                  <c:v>6.1300543130959974E-6</c:v>
                </c:pt>
                <c:pt idx="5">
                  <c:v>4.5794110581475394E-6</c:v>
                </c:pt>
                <c:pt idx="6">
                  <c:v>6.8379631471525284E-6</c:v>
                </c:pt>
                <c:pt idx="7">
                  <c:v>6.7660885877264262E-6</c:v>
                </c:pt>
                <c:pt idx="8">
                  <c:v>7.4923249758027068E-6</c:v>
                </c:pt>
                <c:pt idx="9">
                  <c:v>8.521074914272858E-6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D7-4ACE-A183-AB7774B6476C}"/>
            </c:ext>
          </c:extLst>
        </c:ser>
        <c:ser>
          <c:idx val="5"/>
          <c:order val="5"/>
          <c:tx>
            <c:strRef>
              <c:f>Table6!$H$7</c:f>
              <c:strCache>
                <c:ptCount val="1"/>
                <c:pt idx="0">
                  <c:v>GLY (mol/L)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Table6!$H$31:$H$40</c:f>
              <c:numCache>
                <c:formatCode>General</c:formatCode>
                <c:ptCount val="10"/>
                <c:pt idx="0">
                  <c:v>1.1880633984080489E-2</c:v>
                </c:pt>
                <c:pt idx="1">
                  <c:v>1.2008667862708889E-2</c:v>
                </c:pt>
                <c:pt idx="2">
                  <c:v>1.1881573591950263E-2</c:v>
                </c:pt>
                <c:pt idx="3">
                  <c:v>1.1012267142266195E-2</c:v>
                </c:pt>
                <c:pt idx="4">
                  <c:v>2.2632336313070747E-3</c:v>
                </c:pt>
                <c:pt idx="5">
                  <c:v>2.5681157132915343E-5</c:v>
                </c:pt>
                <c:pt idx="6">
                  <c:v>1.8210940597689593E-5</c:v>
                </c:pt>
                <c:pt idx="7">
                  <c:v>1.8165394588987078E-5</c:v>
                </c:pt>
                <c:pt idx="8">
                  <c:v>2.0892120634658542E-5</c:v>
                </c:pt>
                <c:pt idx="9">
                  <c:v>2.6086808879291236E-5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D7-4ACE-A183-AB7774B6476C}"/>
            </c:ext>
          </c:extLst>
        </c:ser>
        <c:ser>
          <c:idx val="6"/>
          <c:order val="6"/>
          <c:tx>
            <c:strRef>
              <c:f>Table6!$I$7</c:f>
              <c:strCache>
                <c:ptCount val="1"/>
                <c:pt idx="0">
                  <c:v>THR (mol/L)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Table6!$I$31:$I$40</c:f>
              <c:numCache>
                <c:formatCode>General</c:formatCode>
                <c:ptCount val="10"/>
                <c:pt idx="0">
                  <c:v>7.4934960934964039E-3</c:v>
                </c:pt>
                <c:pt idx="1">
                  <c:v>7.1398105099469717E-3</c:v>
                </c:pt>
                <c:pt idx="2">
                  <c:v>6.5912369863399649E-3</c:v>
                </c:pt>
                <c:pt idx="3">
                  <c:v>5.1348319162062171E-3</c:v>
                </c:pt>
                <c:pt idx="4">
                  <c:v>6.6352653650219272E-4</c:v>
                </c:pt>
                <c:pt idx="5">
                  <c:v>1.0491633196194992E-5</c:v>
                </c:pt>
                <c:pt idx="6">
                  <c:v>5.4597354658661062E-6</c:v>
                </c:pt>
                <c:pt idx="7">
                  <c:v>3.9033632884432926E-6</c:v>
                </c:pt>
                <c:pt idx="8">
                  <c:v>7.5890090979274138E-6</c:v>
                </c:pt>
                <c:pt idx="9">
                  <c:v>1.0596500978436459E-5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D7-4ACE-A183-AB7774B6476C}"/>
            </c:ext>
          </c:extLst>
        </c:ser>
        <c:ser>
          <c:idx val="7"/>
          <c:order val="7"/>
          <c:tx>
            <c:strRef>
              <c:f>Table6!$J$7</c:f>
              <c:strCache>
                <c:ptCount val="1"/>
                <c:pt idx="0">
                  <c:v>ARG (mol/L)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Table6!$J$31:$J$40</c:f>
              <c:numCache>
                <c:formatCode>General</c:formatCode>
                <c:ptCount val="10"/>
                <c:pt idx="0">
                  <c:v>4.9618559818825079E-3</c:v>
                </c:pt>
                <c:pt idx="1">
                  <c:v>3.8749599864387235E-3</c:v>
                </c:pt>
                <c:pt idx="2">
                  <c:v>2.6558834927299575E-3</c:v>
                </c:pt>
                <c:pt idx="3">
                  <c:v>2.729545894419602E-4</c:v>
                </c:pt>
                <c:pt idx="4">
                  <c:v>8.4027372196140435E-6</c:v>
                </c:pt>
                <c:pt idx="5">
                  <c:v>6.6660400641384516E-6</c:v>
                </c:pt>
                <c:pt idx="6">
                  <c:v>1.1195071192793619E-5</c:v>
                </c:pt>
                <c:pt idx="7">
                  <c:v>1.4944191748377514E-5</c:v>
                </c:pt>
                <c:pt idx="8">
                  <c:v>1.9604244402828031E-5</c:v>
                </c:pt>
                <c:pt idx="9">
                  <c:v>2.5349854708217502E-5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D7-4ACE-A183-AB7774B6476C}"/>
            </c:ext>
          </c:extLst>
        </c:ser>
        <c:ser>
          <c:idx val="8"/>
          <c:order val="8"/>
          <c:tx>
            <c:strRef>
              <c:f>Table6!$K$7</c:f>
              <c:strCache>
                <c:ptCount val="1"/>
                <c:pt idx="0">
                  <c:v>ALA (mol/L)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Table6!$K$31:$K$40</c:f>
              <c:numCache>
                <c:formatCode>General</c:formatCode>
                <c:ptCount val="10"/>
                <c:pt idx="0">
                  <c:v>7.571956271794634E-3</c:v>
                </c:pt>
                <c:pt idx="1">
                  <c:v>5.6314706034269095E-3</c:v>
                </c:pt>
                <c:pt idx="2">
                  <c:v>3.4129995790164718E-3</c:v>
                </c:pt>
                <c:pt idx="3">
                  <c:v>1.0579680984875923E-3</c:v>
                </c:pt>
                <c:pt idx="4">
                  <c:v>1.633421561979961E-3</c:v>
                </c:pt>
                <c:pt idx="5">
                  <c:v>1.7219305587129461E-4</c:v>
                </c:pt>
                <c:pt idx="6">
                  <c:v>7.35068344988164E-5</c:v>
                </c:pt>
                <c:pt idx="7">
                  <c:v>3.2175656995741627E-5</c:v>
                </c:pt>
                <c:pt idx="8">
                  <c:v>6.3172841339763169E-5</c:v>
                </c:pt>
                <c:pt idx="9">
                  <c:v>1.2307400985957657E-4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D7-4ACE-A183-AB7774B6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35864"/>
        <c:axId val="728536184"/>
      </c:scatterChart>
      <c:scatterChart>
        <c:scatterStyle val="lineMarker"/>
        <c:varyColors val="0"/>
        <c:ser>
          <c:idx val="0"/>
          <c:order val="0"/>
          <c:tx>
            <c:strRef>
              <c:f>Table6!$C$7</c:f>
              <c:strCache>
                <c:ptCount val="1"/>
                <c:pt idx="0">
                  <c:v>GLU (2° Ax.) (mol/L)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Table6!$C$31:$C$40</c:f>
              <c:numCache>
                <c:formatCode>General</c:formatCode>
                <c:ptCount val="10"/>
                <c:pt idx="0">
                  <c:v>7.3452121982644949E-4</c:v>
                </c:pt>
                <c:pt idx="1">
                  <c:v>1.2082675805694222E-3</c:v>
                </c:pt>
                <c:pt idx="2">
                  <c:v>2.0801537284784407E-3</c:v>
                </c:pt>
                <c:pt idx="3">
                  <c:v>1.8804517045239227E-3</c:v>
                </c:pt>
                <c:pt idx="4">
                  <c:v>5.6697754681579011E-4</c:v>
                </c:pt>
                <c:pt idx="5">
                  <c:v>5.400387531328592E-4</c:v>
                </c:pt>
                <c:pt idx="6">
                  <c:v>4.7618168535339025E-4</c:v>
                </c:pt>
                <c:pt idx="7">
                  <c:v>2.3103646939531464E-4</c:v>
                </c:pt>
                <c:pt idx="8">
                  <c:v>1.4528408436288636E-4</c:v>
                </c:pt>
                <c:pt idx="9">
                  <c:v>1.4702721786931299E-4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D7-4ACE-A183-AB7774B6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61496"/>
        <c:axId val="746462136"/>
      </c:scatterChart>
      <c:valAx>
        <c:axId val="72853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6184"/>
        <c:crosses val="autoZero"/>
        <c:crossBetween val="midCat"/>
      </c:valAx>
      <c:valAx>
        <c:axId val="7285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5864"/>
        <c:crosses val="autoZero"/>
        <c:crossBetween val="midCat"/>
      </c:valAx>
      <c:valAx>
        <c:axId val="746462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46461496"/>
        <c:crosses val="max"/>
        <c:crossBetween val="midCat"/>
      </c:valAx>
      <c:valAx>
        <c:axId val="74646149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46462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Amino Acids (BR1)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Table6!$N$7</c:f>
              <c:strCache>
                <c:ptCount val="1"/>
                <c:pt idx="0">
                  <c:v>ASN (g/L)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Table6!$N$31:$N$40</c:f>
              <c:numCache>
                <c:formatCode>General</c:formatCode>
                <c:ptCount val="10"/>
                <c:pt idx="0">
                  <c:v>0.36265460171349617</c:v>
                </c:pt>
                <c:pt idx="1">
                  <c:v>0.3214904244488892</c:v>
                </c:pt>
                <c:pt idx="2">
                  <c:v>0.20169399886495248</c:v>
                </c:pt>
                <c:pt idx="3">
                  <c:v>1.4875670245201966E-3</c:v>
                </c:pt>
                <c:pt idx="4">
                  <c:v>4.0620484965259938E-4</c:v>
                </c:pt>
                <c:pt idx="5">
                  <c:v>1.9593939465708252E-4</c:v>
                </c:pt>
                <c:pt idx="6">
                  <c:v>4.2554762557738197E-4</c:v>
                </c:pt>
                <c:pt idx="7">
                  <c:v>6.4589968984136775E-4</c:v>
                </c:pt>
                <c:pt idx="8">
                  <c:v>7.8742320520885662E-4</c:v>
                </c:pt>
                <c:pt idx="9">
                  <c:v>9.9327221988165099E-4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E-480F-A305-42C509853B50}"/>
            </c:ext>
          </c:extLst>
        </c:ser>
        <c:ser>
          <c:idx val="2"/>
          <c:order val="2"/>
          <c:tx>
            <c:strRef>
              <c:f>Table6!$O$7</c:f>
              <c:strCache>
                <c:ptCount val="1"/>
                <c:pt idx="0">
                  <c:v>SER (g/L)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Table6!$O$31:$O$40</c:f>
              <c:numCache>
                <c:formatCode>General</c:formatCode>
                <c:ptCount val="10"/>
                <c:pt idx="0">
                  <c:v>0.79107962485012928</c:v>
                </c:pt>
                <c:pt idx="1">
                  <c:v>0.72169851553281283</c:v>
                </c:pt>
                <c:pt idx="2">
                  <c:v>0.48841472043878426</c:v>
                </c:pt>
                <c:pt idx="3">
                  <c:v>6.5885567868300384E-3</c:v>
                </c:pt>
                <c:pt idx="4">
                  <c:v>8.3731814617390846E-4</c:v>
                </c:pt>
                <c:pt idx="5">
                  <c:v>2.0990974774767038E-4</c:v>
                </c:pt>
                <c:pt idx="6">
                  <c:v>4.0538892631780427E-4</c:v>
                </c:pt>
                <c:pt idx="7">
                  <c:v>2.5600585739601444E-4</c:v>
                </c:pt>
                <c:pt idx="8">
                  <c:v>3.3096199133153585E-4</c:v>
                </c:pt>
                <c:pt idx="9">
                  <c:v>5.5506868742933853E-4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E-480F-A305-42C509853B50}"/>
            </c:ext>
          </c:extLst>
        </c:ser>
        <c:ser>
          <c:idx val="3"/>
          <c:order val="3"/>
          <c:tx>
            <c:strRef>
              <c:f>Table6!$P$7</c:f>
              <c:strCache>
                <c:ptCount val="1"/>
                <c:pt idx="0">
                  <c:v>GLN (g/L)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Table6!$P$31:$P$40</c:f>
              <c:numCache>
                <c:formatCode>General</c:formatCode>
                <c:ptCount val="10"/>
                <c:pt idx="0">
                  <c:v>0.65935460348110209</c:v>
                </c:pt>
                <c:pt idx="1">
                  <c:v>0.47307433529899673</c:v>
                </c:pt>
                <c:pt idx="2">
                  <c:v>0.20556432202932731</c:v>
                </c:pt>
                <c:pt idx="3">
                  <c:v>4.2186232825935539E-3</c:v>
                </c:pt>
                <c:pt idx="4">
                  <c:v>3.9740191153023342E-3</c:v>
                </c:pt>
                <c:pt idx="5">
                  <c:v>6.9887957942036923E-4</c:v>
                </c:pt>
                <c:pt idx="6">
                  <c:v>2.8333667290077489E-4</c:v>
                </c:pt>
                <c:pt idx="7">
                  <c:v>1.5141552884834059E-4</c:v>
                </c:pt>
                <c:pt idx="8">
                  <c:v>1.3063470405840169E-4</c:v>
                </c:pt>
                <c:pt idx="9">
                  <c:v>1.1276077858604156E-4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5E-480F-A305-42C509853B50}"/>
            </c:ext>
          </c:extLst>
        </c:ser>
        <c:ser>
          <c:idx val="4"/>
          <c:order val="4"/>
          <c:tx>
            <c:strRef>
              <c:f>Table6!$Q$7</c:f>
              <c:strCache>
                <c:ptCount val="1"/>
                <c:pt idx="0">
                  <c:v>HIS (g/L)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Table6!$Q$31:$Q$40</c:f>
              <c:numCache>
                <c:formatCode>General</c:formatCode>
                <c:ptCount val="10"/>
                <c:pt idx="0">
                  <c:v>0.7659890330257848</c:v>
                </c:pt>
                <c:pt idx="1">
                  <c:v>0.76353819281502489</c:v>
                </c:pt>
                <c:pt idx="2">
                  <c:v>0.63710214641307705</c:v>
                </c:pt>
                <c:pt idx="3">
                  <c:v>0.2972140325507685</c:v>
                </c:pt>
                <c:pt idx="4">
                  <c:v>9.5110612492668419E-4</c:v>
                </c:pt>
                <c:pt idx="5">
                  <c:v>7.1051669096245816E-4</c:v>
                </c:pt>
                <c:pt idx="6">
                  <c:v>1.0609414369111916E-3</c:v>
                </c:pt>
                <c:pt idx="7">
                  <c:v>1.0497897683932585E-3</c:v>
                </c:pt>
                <c:pt idx="8">
                  <c:v>1.1624686846906786E-3</c:v>
                </c:pt>
                <c:pt idx="9">
                  <c:v>1.3220839698940394E-3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5E-480F-A305-42C509853B50}"/>
            </c:ext>
          </c:extLst>
        </c:ser>
        <c:ser>
          <c:idx val="5"/>
          <c:order val="5"/>
          <c:tx>
            <c:strRef>
              <c:f>Table6!$R$7</c:f>
              <c:strCache>
                <c:ptCount val="1"/>
                <c:pt idx="0">
                  <c:v>GLY (g/L)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Table6!$R$31:$R$40</c:f>
              <c:numCache>
                <c:formatCode>General</c:formatCode>
                <c:ptCount val="10"/>
                <c:pt idx="0">
                  <c:v>0.89187919318492226</c:v>
                </c:pt>
                <c:pt idx="1">
                  <c:v>0.90149069645355628</c:v>
                </c:pt>
                <c:pt idx="2">
                  <c:v>0.89194972954770613</c:v>
                </c:pt>
                <c:pt idx="3">
                  <c:v>0.82669089436992316</c:v>
                </c:pt>
                <c:pt idx="4">
                  <c:v>0.16990094870222208</c:v>
                </c:pt>
                <c:pt idx="5">
                  <c:v>1.9278844659679547E-3</c:v>
                </c:pt>
                <c:pt idx="6">
                  <c:v>1.3670953106685577E-3</c:v>
                </c:pt>
                <c:pt idx="7">
                  <c:v>1.3636761717952597E-3</c:v>
                </c:pt>
                <c:pt idx="8">
                  <c:v>1.5683714960438165E-3</c:v>
                </c:pt>
                <c:pt idx="9">
                  <c:v>1.9583367425683928E-3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5E-480F-A305-42C509853B50}"/>
            </c:ext>
          </c:extLst>
        </c:ser>
        <c:ser>
          <c:idx val="6"/>
          <c:order val="6"/>
          <c:tx>
            <c:strRef>
              <c:f>Table6!$S$7</c:f>
              <c:strCache>
                <c:ptCount val="1"/>
                <c:pt idx="0">
                  <c:v>THR (g/L)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Table6!$S$31:$S$40</c:f>
              <c:numCache>
                <c:formatCode>General</c:formatCode>
                <c:ptCount val="10"/>
                <c:pt idx="0">
                  <c:v>0.8926192598604169</c:v>
                </c:pt>
                <c:pt idx="1">
                  <c:v>0.85048851609647536</c:v>
                </c:pt>
                <c:pt idx="2">
                  <c:v>0.78514287682322759</c:v>
                </c:pt>
                <c:pt idx="3">
                  <c:v>0.61165706999295166</c:v>
                </c:pt>
                <c:pt idx="4">
                  <c:v>7.9038750206911992E-2</c:v>
                </c:pt>
                <c:pt idx="5">
                  <c:v>1.2497549530241907E-3</c:v>
                </c:pt>
                <c:pt idx="6">
                  <c:v>6.5035932090559787E-4</c:v>
                </c:pt>
                <c:pt idx="7">
                  <c:v>4.6496551222873427E-4</c:v>
                </c:pt>
                <c:pt idx="8">
                  <c:v>9.0399669253783525E-4</c:v>
                </c:pt>
                <c:pt idx="9">
                  <c:v>1.2622467193505683E-3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5E-480F-A305-42C509853B50}"/>
            </c:ext>
          </c:extLst>
        </c:ser>
        <c:ser>
          <c:idx val="7"/>
          <c:order val="7"/>
          <c:tx>
            <c:strRef>
              <c:f>Table6!$T$7</c:f>
              <c:strCache>
                <c:ptCount val="1"/>
                <c:pt idx="0">
                  <c:v>ARG (g/L)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Table6!$T$31:$T$40</c:f>
              <c:numCache>
                <c:formatCode>General</c:formatCode>
                <c:ptCount val="10"/>
                <c:pt idx="0">
                  <c:v>0.86435531204393279</c:v>
                </c:pt>
                <c:pt idx="1">
                  <c:v>0.67501802963762558</c:v>
                </c:pt>
                <c:pt idx="2">
                  <c:v>0.46265490443355856</c:v>
                </c:pt>
                <c:pt idx="3">
                  <c:v>4.7548689480789462E-2</c:v>
                </c:pt>
                <c:pt idx="4">
                  <c:v>1.4637568236567664E-3</c:v>
                </c:pt>
                <c:pt idx="5">
                  <c:v>1.1612241791729182E-3</c:v>
                </c:pt>
                <c:pt idx="6">
                  <c:v>1.9501814017846484E-3</c:v>
                </c:pt>
                <c:pt idx="7">
                  <c:v>2.6032782025673627E-3</c:v>
                </c:pt>
                <c:pt idx="8">
                  <c:v>3.4150593749726426E-3</c:v>
                </c:pt>
                <c:pt idx="9">
                  <c:v>4.4159446901714883E-3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5E-480F-A305-42C509853B50}"/>
            </c:ext>
          </c:extLst>
        </c:ser>
        <c:ser>
          <c:idx val="8"/>
          <c:order val="8"/>
          <c:tx>
            <c:strRef>
              <c:f>Table6!$U$7</c:f>
              <c:strCache>
                <c:ptCount val="1"/>
                <c:pt idx="0">
                  <c:v>ALA (g/L)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Table6!$U$31:$U$40</c:f>
              <c:numCache>
                <c:formatCode>General</c:formatCode>
                <c:ptCount val="10"/>
                <c:pt idx="0">
                  <c:v>0.67458558425418402</c:v>
                </c:pt>
                <c:pt idx="1">
                  <c:v>0.50170771605930342</c:v>
                </c:pt>
                <c:pt idx="2">
                  <c:v>0.30406413249457748</c:v>
                </c:pt>
                <c:pt idx="3">
                  <c:v>9.4254377894259597E-2</c:v>
                </c:pt>
                <c:pt idx="4">
                  <c:v>0.14552152695679474</c:v>
                </c:pt>
                <c:pt idx="5">
                  <c:v>1.5340679347573638E-2</c:v>
                </c:pt>
                <c:pt idx="6">
                  <c:v>6.5487238854995532E-3</c:v>
                </c:pt>
                <c:pt idx="7">
                  <c:v>2.8665292817506216E-3</c:v>
                </c:pt>
                <c:pt idx="8">
                  <c:v>5.6280684349595007E-3</c:v>
                </c:pt>
                <c:pt idx="9">
                  <c:v>1.0964663538389678E-2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5E-480F-A305-42C509853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35864"/>
        <c:axId val="728536184"/>
      </c:scatterChart>
      <c:scatterChart>
        <c:scatterStyle val="lineMarker"/>
        <c:varyColors val="0"/>
        <c:ser>
          <c:idx val="0"/>
          <c:order val="0"/>
          <c:tx>
            <c:strRef>
              <c:f>Table6!$M$7</c:f>
              <c:strCache>
                <c:ptCount val="1"/>
                <c:pt idx="0">
                  <c:v>GLU (2° Ax.) (g/L)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xVal>
            <c:numRef>
              <c:f>Table6!$B$31:$B$40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Table6!$M$31:$M$40</c:f>
              <c:numCache>
                <c:formatCode>General</c:formatCode>
                <c:ptCount val="10"/>
                <c:pt idx="0">
                  <c:v>0.10807010707306551</c:v>
                </c:pt>
                <c:pt idx="1">
                  <c:v>0.17777240912917908</c:v>
                </c:pt>
                <c:pt idx="2">
                  <c:v>0.30605301807103297</c:v>
                </c:pt>
                <c:pt idx="3">
                  <c:v>0.27667085928660473</c:v>
                </c:pt>
                <c:pt idx="4">
                  <c:v>8.341940646300719E-2</c:v>
                </c:pt>
                <c:pt idx="5">
                  <c:v>7.9455901748437571E-2</c:v>
                </c:pt>
                <c:pt idx="6">
                  <c:v>7.0060611366044301E-2</c:v>
                </c:pt>
                <c:pt idx="7">
                  <c:v>3.3992395742132642E-2</c:v>
                </c:pt>
                <c:pt idx="8">
                  <c:v>2.1375647332311471E-2</c:v>
                </c:pt>
                <c:pt idx="9">
                  <c:v>2.1632114565112021E-2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5E-480F-A305-42C509853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61496"/>
        <c:axId val="746462136"/>
      </c:scatterChart>
      <c:valAx>
        <c:axId val="72853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6184"/>
        <c:crosses val="autoZero"/>
        <c:crossBetween val="midCat"/>
      </c:valAx>
      <c:valAx>
        <c:axId val="7285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5864"/>
        <c:crosses val="autoZero"/>
        <c:crossBetween val="midCat"/>
      </c:valAx>
      <c:valAx>
        <c:axId val="746462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46461496"/>
        <c:crosses val="max"/>
        <c:crossBetween val="midCat"/>
      </c:valAx>
      <c:valAx>
        <c:axId val="74646149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46462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Amino Acids (BR4)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Table6!$D$7</c:f>
              <c:strCache>
                <c:ptCount val="1"/>
                <c:pt idx="0">
                  <c:v>ASN (mol/L)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Table6!$D$45:$D$54</c:f>
              <c:numCache>
                <c:formatCode>General</c:formatCode>
                <c:ptCount val="10"/>
                <c:pt idx="0">
                  <c:v>3.1466978720084806E-3</c:v>
                </c:pt>
                <c:pt idx="1">
                  <c:v>2.9064372567340797E-3</c:v>
                </c:pt>
                <c:pt idx="2">
                  <c:v>1.5209460457339225E-3</c:v>
                </c:pt>
                <c:pt idx="3">
                  <c:v>1.2969812877129886E-5</c:v>
                </c:pt>
                <c:pt idx="4">
                  <c:v>2.0953741423850645E-6</c:v>
                </c:pt>
                <c:pt idx="5">
                  <c:v>2.60414357326055E-6</c:v>
                </c:pt>
                <c:pt idx="6">
                  <c:v>3.5455284209219242E-6</c:v>
                </c:pt>
                <c:pt idx="7">
                  <c:v>4.4310172146346636E-6</c:v>
                </c:pt>
                <c:pt idx="8">
                  <c:v>4.2328177839893347E-6</c:v>
                </c:pt>
                <c:pt idx="9">
                  <c:v>1.6723758068083901E-5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2-4756-B339-6D484F262528}"/>
            </c:ext>
          </c:extLst>
        </c:ser>
        <c:ser>
          <c:idx val="2"/>
          <c:order val="2"/>
          <c:tx>
            <c:strRef>
              <c:f>Table6!$E$7</c:f>
              <c:strCache>
                <c:ptCount val="1"/>
                <c:pt idx="0">
                  <c:v>SER (mol/L)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Table6!$E$45:$E$54</c:f>
              <c:numCache>
                <c:formatCode>General</c:formatCode>
                <c:ptCount val="10"/>
                <c:pt idx="0">
                  <c:v>8.6981268155538558E-3</c:v>
                </c:pt>
                <c:pt idx="1">
                  <c:v>8.1554072081787901E-3</c:v>
                </c:pt>
                <c:pt idx="2">
                  <c:v>4.7309512156305574E-3</c:v>
                </c:pt>
                <c:pt idx="3">
                  <c:v>7.497126699761103E-5</c:v>
                </c:pt>
                <c:pt idx="4">
                  <c:v>4.4202028529614487E-6</c:v>
                </c:pt>
                <c:pt idx="5">
                  <c:v>2.0466598255970901E-6</c:v>
                </c:pt>
                <c:pt idx="6">
                  <c:v>1.8222418502608157E-6</c:v>
                </c:pt>
                <c:pt idx="7">
                  <c:v>3.7561104985392509E-6</c:v>
                </c:pt>
                <c:pt idx="8">
                  <c:v>3.4401170720037985E-6</c:v>
                </c:pt>
                <c:pt idx="9">
                  <c:v>3.8722902995265712E-5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C2-4756-B339-6D484F262528}"/>
            </c:ext>
          </c:extLst>
        </c:ser>
        <c:ser>
          <c:idx val="3"/>
          <c:order val="3"/>
          <c:tx>
            <c:strRef>
              <c:f>Table6!$F$7</c:f>
              <c:strCache>
                <c:ptCount val="1"/>
                <c:pt idx="0">
                  <c:v>GLN (mol/L)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Table6!$F$45:$F$54</c:f>
              <c:numCache>
                <c:formatCode>General</c:formatCode>
                <c:ptCount val="10"/>
                <c:pt idx="0">
                  <c:v>5.3877331643381694E-3</c:v>
                </c:pt>
                <c:pt idx="1">
                  <c:v>4.1704046852420159E-3</c:v>
                </c:pt>
                <c:pt idx="2">
                  <c:v>1.3716649818012537E-3</c:v>
                </c:pt>
                <c:pt idx="3">
                  <c:v>3.9551737352964034E-5</c:v>
                </c:pt>
                <c:pt idx="4">
                  <c:v>2.0853356671162204E-5</c:v>
                </c:pt>
                <c:pt idx="5">
                  <c:v>4.2736808192560304E-6</c:v>
                </c:pt>
                <c:pt idx="6">
                  <c:v>5.050456812671364E-6</c:v>
                </c:pt>
                <c:pt idx="7">
                  <c:v>1.7353491326804119E-6</c:v>
                </c:pt>
                <c:pt idx="8">
                  <c:v>1.1598290553435309E-6</c:v>
                </c:pt>
                <c:pt idx="9">
                  <c:v>3.9149302643462976E-6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C2-4756-B339-6D484F262528}"/>
            </c:ext>
          </c:extLst>
        </c:ser>
        <c:ser>
          <c:idx val="4"/>
          <c:order val="4"/>
          <c:tx>
            <c:strRef>
              <c:f>Table6!$G$7</c:f>
              <c:strCache>
                <c:ptCount val="1"/>
                <c:pt idx="0">
                  <c:v>HIS (mol/L)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Table6!$G$45:$G$54</c:f>
              <c:numCache>
                <c:formatCode>General</c:formatCode>
                <c:ptCount val="10"/>
                <c:pt idx="0">
                  <c:v>5.6093249592164282E-3</c:v>
                </c:pt>
                <c:pt idx="1">
                  <c:v>5.565788680175209E-3</c:v>
                </c:pt>
                <c:pt idx="2">
                  <c:v>4.1723931664777291E-3</c:v>
                </c:pt>
                <c:pt idx="3">
                  <c:v>1.7515843555502763E-3</c:v>
                </c:pt>
                <c:pt idx="4">
                  <c:v>5.4958917650934801E-6</c:v>
                </c:pt>
                <c:pt idx="5">
                  <c:v>4.8927868611826615E-6</c:v>
                </c:pt>
                <c:pt idx="6">
                  <c:v>6.6705672021198047E-6</c:v>
                </c:pt>
                <c:pt idx="7">
                  <c:v>9.5415551323189762E-6</c:v>
                </c:pt>
                <c:pt idx="8">
                  <c:v>8.2523454832605284E-6</c:v>
                </c:pt>
                <c:pt idx="9">
                  <c:v>1.6309453924498971E-5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C2-4756-B339-6D484F262528}"/>
            </c:ext>
          </c:extLst>
        </c:ser>
        <c:ser>
          <c:idx val="5"/>
          <c:order val="5"/>
          <c:tx>
            <c:strRef>
              <c:f>Table6!$H$7</c:f>
              <c:strCache>
                <c:ptCount val="1"/>
                <c:pt idx="0">
                  <c:v>GLY (mol/L)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Table6!$H$45:$H$54</c:f>
              <c:numCache>
                <c:formatCode>General</c:formatCode>
                <c:ptCount val="10"/>
                <c:pt idx="0">
                  <c:v>1.2615397653304805E-2</c:v>
                </c:pt>
                <c:pt idx="1">
                  <c:v>1.3088342030177296E-2</c:v>
                </c:pt>
                <c:pt idx="2">
                  <c:v>1.2006652840780488E-2</c:v>
                </c:pt>
                <c:pt idx="3">
                  <c:v>1.0786166561668123E-2</c:v>
                </c:pt>
                <c:pt idx="4">
                  <c:v>1.5112723928352022E-3</c:v>
                </c:pt>
                <c:pt idx="5">
                  <c:v>4.9694647721102003E-5</c:v>
                </c:pt>
                <c:pt idx="6">
                  <c:v>2.0680658536384842E-5</c:v>
                </c:pt>
                <c:pt idx="7">
                  <c:v>1.9421691964241714E-5</c:v>
                </c:pt>
                <c:pt idx="8">
                  <c:v>2.248903775185431E-5</c:v>
                </c:pt>
                <c:pt idx="9">
                  <c:v>9.8934662453926958E-5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C2-4756-B339-6D484F262528}"/>
            </c:ext>
          </c:extLst>
        </c:ser>
        <c:ser>
          <c:idx val="6"/>
          <c:order val="6"/>
          <c:tx>
            <c:strRef>
              <c:f>Table6!$I$7</c:f>
              <c:strCache>
                <c:ptCount val="1"/>
                <c:pt idx="0">
                  <c:v>THR (mol/L)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Table6!$I$45:$I$54</c:f>
              <c:numCache>
                <c:formatCode>General</c:formatCode>
                <c:ptCount val="10"/>
                <c:pt idx="0">
                  <c:v>7.980250136939768E-3</c:v>
                </c:pt>
                <c:pt idx="1">
                  <c:v>7.952876940952874E-3</c:v>
                </c:pt>
                <c:pt idx="2">
                  <c:v>6.7132768556922651E-3</c:v>
                </c:pt>
                <c:pt idx="3">
                  <c:v>5.3442668196845991E-3</c:v>
                </c:pt>
                <c:pt idx="4">
                  <c:v>9.3506976893760962E-4</c:v>
                </c:pt>
                <c:pt idx="5">
                  <c:v>3.1063305460895555E-5</c:v>
                </c:pt>
                <c:pt idx="6">
                  <c:v>8.5978217689912804E-6</c:v>
                </c:pt>
                <c:pt idx="7">
                  <c:v>7.7005527130578129E-6</c:v>
                </c:pt>
                <c:pt idx="8">
                  <c:v>9.0751166795646802E-6</c:v>
                </c:pt>
                <c:pt idx="9">
                  <c:v>5.2463524125044258E-5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C2-4756-B339-6D484F262528}"/>
            </c:ext>
          </c:extLst>
        </c:ser>
        <c:ser>
          <c:idx val="7"/>
          <c:order val="7"/>
          <c:tx>
            <c:strRef>
              <c:f>Table6!$J$7</c:f>
              <c:strCache>
                <c:ptCount val="1"/>
                <c:pt idx="0">
                  <c:v>ARG (mol/L)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Table6!$J$45:$J$54</c:f>
              <c:numCache>
                <c:formatCode>General</c:formatCode>
                <c:ptCount val="10"/>
                <c:pt idx="0">
                  <c:v>5.457574740134901E-3</c:v>
                </c:pt>
                <c:pt idx="1">
                  <c:v>4.6886272481973948E-3</c:v>
                </c:pt>
                <c:pt idx="2">
                  <c:v>2.4505204701585422E-3</c:v>
                </c:pt>
                <c:pt idx="3">
                  <c:v>1.4374839406850441E-4</c:v>
                </c:pt>
                <c:pt idx="4">
                  <c:v>6.4298521031551701E-6</c:v>
                </c:pt>
                <c:pt idx="5">
                  <c:v>6.373409371672922E-6</c:v>
                </c:pt>
                <c:pt idx="6">
                  <c:v>1.0976472803191292E-5</c:v>
                </c:pt>
                <c:pt idx="7">
                  <c:v>1.3208987827097869E-5</c:v>
                </c:pt>
                <c:pt idx="8">
                  <c:v>1.9101552174407088E-5</c:v>
                </c:pt>
                <c:pt idx="9">
                  <c:v>9.1931216051781484E-5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C2-4756-B339-6D484F262528}"/>
            </c:ext>
          </c:extLst>
        </c:ser>
        <c:ser>
          <c:idx val="8"/>
          <c:order val="8"/>
          <c:tx>
            <c:strRef>
              <c:f>Table6!$K$7</c:f>
              <c:strCache>
                <c:ptCount val="1"/>
                <c:pt idx="0">
                  <c:v>ALA (mol/L)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Table6!$K$45:$K$54</c:f>
              <c:numCache>
                <c:formatCode>General</c:formatCode>
                <c:ptCount val="10"/>
                <c:pt idx="0">
                  <c:v>8.5846871606852643E-3</c:v>
                </c:pt>
                <c:pt idx="1">
                  <c:v>7.2093871880866698E-3</c:v>
                </c:pt>
                <c:pt idx="2">
                  <c:v>3.5430974768994282E-3</c:v>
                </c:pt>
                <c:pt idx="3">
                  <c:v>1.2490867324253087E-3</c:v>
                </c:pt>
                <c:pt idx="4">
                  <c:v>1.4177586688427059E-3</c:v>
                </c:pt>
                <c:pt idx="5">
                  <c:v>1.7672065902983524E-4</c:v>
                </c:pt>
                <c:pt idx="6">
                  <c:v>1.9261680948042402E-4</c:v>
                </c:pt>
                <c:pt idx="7">
                  <c:v>9.0096741671482543E-5</c:v>
                </c:pt>
                <c:pt idx="8">
                  <c:v>1.0358805565608441E-4</c:v>
                </c:pt>
                <c:pt idx="9">
                  <c:v>6.0688675273124068E-4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C2-4756-B339-6D484F262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35864"/>
        <c:axId val="728536184"/>
      </c:scatterChart>
      <c:scatterChart>
        <c:scatterStyle val="lineMarker"/>
        <c:varyColors val="0"/>
        <c:ser>
          <c:idx val="0"/>
          <c:order val="0"/>
          <c:tx>
            <c:strRef>
              <c:f>Table6!$C$7</c:f>
              <c:strCache>
                <c:ptCount val="1"/>
                <c:pt idx="0">
                  <c:v>GLU (2° Ax.) (mol/L)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Table6!$C$45:$C$54</c:f>
              <c:numCache>
                <c:formatCode>General</c:formatCode>
                <c:ptCount val="10"/>
                <c:pt idx="0">
                  <c:v>3.6904914678994531E-4</c:v>
                </c:pt>
                <c:pt idx="1">
                  <c:v>1.0771856841519916E-3</c:v>
                </c:pt>
                <c:pt idx="2">
                  <c:v>2.2229299909555275E-3</c:v>
                </c:pt>
                <c:pt idx="3">
                  <c:v>2.3918124018367645E-3</c:v>
                </c:pt>
                <c:pt idx="4">
                  <c:v>5.7497520767725184E-4</c:v>
                </c:pt>
                <c:pt idx="5">
                  <c:v>6.7956209882370658E-4</c:v>
                </c:pt>
                <c:pt idx="6">
                  <c:v>7.3442446208181814E-4</c:v>
                </c:pt>
                <c:pt idx="7">
                  <c:v>6.704049763516318E-4</c:v>
                </c:pt>
                <c:pt idx="8">
                  <c:v>2.4794060246723147E-4</c:v>
                </c:pt>
                <c:pt idx="9">
                  <c:v>5.3379086314291405E-4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C2-4756-B339-6D484F262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61496"/>
        <c:axId val="746462136"/>
      </c:scatterChart>
      <c:valAx>
        <c:axId val="72853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6184"/>
        <c:crosses val="autoZero"/>
        <c:crossBetween val="midCat"/>
      </c:valAx>
      <c:valAx>
        <c:axId val="7285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5864"/>
        <c:crosses val="autoZero"/>
        <c:crossBetween val="midCat"/>
      </c:valAx>
      <c:valAx>
        <c:axId val="746462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46461496"/>
        <c:crosses val="max"/>
        <c:crossBetween val="midCat"/>
      </c:valAx>
      <c:valAx>
        <c:axId val="74646149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46462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AU"/>
              <a:t>Biomass (g DCW/L)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'[1]SH5-SH8'!$B$95</c:f>
              <c:strCache>
                <c:ptCount val="1"/>
                <c:pt idx="0">
                  <c:v>BioRep1 (BR1)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'[1]SH5-SH8'!$B$96:$B$118</c:f>
              <c:numCache>
                <c:formatCode>General</c:formatCode>
                <c:ptCount val="23"/>
                <c:pt idx="0">
                  <c:v>3.8000000000000256</c:v>
                </c:pt>
                <c:pt idx="1">
                  <c:v>3.4000000000000696</c:v>
                </c:pt>
                <c:pt idx="2">
                  <c:v>2.0999999999999908</c:v>
                </c:pt>
                <c:pt idx="3">
                  <c:v>3.0000000000000027</c:v>
                </c:pt>
                <c:pt idx="4">
                  <c:v>5.3000000000000824</c:v>
                </c:pt>
                <c:pt idx="5">
                  <c:v>3.3000000000000806</c:v>
                </c:pt>
                <c:pt idx="6">
                  <c:v>4.7999999999999154</c:v>
                </c:pt>
                <c:pt idx="7">
                  <c:v>6.9000000000000172</c:v>
                </c:pt>
                <c:pt idx="8">
                  <c:v>5.8000000000000274</c:v>
                </c:pt>
                <c:pt idx="9">
                  <c:v>5.7999999999999163</c:v>
                </c:pt>
                <c:pt idx="10">
                  <c:v>6.5000000000000613</c:v>
                </c:pt>
                <c:pt idx="11">
                  <c:v>9.3999999999999631</c:v>
                </c:pt>
                <c:pt idx="12">
                  <c:v>10.90000000000002</c:v>
                </c:pt>
                <c:pt idx="13">
                  <c:v>10.399999999999965</c:v>
                </c:pt>
                <c:pt idx="14">
                  <c:v>10.500000000000064</c:v>
                </c:pt>
                <c:pt idx="15">
                  <c:v>10.499999999999844</c:v>
                </c:pt>
                <c:pt idx="16">
                  <c:v>9.300000000000086</c:v>
                </c:pt>
                <c:pt idx="17">
                  <c:v>7.7000000000000401</c:v>
                </c:pt>
                <c:pt idx="18">
                  <c:v>6.1999999999999833</c:v>
                </c:pt>
                <c:pt idx="19">
                  <c:v>7.1999999999999842</c:v>
                </c:pt>
                <c:pt idx="20">
                  <c:v>5.0999999999999934</c:v>
                </c:pt>
                <c:pt idx="21">
                  <c:v>5.0999999999999934</c:v>
                </c:pt>
                <c:pt idx="22">
                  <c:v>5.5999999999999384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C2-45E2-ACEB-A3A061578A8E}"/>
            </c:ext>
          </c:extLst>
        </c:ser>
        <c:ser>
          <c:idx val="1"/>
          <c:order val="1"/>
          <c:tx>
            <c:strRef>
              <c:f>'[1]SH5-SH8'!$C$95</c:f>
              <c:strCache>
                <c:ptCount val="1"/>
                <c:pt idx="0">
                  <c:v>BioRep2 (BR2)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'[1]SH5-SH8'!$C$96:$C$118</c:f>
              <c:numCache>
                <c:formatCode>General</c:formatCode>
                <c:ptCount val="23"/>
                <c:pt idx="0">
                  <c:v>4.7000000000000375</c:v>
                </c:pt>
                <c:pt idx="1">
                  <c:v>1.8999999999999018</c:v>
                </c:pt>
                <c:pt idx="2">
                  <c:v>3.0000000000000027</c:v>
                </c:pt>
                <c:pt idx="3">
                  <c:v>3.2999999999999696</c:v>
                </c:pt>
                <c:pt idx="4">
                  <c:v>5.0999999999999934</c:v>
                </c:pt>
                <c:pt idx="5">
                  <c:v>4.8000000000000265</c:v>
                </c:pt>
                <c:pt idx="6">
                  <c:v>5.0999999999999934</c:v>
                </c:pt>
                <c:pt idx="7">
                  <c:v>6.6000000000000503</c:v>
                </c:pt>
                <c:pt idx="8">
                  <c:v>7.0000000000000062</c:v>
                </c:pt>
                <c:pt idx="9">
                  <c:v>8.9000000000000199</c:v>
                </c:pt>
                <c:pt idx="10">
                  <c:v>6.8000000000000282</c:v>
                </c:pt>
                <c:pt idx="11">
                  <c:v>7.3999999999999622</c:v>
                </c:pt>
                <c:pt idx="12">
                  <c:v>7.0000000000000062</c:v>
                </c:pt>
                <c:pt idx="13">
                  <c:v>10.300000000000086</c:v>
                </c:pt>
                <c:pt idx="14">
                  <c:v>9.6999999999999318</c:v>
                </c:pt>
                <c:pt idx="15">
                  <c:v>9.8000000000000309</c:v>
                </c:pt>
                <c:pt idx="16">
                  <c:v>9.8000000000000309</c:v>
                </c:pt>
                <c:pt idx="17">
                  <c:v>7.9000000000001291</c:v>
                </c:pt>
                <c:pt idx="18">
                  <c:v>7.0000000000000062</c:v>
                </c:pt>
                <c:pt idx="19">
                  <c:v>6.8999999999999062</c:v>
                </c:pt>
                <c:pt idx="20">
                  <c:v>7.0000000000000062</c:v>
                </c:pt>
                <c:pt idx="21">
                  <c:v>6.8000000000000282</c:v>
                </c:pt>
                <c:pt idx="22">
                  <c:v>7.0000000000000062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C2-45E2-ACEB-A3A061578A8E}"/>
            </c:ext>
          </c:extLst>
        </c:ser>
        <c:ser>
          <c:idx val="2"/>
          <c:order val="2"/>
          <c:tx>
            <c:v>BioRep3 (BR4)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'[1]SH5-SH8'!$D$96:$D$118</c:f>
              <c:numCache>
                <c:formatCode>General</c:formatCode>
                <c:ptCount val="23"/>
                <c:pt idx="0">
                  <c:v>2.5999999999999357</c:v>
                </c:pt>
                <c:pt idx="1">
                  <c:v>2.1999999999999797</c:v>
                </c:pt>
                <c:pt idx="2">
                  <c:v>4.4999999999999485</c:v>
                </c:pt>
                <c:pt idx="3">
                  <c:v>3.4999999999999476</c:v>
                </c:pt>
                <c:pt idx="4">
                  <c:v>5.3000000000000824</c:v>
                </c:pt>
                <c:pt idx="5">
                  <c:v>5.2999999999999714</c:v>
                </c:pt>
                <c:pt idx="6">
                  <c:v>7.0999999999999952</c:v>
                </c:pt>
                <c:pt idx="7">
                  <c:v>8.5000000000000639</c:v>
                </c:pt>
                <c:pt idx="8">
                  <c:v>8.499999999999952</c:v>
                </c:pt>
                <c:pt idx="9">
                  <c:v>5.9000000000000163</c:v>
                </c:pt>
                <c:pt idx="10">
                  <c:v>6.9000000000000172</c:v>
                </c:pt>
                <c:pt idx="11">
                  <c:v>6.8000000000000282</c:v>
                </c:pt>
                <c:pt idx="12">
                  <c:v>6.5999999999999392</c:v>
                </c:pt>
                <c:pt idx="13">
                  <c:v>7.8000000000000291</c:v>
                </c:pt>
                <c:pt idx="14">
                  <c:v>10.099999999999998</c:v>
                </c:pt>
                <c:pt idx="15">
                  <c:v>10.199999999999987</c:v>
                </c:pt>
                <c:pt idx="16">
                  <c:v>10.90000000000002</c:v>
                </c:pt>
                <c:pt idx="17">
                  <c:v>9.4999999999999538</c:v>
                </c:pt>
                <c:pt idx="18">
                  <c:v>11.099999999999998</c:v>
                </c:pt>
                <c:pt idx="19">
                  <c:v>13.599999999999945</c:v>
                </c:pt>
                <c:pt idx="20">
                  <c:v>8.5000000000000639</c:v>
                </c:pt>
                <c:pt idx="21">
                  <c:v>7.2999999999999732</c:v>
                </c:pt>
                <c:pt idx="22">
                  <c:v>9.0000000000000071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C2-45E2-ACEB-A3A06157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17288"/>
        <c:axId val="178216896"/>
      </c:scatterChart>
      <c:valAx>
        <c:axId val="178217288"/>
        <c:scaling>
          <c:orientation val="minMax"/>
          <c:max val="1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216896"/>
        <c:crosses val="autoZero"/>
        <c:crossBetween val="midCat"/>
        <c:majorUnit val="10"/>
      </c:valAx>
      <c:valAx>
        <c:axId val="178216896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AU"/>
                  <a:t>Biomass (g DCW/L)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217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Amino Acids (BR4)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Table6!$N$7</c:f>
              <c:strCache>
                <c:ptCount val="1"/>
                <c:pt idx="0">
                  <c:v>ASN (g/L)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Table6!$N$45:$N$54</c:f>
              <c:numCache>
                <c:formatCode>General</c:formatCode>
                <c:ptCount val="10"/>
                <c:pt idx="0">
                  <c:v>0.41574172284976046</c:v>
                </c:pt>
                <c:pt idx="1">
                  <c:v>0.38399849035970662</c:v>
                </c:pt>
                <c:pt idx="2">
                  <c:v>0.20094739156236585</c:v>
                </c:pt>
                <c:pt idx="3">
                  <c:v>1.7135716773264006E-3</c:v>
                </c:pt>
                <c:pt idx="4">
                  <c:v>2.768408316919147E-4</c:v>
                </c:pt>
                <c:pt idx="5">
                  <c:v>3.440594488991839E-4</c:v>
                </c:pt>
                <c:pt idx="6">
                  <c:v>4.6843521497220465E-4</c:v>
                </c:pt>
                <c:pt idx="7">
                  <c:v>5.8542599439753175E-4</c:v>
                </c:pt>
                <c:pt idx="8">
                  <c:v>5.5923988562067088E-4</c:v>
                </c:pt>
                <c:pt idx="9">
                  <c:v>2.2095429159552449E-3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69-405D-AEFD-027F55CC0CE5}"/>
            </c:ext>
          </c:extLst>
        </c:ser>
        <c:ser>
          <c:idx val="2"/>
          <c:order val="2"/>
          <c:tx>
            <c:strRef>
              <c:f>Table6!$O$7</c:f>
              <c:strCache>
                <c:ptCount val="1"/>
                <c:pt idx="0">
                  <c:v>SER (g/L)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Table6!$O$45:$O$54</c:f>
              <c:numCache>
                <c:formatCode>General</c:formatCode>
                <c:ptCount val="10"/>
                <c:pt idx="0">
                  <c:v>0.91408614704655478</c:v>
                </c:pt>
                <c:pt idx="1">
                  <c:v>0.85705174350750912</c:v>
                </c:pt>
                <c:pt idx="2">
                  <c:v>0.4971756632506153</c:v>
                </c:pt>
                <c:pt idx="3">
                  <c:v>7.8787304487789433E-3</c:v>
                </c:pt>
                <c:pt idx="4">
                  <c:v>4.6451911781771868E-4</c:v>
                </c:pt>
                <c:pt idx="5">
                  <c:v>2.1508348107199821E-4</c:v>
                </c:pt>
                <c:pt idx="6">
                  <c:v>1.9149939604390912E-4</c:v>
                </c:pt>
                <c:pt idx="7">
                  <c:v>3.9472965229148989E-4</c:v>
                </c:pt>
                <c:pt idx="8">
                  <c:v>3.6152190309687919E-4</c:v>
                </c:pt>
                <c:pt idx="9">
                  <c:v>4.0693898757724742E-3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69-405D-AEFD-027F55CC0CE5}"/>
            </c:ext>
          </c:extLst>
        </c:ser>
        <c:ser>
          <c:idx val="3"/>
          <c:order val="3"/>
          <c:tx>
            <c:strRef>
              <c:f>Table6!$P$7</c:f>
              <c:strCache>
                <c:ptCount val="1"/>
                <c:pt idx="0">
                  <c:v>GLN (g/L)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Table6!$P$45:$P$54</c:f>
              <c:numCache>
                <c:formatCode>General</c:formatCode>
                <c:ptCount val="10"/>
                <c:pt idx="0">
                  <c:v>0.78736332463638004</c:v>
                </c:pt>
                <c:pt idx="1">
                  <c:v>0.60946294070126816</c:v>
                </c:pt>
                <c:pt idx="2">
                  <c:v>0.2004551204404352</c:v>
                </c:pt>
                <c:pt idx="3">
                  <c:v>5.7800908967621635E-3</c:v>
                </c:pt>
                <c:pt idx="4">
                  <c:v>3.0475095439236443E-3</c:v>
                </c:pt>
                <c:pt idx="5">
                  <c:v>6.2455571492607618E-4</c:v>
                </c:pt>
                <c:pt idx="6">
                  <c:v>7.3807375860379307E-4</c:v>
                </c:pt>
                <c:pt idx="7">
                  <c:v>2.5360392224991536E-4</c:v>
                </c:pt>
                <c:pt idx="8">
                  <c:v>1.694974181479036E-4</c:v>
                </c:pt>
                <c:pt idx="9">
                  <c:v>5.7212790883156791E-4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69-405D-AEFD-027F55CC0CE5}"/>
            </c:ext>
          </c:extLst>
        </c:ser>
        <c:ser>
          <c:idx val="4"/>
          <c:order val="4"/>
          <c:tx>
            <c:strRef>
              <c:f>Table6!$Q$7</c:f>
              <c:strCache>
                <c:ptCount val="1"/>
                <c:pt idx="0">
                  <c:v>HIS (g/L)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Table6!$Q$45:$Q$54</c:f>
              <c:numCache>
                <c:formatCode>General</c:formatCode>
                <c:ptCount val="10"/>
                <c:pt idx="0">
                  <c:v>0.87031257031724119</c:v>
                </c:pt>
                <c:pt idx="1">
                  <c:v>0.86355771635711243</c:v>
                </c:pt>
                <c:pt idx="2">
                  <c:v>0.64736599278758544</c:v>
                </c:pt>
                <c:pt idx="3">
                  <c:v>0.27176637005166088</c:v>
                </c:pt>
                <c:pt idx="4">
                  <c:v>8.5271288845637275E-4</c:v>
                </c:pt>
                <c:pt idx="5">
                  <c:v>7.5913838833205132E-4</c:v>
                </c:pt>
                <c:pt idx="6">
                  <c:v>1.0349691860180173E-3</c:v>
                </c:pt>
                <c:pt idx="7">
                  <c:v>1.4804161699328976E-3</c:v>
                </c:pt>
                <c:pt idx="8">
                  <c:v>1.2803893625170939E-3</c:v>
                </c:pt>
                <c:pt idx="9">
                  <c:v>2.5304867998740678E-3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69-405D-AEFD-027F55CC0CE5}"/>
            </c:ext>
          </c:extLst>
        </c:ser>
        <c:ser>
          <c:idx val="5"/>
          <c:order val="5"/>
          <c:tx>
            <c:strRef>
              <c:f>Table6!$R$7</c:f>
              <c:strCache>
                <c:ptCount val="1"/>
                <c:pt idx="0">
                  <c:v>GLY (g/L)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Table6!$R$45:$R$54</c:f>
              <c:numCache>
                <c:formatCode>General</c:formatCode>
                <c:ptCount val="10"/>
                <c:pt idx="0">
                  <c:v>0.9470379018335916</c:v>
                </c:pt>
                <c:pt idx="1">
                  <c:v>0.98254183620540947</c:v>
                </c:pt>
                <c:pt idx="2">
                  <c:v>0.90133942875739115</c:v>
                </c:pt>
                <c:pt idx="3">
                  <c:v>0.80971752378442596</c:v>
                </c:pt>
                <c:pt idx="4">
                  <c:v>0.11345121853013862</c:v>
                </c:pt>
                <c:pt idx="5">
                  <c:v>3.730577204423127E-3</c:v>
                </c:pt>
                <c:pt idx="6">
                  <c:v>1.5524970363264099E-3</c:v>
                </c:pt>
                <c:pt idx="7">
                  <c:v>1.4579864157556253E-3</c:v>
                </c:pt>
                <c:pt idx="8">
                  <c:v>1.688252064031703E-3</c:v>
                </c:pt>
                <c:pt idx="9">
                  <c:v>7.4270251104162962E-3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69-405D-AEFD-027F55CC0CE5}"/>
            </c:ext>
          </c:extLst>
        </c:ser>
        <c:ser>
          <c:idx val="6"/>
          <c:order val="6"/>
          <c:tx>
            <c:strRef>
              <c:f>Table6!$S$7</c:f>
              <c:strCache>
                <c:ptCount val="1"/>
                <c:pt idx="0">
                  <c:v>THR (g/L)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Table6!$S$45:$S$54</c:f>
              <c:numCache>
                <c:formatCode>General</c:formatCode>
                <c:ptCount val="10"/>
                <c:pt idx="0">
                  <c:v>0.95060101211215564</c:v>
                </c:pt>
                <c:pt idx="1">
                  <c:v>0.94734033890475366</c:v>
                </c:pt>
                <c:pt idx="2">
                  <c:v>0.79968016842857814</c:v>
                </c:pt>
                <c:pt idx="3">
                  <c:v>0.63660478814737376</c:v>
                </c:pt>
                <c:pt idx="4">
                  <c:v>0.11138476282003291</c:v>
                </c:pt>
                <c:pt idx="5">
                  <c:v>3.7002360958575098E-3</c:v>
                </c:pt>
                <c:pt idx="6">
                  <c:v>1.0241656508648263E-3</c:v>
                </c:pt>
                <c:pt idx="7">
                  <c:v>9.1728367873727631E-4</c:v>
                </c:pt>
                <c:pt idx="8">
                  <c:v>1.0810206387764012E-3</c:v>
                </c:pt>
                <c:pt idx="9">
                  <c:v>6.2494130229559719E-3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69-405D-AEFD-027F55CC0CE5}"/>
            </c:ext>
          </c:extLst>
        </c:ser>
        <c:ser>
          <c:idx val="7"/>
          <c:order val="7"/>
          <c:tx>
            <c:strRef>
              <c:f>Table6!$T$7</c:f>
              <c:strCache>
                <c:ptCount val="1"/>
                <c:pt idx="0">
                  <c:v>ARG (g/L)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Table6!$T$45:$T$54</c:f>
              <c:numCache>
                <c:formatCode>General</c:formatCode>
                <c:ptCount val="10"/>
                <c:pt idx="0">
                  <c:v>0.95070951973149975</c:v>
                </c:pt>
                <c:pt idx="1">
                  <c:v>0.81675886663598618</c:v>
                </c:pt>
                <c:pt idx="2">
                  <c:v>0.42688066590161799</c:v>
                </c:pt>
                <c:pt idx="3">
                  <c:v>2.5040970246733466E-2</c:v>
                </c:pt>
                <c:pt idx="4">
                  <c:v>1.1200802363696305E-3</c:v>
                </c:pt>
                <c:pt idx="5">
                  <c:v>1.1102479125454229E-3</c:v>
                </c:pt>
                <c:pt idx="6">
                  <c:v>1.9121015623159228E-3</c:v>
                </c:pt>
                <c:pt idx="7">
                  <c:v>2.3010056794804485E-3</c:v>
                </c:pt>
                <c:pt idx="8">
                  <c:v>3.3274903887817145E-3</c:v>
                </c:pt>
                <c:pt idx="9">
                  <c:v>1.6014417836220332E-2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69-405D-AEFD-027F55CC0CE5}"/>
            </c:ext>
          </c:extLst>
        </c:ser>
        <c:ser>
          <c:idx val="8"/>
          <c:order val="8"/>
          <c:tx>
            <c:strRef>
              <c:f>Table6!$U$7</c:f>
              <c:strCache>
                <c:ptCount val="1"/>
                <c:pt idx="0">
                  <c:v>ALA (g/L)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Table6!$U$45:$U$54</c:f>
              <c:numCache>
                <c:formatCode>General</c:formatCode>
                <c:ptCount val="10"/>
                <c:pt idx="0">
                  <c:v>0.76480977914545023</c:v>
                </c:pt>
                <c:pt idx="1">
                  <c:v>0.64228430458664143</c:v>
                </c:pt>
                <c:pt idx="2">
                  <c:v>0.31565455421697008</c:v>
                </c:pt>
                <c:pt idx="3">
                  <c:v>0.11128113699177075</c:v>
                </c:pt>
                <c:pt idx="4">
                  <c:v>0.12630811980719667</c:v>
                </c:pt>
                <c:pt idx="5">
                  <c:v>1.5744043512968021E-2</c:v>
                </c:pt>
                <c:pt idx="6">
                  <c:v>1.7160231556610978E-2</c:v>
                </c:pt>
                <c:pt idx="7">
                  <c:v>8.0267187155123806E-3</c:v>
                </c:pt>
                <c:pt idx="8">
                  <c:v>9.2286598784005608E-3</c:v>
                </c:pt>
                <c:pt idx="9">
                  <c:v>5.4067540800826236E-2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69-405D-AEFD-027F55CC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35864"/>
        <c:axId val="728536184"/>
      </c:scatterChart>
      <c:scatterChart>
        <c:scatterStyle val="lineMarker"/>
        <c:varyColors val="0"/>
        <c:ser>
          <c:idx val="0"/>
          <c:order val="0"/>
          <c:tx>
            <c:strRef>
              <c:f>Table6!$M$7</c:f>
              <c:strCache>
                <c:ptCount val="1"/>
                <c:pt idx="0">
                  <c:v>GLU (2° Ax.) (g/L)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xVal>
            <c:numRef>
              <c:f>Table6!$B$45:$B$54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Table6!$M$45:$M$54</c:f>
              <c:numCache>
                <c:formatCode>General</c:formatCode>
                <c:ptCount val="10"/>
                <c:pt idx="0">
                  <c:v>5.4298200967204654E-2</c:v>
                </c:pt>
                <c:pt idx="1">
                  <c:v>0.15848632970928253</c:v>
                </c:pt>
                <c:pt idx="2">
                  <c:v>0.32705968956928677</c:v>
                </c:pt>
                <c:pt idx="3">
                  <c:v>0.35190735868224315</c:v>
                </c:pt>
                <c:pt idx="4">
                  <c:v>8.4596102305554061E-2</c:v>
                </c:pt>
                <c:pt idx="5">
                  <c:v>9.9983971599931942E-2</c:v>
                </c:pt>
                <c:pt idx="6">
                  <c:v>0.10805587110609789</c:v>
                </c:pt>
                <c:pt idx="7">
                  <c:v>9.8636684170615579E-2</c:v>
                </c:pt>
                <c:pt idx="8">
                  <c:v>3.6479500841003765E-2</c:v>
                </c:pt>
                <c:pt idx="9">
                  <c:v>7.8536649694216948E-2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69-405D-AEFD-027F55CC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61496"/>
        <c:axId val="746462136"/>
      </c:scatterChart>
      <c:valAx>
        <c:axId val="72853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</a:t>
                </a:r>
                <a:r>
                  <a:rPr lang="en-AU" baseline="0"/>
                  <a:t> (hours)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6184"/>
        <c:crosses val="autoZero"/>
        <c:crossBetween val="midCat"/>
      </c:valAx>
      <c:valAx>
        <c:axId val="7285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28535864"/>
        <c:crosses val="autoZero"/>
        <c:crossBetween val="midCat"/>
      </c:valAx>
      <c:valAx>
        <c:axId val="746462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46461496"/>
        <c:crosses val="max"/>
        <c:crossBetween val="midCat"/>
      </c:valAx>
      <c:valAx>
        <c:axId val="74646149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46462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Citrulline</a:t>
            </a:r>
            <a:r>
              <a:rPr lang="en-AU" baseline="0"/>
              <a:t> (Non-Quant.)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Table6!$G$60:$G$69</c:f>
                <c:numCache>
                  <c:formatCode>General</c:formatCode>
                  <c:ptCount val="10"/>
                  <c:pt idx="0">
                    <c:v>8.5809328129620069E-2</c:v>
                  </c:pt>
                  <c:pt idx="1">
                    <c:v>0.15496127372237836</c:v>
                  </c:pt>
                  <c:pt idx="2">
                    <c:v>0.16731560690034369</c:v>
                  </c:pt>
                  <c:pt idx="3">
                    <c:v>2.5895620969953105E-2</c:v>
                  </c:pt>
                  <c:pt idx="4">
                    <c:v>0.42850532557571602</c:v>
                  </c:pt>
                  <c:pt idx="5">
                    <c:v>0.21308168965056862</c:v>
                  </c:pt>
                  <c:pt idx="6">
                    <c:v>0.42575194021104867</c:v>
                  </c:pt>
                  <c:pt idx="7">
                    <c:v>1.2711791979833051</c:v>
                  </c:pt>
                  <c:pt idx="8">
                    <c:v>5.1747051334774585E-2</c:v>
                  </c:pt>
                  <c:pt idx="9">
                    <c:v>5.1919639120832604E-2</c:v>
                  </c:pt>
                </c:numCache>
              </c:numRef>
            </c:plus>
            <c:minus>
              <c:numRef>
                <c:f>Table6!$G$60:$G$69</c:f>
                <c:numCache>
                  <c:formatCode>General</c:formatCode>
                  <c:ptCount val="10"/>
                  <c:pt idx="0">
                    <c:v>8.5809328129620069E-2</c:v>
                  </c:pt>
                  <c:pt idx="1">
                    <c:v>0.15496127372237836</c:v>
                  </c:pt>
                  <c:pt idx="2">
                    <c:v>0.16731560690034369</c:v>
                  </c:pt>
                  <c:pt idx="3">
                    <c:v>2.5895620969953105E-2</c:v>
                  </c:pt>
                  <c:pt idx="4">
                    <c:v>0.42850532557571602</c:v>
                  </c:pt>
                  <c:pt idx="5">
                    <c:v>0.21308168965056862</c:v>
                  </c:pt>
                  <c:pt idx="6">
                    <c:v>0.42575194021104867</c:v>
                  </c:pt>
                  <c:pt idx="7">
                    <c:v>1.2711791979833051</c:v>
                  </c:pt>
                  <c:pt idx="8">
                    <c:v>5.1747051334774585E-2</c:v>
                  </c:pt>
                  <c:pt idx="9">
                    <c:v>5.1919639120832604E-2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Table6!$B$60:$B$69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Table6!$F$60:$F$69</c:f>
              <c:numCache>
                <c:formatCode>0.00</c:formatCode>
                <c:ptCount val="10"/>
                <c:pt idx="0">
                  <c:v>0.1940316115515931</c:v>
                </c:pt>
                <c:pt idx="1">
                  <c:v>1.0885162912479405</c:v>
                </c:pt>
                <c:pt idx="2">
                  <c:v>2.3338863961467031</c:v>
                </c:pt>
                <c:pt idx="3">
                  <c:v>3.4114044978212381</c:v>
                </c:pt>
                <c:pt idx="4">
                  <c:v>2.0320217063368458</c:v>
                </c:pt>
                <c:pt idx="5">
                  <c:v>0.60240163756517306</c:v>
                </c:pt>
                <c:pt idx="6">
                  <c:v>0.88325006190797495</c:v>
                </c:pt>
                <c:pt idx="7">
                  <c:v>1.5552379986812868</c:v>
                </c:pt>
                <c:pt idx="8">
                  <c:v>0.26821235755758399</c:v>
                </c:pt>
                <c:pt idx="9">
                  <c:v>0.23703900137507658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87-4585-A55F-3CFC9A4FB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61711"/>
        <c:axId val="158751727"/>
      </c:scatterChart>
      <c:valAx>
        <c:axId val="1587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51727"/>
        <c:crosses val="autoZero"/>
        <c:crossBetween val="midCat"/>
      </c:valAx>
      <c:valAx>
        <c:axId val="15875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61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Biomass (g DCW/L)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'[1]SH5-SH8'!$B$95</c:f>
              <c:strCache>
                <c:ptCount val="1"/>
                <c:pt idx="0">
                  <c:v>BioRep1 (BR1)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'[1]SH5-SH8'!$B$96:$B$118</c:f>
              <c:numCache>
                <c:formatCode>General</c:formatCode>
                <c:ptCount val="23"/>
                <c:pt idx="0">
                  <c:v>3.8000000000000256</c:v>
                </c:pt>
                <c:pt idx="1">
                  <c:v>3.4000000000000696</c:v>
                </c:pt>
                <c:pt idx="2">
                  <c:v>2.0999999999999908</c:v>
                </c:pt>
                <c:pt idx="3">
                  <c:v>3.0000000000000027</c:v>
                </c:pt>
                <c:pt idx="4">
                  <c:v>5.3000000000000824</c:v>
                </c:pt>
                <c:pt idx="5">
                  <c:v>3.3000000000000806</c:v>
                </c:pt>
                <c:pt idx="6">
                  <c:v>4.7999999999999154</c:v>
                </c:pt>
                <c:pt idx="7">
                  <c:v>6.9000000000000172</c:v>
                </c:pt>
                <c:pt idx="8">
                  <c:v>5.8000000000000274</c:v>
                </c:pt>
                <c:pt idx="9">
                  <c:v>5.7999999999999163</c:v>
                </c:pt>
                <c:pt idx="10">
                  <c:v>6.5000000000000613</c:v>
                </c:pt>
                <c:pt idx="11">
                  <c:v>9.3999999999999631</c:v>
                </c:pt>
                <c:pt idx="12">
                  <c:v>10.90000000000002</c:v>
                </c:pt>
                <c:pt idx="13">
                  <c:v>10.399999999999965</c:v>
                </c:pt>
                <c:pt idx="14">
                  <c:v>10.500000000000064</c:v>
                </c:pt>
                <c:pt idx="15">
                  <c:v>10.499999999999844</c:v>
                </c:pt>
                <c:pt idx="16">
                  <c:v>9.300000000000086</c:v>
                </c:pt>
                <c:pt idx="17">
                  <c:v>7.7000000000000401</c:v>
                </c:pt>
                <c:pt idx="18">
                  <c:v>6.1999999999999833</c:v>
                </c:pt>
                <c:pt idx="19">
                  <c:v>7.1999999999999842</c:v>
                </c:pt>
                <c:pt idx="20">
                  <c:v>5.0999999999999934</c:v>
                </c:pt>
                <c:pt idx="21">
                  <c:v>5.0999999999999934</c:v>
                </c:pt>
                <c:pt idx="22">
                  <c:v>5.5999999999999384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17-49FA-97FC-8C9438B4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90248"/>
        <c:axId val="179189856"/>
      </c:scatterChart>
      <c:valAx>
        <c:axId val="179190248"/>
        <c:scaling>
          <c:orientation val="minMax"/>
          <c:max val="1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89856"/>
        <c:crosses val="autoZero"/>
        <c:crossBetween val="midCat"/>
      </c:valAx>
      <c:valAx>
        <c:axId val="17918985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Biomass (g DCW/L)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90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Biomass (g DCW/L)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'[1]SH5-SH8'!$C$95</c:f>
              <c:strCache>
                <c:ptCount val="1"/>
                <c:pt idx="0">
                  <c:v>BioRep2 (BR2)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'[1]SH5-SH8'!$C$96:$C$118</c:f>
              <c:numCache>
                <c:formatCode>General</c:formatCode>
                <c:ptCount val="23"/>
                <c:pt idx="0">
                  <c:v>4.7000000000000375</c:v>
                </c:pt>
                <c:pt idx="1">
                  <c:v>1.8999999999999018</c:v>
                </c:pt>
                <c:pt idx="2">
                  <c:v>3.0000000000000027</c:v>
                </c:pt>
                <c:pt idx="3">
                  <c:v>3.2999999999999696</c:v>
                </c:pt>
                <c:pt idx="4">
                  <c:v>5.0999999999999934</c:v>
                </c:pt>
                <c:pt idx="5">
                  <c:v>4.8000000000000265</c:v>
                </c:pt>
                <c:pt idx="6">
                  <c:v>5.0999999999999934</c:v>
                </c:pt>
                <c:pt idx="7">
                  <c:v>6.6000000000000503</c:v>
                </c:pt>
                <c:pt idx="8">
                  <c:v>7.0000000000000062</c:v>
                </c:pt>
                <c:pt idx="9">
                  <c:v>8.9000000000000199</c:v>
                </c:pt>
                <c:pt idx="10">
                  <c:v>6.8000000000000282</c:v>
                </c:pt>
                <c:pt idx="11">
                  <c:v>7.3999999999999622</c:v>
                </c:pt>
                <c:pt idx="12">
                  <c:v>7.0000000000000062</c:v>
                </c:pt>
                <c:pt idx="13">
                  <c:v>10.300000000000086</c:v>
                </c:pt>
                <c:pt idx="14">
                  <c:v>9.6999999999999318</c:v>
                </c:pt>
                <c:pt idx="15">
                  <c:v>9.8000000000000309</c:v>
                </c:pt>
                <c:pt idx="16">
                  <c:v>9.8000000000000309</c:v>
                </c:pt>
                <c:pt idx="17">
                  <c:v>7.9000000000001291</c:v>
                </c:pt>
                <c:pt idx="18">
                  <c:v>7.0000000000000062</c:v>
                </c:pt>
                <c:pt idx="19">
                  <c:v>6.8999999999999062</c:v>
                </c:pt>
                <c:pt idx="20">
                  <c:v>7.0000000000000062</c:v>
                </c:pt>
                <c:pt idx="21">
                  <c:v>6.8000000000000282</c:v>
                </c:pt>
                <c:pt idx="22">
                  <c:v>7.0000000000000062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5A-4488-91FE-4324D0D9F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89072"/>
        <c:axId val="180328608"/>
      </c:scatterChart>
      <c:valAx>
        <c:axId val="179189072"/>
        <c:scaling>
          <c:orientation val="minMax"/>
          <c:max val="1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28608"/>
        <c:crosses val="autoZero"/>
        <c:crossBetween val="midCat"/>
      </c:valAx>
      <c:valAx>
        <c:axId val="180328608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Biomass (g DCW/L)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89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Biomass (g DCW/L)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'[1]SH5-SH8'!$D$95</c:f>
              <c:strCache>
                <c:ptCount val="1"/>
                <c:pt idx="0">
                  <c:v>BioResp3 (BR4)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'[1]SH5-SH8'!$A$96:$A$118</c:f>
              <c:numCache>
                <c:formatCode>General</c:formatCode>
                <c:ptCount val="23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  <c:pt idx="20">
                  <c:v>143.41666666668607</c:v>
                </c:pt>
                <c:pt idx="21">
                  <c:v>149.91666666674428</c:v>
                </c:pt>
                <c:pt idx="22">
                  <c:v>167.08333333331393</c:v>
                </c:pt>
              </c:numCache>
            </c:numRef>
          </c:xVal>
          <c:yVal>
            <c:numRef>
              <c:f>'[1]SH5-SH8'!$D$96:$D$118</c:f>
              <c:numCache>
                <c:formatCode>General</c:formatCode>
                <c:ptCount val="23"/>
                <c:pt idx="0">
                  <c:v>2.5999999999999357</c:v>
                </c:pt>
                <c:pt idx="1">
                  <c:v>2.1999999999999797</c:v>
                </c:pt>
                <c:pt idx="2">
                  <c:v>4.4999999999999485</c:v>
                </c:pt>
                <c:pt idx="3">
                  <c:v>3.4999999999999476</c:v>
                </c:pt>
                <c:pt idx="4">
                  <c:v>5.3000000000000824</c:v>
                </c:pt>
                <c:pt idx="5">
                  <c:v>5.2999999999999714</c:v>
                </c:pt>
                <c:pt idx="6">
                  <c:v>7.0999999999999952</c:v>
                </c:pt>
                <c:pt idx="7">
                  <c:v>8.5000000000000639</c:v>
                </c:pt>
                <c:pt idx="8">
                  <c:v>8.499999999999952</c:v>
                </c:pt>
                <c:pt idx="9">
                  <c:v>5.9000000000000163</c:v>
                </c:pt>
                <c:pt idx="10">
                  <c:v>6.9000000000000172</c:v>
                </c:pt>
                <c:pt idx="11">
                  <c:v>6.8000000000000282</c:v>
                </c:pt>
                <c:pt idx="12">
                  <c:v>6.5999999999999392</c:v>
                </c:pt>
                <c:pt idx="13">
                  <c:v>7.8000000000000291</c:v>
                </c:pt>
                <c:pt idx="14">
                  <c:v>10.099999999999998</c:v>
                </c:pt>
                <c:pt idx="15">
                  <c:v>10.199999999999987</c:v>
                </c:pt>
                <c:pt idx="16">
                  <c:v>10.90000000000002</c:v>
                </c:pt>
                <c:pt idx="17">
                  <c:v>9.4999999999999538</c:v>
                </c:pt>
                <c:pt idx="18">
                  <c:v>11.099999999999998</c:v>
                </c:pt>
                <c:pt idx="19">
                  <c:v>13.599999999999945</c:v>
                </c:pt>
                <c:pt idx="20">
                  <c:v>8.5000000000000639</c:v>
                </c:pt>
                <c:pt idx="21">
                  <c:v>7.2999999999999732</c:v>
                </c:pt>
                <c:pt idx="22">
                  <c:v>9.0000000000000071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9B-41A0-858D-45DA87644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93040"/>
        <c:axId val="228293432"/>
      </c:scatterChart>
      <c:valAx>
        <c:axId val="228293040"/>
        <c:scaling>
          <c:orientation val="minMax"/>
          <c:max val="1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293432"/>
        <c:crosses val="autoZero"/>
        <c:crossBetween val="midCat"/>
      </c:valAx>
      <c:valAx>
        <c:axId val="228293432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Biomass (g DCW/L)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293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Table2!$C$7</c:f>
              <c:strCache>
                <c:ptCount val="1"/>
                <c:pt idx="0">
                  <c:v>GLU (mM)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Table2!$C$37:$C$46</c:f>
                <c:numCache>
                  <c:formatCode>General</c:formatCode>
                  <c:ptCount val="10"/>
                  <c:pt idx="0">
                    <c:v>0.16573629544797072</c:v>
                  </c:pt>
                  <c:pt idx="1">
                    <c:v>8.1166690986671883E-2</c:v>
                  </c:pt>
                  <c:pt idx="2">
                    <c:v>8.9766067146194811E-2</c:v>
                  </c:pt>
                  <c:pt idx="3">
                    <c:v>0.19746219376782526</c:v>
                  </c:pt>
                  <c:pt idx="4">
                    <c:v>1.5335387892030353E-2</c:v>
                  </c:pt>
                  <c:pt idx="5">
                    <c:v>7.623111740803748E-2</c:v>
                  </c:pt>
                  <c:pt idx="6">
                    <c:v>8.0330870437604507E-2</c:v>
                  </c:pt>
                  <c:pt idx="7">
                    <c:v>0.14728160909063631</c:v>
                  </c:pt>
                  <c:pt idx="8">
                    <c:v>3.3778400128437767E-2</c:v>
                  </c:pt>
                  <c:pt idx="9">
                    <c:v>0.12155752687913182</c:v>
                  </c:pt>
                </c:numCache>
              </c:numRef>
            </c:plus>
            <c:minus>
              <c:numRef>
                <c:f>Table2!$C$37:$C$46</c:f>
                <c:numCache>
                  <c:formatCode>General</c:formatCode>
                  <c:ptCount val="10"/>
                  <c:pt idx="0">
                    <c:v>0.16573629544797072</c:v>
                  </c:pt>
                  <c:pt idx="1">
                    <c:v>8.1166690986671883E-2</c:v>
                  </c:pt>
                  <c:pt idx="2">
                    <c:v>8.9766067146194811E-2</c:v>
                  </c:pt>
                  <c:pt idx="3">
                    <c:v>0.19746219376782526</c:v>
                  </c:pt>
                  <c:pt idx="4">
                    <c:v>1.5335387892030353E-2</c:v>
                  </c:pt>
                  <c:pt idx="5">
                    <c:v>7.623111740803748E-2</c:v>
                  </c:pt>
                  <c:pt idx="6">
                    <c:v>8.0330870437604507E-2</c:v>
                  </c:pt>
                  <c:pt idx="7">
                    <c:v>0.14728160909063631</c:v>
                  </c:pt>
                  <c:pt idx="8">
                    <c:v>3.3778400128437767E-2</c:v>
                  </c:pt>
                  <c:pt idx="9">
                    <c:v>0.12155752687913182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Table2!$C$8:$C$17</c:f>
              <c:numCache>
                <c:formatCode>General</c:formatCode>
                <c:ptCount val="10"/>
                <c:pt idx="0">
                  <c:v>0.42396617084128368</c:v>
                </c:pt>
                <c:pt idx="1">
                  <c:v>1.2145330371007674</c:v>
                </c:pt>
                <c:pt idx="2">
                  <c:v>2.0717973193585082</c:v>
                </c:pt>
                <c:pt idx="3">
                  <c:v>2.2672827466767149</c:v>
                </c:pt>
                <c:pt idx="4">
                  <c:v>0.58613698102279321</c:v>
                </c:pt>
                <c:pt idx="5">
                  <c:v>0.54507830511881661</c:v>
                </c:pt>
                <c:pt idx="6">
                  <c:v>0.57537642281528734</c:v>
                </c:pt>
                <c:pt idx="7">
                  <c:v>0.5255860372781318</c:v>
                </c:pt>
                <c:pt idx="8">
                  <c:v>0.21282294455940887</c:v>
                </c:pt>
                <c:pt idx="9">
                  <c:v>0.29233906478813343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5F-48AC-992E-33329E9BF825}"/>
            </c:ext>
          </c:extLst>
        </c:ser>
        <c:ser>
          <c:idx val="1"/>
          <c:order val="1"/>
          <c:tx>
            <c:strRef>
              <c:f>Table2!$D$7</c:f>
              <c:strCache>
                <c:ptCount val="1"/>
                <c:pt idx="0">
                  <c:v>ASN (mM)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Table2!$D$37:$D$46</c:f>
                <c:numCache>
                  <c:formatCode>General</c:formatCode>
                  <c:ptCount val="10"/>
                  <c:pt idx="0">
                    <c:v>0.14925082498525191</c:v>
                  </c:pt>
                  <c:pt idx="1">
                    <c:v>0.18901014546931005</c:v>
                  </c:pt>
                  <c:pt idx="2">
                    <c:v>0.10329387199101978</c:v>
                  </c:pt>
                  <c:pt idx="3">
                    <c:v>1.1539091277237542E-2</c:v>
                  </c:pt>
                  <c:pt idx="4">
                    <c:v>3.3008687920983877E-4</c:v>
                  </c:pt>
                  <c:pt idx="5">
                    <c:v>4.1708750378533166E-4</c:v>
                  </c:pt>
                  <c:pt idx="6">
                    <c:v>2.6500466974937196E-4</c:v>
                  </c:pt>
                  <c:pt idx="7">
                    <c:v>3.7843367773737139E-4</c:v>
                  </c:pt>
                  <c:pt idx="8">
                    <c:v>9.1453787212892462E-4</c:v>
                  </c:pt>
                  <c:pt idx="9">
                    <c:v>3.0691835159545183E-3</c:v>
                  </c:pt>
                </c:numCache>
              </c:numRef>
            </c:plus>
            <c:minus>
              <c:numRef>
                <c:f>Table2!$D$37:$D$46</c:f>
                <c:numCache>
                  <c:formatCode>General</c:formatCode>
                  <c:ptCount val="10"/>
                  <c:pt idx="0">
                    <c:v>0.14925082498525191</c:v>
                  </c:pt>
                  <c:pt idx="1">
                    <c:v>0.18901014546931005</c:v>
                  </c:pt>
                  <c:pt idx="2">
                    <c:v>0.10329387199101978</c:v>
                  </c:pt>
                  <c:pt idx="3">
                    <c:v>1.1539091277237542E-2</c:v>
                  </c:pt>
                  <c:pt idx="4">
                    <c:v>3.3008687920983877E-4</c:v>
                  </c:pt>
                  <c:pt idx="5">
                    <c:v>4.1708750378533166E-4</c:v>
                  </c:pt>
                  <c:pt idx="6">
                    <c:v>2.6500466974937196E-4</c:v>
                  </c:pt>
                  <c:pt idx="7">
                    <c:v>3.7843367773737139E-4</c:v>
                  </c:pt>
                  <c:pt idx="8">
                    <c:v>9.1453787212892462E-4</c:v>
                  </c:pt>
                  <c:pt idx="9">
                    <c:v>3.0691835159545183E-3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Table2!$D$8:$D$17</c:f>
              <c:numCache>
                <c:formatCode>General</c:formatCode>
                <c:ptCount val="10"/>
                <c:pt idx="0">
                  <c:v>3.0397160071368319</c:v>
                </c:pt>
                <c:pt idx="1">
                  <c:v>2.8005377340665158</c:v>
                </c:pt>
                <c:pt idx="2">
                  <c:v>1.6270525249046619</c:v>
                </c:pt>
                <c:pt idx="3">
                  <c:v>2.3643032526568047E-2</c:v>
                </c:pt>
                <c:pt idx="4">
                  <c:v>2.4144615462819794E-3</c:v>
                </c:pt>
                <c:pt idx="5">
                  <c:v>2.3066945441379636E-3</c:v>
                </c:pt>
                <c:pt idx="6">
                  <c:v>3.6311069387184795E-3</c:v>
                </c:pt>
                <c:pt idx="7">
                  <c:v>4.3052591586574271E-3</c:v>
                </c:pt>
                <c:pt idx="8">
                  <c:v>5.8630506049241532E-3</c:v>
                </c:pt>
                <c:pt idx="9">
                  <c:v>1.0585391367651497E-2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5F-48AC-992E-33329E9BF825}"/>
            </c:ext>
          </c:extLst>
        </c:ser>
        <c:ser>
          <c:idx val="2"/>
          <c:order val="2"/>
          <c:tx>
            <c:strRef>
              <c:f>Table2!$E$7</c:f>
              <c:strCache>
                <c:ptCount val="1"/>
                <c:pt idx="0">
                  <c:v>SER (mM)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Table2!$E$37:$E$46</c:f>
                <c:numCache>
                  <c:formatCode>General</c:formatCode>
                  <c:ptCount val="10"/>
                  <c:pt idx="0">
                    <c:v>0.45735687524139879</c:v>
                  </c:pt>
                  <c:pt idx="1">
                    <c:v>0.53810345567985729</c:v>
                  </c:pt>
                  <c:pt idx="2">
                    <c:v>0.26812530141065782</c:v>
                  </c:pt>
                  <c:pt idx="3">
                    <c:v>0.11542426520193612</c:v>
                  </c:pt>
                  <c:pt idx="4">
                    <c:v>1.0668461553630458E-3</c:v>
                  </c:pt>
                  <c:pt idx="5">
                    <c:v>2.6368796827952142E-4</c:v>
                  </c:pt>
                  <c:pt idx="6">
                    <c:v>8.1593663106129183E-4</c:v>
                  </c:pt>
                  <c:pt idx="7">
                    <c:v>4.2249081800789984E-4</c:v>
                  </c:pt>
                  <c:pt idx="8">
                    <c:v>1.6844323789413655E-4</c:v>
                  </c:pt>
                  <c:pt idx="9">
                    <c:v>1.1782183267667294E-2</c:v>
                  </c:pt>
                </c:numCache>
              </c:numRef>
            </c:plus>
            <c:minus>
              <c:numRef>
                <c:f>Table2!$E$37:$E$46</c:f>
                <c:numCache>
                  <c:formatCode>General</c:formatCode>
                  <c:ptCount val="10"/>
                  <c:pt idx="0">
                    <c:v>0.45735687524139879</c:v>
                  </c:pt>
                  <c:pt idx="1">
                    <c:v>0.53810345567985729</c:v>
                  </c:pt>
                  <c:pt idx="2">
                    <c:v>0.26812530141065782</c:v>
                  </c:pt>
                  <c:pt idx="3">
                    <c:v>0.11542426520193612</c:v>
                  </c:pt>
                  <c:pt idx="4">
                    <c:v>1.0668461553630458E-3</c:v>
                  </c:pt>
                  <c:pt idx="5">
                    <c:v>2.6368796827952142E-4</c:v>
                  </c:pt>
                  <c:pt idx="6">
                    <c:v>8.1593663106129183E-4</c:v>
                  </c:pt>
                  <c:pt idx="7">
                    <c:v>4.2249081800789984E-4</c:v>
                  </c:pt>
                  <c:pt idx="8">
                    <c:v>1.6844323789413655E-4</c:v>
                  </c:pt>
                  <c:pt idx="9">
                    <c:v>1.1782183267667294E-2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Table2!$E$8:$E$17</c:f>
              <c:numCache>
                <c:formatCode>General</c:formatCode>
                <c:ptCount val="10"/>
                <c:pt idx="0">
                  <c:v>8.4211123194949646</c:v>
                </c:pt>
                <c:pt idx="1">
                  <c:v>7.9004129399664942</c:v>
                </c:pt>
                <c:pt idx="2">
                  <c:v>4.9563112709040968</c:v>
                </c:pt>
                <c:pt idx="3">
                  <c:v>0.18420268846529278</c:v>
                </c:pt>
                <c:pt idx="4">
                  <c:v>6.4930390722570362E-3</c:v>
                </c:pt>
                <c:pt idx="5">
                  <c:v>2.2853488024407991E-3</c:v>
                </c:pt>
                <c:pt idx="6">
                  <c:v>3.4060618143199029E-3</c:v>
                </c:pt>
                <c:pt idx="7">
                  <c:v>2.9136366457775771E-3</c:v>
                </c:pt>
                <c:pt idx="8">
                  <c:v>3.4407532069317915E-3</c:v>
                </c:pt>
                <c:pt idx="9">
                  <c:v>1.5247537426468491E-2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15F-48AC-992E-33329E9BF825}"/>
            </c:ext>
          </c:extLst>
        </c:ser>
        <c:ser>
          <c:idx val="3"/>
          <c:order val="3"/>
          <c:tx>
            <c:strRef>
              <c:f>Table2!$F$7</c:f>
              <c:strCache>
                <c:ptCount val="1"/>
                <c:pt idx="0">
                  <c:v>GLN (mM)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Table2!$F$37:$F$46</c:f>
                <c:numCache>
                  <c:formatCode>General</c:formatCode>
                  <c:ptCount val="10"/>
                  <c:pt idx="0">
                    <c:v>0.34081711418687272</c:v>
                  </c:pt>
                  <c:pt idx="1">
                    <c:v>0.31447208065125598</c:v>
                  </c:pt>
                  <c:pt idx="2">
                    <c:v>0.16524960941368277</c:v>
                  </c:pt>
                  <c:pt idx="3">
                    <c:v>3.4309146735930999E-3</c:v>
                  </c:pt>
                  <c:pt idx="4">
                    <c:v>1.9135565678008136E-3</c:v>
                  </c:pt>
                  <c:pt idx="5">
                    <c:v>1.2842844055020858E-3</c:v>
                  </c:pt>
                  <c:pt idx="6">
                    <c:v>2.5812070708017211E-3</c:v>
                  </c:pt>
                  <c:pt idx="7">
                    <c:v>1.0248654834588405E-3</c:v>
                  </c:pt>
                  <c:pt idx="8">
                    <c:v>2.4091355506139218E-4</c:v>
                  </c:pt>
                  <c:pt idx="9">
                    <c:v>1.094567240814202E-3</c:v>
                  </c:pt>
                </c:numCache>
              </c:numRef>
            </c:plus>
            <c:minus>
              <c:numRef>
                <c:f>Table2!$F$37:$F$46</c:f>
                <c:numCache>
                  <c:formatCode>General</c:formatCode>
                  <c:ptCount val="10"/>
                  <c:pt idx="0">
                    <c:v>0.34081711418687272</c:v>
                  </c:pt>
                  <c:pt idx="1">
                    <c:v>0.31447208065125598</c:v>
                  </c:pt>
                  <c:pt idx="2">
                    <c:v>0.16524960941368277</c:v>
                  </c:pt>
                  <c:pt idx="3">
                    <c:v>3.4309146735930999E-3</c:v>
                  </c:pt>
                  <c:pt idx="4">
                    <c:v>1.9135565678008136E-3</c:v>
                  </c:pt>
                  <c:pt idx="5">
                    <c:v>1.2842844055020858E-3</c:v>
                  </c:pt>
                  <c:pt idx="6">
                    <c:v>2.5812070708017211E-3</c:v>
                  </c:pt>
                  <c:pt idx="7">
                    <c:v>1.0248654834588405E-3</c:v>
                  </c:pt>
                  <c:pt idx="8">
                    <c:v>2.4091355506139218E-4</c:v>
                  </c:pt>
                  <c:pt idx="9">
                    <c:v>1.094567240814202E-3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Table2!$F$8:$F$17</c:f>
              <c:numCache>
                <c:formatCode>General</c:formatCode>
                <c:ptCount val="10"/>
                <c:pt idx="0">
                  <c:v>5.1782801510142917</c:v>
                </c:pt>
                <c:pt idx="1">
                  <c:v>3.8659695659158269</c:v>
                </c:pt>
                <c:pt idx="2">
                  <c:v>1.5540866185540481</c:v>
                </c:pt>
                <c:pt idx="3">
                  <c:v>3.5711879558498597E-2</c:v>
                </c:pt>
                <c:pt idx="4">
                  <c:v>2.3464550181150817E-2</c:v>
                </c:pt>
                <c:pt idx="5">
                  <c:v>5.8038359492850805E-3</c:v>
                </c:pt>
                <c:pt idx="6">
                  <c:v>5.9144985401143307E-3</c:v>
                </c:pt>
                <c:pt idx="7">
                  <c:v>2.3905143551854395E-3</c:v>
                </c:pt>
                <c:pt idx="8">
                  <c:v>1.2552204940660578E-3</c:v>
                </c:pt>
                <c:pt idx="9">
                  <c:v>1.7311369926307685E-3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15F-48AC-992E-33329E9BF825}"/>
            </c:ext>
          </c:extLst>
        </c:ser>
        <c:ser>
          <c:idx val="4"/>
          <c:order val="4"/>
          <c:tx>
            <c:strRef>
              <c:f>Table2!$G$7</c:f>
              <c:strCache>
                <c:ptCount val="1"/>
                <c:pt idx="0">
                  <c:v>HIS (mM)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Table2!$G$37:$G$46</c:f>
                <c:numCache>
                  <c:formatCode>General</c:formatCode>
                  <c:ptCount val="10"/>
                  <c:pt idx="0">
                    <c:v>0.25071561191477604</c:v>
                  </c:pt>
                  <c:pt idx="1">
                    <c:v>0.3804561802914625</c:v>
                  </c:pt>
                  <c:pt idx="2">
                    <c:v>0.15410915141995896</c:v>
                  </c:pt>
                  <c:pt idx="3">
                    <c:v>0.26570448766394206</c:v>
                  </c:pt>
                  <c:pt idx="4">
                    <c:v>3.4751284503848246E-4</c:v>
                  </c:pt>
                  <c:pt idx="5">
                    <c:v>1.328459591464067E-4</c:v>
                  </c:pt>
                  <c:pt idx="6">
                    <c:v>5.308135537808468E-4</c:v>
                  </c:pt>
                  <c:pt idx="7">
                    <c:v>8.6790648347169345E-4</c:v>
                  </c:pt>
                  <c:pt idx="8">
                    <c:v>1.5609738046018699E-3</c:v>
                  </c:pt>
                  <c:pt idx="9">
                    <c:v>2.2540968383554429E-3</c:v>
                  </c:pt>
                </c:numCache>
              </c:numRef>
            </c:plus>
            <c:minus>
              <c:numRef>
                <c:f>Table2!$G$37:$G$46</c:f>
                <c:numCache>
                  <c:formatCode>General</c:formatCode>
                  <c:ptCount val="10"/>
                  <c:pt idx="0">
                    <c:v>0.25071561191477604</c:v>
                  </c:pt>
                  <c:pt idx="1">
                    <c:v>0.3804561802914625</c:v>
                  </c:pt>
                  <c:pt idx="2">
                    <c:v>0.15410915141995896</c:v>
                  </c:pt>
                  <c:pt idx="3">
                    <c:v>0.26570448766394206</c:v>
                  </c:pt>
                  <c:pt idx="4">
                    <c:v>3.4751284503848246E-4</c:v>
                  </c:pt>
                  <c:pt idx="5">
                    <c:v>1.328459591464067E-4</c:v>
                  </c:pt>
                  <c:pt idx="6">
                    <c:v>5.308135537808468E-4</c:v>
                  </c:pt>
                  <c:pt idx="7">
                    <c:v>8.6790648347169345E-4</c:v>
                  </c:pt>
                  <c:pt idx="8">
                    <c:v>1.5609738046018699E-3</c:v>
                  </c:pt>
                  <c:pt idx="9">
                    <c:v>2.2540968383554429E-3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Table2!$G$8:$G$17</c:f>
              <c:numCache>
                <c:formatCode>General</c:formatCode>
                <c:ptCount val="10"/>
                <c:pt idx="0">
                  <c:v>5.4318250552062652</c:v>
                </c:pt>
                <c:pt idx="1">
                  <c:v>5.575304436976535</c:v>
                </c:pt>
                <c:pt idx="2">
                  <c:v>4.2922383683818994</c:v>
                </c:pt>
                <c:pt idx="3">
                  <c:v>2.0950437677853269</c:v>
                </c:pt>
                <c:pt idx="4">
                  <c:v>5.5175891092238234E-3</c:v>
                </c:pt>
                <c:pt idx="5">
                  <c:v>4.833383847327761E-3</c:v>
                </c:pt>
                <c:pt idx="6">
                  <c:v>6.2256557611656263E-3</c:v>
                </c:pt>
                <c:pt idx="7">
                  <c:v>7.8201646721194704E-3</c:v>
                </c:pt>
                <c:pt idx="8">
                  <c:v>9.4178135657348571E-3</c:v>
                </c:pt>
                <c:pt idx="9">
                  <c:v>1.2253868665291266E-2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15F-48AC-992E-33329E9BF825}"/>
            </c:ext>
          </c:extLst>
        </c:ser>
        <c:ser>
          <c:idx val="5"/>
          <c:order val="5"/>
          <c:tx>
            <c:strRef>
              <c:f>Table2!$H$7</c:f>
              <c:strCache>
                <c:ptCount val="1"/>
                <c:pt idx="0">
                  <c:v>GLY (mM)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Table2!$H$37:$H$46</c:f>
                <c:numCache>
                  <c:formatCode>General</c:formatCode>
                  <c:ptCount val="10"/>
                  <c:pt idx="0">
                    <c:v>0.24607544398926659</c:v>
                  </c:pt>
                  <c:pt idx="1">
                    <c:v>0.90164886904133246</c:v>
                  </c:pt>
                  <c:pt idx="2">
                    <c:v>0.22040796132510329</c:v>
                  </c:pt>
                  <c:pt idx="3">
                    <c:v>0.15926967169656475</c:v>
                  </c:pt>
                  <c:pt idx="4">
                    <c:v>0.24462433892428245</c:v>
                  </c:pt>
                  <c:pt idx="5">
                    <c:v>4.173525324336691E-2</c:v>
                  </c:pt>
                  <c:pt idx="6">
                    <c:v>9.9687536969384817E-4</c:v>
                  </c:pt>
                  <c:pt idx="7">
                    <c:v>6.5410485729495964E-3</c:v>
                  </c:pt>
                  <c:pt idx="8">
                    <c:v>2.0152501650060476E-3</c:v>
                  </c:pt>
                  <c:pt idx="9">
                    <c:v>2.5162208045036879E-2</c:v>
                  </c:pt>
                </c:numCache>
              </c:numRef>
            </c:plus>
            <c:minus>
              <c:numRef>
                <c:f>Table2!$H$37:$H$46</c:f>
                <c:numCache>
                  <c:formatCode>General</c:formatCode>
                  <c:ptCount val="10"/>
                  <c:pt idx="0">
                    <c:v>0.24607544398926659</c:v>
                  </c:pt>
                  <c:pt idx="1">
                    <c:v>0.90164886904133246</c:v>
                  </c:pt>
                  <c:pt idx="2">
                    <c:v>0.22040796132510329</c:v>
                  </c:pt>
                  <c:pt idx="3">
                    <c:v>0.15926967169656475</c:v>
                  </c:pt>
                  <c:pt idx="4">
                    <c:v>0.24462433892428245</c:v>
                  </c:pt>
                  <c:pt idx="5">
                    <c:v>4.173525324336691E-2</c:v>
                  </c:pt>
                  <c:pt idx="6">
                    <c:v>9.9687536969384817E-4</c:v>
                  </c:pt>
                  <c:pt idx="7">
                    <c:v>6.5410485729495964E-3</c:v>
                  </c:pt>
                  <c:pt idx="8">
                    <c:v>2.0152501650060476E-3</c:v>
                  </c:pt>
                  <c:pt idx="9">
                    <c:v>2.5162208045036879E-2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Table2!$H$8:$H$17</c:f>
              <c:numCache>
                <c:formatCode>General</c:formatCode>
                <c:ptCount val="10"/>
                <c:pt idx="0">
                  <c:v>12.37276885472858</c:v>
                </c:pt>
                <c:pt idx="1">
                  <c:v>13.394571920182148</c:v>
                </c:pt>
                <c:pt idx="2">
                  <c:v>12.161543514487541</c:v>
                </c:pt>
                <c:pt idx="3">
                  <c:v>11.044498322258795</c:v>
                </c:pt>
                <c:pt idx="4">
                  <c:v>2.0000386133114101</c:v>
                </c:pt>
                <c:pt idx="5">
                  <c:v>7.8843429221947051E-2</c:v>
                </c:pt>
                <c:pt idx="6">
                  <c:v>2.0142555103776001E-2</c:v>
                </c:pt>
                <c:pt idx="7">
                  <c:v>2.5324530402802137E-2</c:v>
                </c:pt>
                <c:pt idx="8">
                  <c:v>2.3652394985906395E-2</c:v>
                </c:pt>
                <c:pt idx="9">
                  <c:v>4.869398618759796E-2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15F-48AC-992E-33329E9BF825}"/>
            </c:ext>
          </c:extLst>
        </c:ser>
        <c:ser>
          <c:idx val="6"/>
          <c:order val="6"/>
          <c:tx>
            <c:strRef>
              <c:f>Table2!$I$7</c:f>
              <c:strCache>
                <c:ptCount val="1"/>
                <c:pt idx="0">
                  <c:v>THR (mM)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Table2!$I$37:$I$46</c:f>
                <c:numCache>
                  <c:formatCode>General</c:formatCode>
                  <c:ptCount val="10"/>
                  <c:pt idx="0">
                    <c:v>0.14870822607467818</c:v>
                  </c:pt>
                  <c:pt idx="1">
                    <c:v>0.66165955157022727</c:v>
                  </c:pt>
                  <c:pt idx="2">
                    <c:v>0.15086905255989758</c:v>
                  </c:pt>
                  <c:pt idx="3">
                    <c:v>0.17308691581378977</c:v>
                  </c:pt>
                  <c:pt idx="4">
                    <c:v>0.27667395811868301</c:v>
                  </c:pt>
                  <c:pt idx="5">
                    <c:v>3.5185819612852574E-2</c:v>
                  </c:pt>
                  <c:pt idx="6">
                    <c:v>2.9184973185988508E-3</c:v>
                  </c:pt>
                  <c:pt idx="7">
                    <c:v>1.2302038963918582E-2</c:v>
                  </c:pt>
                  <c:pt idx="8">
                    <c:v>1.3414578339645438E-3</c:v>
                  </c:pt>
                  <c:pt idx="9">
                    <c:v>1.4382067563913742E-2</c:v>
                  </c:pt>
                </c:numCache>
              </c:numRef>
            </c:plus>
            <c:minus>
              <c:numRef>
                <c:f>Table2!$I$37:$I$46</c:f>
                <c:numCache>
                  <c:formatCode>General</c:formatCode>
                  <c:ptCount val="10"/>
                  <c:pt idx="0">
                    <c:v>0.14870822607467818</c:v>
                  </c:pt>
                  <c:pt idx="1">
                    <c:v>0.66165955157022727</c:v>
                  </c:pt>
                  <c:pt idx="2">
                    <c:v>0.15086905255989758</c:v>
                  </c:pt>
                  <c:pt idx="3">
                    <c:v>0.17308691581378977</c:v>
                  </c:pt>
                  <c:pt idx="4">
                    <c:v>0.27667395811868301</c:v>
                  </c:pt>
                  <c:pt idx="5">
                    <c:v>3.5185819612852574E-2</c:v>
                  </c:pt>
                  <c:pt idx="6">
                    <c:v>2.9184973185988508E-3</c:v>
                  </c:pt>
                  <c:pt idx="7">
                    <c:v>1.2302038963918582E-2</c:v>
                  </c:pt>
                  <c:pt idx="8">
                    <c:v>1.3414578339645438E-3</c:v>
                  </c:pt>
                  <c:pt idx="9">
                    <c:v>1.4382067563913742E-2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Table2!$I$8:$I$17</c:f>
              <c:numCache>
                <c:formatCode>General</c:formatCode>
                <c:ptCount val="10"/>
                <c:pt idx="0">
                  <c:v>7.7855558801516036</c:v>
                </c:pt>
                <c:pt idx="1">
                  <c:v>8.1649741566566796</c:v>
                </c:pt>
                <c:pt idx="2">
                  <c:v>6.7989550017046296</c:v>
                </c:pt>
                <c:pt idx="3">
                  <c:v>5.4017339300745242</c:v>
                </c:pt>
                <c:pt idx="4">
                  <c:v>1.0646353630346297</c:v>
                </c:pt>
                <c:pt idx="5">
                  <c:v>5.5458526985153925E-2</c:v>
                </c:pt>
                <c:pt idx="6">
                  <c:v>9.8031243892303128E-3</c:v>
                </c:pt>
                <c:pt idx="7">
                  <c:v>1.8055064084892537E-2</c:v>
                </c:pt>
                <c:pt idx="8">
                  <c:v>9.6030727791959741E-3</c:v>
                </c:pt>
                <c:pt idx="9">
                  <c:v>2.3734293738415291E-2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15F-48AC-992E-33329E9BF825}"/>
            </c:ext>
          </c:extLst>
        </c:ser>
        <c:ser>
          <c:idx val="7"/>
          <c:order val="7"/>
          <c:tx>
            <c:strRef>
              <c:f>Table2!$J$7</c:f>
              <c:strCache>
                <c:ptCount val="1"/>
                <c:pt idx="0">
                  <c:v>ARG (mM)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Table2!$J$37:$J$46</c:f>
                <c:numCache>
                  <c:formatCode>General</c:formatCode>
                  <c:ptCount val="10"/>
                  <c:pt idx="0">
                    <c:v>0.16643627749757822</c:v>
                  </c:pt>
                  <c:pt idx="1">
                    <c:v>0.38546836201557177</c:v>
                  </c:pt>
                  <c:pt idx="2">
                    <c:v>0.30401236453695235</c:v>
                  </c:pt>
                  <c:pt idx="3">
                    <c:v>0.45039151485060719</c:v>
                  </c:pt>
                  <c:pt idx="4">
                    <c:v>6.0009117177656072E-4</c:v>
                  </c:pt>
                  <c:pt idx="5">
                    <c:v>4.158427090455499E-4</c:v>
                  </c:pt>
                  <c:pt idx="6">
                    <c:v>2.0270840444803024E-3</c:v>
                  </c:pt>
                  <c:pt idx="7">
                    <c:v>2.2031752466765732E-3</c:v>
                  </c:pt>
                  <c:pt idx="8">
                    <c:v>2.0633915616828239E-3</c:v>
                  </c:pt>
                  <c:pt idx="9">
                    <c:v>2.1789096341424709E-2</c:v>
                  </c:pt>
                </c:numCache>
              </c:numRef>
            </c:plus>
            <c:minus>
              <c:numRef>
                <c:f>Table2!$J$37:$J$46</c:f>
                <c:numCache>
                  <c:formatCode>General</c:formatCode>
                  <c:ptCount val="10"/>
                  <c:pt idx="0">
                    <c:v>0.16643627749757822</c:v>
                  </c:pt>
                  <c:pt idx="1">
                    <c:v>0.38546836201557177</c:v>
                  </c:pt>
                  <c:pt idx="2">
                    <c:v>0.30401236453695235</c:v>
                  </c:pt>
                  <c:pt idx="3">
                    <c:v>0.45039151485060719</c:v>
                  </c:pt>
                  <c:pt idx="4">
                    <c:v>6.0009117177656072E-4</c:v>
                  </c:pt>
                  <c:pt idx="5">
                    <c:v>4.158427090455499E-4</c:v>
                  </c:pt>
                  <c:pt idx="6">
                    <c:v>2.0270840444803024E-3</c:v>
                  </c:pt>
                  <c:pt idx="7">
                    <c:v>2.2031752466765732E-3</c:v>
                  </c:pt>
                  <c:pt idx="8">
                    <c:v>2.0633915616828239E-3</c:v>
                  </c:pt>
                  <c:pt idx="9">
                    <c:v>2.1789096341424709E-2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Table2!$J$8:$J$17</c:f>
              <c:numCache>
                <c:formatCode>General</c:formatCode>
                <c:ptCount val="10"/>
                <c:pt idx="0">
                  <c:v>5.2947032652087112</c:v>
                </c:pt>
                <c:pt idx="1">
                  <c:v>4.5874317318317441</c:v>
                </c:pt>
                <c:pt idx="2">
                  <c:v>2.8513781377758884</c:v>
                </c:pt>
                <c:pt idx="3">
                  <c:v>0.65719593018112066</c:v>
                </c:pt>
                <c:pt idx="4">
                  <c:v>7.227209739857918E-3</c:v>
                </c:pt>
                <c:pt idx="5">
                  <c:v>6.1125526431200124E-3</c:v>
                </c:pt>
                <c:pt idx="6">
                  <c:v>9.0596704164508917E-3</c:v>
                </c:pt>
                <c:pt idx="7">
                  <c:v>1.1931113124258682E-2</c:v>
                </c:pt>
                <c:pt idx="8">
                  <c:v>2.1411180690795239E-2</c:v>
                </c:pt>
                <c:pt idx="9">
                  <c:v>4.8376930773801528E-2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15F-48AC-992E-33329E9BF825}"/>
            </c:ext>
          </c:extLst>
        </c:ser>
        <c:ser>
          <c:idx val="8"/>
          <c:order val="8"/>
          <c:tx>
            <c:strRef>
              <c:f>Table2!$K$7</c:f>
              <c:strCache>
                <c:ptCount val="1"/>
                <c:pt idx="0">
                  <c:v>ALA (mM)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Table2!$K$37:$K$46</c:f>
                <c:numCache>
                  <c:formatCode>General</c:formatCode>
                  <c:ptCount val="10"/>
                  <c:pt idx="0">
                    <c:v>0.38245209637299754</c:v>
                  </c:pt>
                  <c:pt idx="1">
                    <c:v>0.52619381683065236</c:v>
                  </c:pt>
                  <c:pt idx="2">
                    <c:v>0.24614351997397138</c:v>
                  </c:pt>
                  <c:pt idx="3">
                    <c:v>0.13963661091025967</c:v>
                  </c:pt>
                  <c:pt idx="4">
                    <c:v>0.12614710340625596</c:v>
                  </c:pt>
                  <c:pt idx="5">
                    <c:v>9.7131474366524001E-2</c:v>
                  </c:pt>
                  <c:pt idx="6">
                    <c:v>0.13340211019289125</c:v>
                  </c:pt>
                  <c:pt idx="7">
                    <c:v>0.232591989599679</c:v>
                  </c:pt>
                  <c:pt idx="8">
                    <c:v>0.11030782112872324</c:v>
                  </c:pt>
                  <c:pt idx="9">
                    <c:v>0.17222689457015733</c:v>
                  </c:pt>
                </c:numCache>
              </c:numRef>
            </c:plus>
            <c:minus>
              <c:numRef>
                <c:f>Table2!$K$37:$K$46</c:f>
                <c:numCache>
                  <c:formatCode>General</c:formatCode>
                  <c:ptCount val="10"/>
                  <c:pt idx="0">
                    <c:v>0.38245209637299754</c:v>
                  </c:pt>
                  <c:pt idx="1">
                    <c:v>0.52619381683065236</c:v>
                  </c:pt>
                  <c:pt idx="2">
                    <c:v>0.24614351997397138</c:v>
                  </c:pt>
                  <c:pt idx="3">
                    <c:v>0.13963661091025967</c:v>
                  </c:pt>
                  <c:pt idx="4">
                    <c:v>0.12614710340625596</c:v>
                  </c:pt>
                  <c:pt idx="5">
                    <c:v>9.7131474366524001E-2</c:v>
                  </c:pt>
                  <c:pt idx="6">
                    <c:v>0.13340211019289125</c:v>
                  </c:pt>
                  <c:pt idx="7">
                    <c:v>0.232591989599679</c:v>
                  </c:pt>
                  <c:pt idx="8">
                    <c:v>0.11030782112872324</c:v>
                  </c:pt>
                  <c:pt idx="9">
                    <c:v>0.17222689457015733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Table2!$K$8:$K$17</c:f>
              <c:numCache>
                <c:formatCode>General</c:formatCode>
                <c:ptCount val="10"/>
                <c:pt idx="0">
                  <c:v>8.3249002059290014</c:v>
                </c:pt>
                <c:pt idx="1">
                  <c:v>6.6838579574137187</c:v>
                </c:pt>
                <c:pt idx="2">
                  <c:v>3.7213100686346046</c:v>
                </c:pt>
                <c:pt idx="3">
                  <c:v>1.2818025965580637</c:v>
                </c:pt>
                <c:pt idx="4">
                  <c:v>1.6353043718904303</c:v>
                </c:pt>
                <c:pt idx="5">
                  <c:v>0.27157953784372163</c:v>
                </c:pt>
                <c:pt idx="6">
                  <c:v>0.26195657553777552</c:v>
                </c:pt>
                <c:pt idx="7">
                  <c:v>0.29312642029512015</c:v>
                </c:pt>
                <c:pt idx="8">
                  <c:v>0.19306955281772492</c:v>
                </c:pt>
                <c:pt idx="9">
                  <c:v>0.26420403304743667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15F-48AC-992E-33329E9B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06096"/>
        <c:axId val="654006416"/>
      </c:scatterChart>
      <c:valAx>
        <c:axId val="65400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06416"/>
        <c:crosses val="autoZero"/>
        <c:crossBetween val="midCat"/>
      </c:valAx>
      <c:valAx>
        <c:axId val="65400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06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Table2!$M$7</c:f>
              <c:strCache>
                <c:ptCount val="1"/>
                <c:pt idx="0">
                  <c:v>GLU (g/L)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Table2!$M$37:$M$46</c:f>
                <c:numCache>
                  <c:formatCode>General</c:formatCode>
                  <c:ptCount val="10"/>
                  <c:pt idx="0">
                    <c:v>2.4384781149259932E-2</c:v>
                  </c:pt>
                  <c:pt idx="1">
                    <c:v>1.1942055244869031E-2</c:v>
                  </c:pt>
                  <c:pt idx="2">
                    <c:v>1.3207281459219644E-2</c:v>
                  </c:pt>
                  <c:pt idx="3">
                    <c:v>2.9052612569059822E-2</c:v>
                  </c:pt>
                  <c:pt idx="4">
                    <c:v>2.256295620554427E-3</c:v>
                  </c:pt>
                  <c:pt idx="5">
                    <c:v>1.1215884304244526E-2</c:v>
                  </c:pt>
                  <c:pt idx="6">
                    <c:v>1.181908096748472E-2</c:v>
                  </c:pt>
                  <c:pt idx="7">
                    <c:v>2.1669543145505323E-2</c:v>
                  </c:pt>
                  <c:pt idx="8">
                    <c:v>4.9698160108970491E-3</c:v>
                  </c:pt>
                  <c:pt idx="9">
                    <c:v>1.7884758929726671E-2</c:v>
                  </c:pt>
                </c:numCache>
              </c:numRef>
            </c:plus>
            <c:minus>
              <c:numRef>
                <c:f>Table2!$M$37:$M$46</c:f>
                <c:numCache>
                  <c:formatCode>General</c:formatCode>
                  <c:ptCount val="10"/>
                  <c:pt idx="0">
                    <c:v>2.4384781149259932E-2</c:v>
                  </c:pt>
                  <c:pt idx="1">
                    <c:v>1.1942055244869031E-2</c:v>
                  </c:pt>
                  <c:pt idx="2">
                    <c:v>1.3207281459219644E-2</c:v>
                  </c:pt>
                  <c:pt idx="3">
                    <c:v>2.9052612569059822E-2</c:v>
                  </c:pt>
                  <c:pt idx="4">
                    <c:v>2.256295620554427E-3</c:v>
                  </c:pt>
                  <c:pt idx="5">
                    <c:v>1.1215884304244526E-2</c:v>
                  </c:pt>
                  <c:pt idx="6">
                    <c:v>1.181908096748472E-2</c:v>
                  </c:pt>
                  <c:pt idx="7">
                    <c:v>2.1669543145505323E-2</c:v>
                  </c:pt>
                  <c:pt idx="8">
                    <c:v>4.9698160108970491E-3</c:v>
                  </c:pt>
                  <c:pt idx="9">
                    <c:v>1.7884758929726671E-2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Table2!$M$8:$M$17</c:f>
              <c:numCache>
                <c:formatCode>General</c:formatCode>
                <c:ptCount val="10"/>
                <c:pt idx="0">
                  <c:v>6.237814271587807E-2</c:v>
                </c:pt>
                <c:pt idx="1">
                  <c:v>0.1786942457486359</c:v>
                </c:pt>
                <c:pt idx="2">
                  <c:v>0.30482353959721725</c:v>
                </c:pt>
                <c:pt idx="3">
                  <c:v>0.33358531051854512</c:v>
                </c:pt>
                <c:pt idx="4">
                  <c:v>8.6238334017883542E-2</c:v>
                </c:pt>
                <c:pt idx="5">
                  <c:v>8.0197371032131495E-2</c:v>
                </c:pt>
                <c:pt idx="6">
                  <c:v>8.4655133088813214E-2</c:v>
                </c:pt>
                <c:pt idx="7">
                  <c:v>7.7329473664731543E-2</c:v>
                </c:pt>
                <c:pt idx="8">
                  <c:v>3.1312639833025825E-2</c:v>
                </c:pt>
                <c:pt idx="9">
                  <c:v>4.3011846602278074E-2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CF-4519-82B3-B5CC9B1A6CE7}"/>
            </c:ext>
          </c:extLst>
        </c:ser>
        <c:ser>
          <c:idx val="1"/>
          <c:order val="1"/>
          <c:tx>
            <c:strRef>
              <c:f>Table2!$N$7</c:f>
              <c:strCache>
                <c:ptCount val="1"/>
                <c:pt idx="0">
                  <c:v>ASN (g/L)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Table2!$N$37:$N$46</c:f>
                <c:numCache>
                  <c:formatCode>General</c:formatCode>
                  <c:ptCount val="10"/>
                  <c:pt idx="0">
                    <c:v>1.9719018997051488E-2</c:v>
                  </c:pt>
                  <c:pt idx="1">
                    <c:v>2.4972020419405237E-2</c:v>
                  </c:pt>
                  <c:pt idx="2">
                    <c:v>1.3647186367453533E-2</c:v>
                  </c:pt>
                  <c:pt idx="3">
                    <c:v>1.5245447395486238E-3</c:v>
                  </c:pt>
                  <c:pt idx="4">
                    <c:v>4.3611078481203903E-5</c:v>
                  </c:pt>
                  <c:pt idx="5">
                    <c:v>5.5105601000118021E-5</c:v>
                  </c:pt>
                  <c:pt idx="6">
                    <c:v>3.5012416967287036E-5</c:v>
                  </c:pt>
                  <c:pt idx="7">
                    <c:v>4.9998657502661493E-5</c:v>
                  </c:pt>
                  <c:pt idx="8">
                    <c:v>1.2082874366567357E-4</c:v>
                  </c:pt>
                  <c:pt idx="9">
                    <c:v>4.0550052612791092E-4</c:v>
                  </c:pt>
                </c:numCache>
              </c:numRef>
            </c:plus>
            <c:minus>
              <c:numRef>
                <c:f>Table2!$N$37:$N$46</c:f>
                <c:numCache>
                  <c:formatCode>General</c:formatCode>
                  <c:ptCount val="10"/>
                  <c:pt idx="0">
                    <c:v>1.9719018997051488E-2</c:v>
                  </c:pt>
                  <c:pt idx="1">
                    <c:v>2.4972020419405237E-2</c:v>
                  </c:pt>
                  <c:pt idx="2">
                    <c:v>1.3647186367453533E-2</c:v>
                  </c:pt>
                  <c:pt idx="3">
                    <c:v>1.5245447395486238E-3</c:v>
                  </c:pt>
                  <c:pt idx="4">
                    <c:v>4.3611078481203903E-5</c:v>
                  </c:pt>
                  <c:pt idx="5">
                    <c:v>5.5105601000118021E-5</c:v>
                  </c:pt>
                  <c:pt idx="6">
                    <c:v>3.5012416967287036E-5</c:v>
                  </c:pt>
                  <c:pt idx="7">
                    <c:v>4.9998657502661493E-5</c:v>
                  </c:pt>
                  <c:pt idx="8">
                    <c:v>1.2082874366567357E-4</c:v>
                  </c:pt>
                  <c:pt idx="9">
                    <c:v>4.0550052612791092E-4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Table2!$N$8:$N$17</c:f>
              <c:numCache>
                <c:formatCode>General</c:formatCode>
                <c:ptCount val="10"/>
                <c:pt idx="0">
                  <c:v>0.40160727886291819</c:v>
                </c:pt>
                <c:pt idx="1">
                  <c:v>0.37000704542486812</c:v>
                </c:pt>
                <c:pt idx="2">
                  <c:v>0.21496617959040398</c:v>
                </c:pt>
                <c:pt idx="3">
                  <c:v>3.1237174574101708E-3</c:v>
                </c:pt>
                <c:pt idx="4">
                  <c:v>3.1899865949477517E-4</c:v>
                </c:pt>
                <c:pt idx="5">
                  <c:v>3.047604831715078E-4</c:v>
                </c:pt>
                <c:pt idx="6">
                  <c:v>4.7974184874348554E-4</c:v>
                </c:pt>
                <c:pt idx="7">
                  <c:v>5.6881084004181931E-4</c:v>
                </c:pt>
                <c:pt idx="8">
                  <c:v>7.7462624592257922E-4</c:v>
                </c:pt>
                <c:pt idx="9">
                  <c:v>1.3985419074941158E-3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CF-4519-82B3-B5CC9B1A6CE7}"/>
            </c:ext>
          </c:extLst>
        </c:ser>
        <c:ser>
          <c:idx val="2"/>
          <c:order val="2"/>
          <c:tx>
            <c:strRef>
              <c:f>Table2!$O$7</c:f>
              <c:strCache>
                <c:ptCount val="1"/>
                <c:pt idx="0">
                  <c:v>SER (g/L)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Table2!$O$37:$O$46</c:f>
                <c:numCache>
                  <c:formatCode>General</c:formatCode>
                  <c:ptCount val="10"/>
                  <c:pt idx="0">
                    <c:v>4.806363401911859E-2</c:v>
                  </c:pt>
                  <c:pt idx="1">
                    <c:v>5.654929215739618E-2</c:v>
                  </c:pt>
                  <c:pt idx="2">
                    <c:v>2.8177287925246024E-2</c:v>
                  </c:pt>
                  <c:pt idx="3">
                    <c:v>1.2129936030071465E-2</c:v>
                  </c:pt>
                  <c:pt idx="4">
                    <c:v>1.121148624671025E-4</c:v>
                  </c:pt>
                  <c:pt idx="5">
                    <c:v>2.7710968586494912E-5</c:v>
                  </c:pt>
                  <c:pt idx="6">
                    <c:v>8.5746780558231184E-5</c:v>
                  </c:pt>
                  <c:pt idx="7">
                    <c:v>4.4399560064450207E-5</c:v>
                  </c:pt>
                  <c:pt idx="8">
                    <c:v>1.7701699870294807E-5</c:v>
                  </c:pt>
                  <c:pt idx="9">
                    <c:v>1.2381896395991562E-3</c:v>
                  </c:pt>
                </c:numCache>
              </c:numRef>
            </c:plus>
            <c:minus>
              <c:numRef>
                <c:f>Table2!$O$37:$O$46</c:f>
                <c:numCache>
                  <c:formatCode>General</c:formatCode>
                  <c:ptCount val="10"/>
                  <c:pt idx="0">
                    <c:v>4.806363401911859E-2</c:v>
                  </c:pt>
                  <c:pt idx="1">
                    <c:v>5.654929215739618E-2</c:v>
                  </c:pt>
                  <c:pt idx="2">
                    <c:v>2.8177287925246024E-2</c:v>
                  </c:pt>
                  <c:pt idx="3">
                    <c:v>1.2129936030071465E-2</c:v>
                  </c:pt>
                  <c:pt idx="4">
                    <c:v>1.121148624671025E-4</c:v>
                  </c:pt>
                  <c:pt idx="5">
                    <c:v>2.7710968586494912E-5</c:v>
                  </c:pt>
                  <c:pt idx="6">
                    <c:v>8.5746780558231184E-5</c:v>
                  </c:pt>
                  <c:pt idx="7">
                    <c:v>4.4399560064450207E-5</c:v>
                  </c:pt>
                  <c:pt idx="8">
                    <c:v>1.7701699870294807E-5</c:v>
                  </c:pt>
                  <c:pt idx="9">
                    <c:v>1.2381896395991562E-3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Table2!$O$8:$O$17</c:f>
              <c:numCache>
                <c:formatCode>General</c:formatCode>
                <c:ptCount val="10"/>
                <c:pt idx="0">
                  <c:v>0.8849746936557259</c:v>
                </c:pt>
                <c:pt idx="1">
                  <c:v>0.83025439586107896</c:v>
                </c:pt>
                <c:pt idx="2">
                  <c:v>0.52085875145931149</c:v>
                </c:pt>
                <c:pt idx="3">
                  <c:v>1.9357860530817624E-2</c:v>
                </c:pt>
                <c:pt idx="4">
                  <c:v>6.8235347610349194E-4</c:v>
                </c:pt>
                <c:pt idx="5">
                  <c:v>2.4016730564850358E-4</c:v>
                </c:pt>
                <c:pt idx="6">
                  <c:v>3.5794303606687859E-4</c:v>
                </c:pt>
                <c:pt idx="7">
                  <c:v>3.0619407510476554E-4</c:v>
                </c:pt>
                <c:pt idx="8">
                  <c:v>3.6158875451646199E-4</c:v>
                </c:pt>
                <c:pt idx="9">
                  <c:v>1.6023637081475737E-3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CF-4519-82B3-B5CC9B1A6CE7}"/>
            </c:ext>
          </c:extLst>
        </c:ser>
        <c:ser>
          <c:idx val="3"/>
          <c:order val="3"/>
          <c:tx>
            <c:strRef>
              <c:f>Table2!$P$7</c:f>
              <c:strCache>
                <c:ptCount val="1"/>
                <c:pt idx="0">
                  <c:v>GLN (g/L)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Table2!$P$37:$P$46</c:f>
                <c:numCache>
                  <c:formatCode>General</c:formatCode>
                  <c:ptCount val="10"/>
                  <c:pt idx="0">
                    <c:v>4.980701306726959E-2</c:v>
                  </c:pt>
                  <c:pt idx="1">
                    <c:v>4.5956949866374643E-2</c:v>
                  </c:pt>
                  <c:pt idx="2">
                    <c:v>2.4149577919715597E-2</c:v>
                  </c:pt>
                  <c:pt idx="3">
                    <c:v>5.0139387039889558E-4</c:v>
                  </c:pt>
                  <c:pt idx="4">
                    <c:v>2.7964715681841101E-4</c:v>
                  </c:pt>
                  <c:pt idx="5">
                    <c:v>1.8768532302007479E-4</c:v>
                  </c:pt>
                  <c:pt idx="6">
                    <c:v>3.7721760132696349E-4</c:v>
                  </c:pt>
                  <c:pt idx="7">
                    <c:v>1.4977384175267496E-4</c:v>
                  </c:pt>
                  <c:pt idx="8">
                    <c:v>3.5207106936671849E-5</c:v>
                  </c:pt>
                  <c:pt idx="9">
                    <c:v>1.5996005657258747E-4</c:v>
                  </c:pt>
                </c:numCache>
              </c:numRef>
            </c:plus>
            <c:minus>
              <c:numRef>
                <c:f>Table2!$P$37:$P$46</c:f>
                <c:numCache>
                  <c:formatCode>General</c:formatCode>
                  <c:ptCount val="10"/>
                  <c:pt idx="0">
                    <c:v>4.980701306726959E-2</c:v>
                  </c:pt>
                  <c:pt idx="1">
                    <c:v>4.5956949866374643E-2</c:v>
                  </c:pt>
                  <c:pt idx="2">
                    <c:v>2.4149577919715597E-2</c:v>
                  </c:pt>
                  <c:pt idx="3">
                    <c:v>5.0139387039889558E-4</c:v>
                  </c:pt>
                  <c:pt idx="4">
                    <c:v>2.7964715681841101E-4</c:v>
                  </c:pt>
                  <c:pt idx="5">
                    <c:v>1.8768532302007479E-4</c:v>
                  </c:pt>
                  <c:pt idx="6">
                    <c:v>3.7721760132696349E-4</c:v>
                  </c:pt>
                  <c:pt idx="7">
                    <c:v>1.4977384175267496E-4</c:v>
                  </c:pt>
                  <c:pt idx="8">
                    <c:v>3.5207106936671849E-5</c:v>
                  </c:pt>
                  <c:pt idx="9">
                    <c:v>1.5996005657258747E-4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Table2!$P$8:$P$17</c:f>
              <c:numCache>
                <c:formatCode>General</c:formatCode>
                <c:ptCount val="10"/>
                <c:pt idx="0">
                  <c:v>0.7567538612692285</c:v>
                </c:pt>
                <c:pt idx="1">
                  <c:v>0.56497279236293885</c:v>
                </c:pt>
                <c:pt idx="2">
                  <c:v>0.2271142184354886</c:v>
                </c:pt>
                <c:pt idx="3">
                  <c:v>5.2189340786789841E-3</c:v>
                </c:pt>
                <c:pt idx="4">
                  <c:v>3.4291093634733808E-3</c:v>
                </c:pt>
                <c:pt idx="5">
                  <c:v>8.4817258562852171E-4</c:v>
                </c:pt>
                <c:pt idx="6">
                  <c:v>8.6434481665230824E-4</c:v>
                </c:pt>
                <c:pt idx="7">
                  <c:v>3.4934976786680003E-4</c:v>
                </c:pt>
                <c:pt idx="8">
                  <c:v>1.8343792300281369E-4</c:v>
                </c:pt>
                <c:pt idx="9">
                  <c:v>2.5298836010306049E-4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CF-4519-82B3-B5CC9B1A6CE7}"/>
            </c:ext>
          </c:extLst>
        </c:ser>
        <c:ser>
          <c:idx val="4"/>
          <c:order val="4"/>
          <c:tx>
            <c:strRef>
              <c:f>Table2!$Q$7</c:f>
              <c:strCache>
                <c:ptCount val="1"/>
                <c:pt idx="0">
                  <c:v>HIS (g/L)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Table2!$Q$37:$Q$46</c:f>
                <c:numCache>
                  <c:formatCode>General</c:formatCode>
                  <c:ptCount val="10"/>
                  <c:pt idx="0">
                    <c:v>3.8899680480392315E-2</c:v>
                  </c:pt>
                  <c:pt idx="1">
                    <c:v>5.9029526470649733E-2</c:v>
                  </c:pt>
                  <c:pt idx="2">
                    <c:v>2.3910743744903151E-2</c:v>
                  </c:pt>
                  <c:pt idx="3">
                    <c:v>4.1225273501704025E-2</c:v>
                  </c:pt>
                  <c:pt idx="4">
                    <c:v>5.391821646680773E-5</c:v>
                  </c:pt>
                  <c:pt idx="5">
                    <c:v>2.0611661652977073E-5</c:v>
                  </c:pt>
                  <c:pt idx="6">
                    <c:v>8.2358164611445744E-5</c:v>
                  </c:pt>
                  <c:pt idx="7">
                    <c:v>1.3465968328045717E-4</c:v>
                  </c:pt>
                  <c:pt idx="8">
                    <c:v>2.4219226626348122E-4</c:v>
                  </c:pt>
                  <c:pt idx="9">
                    <c:v>3.4973349331630341E-4</c:v>
                  </c:pt>
                </c:numCache>
              </c:numRef>
            </c:plus>
            <c:minus>
              <c:numRef>
                <c:f>Table2!$Q$37:$Q$46</c:f>
                <c:numCache>
                  <c:formatCode>General</c:formatCode>
                  <c:ptCount val="10"/>
                  <c:pt idx="0">
                    <c:v>3.8899680480392315E-2</c:v>
                  </c:pt>
                  <c:pt idx="1">
                    <c:v>5.9029526470649733E-2</c:v>
                  </c:pt>
                  <c:pt idx="2">
                    <c:v>2.3910743744903151E-2</c:v>
                  </c:pt>
                  <c:pt idx="3">
                    <c:v>4.1225273501704025E-2</c:v>
                  </c:pt>
                  <c:pt idx="4">
                    <c:v>5.391821646680773E-5</c:v>
                  </c:pt>
                  <c:pt idx="5">
                    <c:v>2.0611661652977073E-5</c:v>
                  </c:pt>
                  <c:pt idx="6">
                    <c:v>8.2358164611445744E-5</c:v>
                  </c:pt>
                  <c:pt idx="7">
                    <c:v>1.3465968328045717E-4</c:v>
                  </c:pt>
                  <c:pt idx="8">
                    <c:v>2.4219226626348122E-4</c:v>
                  </c:pt>
                  <c:pt idx="9">
                    <c:v>3.4973349331630341E-4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Table2!$Q$8:$Q$17</c:f>
              <c:numCache>
                <c:formatCode>General</c:formatCode>
                <c:ptCount val="10"/>
                <c:pt idx="0">
                  <c:v>0.84277264371050598</c:v>
                </c:pt>
                <c:pt idx="1">
                  <c:v>0.86503412979731953</c:v>
                </c:pt>
                <c:pt idx="2">
                  <c:v>0.66596052715094622</c:v>
                </c:pt>
                <c:pt idx="3">
                  <c:v>0.32505567777322525</c:v>
                </c:pt>
                <c:pt idx="4">
                  <c:v>8.5607933120597848E-4</c:v>
                </c:pt>
                <c:pt idx="5">
                  <c:v>7.4992173747859975E-4</c:v>
                </c:pt>
                <c:pt idx="6">
                  <c:v>9.6593912936134821E-4</c:v>
                </c:pt>
                <c:pt idx="7">
                  <c:v>1.2133345216368274E-3</c:v>
                </c:pt>
                <c:pt idx="8">
                  <c:v>1.4612170966661654E-3</c:v>
                </c:pt>
                <c:pt idx="9">
                  <c:v>1.9012440912158004E-3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CF-4519-82B3-B5CC9B1A6CE7}"/>
            </c:ext>
          </c:extLst>
        </c:ser>
        <c:ser>
          <c:idx val="5"/>
          <c:order val="5"/>
          <c:tx>
            <c:strRef>
              <c:f>Table2!$R$7</c:f>
              <c:strCache>
                <c:ptCount val="1"/>
                <c:pt idx="0">
                  <c:v>GLY (g/L)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Table2!$R$37:$R$46</c:f>
                <c:numCache>
                  <c:formatCode>General</c:formatCode>
                  <c:ptCount val="10"/>
                  <c:pt idx="0">
                    <c:v>1.8472883580274223E-2</c:v>
                  </c:pt>
                  <c:pt idx="1">
                    <c:v>6.7686780598932794E-2</c:v>
                  </c:pt>
                  <c:pt idx="2">
                    <c:v>1.6546025656675522E-2</c:v>
                  </c:pt>
                  <c:pt idx="3">
                    <c:v>1.1956374254261101E-2</c:v>
                  </c:pt>
                  <c:pt idx="4">
                    <c:v>1.8363949123045908E-2</c:v>
                  </c:pt>
                  <c:pt idx="5">
                    <c:v>3.1330654609795527E-3</c:v>
                  </c:pt>
                  <c:pt idx="6">
                    <c:v>7.4835434002917139E-5</c:v>
                  </c:pt>
                  <c:pt idx="7">
                    <c:v>4.9103651637132616E-4</c:v>
                  </c:pt>
                  <c:pt idx="8">
                    <c:v>1.5128482988700396E-4</c:v>
                  </c:pt>
                  <c:pt idx="9">
                    <c:v>1.8889269579409188E-3</c:v>
                  </c:pt>
                </c:numCache>
              </c:numRef>
            </c:plus>
            <c:minus>
              <c:numRef>
                <c:f>Table2!$R$37:$R$46</c:f>
                <c:numCache>
                  <c:formatCode>General</c:formatCode>
                  <c:ptCount val="10"/>
                  <c:pt idx="0">
                    <c:v>1.8472883580274223E-2</c:v>
                  </c:pt>
                  <c:pt idx="1">
                    <c:v>6.7686780598932794E-2</c:v>
                  </c:pt>
                  <c:pt idx="2">
                    <c:v>1.6546025656675522E-2</c:v>
                  </c:pt>
                  <c:pt idx="3">
                    <c:v>1.1956374254261101E-2</c:v>
                  </c:pt>
                  <c:pt idx="4">
                    <c:v>1.8363949123045908E-2</c:v>
                  </c:pt>
                  <c:pt idx="5">
                    <c:v>3.1330654609795527E-3</c:v>
                  </c:pt>
                  <c:pt idx="6">
                    <c:v>7.4835434002917139E-5</c:v>
                  </c:pt>
                  <c:pt idx="7">
                    <c:v>4.9103651637132616E-4</c:v>
                  </c:pt>
                  <c:pt idx="8">
                    <c:v>1.5128482988700396E-4</c:v>
                  </c:pt>
                  <c:pt idx="9">
                    <c:v>1.8889269579409188E-3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Table2!$R$8:$R$17</c:f>
              <c:numCache>
                <c:formatCode>General</c:formatCode>
                <c:ptCount val="10"/>
                <c:pt idx="0">
                  <c:v>0.92882375792447458</c:v>
                </c:pt>
                <c:pt idx="1">
                  <c:v>1.0055305140480737</c:v>
                </c:pt>
                <c:pt idx="2">
                  <c:v>0.91296707163257962</c:v>
                </c:pt>
                <c:pt idx="3">
                  <c:v>0.82911048905196771</c:v>
                </c:pt>
                <c:pt idx="4">
                  <c:v>0.15014289870128752</c:v>
                </c:pt>
                <c:pt idx="5">
                  <c:v>5.918776231691565E-3</c:v>
                </c:pt>
                <c:pt idx="6">
                  <c:v>1.5121016116404643E-3</c:v>
                </c:pt>
                <c:pt idx="7">
                  <c:v>1.9011124973383562E-3</c:v>
                </c:pt>
                <c:pt idx="8">
                  <c:v>1.7755852915919931E-3</c:v>
                </c:pt>
                <c:pt idx="9">
                  <c:v>3.6554575431029779E-3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CF-4519-82B3-B5CC9B1A6CE7}"/>
            </c:ext>
          </c:extLst>
        </c:ser>
        <c:ser>
          <c:idx val="6"/>
          <c:order val="6"/>
          <c:tx>
            <c:strRef>
              <c:f>Table2!$S$7</c:f>
              <c:strCache>
                <c:ptCount val="1"/>
                <c:pt idx="0">
                  <c:v>THR (g/L)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Table2!$S$37:$S$46</c:f>
                <c:numCache>
                  <c:formatCode>General</c:formatCode>
                  <c:ptCount val="10"/>
                  <c:pt idx="0">
                    <c:v>1.7714004923434799E-2</c:v>
                  </c:pt>
                  <c:pt idx="1">
                    <c:v>7.8816356455404482E-2</c:v>
                  </c:pt>
                  <c:pt idx="2">
                    <c:v>1.7971400845692955E-2</c:v>
                  </c:pt>
                  <c:pt idx="3">
                    <c:v>2.0617974942205988E-2</c:v>
                  </c:pt>
                  <c:pt idx="4">
                    <c:v>3.2957180551931045E-2</c:v>
                  </c:pt>
                  <c:pt idx="5">
                    <c:v>4.191306683627309E-3</c:v>
                  </c:pt>
                  <c:pt idx="6">
                    <c:v>3.4764906579364023E-4</c:v>
                  </c:pt>
                  <c:pt idx="7">
                    <c:v>1.4654090397508103E-3</c:v>
                  </c:pt>
                  <c:pt idx="8">
                    <c:v>1.5979338401558927E-4</c:v>
                  </c:pt>
                  <c:pt idx="9">
                    <c:v>1.7131803825593539E-3</c:v>
                  </c:pt>
                </c:numCache>
              </c:numRef>
            </c:plus>
            <c:minus>
              <c:numRef>
                <c:f>Table2!$S$37:$S$46</c:f>
                <c:numCache>
                  <c:formatCode>General</c:formatCode>
                  <c:ptCount val="10"/>
                  <c:pt idx="0">
                    <c:v>1.7714004923434799E-2</c:v>
                  </c:pt>
                  <c:pt idx="1">
                    <c:v>7.8816356455404482E-2</c:v>
                  </c:pt>
                  <c:pt idx="2">
                    <c:v>1.7971400845692955E-2</c:v>
                  </c:pt>
                  <c:pt idx="3">
                    <c:v>2.0617974942205988E-2</c:v>
                  </c:pt>
                  <c:pt idx="4">
                    <c:v>3.2957180551931045E-2</c:v>
                  </c:pt>
                  <c:pt idx="5">
                    <c:v>4.191306683627309E-3</c:v>
                  </c:pt>
                  <c:pt idx="6">
                    <c:v>3.4764906579364023E-4</c:v>
                  </c:pt>
                  <c:pt idx="7">
                    <c:v>1.4654090397508103E-3</c:v>
                  </c:pt>
                  <c:pt idx="8">
                    <c:v>1.5979338401558927E-4</c:v>
                  </c:pt>
                  <c:pt idx="9">
                    <c:v>1.7131803825593539E-3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Table2!$S$8:$S$17</c:f>
              <c:numCache>
                <c:formatCode>General</c:formatCode>
                <c:ptCount val="10"/>
                <c:pt idx="0">
                  <c:v>0.927409187998955</c:v>
                </c:pt>
                <c:pt idx="1">
                  <c:v>0.97260518956161846</c:v>
                </c:pt>
                <c:pt idx="2">
                  <c:v>0.80988608063905421</c:v>
                </c:pt>
                <c:pt idx="3">
                  <c:v>0.64345022436333343</c:v>
                </c:pt>
                <c:pt idx="4">
                  <c:v>0.12681851273639466</c:v>
                </c:pt>
                <c:pt idx="5">
                  <c:v>6.6061753676499467E-3</c:v>
                </c:pt>
                <c:pt idx="6">
                  <c:v>1.1677403347456039E-3</c:v>
                </c:pt>
                <c:pt idx="7">
                  <c:v>2.1507047897411308E-3</c:v>
                </c:pt>
                <c:pt idx="8">
                  <c:v>1.1439103469996009E-3</c:v>
                </c:pt>
                <c:pt idx="9">
                  <c:v>2.8272100826850391E-3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CF-4519-82B3-B5CC9B1A6CE7}"/>
            </c:ext>
          </c:extLst>
        </c:ser>
        <c:ser>
          <c:idx val="7"/>
          <c:order val="7"/>
          <c:tx>
            <c:strRef>
              <c:f>Table2!$T$7</c:f>
              <c:strCache>
                <c:ptCount val="1"/>
                <c:pt idx="0">
                  <c:v>ARG (g/L)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Table2!$T$37:$T$46</c:f>
                <c:numCache>
                  <c:formatCode>General</c:formatCode>
                  <c:ptCount val="10"/>
                  <c:pt idx="0">
                    <c:v>2.8993199540078146E-2</c:v>
                  </c:pt>
                  <c:pt idx="1">
                    <c:v>6.7148588663112463E-2</c:v>
                  </c:pt>
                  <c:pt idx="2">
                    <c:v>5.2958953902336875E-2</c:v>
                  </c:pt>
                  <c:pt idx="3">
                    <c:v>7.8458201886975776E-2</c:v>
                  </c:pt>
                  <c:pt idx="4">
                    <c:v>1.045358821234769E-4</c:v>
                  </c:pt>
                  <c:pt idx="5">
                    <c:v>7.2439799915734795E-5</c:v>
                  </c:pt>
                  <c:pt idx="6">
                    <c:v>3.5311804054846869E-4</c:v>
                  </c:pt>
                  <c:pt idx="7">
                    <c:v>3.8379312797105894E-4</c:v>
                  </c:pt>
                  <c:pt idx="8">
                    <c:v>3.5944281004514806E-4</c:v>
                  </c:pt>
                  <c:pt idx="9">
                    <c:v>3.7956605826761827E-3</c:v>
                  </c:pt>
                </c:numCache>
              </c:numRef>
            </c:plus>
            <c:minus>
              <c:numRef>
                <c:f>Table2!$T$37:$T$46</c:f>
                <c:numCache>
                  <c:formatCode>General</c:formatCode>
                  <c:ptCount val="10"/>
                  <c:pt idx="0">
                    <c:v>2.8993199540078146E-2</c:v>
                  </c:pt>
                  <c:pt idx="1">
                    <c:v>6.7148588663112463E-2</c:v>
                  </c:pt>
                  <c:pt idx="2">
                    <c:v>5.2958953902336875E-2</c:v>
                  </c:pt>
                  <c:pt idx="3">
                    <c:v>7.8458201886975776E-2</c:v>
                  </c:pt>
                  <c:pt idx="4">
                    <c:v>1.045358821234769E-4</c:v>
                  </c:pt>
                  <c:pt idx="5">
                    <c:v>7.2439799915734795E-5</c:v>
                  </c:pt>
                  <c:pt idx="6">
                    <c:v>3.5311804054846869E-4</c:v>
                  </c:pt>
                  <c:pt idx="7">
                    <c:v>3.8379312797105894E-4</c:v>
                  </c:pt>
                  <c:pt idx="8">
                    <c:v>3.5944281004514806E-4</c:v>
                  </c:pt>
                  <c:pt idx="9">
                    <c:v>3.7956605826761827E-3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Table2!$T$8:$T$17</c:f>
              <c:numCache>
                <c:formatCode>General</c:formatCode>
                <c:ptCount val="10"/>
                <c:pt idx="0">
                  <c:v>0.92233730879935749</c:v>
                </c:pt>
                <c:pt idx="1">
                  <c:v>0.7991306076850897</c:v>
                </c:pt>
                <c:pt idx="2">
                  <c:v>0.49671007160055974</c:v>
                </c:pt>
                <c:pt idx="3">
                  <c:v>0.11448353103755121</c:v>
                </c:pt>
                <c:pt idx="4">
                  <c:v>1.2589799366832493E-3</c:v>
                </c:pt>
                <c:pt idx="5">
                  <c:v>1.0648066704315061E-3</c:v>
                </c:pt>
                <c:pt idx="6">
                  <c:v>1.5781945865457451E-3</c:v>
                </c:pt>
                <c:pt idx="7">
                  <c:v>2.0783999062458621E-3</c:v>
                </c:pt>
                <c:pt idx="8">
                  <c:v>3.72982767633653E-3</c:v>
                </c:pt>
                <c:pt idx="9">
                  <c:v>8.4272613407962264E-3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CF-4519-82B3-B5CC9B1A6CE7}"/>
            </c:ext>
          </c:extLst>
        </c:ser>
        <c:ser>
          <c:idx val="8"/>
          <c:order val="8"/>
          <c:tx>
            <c:strRef>
              <c:f>Table2!$U$7</c:f>
              <c:strCache>
                <c:ptCount val="1"/>
                <c:pt idx="0">
                  <c:v>ALA (g/L)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Table2!$U$37:$U$46</c:f>
                <c:numCache>
                  <c:formatCode>General</c:formatCode>
                  <c:ptCount val="10"/>
                  <c:pt idx="0">
                    <c:v>3.4072657265870332E-2</c:v>
                  </c:pt>
                  <c:pt idx="1">
                    <c:v>4.6878607141442756E-2</c:v>
                  </c:pt>
                  <c:pt idx="2">
                    <c:v>2.1928926194481117E-2</c:v>
                  </c:pt>
                  <c:pt idx="3">
                    <c:v>1.2440225665995055E-2</c:v>
                  </c:pt>
                  <c:pt idx="4">
                    <c:v>1.1238445442463354E-2</c:v>
                  </c:pt>
                  <c:pt idx="5">
                    <c:v>8.653443051313622E-3</c:v>
                  </c:pt>
                  <c:pt idx="6">
                    <c:v>1.1884793997084678E-2</c:v>
                  </c:pt>
                  <c:pt idx="7">
                    <c:v>2.0721620353435406E-2</c:v>
                  </c:pt>
                  <c:pt idx="8">
                    <c:v>9.8273237843579525E-3</c:v>
                  </c:pt>
                  <c:pt idx="9">
                    <c:v>1.534369403725532E-2</c:v>
                  </c:pt>
                </c:numCache>
              </c:numRef>
            </c:plus>
            <c:minus>
              <c:numRef>
                <c:f>Table2!$U$37:$U$46</c:f>
                <c:numCache>
                  <c:formatCode>General</c:formatCode>
                  <c:ptCount val="10"/>
                  <c:pt idx="0">
                    <c:v>3.4072657265870332E-2</c:v>
                  </c:pt>
                  <c:pt idx="1">
                    <c:v>4.6878607141442756E-2</c:v>
                  </c:pt>
                  <c:pt idx="2">
                    <c:v>2.1928926194481117E-2</c:v>
                  </c:pt>
                  <c:pt idx="3">
                    <c:v>1.2440225665995055E-2</c:v>
                  </c:pt>
                  <c:pt idx="4">
                    <c:v>1.1238445442463354E-2</c:v>
                  </c:pt>
                  <c:pt idx="5">
                    <c:v>8.653443051313622E-3</c:v>
                  </c:pt>
                  <c:pt idx="6">
                    <c:v>1.1884793997084678E-2</c:v>
                  </c:pt>
                  <c:pt idx="7">
                    <c:v>2.0721620353435406E-2</c:v>
                  </c:pt>
                  <c:pt idx="8">
                    <c:v>9.8273237843579525E-3</c:v>
                  </c:pt>
                  <c:pt idx="9">
                    <c:v>1.534369403725532E-2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Table2!$B$8:$B$17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Table2!$U$8:$U$17</c:f>
              <c:numCache>
                <c:formatCode>General</c:formatCode>
                <c:ptCount val="10"/>
                <c:pt idx="0">
                  <c:v>0.74166535934621469</c:v>
                </c:pt>
                <c:pt idx="1">
                  <c:v>0.59546490542598818</c:v>
                </c:pt>
                <c:pt idx="2">
                  <c:v>0.33153151401465697</c:v>
                </c:pt>
                <c:pt idx="3">
                  <c:v>0.11419579332735789</c:v>
                </c:pt>
                <c:pt idx="4">
                  <c:v>0.14568926649171843</c:v>
                </c:pt>
                <c:pt idx="5">
                  <c:v>2.4195021026497163E-2</c:v>
                </c:pt>
                <c:pt idx="6">
                  <c:v>2.333771131466042E-2</c:v>
                </c:pt>
                <c:pt idx="7">
                  <c:v>2.6114632784092252E-2</c:v>
                </c:pt>
                <c:pt idx="8">
                  <c:v>1.7200566460531114E-2</c:v>
                </c:pt>
                <c:pt idx="9">
                  <c:v>2.3537937304196135E-2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CF-4519-82B3-B5CC9B1A6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06096"/>
        <c:axId val="654006416"/>
      </c:scatterChart>
      <c:valAx>
        <c:axId val="654006096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06416"/>
        <c:crosses val="autoZero"/>
        <c:crossBetween val="midCat"/>
        <c:majorUnit val="20"/>
      </c:valAx>
      <c:valAx>
        <c:axId val="65400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06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Table3!$C$7</c:f>
              <c:strCache>
                <c:ptCount val="1"/>
                <c:pt idx="0">
                  <c:v>Pyruvate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Table3!$C$38:$C$47</c:f>
                <c:numCache>
                  <c:formatCode>General</c:formatCode>
                  <c:ptCount val="10"/>
                  <c:pt idx="0">
                    <c:v>4.3517391878568221E-4</c:v>
                  </c:pt>
                  <c:pt idx="1">
                    <c:v>3.5670316455077035E-4</c:v>
                  </c:pt>
                  <c:pt idx="2">
                    <c:v>4.3066033557456382E-4</c:v>
                  </c:pt>
                  <c:pt idx="3">
                    <c:v>6.9308076515659379E-4</c:v>
                  </c:pt>
                  <c:pt idx="4">
                    <c:v>1.0924740435197427E-3</c:v>
                  </c:pt>
                  <c:pt idx="5">
                    <c:v>6.7164526927019534E-4</c:v>
                  </c:pt>
                  <c:pt idx="6">
                    <c:v>2.336829483974007E-3</c:v>
                  </c:pt>
                  <c:pt idx="7">
                    <c:v>3.1256243710501316E-3</c:v>
                  </c:pt>
                  <c:pt idx="8">
                    <c:v>5.2964531841699948E-3</c:v>
                  </c:pt>
                  <c:pt idx="9">
                    <c:v>5.6265392788994069E-3</c:v>
                  </c:pt>
                </c:numCache>
              </c:numRef>
            </c:plus>
            <c:minus>
              <c:numRef>
                <c:f>Table3!$C$38:$C$47</c:f>
                <c:numCache>
                  <c:formatCode>General</c:formatCode>
                  <c:ptCount val="10"/>
                  <c:pt idx="0">
                    <c:v>4.3517391878568221E-4</c:v>
                  </c:pt>
                  <c:pt idx="1">
                    <c:v>3.5670316455077035E-4</c:v>
                  </c:pt>
                  <c:pt idx="2">
                    <c:v>4.3066033557456382E-4</c:v>
                  </c:pt>
                  <c:pt idx="3">
                    <c:v>6.9308076515659379E-4</c:v>
                  </c:pt>
                  <c:pt idx="4">
                    <c:v>1.0924740435197427E-3</c:v>
                  </c:pt>
                  <c:pt idx="5">
                    <c:v>6.7164526927019534E-4</c:v>
                  </c:pt>
                  <c:pt idx="6">
                    <c:v>2.336829483974007E-3</c:v>
                  </c:pt>
                  <c:pt idx="7">
                    <c:v>3.1256243710501316E-3</c:v>
                  </c:pt>
                  <c:pt idx="8">
                    <c:v>5.2964531841699948E-3</c:v>
                  </c:pt>
                  <c:pt idx="9">
                    <c:v>5.6265392788994069E-3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Table3!$B$8:$B$17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Table3!$C$8:$C$17</c:f>
              <c:numCache>
                <c:formatCode>General</c:formatCode>
                <c:ptCount val="10"/>
                <c:pt idx="0">
                  <c:v>1.1115543177785056E-3</c:v>
                </c:pt>
                <c:pt idx="1">
                  <c:v>3.0294393233849365E-3</c:v>
                </c:pt>
                <c:pt idx="2">
                  <c:v>5.7969139602965132E-3</c:v>
                </c:pt>
                <c:pt idx="3">
                  <c:v>9.6688257895047747E-3</c:v>
                </c:pt>
                <c:pt idx="4">
                  <c:v>9.7713006027019961E-3</c:v>
                </c:pt>
                <c:pt idx="5">
                  <c:v>7.754842595420211E-3</c:v>
                </c:pt>
                <c:pt idx="6">
                  <c:v>9.184217346207172E-3</c:v>
                </c:pt>
                <c:pt idx="7">
                  <c:v>1.2261417001962026E-2</c:v>
                </c:pt>
                <c:pt idx="8">
                  <c:v>2.1924479213699083E-2</c:v>
                </c:pt>
                <c:pt idx="9">
                  <c:v>2.2142324752043887E-2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0-437A-A494-0B73EB3CFEFB}"/>
            </c:ext>
          </c:extLst>
        </c:ser>
        <c:ser>
          <c:idx val="2"/>
          <c:order val="2"/>
          <c:tx>
            <c:strRef>
              <c:f>Table3!$E$7</c:f>
              <c:strCache>
                <c:ptCount val="1"/>
                <c:pt idx="0">
                  <c:v>Acetate (UV) (M)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Table3!$E$38:$E$47</c:f>
                <c:numCache>
                  <c:formatCode>General</c:formatCode>
                  <c:ptCount val="10"/>
                  <c:pt idx="0">
                    <c:v>4.1556914511120389E-4</c:v>
                  </c:pt>
                  <c:pt idx="1">
                    <c:v>6.7672182460476902E-5</c:v>
                  </c:pt>
                  <c:pt idx="2">
                    <c:v>9.6116257950065482E-5</c:v>
                  </c:pt>
                  <c:pt idx="3">
                    <c:v>2.770586895573941E-4</c:v>
                  </c:pt>
                  <c:pt idx="4">
                    <c:v>3.9208771912994255E-4</c:v>
                  </c:pt>
                  <c:pt idx="5">
                    <c:v>9.3072524416896974E-4</c:v>
                  </c:pt>
                  <c:pt idx="6">
                    <c:v>1.1754282228829927E-3</c:v>
                  </c:pt>
                  <c:pt idx="7">
                    <c:v>1.5224221666624406E-3</c:v>
                  </c:pt>
                  <c:pt idx="8">
                    <c:v>1.7324208633022796E-3</c:v>
                  </c:pt>
                  <c:pt idx="9">
                    <c:v>1.4143849059443131E-3</c:v>
                  </c:pt>
                </c:numCache>
              </c:numRef>
            </c:plus>
            <c:minus>
              <c:numRef>
                <c:f>Table3!$E$38:$E$47</c:f>
                <c:numCache>
                  <c:formatCode>General</c:formatCode>
                  <c:ptCount val="10"/>
                  <c:pt idx="0">
                    <c:v>4.1556914511120389E-4</c:v>
                  </c:pt>
                  <c:pt idx="1">
                    <c:v>6.7672182460476902E-5</c:v>
                  </c:pt>
                  <c:pt idx="2">
                    <c:v>9.6116257950065482E-5</c:v>
                  </c:pt>
                  <c:pt idx="3">
                    <c:v>2.770586895573941E-4</c:v>
                  </c:pt>
                  <c:pt idx="4">
                    <c:v>3.9208771912994255E-4</c:v>
                  </c:pt>
                  <c:pt idx="5">
                    <c:v>9.3072524416896974E-4</c:v>
                  </c:pt>
                  <c:pt idx="6">
                    <c:v>1.1754282228829927E-3</c:v>
                  </c:pt>
                  <c:pt idx="7">
                    <c:v>1.5224221666624406E-3</c:v>
                  </c:pt>
                  <c:pt idx="8">
                    <c:v>1.7324208633022796E-3</c:v>
                  </c:pt>
                  <c:pt idx="9">
                    <c:v>1.4143849059443131E-3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Table3!$B$8:$B$17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Table3!$E$8:$E$17</c:f>
              <c:numCache>
                <c:formatCode>General</c:formatCode>
                <c:ptCount val="10"/>
                <c:pt idx="0">
                  <c:v>1.0973219085817687E-3</c:v>
                </c:pt>
                <c:pt idx="1">
                  <c:v>1.045679629086974E-3</c:v>
                </c:pt>
                <c:pt idx="2">
                  <c:v>1.9607806409849978E-3</c:v>
                </c:pt>
                <c:pt idx="3">
                  <c:v>3.0717112628707512E-3</c:v>
                </c:pt>
                <c:pt idx="4">
                  <c:v>4.1214345079115394E-3</c:v>
                </c:pt>
                <c:pt idx="5">
                  <c:v>3.4784726163093853E-3</c:v>
                </c:pt>
                <c:pt idx="6">
                  <c:v>2.9306431354590768E-3</c:v>
                </c:pt>
                <c:pt idx="7">
                  <c:v>3.0940802646096748E-3</c:v>
                </c:pt>
                <c:pt idx="8">
                  <c:v>2.8295325351715907E-3</c:v>
                </c:pt>
                <c:pt idx="9">
                  <c:v>2.6511959761121254E-3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E0-437A-A494-0B73EB3C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565752"/>
        <c:axId val="721568312"/>
      </c:scatterChart>
      <c:scatterChart>
        <c:scatterStyle val="lineMarker"/>
        <c:varyColors val="0"/>
        <c:ser>
          <c:idx val="1"/>
          <c:order val="1"/>
          <c:tx>
            <c:strRef>
              <c:f>Table3!$D$7</c:f>
              <c:strCache>
                <c:ptCount val="1"/>
                <c:pt idx="0">
                  <c:v>Glucose (M)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Table3!$D$38:$D$47</c:f>
                <c:numCache>
                  <c:formatCode>General</c:formatCode>
                  <c:ptCount val="10"/>
                  <c:pt idx="0">
                    <c:v>4.7614601818832795E-4</c:v>
                  </c:pt>
                  <c:pt idx="1">
                    <c:v>5.644256924033442E-4</c:v>
                  </c:pt>
                  <c:pt idx="2">
                    <c:v>2.9380859021865152E-3</c:v>
                  </c:pt>
                  <c:pt idx="3">
                    <c:v>2.5073702548871687E-3</c:v>
                  </c:pt>
                  <c:pt idx="4">
                    <c:v>1.0473758226100709E-3</c:v>
                  </c:pt>
                  <c:pt idx="5">
                    <c:v>5.2053962380140973E-3</c:v>
                  </c:pt>
                  <c:pt idx="6">
                    <c:v>5.8012981907183698E-3</c:v>
                  </c:pt>
                  <c:pt idx="7">
                    <c:v>4.125318247688148E-3</c:v>
                  </c:pt>
                  <c:pt idx="8">
                    <c:v>8.3432360294349046E-3</c:v>
                  </c:pt>
                  <c:pt idx="9">
                    <c:v>1.0195674256873663E-2</c:v>
                  </c:pt>
                </c:numCache>
              </c:numRef>
            </c:plus>
            <c:minus>
              <c:numRef>
                <c:f>Table3!$D$38:$D$47</c:f>
                <c:numCache>
                  <c:formatCode>General</c:formatCode>
                  <c:ptCount val="10"/>
                  <c:pt idx="0">
                    <c:v>4.7614601818832795E-4</c:v>
                  </c:pt>
                  <c:pt idx="1">
                    <c:v>5.644256924033442E-4</c:v>
                  </c:pt>
                  <c:pt idx="2">
                    <c:v>2.9380859021865152E-3</c:v>
                  </c:pt>
                  <c:pt idx="3">
                    <c:v>2.5073702548871687E-3</c:v>
                  </c:pt>
                  <c:pt idx="4">
                    <c:v>1.0473758226100709E-3</c:v>
                  </c:pt>
                  <c:pt idx="5">
                    <c:v>5.2053962380140973E-3</c:v>
                  </c:pt>
                  <c:pt idx="6">
                    <c:v>5.8012981907183698E-3</c:v>
                  </c:pt>
                  <c:pt idx="7">
                    <c:v>4.125318247688148E-3</c:v>
                  </c:pt>
                  <c:pt idx="8">
                    <c:v>8.3432360294349046E-3</c:v>
                  </c:pt>
                  <c:pt idx="9">
                    <c:v>1.0195674256873663E-2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Table3!$B$8:$B$17</c:f>
              <c:numCache>
                <c:formatCode>0.00</c:formatCode>
                <c:ptCount val="10"/>
                <c:pt idx="0">
                  <c:v>0</c:v>
                </c:pt>
                <c:pt idx="1">
                  <c:v>10.250000000058208</c:v>
                </c:pt>
                <c:pt idx="2">
                  <c:v>13.083333333372138</c:v>
                </c:pt>
                <c:pt idx="3">
                  <c:v>16.5</c:v>
                </c:pt>
                <c:pt idx="4">
                  <c:v>25.749999999941792</c:v>
                </c:pt>
                <c:pt idx="5">
                  <c:v>38.333333333255723</c:v>
                </c:pt>
                <c:pt idx="6">
                  <c:v>47.683333333348855</c:v>
                </c:pt>
                <c:pt idx="7">
                  <c:v>54.75</c:v>
                </c:pt>
                <c:pt idx="8">
                  <c:v>72.75</c:v>
                </c:pt>
                <c:pt idx="9">
                  <c:v>79.250000000058208</c:v>
                </c:pt>
              </c:numCache>
            </c:numRef>
          </c:xVal>
          <c:yVal>
            <c:numRef>
              <c:f>Table3!$D$8:$D$17</c:f>
              <c:numCache>
                <c:formatCode>General</c:formatCode>
                <c:ptCount val="10"/>
                <c:pt idx="0">
                  <c:v>0.21340330826985221</c:v>
                </c:pt>
                <c:pt idx="1">
                  <c:v>0.21595655410360717</c:v>
                </c:pt>
                <c:pt idx="2">
                  <c:v>0.21139652387586794</c:v>
                </c:pt>
                <c:pt idx="3">
                  <c:v>0.20655991389305509</c:v>
                </c:pt>
                <c:pt idx="4">
                  <c:v>0.18599009381103629</c:v>
                </c:pt>
                <c:pt idx="5">
                  <c:v>0.15071140022182303</c:v>
                </c:pt>
                <c:pt idx="6">
                  <c:v>0.11895423149425206</c:v>
                </c:pt>
                <c:pt idx="7">
                  <c:v>9.6530614162559536E-2</c:v>
                </c:pt>
                <c:pt idx="8">
                  <c:v>4.6971139786882089E-2</c:v>
                </c:pt>
                <c:pt idx="9">
                  <c:v>3.7374824124142315E-2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E0-437A-A494-0B73EB3C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555768"/>
        <c:axId val="783556408"/>
      </c:scatterChart>
      <c:valAx>
        <c:axId val="721565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68312"/>
        <c:crosses val="autoZero"/>
        <c:crossBetween val="midCat"/>
      </c:valAx>
      <c:valAx>
        <c:axId val="72156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65752"/>
        <c:crosses val="autoZero"/>
        <c:crossBetween val="midCat"/>
      </c:valAx>
      <c:valAx>
        <c:axId val="783556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55768"/>
        <c:crosses val="max"/>
        <c:crossBetween val="midCat"/>
      </c:valAx>
      <c:valAx>
        <c:axId val="7835557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83556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en-AU"/>
              <a:t>Organic Acids (BR2)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[2]plotting!$D$9</c:f>
              <c:strCache>
                <c:ptCount val="1"/>
                <c:pt idx="0">
                  <c:v>Glucose (mol/L)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[2]plotting!$B$10:$B$29</c:f>
              <c:numCache>
                <c:formatCode>General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[2]plotting!$D$10:$D$29</c:f>
              <c:numCache>
                <c:formatCode>General</c:formatCode>
                <c:ptCount val="20"/>
                <c:pt idx="0">
                  <c:v>0.21249807497299547</c:v>
                </c:pt>
                <c:pt idx="1">
                  <c:v>0.21706595791274558</c:v>
                </c:pt>
                <c:pt idx="2">
                  <c:v>0.21074937883447775</c:v>
                </c:pt>
                <c:pt idx="3">
                  <c:v>0.21617977907509878</c:v>
                </c:pt>
                <c:pt idx="4">
                  <c:v>0.21637177702209079</c:v>
                </c:pt>
                <c:pt idx="5">
                  <c:v>0.21676809483799378</c:v>
                </c:pt>
                <c:pt idx="6">
                  <c:v>0.2149726270965556</c:v>
                </c:pt>
                <c:pt idx="7">
                  <c:v>0.21059155483317149</c:v>
                </c:pt>
                <c:pt idx="8">
                  <c:v>0.2042201388939999</c:v>
                </c:pt>
                <c:pt idx="9">
                  <c:v>0.20219229521528134</c:v>
                </c:pt>
                <c:pt idx="10">
                  <c:v>0.19496408348303895</c:v>
                </c:pt>
                <c:pt idx="11">
                  <c:v>0.18792643932083855</c:v>
                </c:pt>
                <c:pt idx="12">
                  <c:v>0.15935629692233144</c:v>
                </c:pt>
                <c:pt idx="13">
                  <c:v>0.12902850560427595</c:v>
                </c:pt>
                <c:pt idx="14">
                  <c:v>0.11993179073885744</c:v>
                </c:pt>
                <c:pt idx="15">
                  <c:v>0.10054271236217785</c:v>
                </c:pt>
                <c:pt idx="16">
                  <c:v>3.5304630660404145E-2</c:v>
                </c:pt>
                <c:pt idx="17">
                  <c:v>2.2297357843423269E-2</c:v>
                </c:pt>
                <c:pt idx="18">
                  <c:v>5.32977987322349E-4</c:v>
                </c:pt>
                <c:pt idx="19">
                  <c:v>4.527618649888557E-4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C-44AA-92A2-0EAB2656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34640"/>
        <c:axId val="638535600"/>
      </c:scatterChart>
      <c:scatterChart>
        <c:scatterStyle val="lineMarker"/>
        <c:varyColors val="0"/>
        <c:ser>
          <c:idx val="0"/>
          <c:order val="0"/>
          <c:tx>
            <c:strRef>
              <c:f>[2]plotting!$C$9</c:f>
              <c:strCache>
                <c:ptCount val="1"/>
                <c:pt idx="0">
                  <c:v>Pyruvate (2° ax.) (mol/L)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[2]plotting!$B$10:$B$29</c:f>
              <c:numCache>
                <c:formatCode>General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[2]plotting!$C$10:$C$29</c:f>
              <c:numCache>
                <c:formatCode>General</c:formatCode>
                <c:ptCount val="20"/>
                <c:pt idx="0">
                  <c:v>4.4622756064679434E-4</c:v>
                </c:pt>
                <c:pt idx="1">
                  <c:v>9.947106146282064E-4</c:v>
                </c:pt>
                <c:pt idx="2">
                  <c:v>1.4230455852952857E-3</c:v>
                </c:pt>
                <c:pt idx="3">
                  <c:v>2.9915770960868568E-3</c:v>
                </c:pt>
                <c:pt idx="4">
                  <c:v>4.0038246090372117E-3</c:v>
                </c:pt>
                <c:pt idx="5">
                  <c:v>5.1745473709813765E-3</c:v>
                </c:pt>
                <c:pt idx="6">
                  <c:v>6.9450397651947072E-3</c:v>
                </c:pt>
                <c:pt idx="7">
                  <c:v>8.9143215288618512E-3</c:v>
                </c:pt>
                <c:pt idx="8">
                  <c:v>9.1158447855831728E-3</c:v>
                </c:pt>
                <c:pt idx="9">
                  <c:v>9.5342907684013416E-3</c:v>
                </c:pt>
                <c:pt idx="10">
                  <c:v>9.2995565076356146E-3</c:v>
                </c:pt>
                <c:pt idx="11">
                  <c:v>8.5748255781402279E-3</c:v>
                </c:pt>
                <c:pt idx="12">
                  <c:v>9.086866092391694E-3</c:v>
                </c:pt>
                <c:pt idx="13">
                  <c:v>1.3539401065822368E-2</c:v>
                </c:pt>
                <c:pt idx="14">
                  <c:v>1.4125059476320298E-2</c:v>
                </c:pt>
                <c:pt idx="15">
                  <c:v>1.4378377516531845E-2</c:v>
                </c:pt>
                <c:pt idx="16">
                  <c:v>3.1041995596786172E-2</c:v>
                </c:pt>
                <c:pt idx="17">
                  <c:v>3.1424593938670309E-2</c:v>
                </c:pt>
                <c:pt idx="18">
                  <c:v>2.8501022368338319E-2</c:v>
                </c:pt>
                <c:pt idx="19">
                  <c:v>1.4707550851486104E-2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1C-44AA-92A2-0EAB2656088C}"/>
            </c:ext>
          </c:extLst>
        </c:ser>
        <c:ser>
          <c:idx val="2"/>
          <c:order val="2"/>
          <c:tx>
            <c:strRef>
              <c:f>[2]plotting!$E$9</c:f>
              <c:strCache>
                <c:ptCount val="1"/>
                <c:pt idx="0">
                  <c:v>Acetate (UV) (2° ax.) (mol/L)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[2]plotting!$B$10:$B$29</c:f>
              <c:numCache>
                <c:formatCode>General</c:formatCode>
                <c:ptCount val="20"/>
                <c:pt idx="0">
                  <c:v>0</c:v>
                </c:pt>
                <c:pt idx="1">
                  <c:v>5.7500000000582077</c:v>
                </c:pt>
                <c:pt idx="2">
                  <c:v>7.7499999999417923</c:v>
                </c:pt>
                <c:pt idx="3">
                  <c:v>10.250000000058208</c:v>
                </c:pt>
                <c:pt idx="4">
                  <c:v>11.499999999941792</c:v>
                </c:pt>
                <c:pt idx="5">
                  <c:v>13.083333333372138</c:v>
                </c:pt>
                <c:pt idx="6">
                  <c:v>14.833333333313931</c:v>
                </c:pt>
                <c:pt idx="7">
                  <c:v>16.5</c:v>
                </c:pt>
                <c:pt idx="8">
                  <c:v>18.249999999941792</c:v>
                </c:pt>
                <c:pt idx="9">
                  <c:v>19.583333333255723</c:v>
                </c:pt>
                <c:pt idx="10">
                  <c:v>22.250000000058208</c:v>
                </c:pt>
                <c:pt idx="11">
                  <c:v>25.749999999941792</c:v>
                </c:pt>
                <c:pt idx="12">
                  <c:v>38.333333333255723</c:v>
                </c:pt>
                <c:pt idx="13">
                  <c:v>47.683333333348855</c:v>
                </c:pt>
                <c:pt idx="14">
                  <c:v>49.666666666686069</c:v>
                </c:pt>
                <c:pt idx="15">
                  <c:v>54.75</c:v>
                </c:pt>
                <c:pt idx="16">
                  <c:v>72.75</c:v>
                </c:pt>
                <c:pt idx="17">
                  <c:v>79.250000000058208</c:v>
                </c:pt>
                <c:pt idx="18">
                  <c:v>99.583333333313931</c:v>
                </c:pt>
                <c:pt idx="19">
                  <c:v>127.74999999994179</c:v>
                </c:pt>
              </c:numCache>
            </c:numRef>
          </c:xVal>
          <c:yVal>
            <c:numRef>
              <c:f>[2]plotting!$E$10:$E$29</c:f>
              <c:numCache>
                <c:formatCode>General</c:formatCode>
                <c:ptCount val="20"/>
                <c:pt idx="0">
                  <c:v>4.714517759078459E-4</c:v>
                </c:pt>
                <c:pt idx="1">
                  <c:v>4.8628881958924237E-4</c:v>
                </c:pt>
                <c:pt idx="2">
                  <c:v>6.2167953449253192E-4</c:v>
                </c:pt>
                <c:pt idx="3">
                  <c:v>1.0986114831947973E-3</c:v>
                </c:pt>
                <c:pt idx="4">
                  <c:v>1.6192573443339553E-3</c:v>
                </c:pt>
                <c:pt idx="5">
                  <c:v>2.0792748972568195E-3</c:v>
                </c:pt>
                <c:pt idx="6">
                  <c:v>3.0345975514298315E-3</c:v>
                </c:pt>
                <c:pt idx="7">
                  <c:v>3.4803290225176716E-3</c:v>
                </c:pt>
                <c:pt idx="8">
                  <c:v>3.686056965047885E-3</c:v>
                </c:pt>
                <c:pt idx="9">
                  <c:v>3.8700337431223806E-3</c:v>
                </c:pt>
                <c:pt idx="10">
                  <c:v>3.8039017823653333E-3</c:v>
                </c:pt>
                <c:pt idx="11">
                  <c:v>4.8379216942997004E-3</c:v>
                </c:pt>
                <c:pt idx="12">
                  <c:v>5.1200784262183845E-3</c:v>
                </c:pt>
                <c:pt idx="13">
                  <c:v>4.6288998534686453E-3</c:v>
                </c:pt>
                <c:pt idx="14">
                  <c:v>5.5735977304526294E-3</c:v>
                </c:pt>
                <c:pt idx="15">
                  <c:v>5.7439273120665707E-3</c:v>
                </c:pt>
                <c:pt idx="16">
                  <c:v>6.2679692600880995E-3</c:v>
                </c:pt>
                <c:pt idx="17">
                  <c:v>5.4553533735019607E-3</c:v>
                </c:pt>
                <c:pt idx="18">
                  <c:v>6.8706697169059645E-3</c:v>
                </c:pt>
                <c:pt idx="19">
                  <c:v>8.516634076557136E-3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1C-44AA-92A2-0EAB2656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38776"/>
        <c:axId val="690636856"/>
      </c:scatterChart>
      <c:valAx>
        <c:axId val="63853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5600"/>
        <c:crosses val="autoZero"/>
        <c:crossBetween val="midCat"/>
      </c:valAx>
      <c:valAx>
        <c:axId val="638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38534640"/>
        <c:crosses val="autoZero"/>
        <c:crossBetween val="midCat"/>
      </c:valAx>
      <c:valAx>
        <c:axId val="690636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AU"/>
                  <a:t>Concentration (mol/L)</a:t>
                </a:r>
              </a:p>
            </c:rich>
          </c:tx>
          <c:layout>
            <c:manualLayout>
              <c:xMode val="edge"/>
              <c:yMode val="edge"/>
              <c:x val="0.94348012250234614"/>
              <c:y val="0.2787121782208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90638776"/>
        <c:crosses val="max"/>
        <c:crossBetween val="midCat"/>
      </c:valAx>
      <c:valAx>
        <c:axId val="69063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36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90</xdr:row>
      <xdr:rowOff>12244</xdr:rowOff>
    </xdr:from>
    <xdr:to>
      <xdr:col>11</xdr:col>
      <xdr:colOff>160020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831C6D-9423-4E81-A6C2-4E1E57D35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295000</xdr:colOff>
      <xdr:row>90</xdr:row>
      <xdr:rowOff>12244</xdr:rowOff>
    </xdr:from>
    <xdr:to>
      <xdr:col>21</xdr:col>
      <xdr:colOff>576941</xdr:colOff>
      <xdr:row>115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72E2FA-D8C7-4B3F-9EB7-4AF14D1A7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180975</xdr:colOff>
      <xdr:row>90</xdr:row>
      <xdr:rowOff>19050</xdr:rowOff>
    </xdr:from>
    <xdr:to>
      <xdr:col>39</xdr:col>
      <xdr:colOff>123825</xdr:colOff>
      <xdr:row>113</xdr:row>
      <xdr:rowOff>147640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BDD27F-76E3-438D-A061-0D4EA6FA8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0</xdr:colOff>
      <xdr:row>90</xdr:row>
      <xdr:rowOff>0</xdr:rowOff>
    </xdr:from>
    <xdr:to>
      <xdr:col>53</xdr:col>
      <xdr:colOff>552450</xdr:colOff>
      <xdr:row>113</xdr:row>
      <xdr:rowOff>128590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7E857D-A873-45DD-95D9-0025776C7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55</xdr:col>
      <xdr:colOff>0</xdr:colOff>
      <xdr:row>90</xdr:row>
      <xdr:rowOff>0</xdr:rowOff>
    </xdr:from>
    <xdr:to>
      <xdr:col>68</xdr:col>
      <xdr:colOff>552450</xdr:colOff>
      <xdr:row>113</xdr:row>
      <xdr:rowOff>128590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F1A4BE-4F72-44A0-9D2C-30A47B8A7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17</xdr:row>
      <xdr:rowOff>102870</xdr:rowOff>
    </xdr:from>
    <xdr:to>
      <xdr:col>10</xdr:col>
      <xdr:colOff>556260</xdr:colOff>
      <xdr:row>32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4279F2-098A-41F4-AC69-AA2C84A764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99060</xdr:colOff>
      <xdr:row>17</xdr:row>
      <xdr:rowOff>102870</xdr:rowOff>
    </xdr:from>
    <xdr:to>
      <xdr:col>21</xdr:col>
      <xdr:colOff>68580</xdr:colOff>
      <xdr:row>32</xdr:row>
      <xdr:rowOff>64770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BDE3BB-538D-475F-8A2D-E7DCC6C26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599352</xdr:colOff>
      <xdr:row>18</xdr:row>
      <xdr:rowOff>32015</xdr:rowOff>
    </xdr:from>
    <xdr:to>
      <xdr:col>4</xdr:col>
      <xdr:colOff>1698170</xdr:colOff>
      <xdr:row>34</xdr:row>
      <xdr:rowOff>49945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9E980AE-323E-41C5-9EFB-EE53D6D96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875347</xdr:colOff>
      <xdr:row>13</xdr:row>
      <xdr:rowOff>16192</xdr:rowOff>
    </xdr:from>
    <xdr:to>
      <xdr:col>16</xdr:col>
      <xdr:colOff>211867</xdr:colOff>
      <xdr:row>28</xdr:row>
      <xdr:rowOff>21592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6E04E-128D-4DC5-BF9B-058446B93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287654</xdr:colOff>
      <xdr:row>13</xdr:row>
      <xdr:rowOff>16192</xdr:rowOff>
    </xdr:from>
    <xdr:to>
      <xdr:col>23</xdr:col>
      <xdr:colOff>340454</xdr:colOff>
      <xdr:row>28</xdr:row>
      <xdr:rowOff>21592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58F48D-F5CA-4A1C-B4EC-A3E2601EF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875347</xdr:colOff>
      <xdr:row>28</xdr:row>
      <xdr:rowOff>97155</xdr:rowOff>
    </xdr:from>
    <xdr:to>
      <xdr:col>16</xdr:col>
      <xdr:colOff>211867</xdr:colOff>
      <xdr:row>43</xdr:row>
      <xdr:rowOff>79695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EA1D82-30B8-48F0-876D-1470A8DF2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287654</xdr:colOff>
      <xdr:row>28</xdr:row>
      <xdr:rowOff>97155</xdr:rowOff>
    </xdr:from>
    <xdr:to>
      <xdr:col>23</xdr:col>
      <xdr:colOff>340454</xdr:colOff>
      <xdr:row>43</xdr:row>
      <xdr:rowOff>79695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407C4D-B34A-42D9-9D09-D679A777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875347</xdr:colOff>
      <xdr:row>43</xdr:row>
      <xdr:rowOff>157162</xdr:rowOff>
    </xdr:from>
    <xdr:to>
      <xdr:col>16</xdr:col>
      <xdr:colOff>211867</xdr:colOff>
      <xdr:row>58</xdr:row>
      <xdr:rowOff>154942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38DD42-3BD6-44DB-B613-11165068D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287654</xdr:colOff>
      <xdr:row>43</xdr:row>
      <xdr:rowOff>157162</xdr:rowOff>
    </xdr:from>
    <xdr:to>
      <xdr:col>23</xdr:col>
      <xdr:colOff>340454</xdr:colOff>
      <xdr:row>58</xdr:row>
      <xdr:rowOff>154942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C810BCF-C7F2-47A5-948F-9D74CF948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428863</xdr:colOff>
      <xdr:row>6</xdr:row>
      <xdr:rowOff>20002</xdr:rowOff>
    </xdr:from>
    <xdr:to>
      <xdr:col>30</xdr:col>
      <xdr:colOff>342463</xdr:colOff>
      <xdr:row>27</xdr:row>
      <xdr:rowOff>91942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414337</xdr:colOff>
      <xdr:row>6</xdr:row>
      <xdr:rowOff>20002</xdr:rowOff>
    </xdr:from>
    <xdr:to>
      <xdr:col>39</xdr:col>
      <xdr:colOff>327937</xdr:colOff>
      <xdr:row>27</xdr:row>
      <xdr:rowOff>91942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428863</xdr:colOff>
      <xdr:row>27</xdr:row>
      <xdr:rowOff>154305</xdr:rowOff>
    </xdr:from>
    <xdr:to>
      <xdr:col>30</xdr:col>
      <xdr:colOff>342463</xdr:colOff>
      <xdr:row>49</xdr:row>
      <xdr:rowOff>35745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414337</xdr:colOff>
      <xdr:row>27</xdr:row>
      <xdr:rowOff>154305</xdr:rowOff>
    </xdr:from>
    <xdr:to>
      <xdr:col>39</xdr:col>
      <xdr:colOff>327937</xdr:colOff>
      <xdr:row>49</xdr:row>
      <xdr:rowOff>35745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428863</xdr:colOff>
      <xdr:row>49</xdr:row>
      <xdr:rowOff>125729</xdr:rowOff>
    </xdr:from>
    <xdr:to>
      <xdr:col>30</xdr:col>
      <xdr:colOff>342463</xdr:colOff>
      <xdr:row>70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414337</xdr:colOff>
      <xdr:row>49</xdr:row>
      <xdr:rowOff>125729</xdr:rowOff>
    </xdr:from>
    <xdr:to>
      <xdr:col>39</xdr:col>
      <xdr:colOff>327937</xdr:colOff>
      <xdr:row>70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300990</xdr:colOff>
      <xdr:row>57</xdr:row>
      <xdr:rowOff>32385</xdr:rowOff>
    </xdr:from>
    <xdr:to>
      <xdr:col>12</xdr:col>
      <xdr:colOff>297180</xdr:colOff>
      <xdr:row>68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d6f9623cea719c/Shyg30439/ESI/BIOM_S_hygroscopicus_Sartori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d6f9623cea719c/Shyg30439/ESI/OAA_180828_CRAIG_BACTSHORT_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-S10"/>
      <sheetName val="SH5-SH8"/>
    </sheetNames>
    <sheetDataSet>
      <sheetData sheetId="0"/>
      <sheetData sheetId="1">
        <row r="95">
          <cell r="B95" t="str">
            <v>BioRep1 (BR1)</v>
          </cell>
          <cell r="C95" t="str">
            <v>BioRep2 (BR2)</v>
          </cell>
          <cell r="D95" t="str">
            <v>BioResp3 (BR4)</v>
          </cell>
        </row>
        <row r="96">
          <cell r="A96">
            <v>0</v>
          </cell>
          <cell r="B96">
            <v>3.8000000000000256</v>
          </cell>
          <cell r="C96">
            <v>4.7000000000000375</v>
          </cell>
          <cell r="D96">
            <v>2.5999999999999357</v>
          </cell>
          <cell r="E96">
            <v>3.6999999999999997</v>
          </cell>
          <cell r="F96">
            <v>0.60827625302985111</v>
          </cell>
        </row>
        <row r="97">
          <cell r="A97">
            <v>5.7500000000582077</v>
          </cell>
          <cell r="B97">
            <v>3.4000000000000696</v>
          </cell>
          <cell r="C97">
            <v>1.8999999999999018</v>
          </cell>
          <cell r="D97">
            <v>2.1999999999999797</v>
          </cell>
          <cell r="E97">
            <v>2.4999999999999836</v>
          </cell>
          <cell r="F97">
            <v>0.45825756949563085</v>
          </cell>
        </row>
        <row r="98">
          <cell r="A98">
            <v>7.7499999999417923</v>
          </cell>
          <cell r="B98">
            <v>2.0999999999999908</v>
          </cell>
          <cell r="C98">
            <v>3.0000000000000027</v>
          </cell>
          <cell r="D98">
            <v>4.4999999999999485</v>
          </cell>
          <cell r="E98">
            <v>3.1999999999999802</v>
          </cell>
          <cell r="F98">
            <v>0.69999999999998663</v>
          </cell>
        </row>
        <row r="99">
          <cell r="A99">
            <v>10.250000000058208</v>
          </cell>
          <cell r="B99">
            <v>3.0000000000000027</v>
          </cell>
          <cell r="C99">
            <v>3.2999999999999696</v>
          </cell>
          <cell r="D99">
            <v>3.4999999999999476</v>
          </cell>
          <cell r="E99">
            <v>3.2666666666666395</v>
          </cell>
          <cell r="F99">
            <v>0.14529663145133981</v>
          </cell>
        </row>
        <row r="100">
          <cell r="A100">
            <v>11.499999999941792</v>
          </cell>
          <cell r="B100">
            <v>5.3000000000000824</v>
          </cell>
          <cell r="C100">
            <v>5.0999999999999934</v>
          </cell>
          <cell r="D100">
            <v>5.3000000000000824</v>
          </cell>
          <cell r="E100">
            <v>5.2333333333333867</v>
          </cell>
          <cell r="F100">
            <v>6.6666666666696336E-2</v>
          </cell>
        </row>
        <row r="101">
          <cell r="A101">
            <v>13.083333333372138</v>
          </cell>
          <cell r="B101">
            <v>3.3000000000000806</v>
          </cell>
          <cell r="C101">
            <v>4.8000000000000265</v>
          </cell>
          <cell r="D101">
            <v>5.2999999999999714</v>
          </cell>
          <cell r="E101">
            <v>4.4666666666666934</v>
          </cell>
          <cell r="F101">
            <v>0.6009252125772987</v>
          </cell>
        </row>
        <row r="102">
          <cell r="A102">
            <v>14.833333333313931</v>
          </cell>
          <cell r="B102">
            <v>4.7999999999999154</v>
          </cell>
          <cell r="C102">
            <v>5.0999999999999934</v>
          </cell>
          <cell r="D102">
            <v>7.0999999999999952</v>
          </cell>
          <cell r="E102">
            <v>5.666666666666635</v>
          </cell>
          <cell r="F102">
            <v>0.7218802609236068</v>
          </cell>
        </row>
        <row r="103">
          <cell r="A103">
            <v>16.5</v>
          </cell>
          <cell r="B103">
            <v>6.9000000000000172</v>
          </cell>
          <cell r="C103">
            <v>6.6000000000000503</v>
          </cell>
          <cell r="D103">
            <v>8.5000000000000639</v>
          </cell>
          <cell r="E103">
            <v>7.3333333333333774</v>
          </cell>
          <cell r="F103">
            <v>0.5897268670984761</v>
          </cell>
        </row>
        <row r="104">
          <cell r="A104">
            <v>18.249999999941792</v>
          </cell>
          <cell r="B104">
            <v>5.8000000000000274</v>
          </cell>
          <cell r="C104">
            <v>7.0000000000000062</v>
          </cell>
          <cell r="D104">
            <v>8.499999999999952</v>
          </cell>
          <cell r="E104">
            <v>7.0999999999999943</v>
          </cell>
          <cell r="F104">
            <v>0.78102496759064699</v>
          </cell>
        </row>
        <row r="105">
          <cell r="A105">
            <v>19.583333333255723</v>
          </cell>
          <cell r="B105">
            <v>5.7999999999999163</v>
          </cell>
          <cell r="C105">
            <v>8.9000000000000199</v>
          </cell>
          <cell r="D105">
            <v>5.9000000000000163</v>
          </cell>
          <cell r="E105">
            <v>6.8666666666666503</v>
          </cell>
          <cell r="F105">
            <v>1.0170764201595102</v>
          </cell>
        </row>
        <row r="106">
          <cell r="A106">
            <v>22.250000000058208</v>
          </cell>
          <cell r="B106">
            <v>6.5000000000000613</v>
          </cell>
          <cell r="C106">
            <v>6.8000000000000282</v>
          </cell>
          <cell r="D106">
            <v>6.9000000000000172</v>
          </cell>
          <cell r="E106">
            <v>6.7333333333333689</v>
          </cell>
          <cell r="F106">
            <v>0.12018504251545307</v>
          </cell>
        </row>
        <row r="107">
          <cell r="A107">
            <v>25.749999999941792</v>
          </cell>
          <cell r="B107">
            <v>9.3999999999999631</v>
          </cell>
          <cell r="C107">
            <v>7.3999999999999622</v>
          </cell>
          <cell r="D107">
            <v>6.8000000000000282</v>
          </cell>
          <cell r="E107">
            <v>7.866666666666652</v>
          </cell>
          <cell r="F107">
            <v>0.78598840817008953</v>
          </cell>
        </row>
        <row r="108">
          <cell r="A108">
            <v>38.333333333255723</v>
          </cell>
          <cell r="B108">
            <v>10.90000000000002</v>
          </cell>
          <cell r="C108">
            <v>7.0000000000000062</v>
          </cell>
          <cell r="D108">
            <v>6.5999999999999392</v>
          </cell>
          <cell r="E108">
            <v>8.1666666666666554</v>
          </cell>
          <cell r="F108">
            <v>1.3715360407627493</v>
          </cell>
        </row>
        <row r="109">
          <cell r="A109">
            <v>47.683333333348855</v>
          </cell>
          <cell r="B109">
            <v>10.399999999999965</v>
          </cell>
          <cell r="C109">
            <v>10.300000000000086</v>
          </cell>
          <cell r="D109">
            <v>7.8000000000000291</v>
          </cell>
          <cell r="E109">
            <v>9.5000000000000266</v>
          </cell>
          <cell r="F109">
            <v>0.85049005481153017</v>
          </cell>
        </row>
        <row r="110">
          <cell r="A110">
            <v>49.666666666686069</v>
          </cell>
          <cell r="B110">
            <v>10.500000000000064</v>
          </cell>
          <cell r="C110">
            <v>9.6999999999999318</v>
          </cell>
          <cell r="D110">
            <v>10.099999999999998</v>
          </cell>
          <cell r="E110">
            <v>10.099999999999998</v>
          </cell>
          <cell r="F110">
            <v>0.23094010767588846</v>
          </cell>
        </row>
        <row r="111">
          <cell r="A111">
            <v>54.75</v>
          </cell>
          <cell r="B111">
            <v>10.499999999999844</v>
          </cell>
          <cell r="C111">
            <v>9.8000000000000309</v>
          </cell>
          <cell r="D111">
            <v>10.199999999999987</v>
          </cell>
          <cell r="E111">
            <v>10.166666666666622</v>
          </cell>
          <cell r="F111">
            <v>0.20275875100988816</v>
          </cell>
        </row>
        <row r="112">
          <cell r="A112">
            <v>72.75</v>
          </cell>
          <cell r="B112">
            <v>9.300000000000086</v>
          </cell>
          <cell r="C112">
            <v>9.8000000000000309</v>
          </cell>
          <cell r="D112">
            <v>10.90000000000002</v>
          </cell>
          <cell r="E112">
            <v>10.000000000000044</v>
          </cell>
          <cell r="F112">
            <v>0.47258156262524381</v>
          </cell>
        </row>
        <row r="113">
          <cell r="A113">
            <v>79.250000000058208</v>
          </cell>
          <cell r="B113">
            <v>7.7000000000000401</v>
          </cell>
          <cell r="C113">
            <v>7.9000000000001291</v>
          </cell>
          <cell r="D113">
            <v>9.4999999999999538</v>
          </cell>
          <cell r="E113">
            <v>8.366666666666708</v>
          </cell>
          <cell r="F113">
            <v>0.56960024968779466</v>
          </cell>
        </row>
        <row r="114">
          <cell r="A114">
            <v>99.583333333313931</v>
          </cell>
          <cell r="B114">
            <v>6.1999999999999833</v>
          </cell>
          <cell r="C114">
            <v>7.0000000000000062</v>
          </cell>
          <cell r="D114">
            <v>11.099999999999998</v>
          </cell>
          <cell r="E114">
            <v>8.0999999999999961</v>
          </cell>
          <cell r="F114">
            <v>1.5176736583776309</v>
          </cell>
        </row>
        <row r="115">
          <cell r="A115">
            <v>127.74999999994179</v>
          </cell>
          <cell r="B115">
            <v>7.1999999999999842</v>
          </cell>
          <cell r="C115">
            <v>6.8999999999999062</v>
          </cell>
          <cell r="D115">
            <v>13.599999999999945</v>
          </cell>
          <cell r="E115">
            <v>9.2333333333332792</v>
          </cell>
          <cell r="F115">
            <v>2.1850502155429874</v>
          </cell>
        </row>
        <row r="116">
          <cell r="A116">
            <v>143.41666666668607</v>
          </cell>
          <cell r="B116">
            <v>5.0999999999999934</v>
          </cell>
          <cell r="C116">
            <v>7.0000000000000062</v>
          </cell>
          <cell r="D116">
            <v>8.5000000000000639</v>
          </cell>
          <cell r="E116">
            <v>6.8666666666666885</v>
          </cell>
          <cell r="F116">
            <v>0.98375697089159786</v>
          </cell>
        </row>
        <row r="117">
          <cell r="A117">
            <v>149.91666666674428</v>
          </cell>
          <cell r="B117">
            <v>5.0999999999999934</v>
          </cell>
          <cell r="C117">
            <v>6.8000000000000282</v>
          </cell>
          <cell r="D117">
            <v>7.2999999999999732</v>
          </cell>
          <cell r="E117">
            <v>6.3999999999999986</v>
          </cell>
          <cell r="F117">
            <v>0.66583281184793708</v>
          </cell>
        </row>
        <row r="118">
          <cell r="A118">
            <v>167.08333333331393</v>
          </cell>
          <cell r="B118">
            <v>5.5999999999999384</v>
          </cell>
          <cell r="C118">
            <v>7.0000000000000062</v>
          </cell>
          <cell r="D118">
            <v>9.0000000000000071</v>
          </cell>
          <cell r="E118">
            <v>7.1999999999999842</v>
          </cell>
          <cell r="F118">
            <v>0.98657657246326658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abels"/>
      <sheetName val="raw_data"/>
      <sheetName val="plotting"/>
      <sheetName val="rates_modelling"/>
      <sheetName val="specific_rates"/>
    </sheetNames>
    <sheetDataSet>
      <sheetData sheetId="0"/>
      <sheetData sheetId="1"/>
      <sheetData sheetId="2"/>
      <sheetData sheetId="3">
        <row r="9">
          <cell r="C9" t="str">
            <v>Pyruvate (2° ax.) (mol/L)</v>
          </cell>
          <cell r="D9" t="str">
            <v>Glucose (mol/L)</v>
          </cell>
          <cell r="E9" t="str">
            <v>Acetate (UV) (2° ax.) (mol/L)</v>
          </cell>
          <cell r="G9" t="str">
            <v>Pyruvate (2° ax.) (g/L)</v>
          </cell>
          <cell r="H9" t="str">
            <v>Glucose (g/L)</v>
          </cell>
          <cell r="I9" t="str">
            <v>Acetate (UV) (2° ax.) (g/L)</v>
          </cell>
        </row>
        <row r="10">
          <cell r="B10">
            <v>0</v>
          </cell>
          <cell r="C10">
            <v>4.4622756064679434E-4</v>
          </cell>
          <cell r="D10">
            <v>0.21249807497299547</v>
          </cell>
          <cell r="E10">
            <v>4.714517759078459E-4</v>
          </cell>
          <cell r="G10">
            <v>3.9294798990556712E-2</v>
          </cell>
          <cell r="H10">
            <v>38.282803194834976</v>
          </cell>
          <cell r="I10">
            <v>2.7836398656702854E-2</v>
          </cell>
        </row>
        <row r="11">
          <cell r="B11">
            <v>5.7500000000582077</v>
          </cell>
          <cell r="C11">
            <v>9.947106146282064E-4</v>
          </cell>
          <cell r="D11">
            <v>0.21706595791274558</v>
          </cell>
          <cell r="E11">
            <v>4.8628881958924237E-4</v>
          </cell>
          <cell r="G11">
            <v>8.759421672415986E-2</v>
          </cell>
          <cell r="H11">
            <v>39.105734713728594</v>
          </cell>
          <cell r="I11">
            <v>2.8712437063827225E-2</v>
          </cell>
        </row>
        <row r="12">
          <cell r="B12">
            <v>7.7499999999417923</v>
          </cell>
          <cell r="C12">
            <v>1.4230455852952857E-3</v>
          </cell>
          <cell r="D12">
            <v>0.21074937883447775</v>
          </cell>
          <cell r="E12">
            <v>6.2167953449253192E-4</v>
          </cell>
          <cell r="G12">
            <v>0.12531339424110285</v>
          </cell>
          <cell r="H12">
            <v>37.967765093304173</v>
          </cell>
          <cell r="I12">
            <v>3.6706446434577052E-2</v>
          </cell>
        </row>
        <row r="13">
          <cell r="B13">
            <v>10.250000000058208</v>
          </cell>
          <cell r="C13">
            <v>2.9915770960868568E-3</v>
          </cell>
          <cell r="D13">
            <v>0.21617977907509878</v>
          </cell>
          <cell r="E13">
            <v>1.0986114831947973E-3</v>
          </cell>
          <cell r="G13">
            <v>0.2634382790814086</v>
          </cell>
          <cell r="H13">
            <v>38.946084279053494</v>
          </cell>
          <cell r="I13">
            <v>6.4866416413753611E-2</v>
          </cell>
        </row>
        <row r="14">
          <cell r="B14">
            <v>11.499999999941792</v>
          </cell>
          <cell r="C14">
            <v>4.0038246090372117E-3</v>
          </cell>
          <cell r="D14">
            <v>0.21637177702209079</v>
          </cell>
          <cell r="E14">
            <v>1.6192573443339553E-3</v>
          </cell>
          <cell r="G14">
            <v>0.35257679507181688</v>
          </cell>
          <cell r="H14">
            <v>38.980673861191789</v>
          </cell>
          <cell r="I14">
            <v>9.5607430638854046E-2</v>
          </cell>
        </row>
        <row r="15">
          <cell r="B15">
            <v>13.083333333372138</v>
          </cell>
          <cell r="C15">
            <v>5.1745473709813765E-3</v>
          </cell>
          <cell r="D15">
            <v>0.21676809483799378</v>
          </cell>
          <cell r="E15">
            <v>2.0792748972568195E-3</v>
          </cell>
          <cell r="G15">
            <v>0.45567064148862002</v>
          </cell>
          <cell r="H15">
            <v>39.052072893633607</v>
          </cell>
          <cell r="I15">
            <v>0.12276870703363164</v>
          </cell>
        </row>
        <row r="16">
          <cell r="B16">
            <v>14.833333333313931</v>
          </cell>
          <cell r="C16">
            <v>6.9450397651947072E-3</v>
          </cell>
          <cell r="D16">
            <v>0.2149726270965556</v>
          </cell>
          <cell r="E16">
            <v>3.0345975514298315E-3</v>
          </cell>
          <cell r="G16">
            <v>0.61158020172304595</v>
          </cell>
          <cell r="H16">
            <v>38.728608607207072</v>
          </cell>
          <cell r="I16">
            <v>0.17917477782662297</v>
          </cell>
        </row>
        <row r="17">
          <cell r="B17">
            <v>16.5</v>
          </cell>
          <cell r="C17">
            <v>8.9143215288618512E-3</v>
          </cell>
          <cell r="D17">
            <v>0.21059155483317149</v>
          </cell>
          <cell r="E17">
            <v>3.4803290225176716E-3</v>
          </cell>
          <cell r="G17">
            <v>0.78499515383157459</v>
          </cell>
          <cell r="H17">
            <v>37.939332152524841</v>
          </cell>
          <cell r="I17">
            <v>0.20549254680553339</v>
          </cell>
        </row>
        <row r="18">
          <cell r="B18">
            <v>18.249999999941792</v>
          </cell>
          <cell r="C18">
            <v>9.1158447855831728E-3</v>
          </cell>
          <cell r="D18">
            <v>0.2042201388939999</v>
          </cell>
          <cell r="E18">
            <v>3.686056965047885E-3</v>
          </cell>
          <cell r="G18">
            <v>0.80274129181845422</v>
          </cell>
          <cell r="H18">
            <v>36.791483342587448</v>
          </cell>
          <cell r="I18">
            <v>0.21763954744428732</v>
          </cell>
        </row>
        <row r="19">
          <cell r="B19">
            <v>19.583333333255723</v>
          </cell>
          <cell r="C19">
            <v>9.5342907684013416E-3</v>
          </cell>
          <cell r="D19">
            <v>0.20219229521528134</v>
          </cell>
          <cell r="E19">
            <v>3.8700337431223806E-3</v>
          </cell>
          <cell r="G19">
            <v>0.83958964506542222</v>
          </cell>
          <cell r="H19">
            <v>36.426155136804226</v>
          </cell>
          <cell r="I19">
            <v>0.22850227232891782</v>
          </cell>
        </row>
        <row r="20">
          <cell r="B20">
            <v>22.250000000058208</v>
          </cell>
          <cell r="C20">
            <v>9.2995565076356146E-3</v>
          </cell>
          <cell r="D20">
            <v>0.19496408348303895</v>
          </cell>
          <cell r="E20">
            <v>3.8039017823653333E-3</v>
          </cell>
          <cell r="G20">
            <v>0.81891894606239224</v>
          </cell>
          <cell r="H20">
            <v>35.123949423970366</v>
          </cell>
          <cell r="I20">
            <v>0.22459757683797874</v>
          </cell>
        </row>
        <row r="21">
          <cell r="B21">
            <v>25.749999999941792</v>
          </cell>
          <cell r="C21">
            <v>8.5748255781402279E-3</v>
          </cell>
          <cell r="D21">
            <v>0.18792643932083855</v>
          </cell>
          <cell r="E21">
            <v>4.8379216942997004E-3</v>
          </cell>
          <cell r="G21">
            <v>0.75509914041102844</v>
          </cell>
          <cell r="H21">
            <v>33.856075602284989</v>
          </cell>
          <cell r="I21">
            <v>0.28565024851823151</v>
          </cell>
        </row>
        <row r="22">
          <cell r="B22">
            <v>38.333333333255723</v>
          </cell>
          <cell r="C22">
            <v>9.086866092391694E-3</v>
          </cell>
          <cell r="D22">
            <v>0.15935629692233144</v>
          </cell>
          <cell r="E22">
            <v>5.1200784262183845E-3</v>
          </cell>
          <cell r="G22">
            <v>0.80018942809601257</v>
          </cell>
          <cell r="H22">
            <v>28.708993028339545</v>
          </cell>
          <cell r="I22">
            <v>0.30230991059763829</v>
          </cell>
        </row>
        <row r="23">
          <cell r="B23">
            <v>47.683333333348855</v>
          </cell>
          <cell r="C23">
            <v>1.3539401065822368E-2</v>
          </cell>
          <cell r="D23">
            <v>0.12902850560427595</v>
          </cell>
          <cell r="E23">
            <v>4.6288998534686453E-3</v>
          </cell>
          <cell r="G23">
            <v>1.1922796578563177</v>
          </cell>
          <cell r="H23">
            <v>23.245259455643939</v>
          </cell>
          <cell r="I23">
            <v>0.27330876294820267</v>
          </cell>
        </row>
        <row r="24">
          <cell r="B24">
            <v>49.666666666686069</v>
          </cell>
          <cell r="C24">
            <v>1.4125059476320298E-2</v>
          </cell>
          <cell r="D24">
            <v>0.11993179073885744</v>
          </cell>
          <cell r="E24">
            <v>5.5735977304526294E-3</v>
          </cell>
          <cell r="G24">
            <v>1.2438527374847654</v>
          </cell>
          <cell r="H24">
            <v>21.606431692349602</v>
          </cell>
          <cell r="I24">
            <v>0.32908750439684503</v>
          </cell>
        </row>
        <row r="25">
          <cell r="B25">
            <v>54.75</v>
          </cell>
          <cell r="C25">
            <v>1.4378377516531845E-2</v>
          </cell>
          <cell r="D25">
            <v>0.10054271236217785</v>
          </cell>
          <cell r="E25">
            <v>5.7439273120665707E-3</v>
          </cell>
          <cell r="G25">
            <v>1.2661599241057944</v>
          </cell>
          <cell r="H25">
            <v>18.113372888320512</v>
          </cell>
          <cell r="I25">
            <v>0.33914444421365858</v>
          </cell>
        </row>
        <row r="26">
          <cell r="B26">
            <v>72.75</v>
          </cell>
          <cell r="C26">
            <v>3.1041995596786172E-2</v>
          </cell>
          <cell r="D26">
            <v>3.5304630660404145E-2</v>
          </cell>
          <cell r="E26">
            <v>6.2679692600880995E-3</v>
          </cell>
          <cell r="G26">
            <v>2.7335581322529903</v>
          </cell>
          <cell r="H26">
            <v>6.3603410412557695</v>
          </cell>
          <cell r="I26">
            <v>0.37008597699264173</v>
          </cell>
        </row>
        <row r="27">
          <cell r="B27">
            <v>79.250000000058208</v>
          </cell>
          <cell r="C27">
            <v>3.1424593938670309E-2</v>
          </cell>
          <cell r="D27">
            <v>2.2297357843423269E-2</v>
          </cell>
          <cell r="E27">
            <v>5.4553533735019607E-3</v>
          </cell>
          <cell r="G27">
            <v>2.7672497422393074</v>
          </cell>
          <cell r="H27">
            <v>4.0170027996397621</v>
          </cell>
          <cell r="I27">
            <v>0.32210588458504974</v>
          </cell>
        </row>
        <row r="28">
          <cell r="B28">
            <v>99.583333333313931</v>
          </cell>
          <cell r="C28">
            <v>2.8501022368338319E-2</v>
          </cell>
          <cell r="D28">
            <v>5.32977987322349E-4</v>
          </cell>
          <cell r="E28">
            <v>6.8706697169059645E-3</v>
          </cell>
          <cell r="G28">
            <v>2.5098000297558722</v>
          </cell>
          <cell r="H28">
            <v>9.6019182284045115E-2</v>
          </cell>
          <cell r="I28">
            <v>0.40567182276499575</v>
          </cell>
        </row>
        <row r="29">
          <cell r="B29">
            <v>127.74999999994179</v>
          </cell>
          <cell r="C29">
            <v>1.4707550851486104E-2</v>
          </cell>
          <cell r="D29">
            <v>4.527618649888557E-4</v>
          </cell>
          <cell r="E29">
            <v>8.516634076557136E-3</v>
          </cell>
          <cell r="G29">
            <v>1.2951469279818664</v>
          </cell>
          <cell r="H29">
            <v>8.1567766548932288E-2</v>
          </cell>
          <cell r="I29">
            <v>0.50285614241623955</v>
          </cell>
        </row>
        <row r="33">
          <cell r="C33" t="str">
            <v>Pyruvate (mol/L)</v>
          </cell>
          <cell r="D33" t="str">
            <v>Glucose (mol/L)</v>
          </cell>
          <cell r="E33" t="str">
            <v>Acetate (UV) (mol/L)</v>
          </cell>
          <cell r="G33" t="str">
            <v>Pyruvate (g/L)</v>
          </cell>
          <cell r="H33" t="str">
            <v>Glucose (g/L)</v>
          </cell>
          <cell r="I33" t="str">
            <v>Acetate (UV) (g/L)</v>
          </cell>
        </row>
        <row r="34">
          <cell r="B34">
            <v>0</v>
          </cell>
          <cell r="C34">
            <v>1.9301541617977301E-3</v>
          </cell>
          <cell r="D34">
            <v>0.21359987882749576</v>
          </cell>
          <cell r="E34">
            <v>1.8838687102836966E-3</v>
          </cell>
          <cell r="G34">
            <v>0.16996937548790811</v>
          </cell>
          <cell r="H34">
            <v>38.481299770046327</v>
          </cell>
          <cell r="I34">
            <v>0.11123114412999058</v>
          </cell>
        </row>
        <row r="35">
          <cell r="B35">
            <v>10.250000000058208</v>
          </cell>
          <cell r="C35">
            <v>3.6653277140067204E-3</v>
          </cell>
          <cell r="D35">
            <v>0.21488663214498122</v>
          </cell>
          <cell r="E35">
            <v>1.127089727879509E-3</v>
          </cell>
          <cell r="G35">
            <v>0.3227687584954318</v>
          </cell>
          <cell r="H35">
            <v>38.71311610071124</v>
          </cell>
          <cell r="I35">
            <v>6.6547885892917727E-2</v>
          </cell>
        </row>
        <row r="36">
          <cell r="B36">
            <v>13.083333333372138</v>
          </cell>
          <cell r="C36">
            <v>6.6237520283148749E-3</v>
          </cell>
          <cell r="D36">
            <v>0.2107739192775723</v>
          </cell>
          <cell r="E36">
            <v>1.7704444646798694E-3</v>
          </cell>
          <cell r="G36">
            <v>0.58328760361340792</v>
          </cell>
          <cell r="H36">
            <v>37.97218620137032</v>
          </cell>
          <cell r="I36">
            <v>0.10453412297255821</v>
          </cell>
        </row>
        <row r="37">
          <cell r="B37">
            <v>16.5</v>
          </cell>
          <cell r="C37">
            <v>1.1053115819606531E-2</v>
          </cell>
          <cell r="D37">
            <v>0.20196143582223719</v>
          </cell>
          <cell r="E37">
            <v>2.543275560254684E-3</v>
          </cell>
          <cell r="G37">
            <v>0.97333737907455109</v>
          </cell>
          <cell r="H37">
            <v>36.384564431990967</v>
          </cell>
          <cell r="I37">
            <v>0.15016516217967754</v>
          </cell>
        </row>
        <row r="38">
          <cell r="B38">
            <v>25.749999999941792</v>
          </cell>
          <cell r="C38">
            <v>1.1952836647791228E-2</v>
          </cell>
          <cell r="D38">
            <v>0.1857139563813649</v>
          </cell>
          <cell r="E38">
            <v>3.4871783746332364E-3</v>
          </cell>
          <cell r="G38">
            <v>1.0525667952044957</v>
          </cell>
          <cell r="H38">
            <v>33.457483525841177</v>
          </cell>
          <cell r="I38">
            <v>0.20589695995184479</v>
          </cell>
        </row>
        <row r="39">
          <cell r="B39">
            <v>38.333333333255723</v>
          </cell>
          <cell r="C39">
            <v>7.2391876087910464E-3</v>
          </cell>
          <cell r="D39">
            <v>0.14136523106300988</v>
          </cell>
          <cell r="E39">
            <v>1.8976722021123034E-3</v>
          </cell>
          <cell r="G39">
            <v>0.63748286083013961</v>
          </cell>
          <cell r="H39">
            <v>25.46779456738761</v>
          </cell>
          <cell r="I39">
            <v>0.11204615750151883</v>
          </cell>
        </row>
        <row r="40">
          <cell r="B40">
            <v>47.683333333348855</v>
          </cell>
          <cell r="C40">
            <v>8.4751612155562518E-3</v>
          </cell>
          <cell r="D40">
            <v>0.10893242464476291</v>
          </cell>
          <cell r="E40">
            <v>6.737372332141896E-4</v>
          </cell>
          <cell r="G40">
            <v>0.74632269664188355</v>
          </cell>
          <cell r="H40">
            <v>19.624829894301907</v>
          </cell>
          <cell r="I40">
            <v>3.9780141197898605E-2</v>
          </cell>
        </row>
        <row r="41">
          <cell r="B41">
            <v>54.75</v>
          </cell>
          <cell r="C41">
            <v>1.6296799891790694E-2</v>
          </cell>
          <cell r="D41">
            <v>8.82810041427632E-2</v>
          </cell>
          <cell r="E41">
            <v>4.7029542055158696E-4</v>
          </cell>
          <cell r="G41">
            <v>1.4350961984710886</v>
          </cell>
          <cell r="H41">
            <v>15.904352582343648</v>
          </cell>
          <cell r="I41">
            <v>2.7768122811047898E-2</v>
          </cell>
        </row>
        <row r="42">
          <cell r="B42">
            <v>72.75</v>
          </cell>
          <cell r="C42">
            <v>2.2035883786922658E-2</v>
          </cell>
          <cell r="D42">
            <v>4.2472492979611573E-2</v>
          </cell>
          <cell r="E42">
            <v>7.4056992411152261E-4</v>
          </cell>
          <cell r="G42">
            <v>1.9404799262764094</v>
          </cell>
          <cell r="H42">
            <v>7.651674445234903</v>
          </cell>
          <cell r="I42">
            <v>4.3726210599240742E-2</v>
          </cell>
        </row>
        <row r="43">
          <cell r="B43">
            <v>79.250000000058208</v>
          </cell>
          <cell r="C43">
            <v>2.3010585936059424E-2</v>
          </cell>
          <cell r="D43">
            <v>3.3024157423796503E-2</v>
          </cell>
          <cell r="E43">
            <v>9.2665804823123228E-4</v>
          </cell>
          <cell r="G43">
            <v>2.0263121975293932</v>
          </cell>
          <cell r="H43">
            <v>5.9495001048414826</v>
          </cell>
          <cell r="I43">
            <v>5.4713597799764875E-2</v>
          </cell>
        </row>
        <row r="46">
          <cell r="C46" t="str">
            <v>Pyruvate (mol/L)</v>
          </cell>
          <cell r="D46" t="str">
            <v>Glucose (mol/L)</v>
          </cell>
          <cell r="E46" t="str">
            <v>Acetate (UV) (mol/L)</v>
          </cell>
          <cell r="G46" t="str">
            <v>Pyruvate (g/L)</v>
          </cell>
          <cell r="H46" t="str">
            <v>Glucose (g/L)</v>
          </cell>
          <cell r="I46" t="str">
            <v>Acetate (UV) (g/L)</v>
          </cell>
        </row>
        <row r="47">
          <cell r="B47">
            <v>0</v>
          </cell>
          <cell r="C47">
            <v>9.5828123089099237E-4</v>
          </cell>
          <cell r="D47">
            <v>0.21411197100906543</v>
          </cell>
          <cell r="E47">
            <v>9.3664523955376393E-4</v>
          </cell>
          <cell r="G47">
            <v>8.4386245192260789E-2</v>
          </cell>
          <cell r="H47">
            <v>38.573556249109195</v>
          </cell>
          <cell r="I47">
            <v>5.5303281524212433E-2</v>
          </cell>
        </row>
        <row r="48">
          <cell r="B48">
            <v>10.250000000058208</v>
          </cell>
          <cell r="C48">
            <v>2.4314131600612324E-3</v>
          </cell>
          <cell r="D48">
            <v>0.21680325109074161</v>
          </cell>
          <cell r="E48">
            <v>9.1133767618661508E-4</v>
          </cell>
          <cell r="G48">
            <v>0.21411024287499214</v>
          </cell>
          <cell r="H48">
            <v>39.058406503503647</v>
          </cell>
          <cell r="I48">
            <v>5.3809021752762497E-2</v>
          </cell>
        </row>
        <row r="49">
          <cell r="B49">
            <v>13.083333333372138</v>
          </cell>
          <cell r="C49">
            <v>5.59244248159329E-3</v>
          </cell>
          <cell r="D49">
            <v>0.20664755751203776</v>
          </cell>
          <cell r="E49">
            <v>2.0326225610183047E-3</v>
          </cell>
          <cell r="G49">
            <v>0.49247048492910511</v>
          </cell>
          <cell r="H49">
            <v>37.228797371138675</v>
          </cell>
          <cell r="I49">
            <v>0.12001416649276478</v>
          </cell>
        </row>
        <row r="50">
          <cell r="B50">
            <v>16.5</v>
          </cell>
          <cell r="C50">
            <v>9.039040020045944E-3</v>
          </cell>
          <cell r="D50">
            <v>0.20712675102375658</v>
          </cell>
          <cell r="E50">
            <v>3.1915292058398983E-3</v>
          </cell>
          <cell r="G50">
            <v>0.79597786416524585</v>
          </cell>
          <cell r="H50">
            <v>37.315126957435893</v>
          </cell>
          <cell r="I50">
            <v>0.18844065042961095</v>
          </cell>
        </row>
        <row r="51">
          <cell r="B51">
            <v>25.749999999941792</v>
          </cell>
          <cell r="C51">
            <v>8.7862395821745338E-3</v>
          </cell>
          <cell r="D51">
            <v>0.18432988573090542</v>
          </cell>
          <cell r="E51">
            <v>4.0392034548016814E-3</v>
          </cell>
          <cell r="G51">
            <v>0.77371625760628948</v>
          </cell>
          <cell r="H51">
            <v>33.208134893736997</v>
          </cell>
          <cell r="I51">
            <v>0.23849072878531047</v>
          </cell>
        </row>
        <row r="52">
          <cell r="B52">
            <v>38.333333333255723</v>
          </cell>
          <cell r="C52">
            <v>6.9384740850778927E-3</v>
          </cell>
          <cell r="D52">
            <v>0.15141267268012767</v>
          </cell>
          <cell r="E52">
            <v>3.4176672205974692E-3</v>
          </cell>
          <cell r="G52">
            <v>0.61100202793195924</v>
          </cell>
          <cell r="H52">
            <v>27.277901459361082</v>
          </cell>
          <cell r="I52">
            <v>0.20179274337295697</v>
          </cell>
        </row>
        <row r="53">
          <cell r="B53">
            <v>47.683333333348855</v>
          </cell>
          <cell r="C53">
            <v>5.5380897572428964E-3</v>
          </cell>
          <cell r="D53">
            <v>0.11890176423371737</v>
          </cell>
          <cell r="E53">
            <v>3.4892923196943957E-3</v>
          </cell>
          <cell r="G53">
            <v>0.48768418402280944</v>
          </cell>
          <cell r="H53">
            <v>21.420866237289587</v>
          </cell>
          <cell r="I53">
            <v>0.20602177572403588</v>
          </cell>
        </row>
        <row r="54">
          <cell r="B54">
            <v>54.75</v>
          </cell>
          <cell r="C54">
            <v>6.1090735975635399E-3</v>
          </cell>
          <cell r="D54">
            <v>0.10076812598273753</v>
          </cell>
          <cell r="E54">
            <v>3.0680180612108667E-3</v>
          </cell>
          <cell r="G54">
            <v>0.53796502100144539</v>
          </cell>
          <cell r="H54">
            <v>18.153982504546065</v>
          </cell>
          <cell r="I54">
            <v>0.1811480584061344</v>
          </cell>
        </row>
        <row r="55">
          <cell r="B55">
            <v>72.75</v>
          </cell>
          <cell r="C55">
            <v>1.2695558257388422E-2</v>
          </cell>
          <cell r="D55">
            <v>6.3136295720630578E-2</v>
          </cell>
          <cell r="E55">
            <v>1.4800584213151512E-3</v>
          </cell>
          <cell r="G55">
            <v>1.1179708601456244</v>
          </cell>
          <cell r="H55">
            <v>11.374382491845923</v>
          </cell>
          <cell r="I55">
            <v>8.7388569428131779E-2</v>
          </cell>
        </row>
        <row r="56">
          <cell r="B56">
            <v>79.250000000058208</v>
          </cell>
          <cell r="C56">
            <v>1.1991794381401924E-2</v>
          </cell>
          <cell r="D56">
            <v>5.6802957105207177E-2</v>
          </cell>
          <cell r="E56">
            <v>1.5715765066031831E-3</v>
          </cell>
          <cell r="G56">
            <v>1.0559974132262535</v>
          </cell>
          <cell r="H56">
            <v>10.233393540245705</v>
          </cell>
          <cell r="I56">
            <v>9.2792163255878343E-2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325C-5D79-4A52-813C-EBB462C5D31D}">
  <dimension ref="A1:M136"/>
  <sheetViews>
    <sheetView zoomScaleNormal="100" workbookViewId="0"/>
  </sheetViews>
  <sheetFormatPr defaultRowHeight="12.75" x14ac:dyDescent="0.2"/>
  <cols>
    <col min="1" max="1" width="11.28515625" customWidth="1"/>
    <col min="2" max="2" width="17.85546875" customWidth="1"/>
    <col min="3" max="3" width="12.85546875" style="23" customWidth="1"/>
    <col min="4" max="4" width="18.7109375" customWidth="1"/>
    <col min="5" max="5" width="16.85546875" customWidth="1"/>
    <col min="6" max="6" width="17" customWidth="1"/>
    <col min="7" max="7" width="17.7109375" customWidth="1"/>
    <col min="8" max="8" width="14.85546875" customWidth="1"/>
    <col min="10" max="10" width="18.7109375" customWidth="1"/>
    <col min="11" max="11" width="18.85546875" customWidth="1"/>
    <col min="12" max="12" width="18.28515625" customWidth="1"/>
    <col min="13" max="13" width="8.85546875" style="23"/>
    <col min="18" max="18" width="10.42578125" bestFit="1" customWidth="1"/>
    <col min="19" max="19" width="9.28515625" bestFit="1" customWidth="1"/>
  </cols>
  <sheetData>
    <row r="1" spans="1:13" ht="15" x14ac:dyDescent="0.25">
      <c r="A1" s="53" t="s">
        <v>252</v>
      </c>
      <c r="B1" s="54"/>
      <c r="C1" s="55"/>
      <c r="D1" s="54"/>
      <c r="E1" s="54"/>
      <c r="F1" s="54"/>
      <c r="G1" s="54"/>
      <c r="H1" s="54"/>
      <c r="I1" s="54"/>
      <c r="J1" s="54"/>
      <c r="K1" s="54"/>
      <c r="L1" s="54"/>
    </row>
    <row r="2" spans="1:13" x14ac:dyDescent="0.2">
      <c r="A2" s="54" t="s">
        <v>77</v>
      </c>
      <c r="B2" s="54"/>
      <c r="C2" s="55"/>
      <c r="D2" s="54"/>
      <c r="E2" s="54"/>
      <c r="F2" s="54"/>
      <c r="G2" s="54"/>
      <c r="H2" s="54"/>
      <c r="I2" s="54"/>
      <c r="J2" s="54"/>
      <c r="K2" s="54"/>
      <c r="L2" s="54"/>
    </row>
    <row r="3" spans="1:13" x14ac:dyDescent="0.2">
      <c r="A3" s="54" t="s">
        <v>201</v>
      </c>
      <c r="B3" s="54"/>
      <c r="C3" s="55"/>
      <c r="D3" s="54"/>
      <c r="E3" s="54"/>
      <c r="F3" s="54"/>
      <c r="G3" s="54"/>
      <c r="H3" s="54"/>
      <c r="I3" s="54"/>
      <c r="J3" s="54"/>
      <c r="K3" s="54"/>
      <c r="L3" s="54"/>
    </row>
    <row r="4" spans="1:13" x14ac:dyDescent="0.2">
      <c r="A4" s="54" t="s">
        <v>78</v>
      </c>
      <c r="B4" s="54"/>
      <c r="C4" s="55"/>
      <c r="D4" s="54"/>
      <c r="E4" s="54"/>
      <c r="F4" s="54"/>
      <c r="G4" s="54"/>
      <c r="H4" s="54"/>
      <c r="I4" s="54"/>
      <c r="J4" s="54"/>
      <c r="K4" s="54"/>
      <c r="L4" s="54"/>
    </row>
    <row r="5" spans="1:13" x14ac:dyDescent="0.2">
      <c r="A5" s="54"/>
      <c r="B5" s="54" t="s">
        <v>79</v>
      </c>
      <c r="C5" s="55"/>
      <c r="D5" s="54"/>
      <c r="E5" s="54"/>
      <c r="F5" s="54"/>
      <c r="G5" s="54"/>
      <c r="H5" s="54"/>
      <c r="I5" s="54"/>
      <c r="J5" s="54"/>
      <c r="K5" s="54"/>
      <c r="L5" s="54"/>
    </row>
    <row r="6" spans="1:13" x14ac:dyDescent="0.2">
      <c r="A6" s="54"/>
      <c r="B6" s="54" t="s">
        <v>80</v>
      </c>
      <c r="C6" s="55"/>
      <c r="D6" s="54"/>
      <c r="E6" s="54"/>
      <c r="F6" s="54"/>
      <c r="G6" s="54"/>
      <c r="H6" s="54"/>
      <c r="I6" s="54"/>
      <c r="J6" s="54"/>
      <c r="K6" s="54"/>
      <c r="L6" s="54"/>
    </row>
    <row r="7" spans="1:13" x14ac:dyDescent="0.2">
      <c r="A7" s="54"/>
      <c r="B7" s="82" t="s">
        <v>253</v>
      </c>
      <c r="C7" s="55"/>
      <c r="D7" s="54"/>
      <c r="E7" s="54"/>
      <c r="F7" s="54"/>
      <c r="G7" s="54"/>
      <c r="H7" s="54"/>
      <c r="I7" s="54"/>
      <c r="J7" s="54"/>
      <c r="K7" s="54"/>
      <c r="L7" s="54"/>
    </row>
    <row r="8" spans="1:13" x14ac:dyDescent="0.2">
      <c r="A8" s="54"/>
      <c r="B8" s="54" t="s">
        <v>81</v>
      </c>
      <c r="C8" s="55"/>
      <c r="D8" s="54"/>
      <c r="E8" s="54"/>
      <c r="F8" s="54"/>
      <c r="G8" s="54"/>
      <c r="H8" s="54"/>
      <c r="I8" s="54"/>
      <c r="J8" s="56"/>
      <c r="K8" s="54"/>
      <c r="L8" s="54"/>
    </row>
    <row r="9" spans="1:13" x14ac:dyDescent="0.2">
      <c r="A9" s="54"/>
      <c r="B9" s="54" t="s">
        <v>82</v>
      </c>
      <c r="C9" s="55"/>
      <c r="D9" s="56">
        <v>43333.40625</v>
      </c>
      <c r="E9" s="54" t="s">
        <v>83</v>
      </c>
      <c r="F9" s="54"/>
      <c r="G9" s="54"/>
      <c r="H9" s="54"/>
      <c r="I9" s="54"/>
      <c r="J9" s="54"/>
      <c r="K9" s="54"/>
      <c r="L9" s="54"/>
    </row>
    <row r="10" spans="1:13" ht="13.5" thickBot="1" x14ac:dyDescent="0.25"/>
    <row r="11" spans="1:13" ht="15" x14ac:dyDescent="0.25">
      <c r="A11" s="28" t="s">
        <v>84</v>
      </c>
      <c r="B11" s="29" t="s">
        <v>85</v>
      </c>
      <c r="C11" s="30"/>
      <c r="D11" s="29"/>
      <c r="E11" s="29"/>
      <c r="F11" s="29"/>
      <c r="G11" s="31" t="s">
        <v>86</v>
      </c>
      <c r="H11" s="32"/>
      <c r="I11" s="33"/>
      <c r="J11" s="34" t="s">
        <v>87</v>
      </c>
      <c r="K11" s="35"/>
      <c r="L11" s="36"/>
      <c r="M11"/>
    </row>
    <row r="12" spans="1:13" s="42" customFormat="1" ht="15.75" thickBot="1" x14ac:dyDescent="0.3">
      <c r="A12" s="37" t="s">
        <v>88</v>
      </c>
      <c r="B12" s="38" t="s">
        <v>89</v>
      </c>
      <c r="C12" s="39" t="s">
        <v>72</v>
      </c>
      <c r="D12" s="38" t="s">
        <v>90</v>
      </c>
      <c r="E12" s="38" t="s">
        <v>91</v>
      </c>
      <c r="F12" s="38" t="s">
        <v>92</v>
      </c>
      <c r="G12" s="37" t="s">
        <v>93</v>
      </c>
      <c r="H12" s="38" t="s">
        <v>94</v>
      </c>
      <c r="I12" s="40" t="s">
        <v>95</v>
      </c>
      <c r="J12" s="37" t="s">
        <v>96</v>
      </c>
      <c r="K12" s="38" t="s">
        <v>97</v>
      </c>
      <c r="L12" s="41" t="s">
        <v>98</v>
      </c>
    </row>
    <row r="13" spans="1:13" x14ac:dyDescent="0.2">
      <c r="A13" t="s">
        <v>99</v>
      </c>
      <c r="B13" s="43">
        <f>$D$9</f>
        <v>43333.40625</v>
      </c>
      <c r="C13" s="23">
        <v>0</v>
      </c>
      <c r="D13">
        <f>(F13-E13)*1000</f>
        <v>3.8000000000000256</v>
      </c>
      <c r="E13">
        <v>0.99319999999999997</v>
      </c>
      <c r="F13">
        <v>0.997</v>
      </c>
      <c r="G13">
        <f>1050-H13-I13</f>
        <v>1048</v>
      </c>
      <c r="H13">
        <v>1</v>
      </c>
      <c r="I13">
        <v>1</v>
      </c>
      <c r="J13">
        <v>10</v>
      </c>
      <c r="K13">
        <v>20.399999999999999</v>
      </c>
      <c r="L13" s="23">
        <f>K13/1000*180.156*J13</f>
        <v>36.751823999999999</v>
      </c>
      <c r="M13"/>
    </row>
    <row r="14" spans="1:13" x14ac:dyDescent="0.2">
      <c r="A14" t="s">
        <v>100</v>
      </c>
      <c r="B14" s="43">
        <v>43333.645833333336</v>
      </c>
      <c r="C14" s="23">
        <f>(B14-$B$13)*24</f>
        <v>5.7500000000582077</v>
      </c>
      <c r="D14">
        <f t="shared" ref="D14:D35" si="0">(F14-E14)*1000</f>
        <v>3.4000000000000696</v>
      </c>
      <c r="E14">
        <v>0.97909999999999997</v>
      </c>
      <c r="F14">
        <v>0.98250000000000004</v>
      </c>
      <c r="G14">
        <f t="shared" ref="G14:G35" si="1">G13-H14-I14</f>
        <v>1046</v>
      </c>
      <c r="H14">
        <v>1</v>
      </c>
      <c r="I14">
        <v>1</v>
      </c>
      <c r="L14" s="23"/>
      <c r="M14"/>
    </row>
    <row r="15" spans="1:13" x14ac:dyDescent="0.2">
      <c r="A15" t="s">
        <v>101</v>
      </c>
      <c r="B15" s="43">
        <v>43333.729166666664</v>
      </c>
      <c r="C15" s="23">
        <f t="shared" ref="C15:C35" si="2">(B15-$B$13)*24</f>
        <v>7.7499999999417923</v>
      </c>
      <c r="D15">
        <f t="shared" si="0"/>
        <v>2.0999999999999908</v>
      </c>
      <c r="E15">
        <v>0.99280000000000002</v>
      </c>
      <c r="F15">
        <v>0.99490000000000001</v>
      </c>
      <c r="G15">
        <f t="shared" si="1"/>
        <v>1044</v>
      </c>
      <c r="H15">
        <v>1</v>
      </c>
      <c r="I15">
        <v>1</v>
      </c>
      <c r="L15" s="23"/>
      <c r="M15"/>
    </row>
    <row r="16" spans="1:13" x14ac:dyDescent="0.2">
      <c r="A16" t="s">
        <v>102</v>
      </c>
      <c r="B16" s="44">
        <v>43333.833333333336</v>
      </c>
      <c r="C16" s="23">
        <f t="shared" si="2"/>
        <v>10.250000000058208</v>
      </c>
      <c r="D16">
        <f t="shared" si="0"/>
        <v>3.0000000000000027</v>
      </c>
      <c r="E16">
        <v>0.99460000000000004</v>
      </c>
      <c r="F16">
        <v>0.99760000000000004</v>
      </c>
      <c r="G16">
        <f t="shared" si="1"/>
        <v>1039</v>
      </c>
      <c r="H16">
        <v>1</v>
      </c>
      <c r="I16">
        <v>4</v>
      </c>
      <c r="L16" s="23"/>
      <c r="M16" t="s">
        <v>103</v>
      </c>
    </row>
    <row r="17" spans="1:13" x14ac:dyDescent="0.2">
      <c r="A17" t="s">
        <v>104</v>
      </c>
      <c r="B17" s="43">
        <v>43333.885416666664</v>
      </c>
      <c r="C17" s="23">
        <f t="shared" si="2"/>
        <v>11.499999999941792</v>
      </c>
      <c r="D17">
        <f t="shared" si="0"/>
        <v>5.3000000000000824</v>
      </c>
      <c r="E17">
        <v>0.98429999999999995</v>
      </c>
      <c r="F17">
        <v>0.98960000000000004</v>
      </c>
      <c r="G17">
        <f t="shared" si="1"/>
        <v>1034</v>
      </c>
      <c r="H17">
        <v>1</v>
      </c>
      <c r="I17">
        <v>4</v>
      </c>
      <c r="L17" s="23"/>
      <c r="M17"/>
    </row>
    <row r="18" spans="1:13" x14ac:dyDescent="0.2">
      <c r="A18" t="s">
        <v>105</v>
      </c>
      <c r="B18" s="43">
        <v>43333.951388888891</v>
      </c>
      <c r="C18" s="23">
        <f t="shared" si="2"/>
        <v>13.083333333372138</v>
      </c>
      <c r="D18">
        <f t="shared" si="0"/>
        <v>3.3000000000000806</v>
      </c>
      <c r="E18">
        <v>0.99429999999999996</v>
      </c>
      <c r="F18">
        <v>0.99760000000000004</v>
      </c>
      <c r="G18">
        <f t="shared" si="1"/>
        <v>1029</v>
      </c>
      <c r="H18">
        <v>1</v>
      </c>
      <c r="I18">
        <v>4</v>
      </c>
      <c r="J18">
        <v>10</v>
      </c>
      <c r="K18">
        <v>19.399999999999999</v>
      </c>
      <c r="L18" s="23">
        <f>K18/1000*180.156*J18</f>
        <v>34.950263999999997</v>
      </c>
      <c r="M18"/>
    </row>
    <row r="19" spans="1:13" x14ac:dyDescent="0.2">
      <c r="A19" t="s">
        <v>106</v>
      </c>
      <c r="B19" s="43">
        <v>43334.024305555555</v>
      </c>
      <c r="C19" s="23">
        <f t="shared" si="2"/>
        <v>14.833333333313931</v>
      </c>
      <c r="D19">
        <f t="shared" si="0"/>
        <v>4.7999999999999154</v>
      </c>
      <c r="E19">
        <v>0.98950000000000005</v>
      </c>
      <c r="F19">
        <v>0.99429999999999996</v>
      </c>
      <c r="G19">
        <f t="shared" si="1"/>
        <v>1024</v>
      </c>
      <c r="H19">
        <v>1</v>
      </c>
      <c r="I19">
        <v>4</v>
      </c>
      <c r="L19" s="23"/>
      <c r="M19" t="s">
        <v>103</v>
      </c>
    </row>
    <row r="20" spans="1:13" x14ac:dyDescent="0.2">
      <c r="A20" t="s">
        <v>107</v>
      </c>
      <c r="B20" s="43">
        <v>43334.09375</v>
      </c>
      <c r="C20" s="23">
        <f t="shared" si="2"/>
        <v>16.5</v>
      </c>
      <c r="D20">
        <f t="shared" si="0"/>
        <v>6.9000000000000172</v>
      </c>
      <c r="E20">
        <v>0.99060000000000004</v>
      </c>
      <c r="F20">
        <v>0.99750000000000005</v>
      </c>
      <c r="G20">
        <f t="shared" si="1"/>
        <v>1019</v>
      </c>
      <c r="H20">
        <v>1</v>
      </c>
      <c r="I20">
        <v>4</v>
      </c>
      <c r="L20" s="23"/>
      <c r="M20"/>
    </row>
    <row r="21" spans="1:13" x14ac:dyDescent="0.2">
      <c r="A21" t="s">
        <v>108</v>
      </c>
      <c r="B21" s="43">
        <v>43334.166666666664</v>
      </c>
      <c r="C21" s="23">
        <f t="shared" si="2"/>
        <v>18.249999999941792</v>
      </c>
      <c r="D21">
        <f t="shared" si="0"/>
        <v>5.8000000000000274</v>
      </c>
      <c r="E21">
        <v>0.9859</v>
      </c>
      <c r="F21">
        <v>0.99170000000000003</v>
      </c>
      <c r="G21">
        <f t="shared" si="1"/>
        <v>1014</v>
      </c>
      <c r="H21">
        <v>1</v>
      </c>
      <c r="I21">
        <v>4</v>
      </c>
      <c r="L21" s="23"/>
      <c r="M21" t="s">
        <v>103</v>
      </c>
    </row>
    <row r="22" spans="1:13" x14ac:dyDescent="0.2">
      <c r="A22" t="s">
        <v>109</v>
      </c>
      <c r="B22" s="43">
        <v>43334.222222222219</v>
      </c>
      <c r="C22" s="23">
        <f t="shared" si="2"/>
        <v>19.583333333255723</v>
      </c>
      <c r="D22">
        <f t="shared" si="0"/>
        <v>5.7999999999999163</v>
      </c>
      <c r="E22">
        <v>0.99680000000000002</v>
      </c>
      <c r="F22">
        <v>1.0025999999999999</v>
      </c>
      <c r="G22">
        <f t="shared" si="1"/>
        <v>1009</v>
      </c>
      <c r="H22">
        <v>1</v>
      </c>
      <c r="I22">
        <v>4</v>
      </c>
      <c r="L22" s="23"/>
      <c r="M22" t="s">
        <v>103</v>
      </c>
    </row>
    <row r="23" spans="1:13" x14ac:dyDescent="0.2">
      <c r="A23" t="s">
        <v>110</v>
      </c>
      <c r="B23" s="43">
        <v>43334.333333333336</v>
      </c>
      <c r="C23" s="23">
        <f t="shared" si="2"/>
        <v>22.250000000058208</v>
      </c>
      <c r="D23">
        <f t="shared" si="0"/>
        <v>6.5000000000000613</v>
      </c>
      <c r="E23">
        <v>0.99480000000000002</v>
      </c>
      <c r="F23">
        <v>1.0013000000000001</v>
      </c>
      <c r="G23">
        <f t="shared" si="1"/>
        <v>1004</v>
      </c>
      <c r="H23">
        <v>1</v>
      </c>
      <c r="I23">
        <v>4</v>
      </c>
      <c r="L23" s="23"/>
      <c r="M23" t="s">
        <v>103</v>
      </c>
    </row>
    <row r="24" spans="1:13" x14ac:dyDescent="0.2">
      <c r="A24" t="s">
        <v>111</v>
      </c>
      <c r="B24" s="43">
        <v>43334.479166666664</v>
      </c>
      <c r="C24" s="23">
        <f t="shared" si="2"/>
        <v>25.749999999941792</v>
      </c>
      <c r="D24">
        <f t="shared" si="0"/>
        <v>9.3999999999999631</v>
      </c>
      <c r="E24">
        <v>0.97840000000000005</v>
      </c>
      <c r="F24">
        <v>0.98780000000000001</v>
      </c>
      <c r="G24">
        <f t="shared" si="1"/>
        <v>999</v>
      </c>
      <c r="H24">
        <v>1</v>
      </c>
      <c r="I24">
        <v>4</v>
      </c>
      <c r="L24" s="23"/>
      <c r="M24" t="s">
        <v>112</v>
      </c>
    </row>
    <row r="25" spans="1:13" x14ac:dyDescent="0.2">
      <c r="A25" t="s">
        <v>113</v>
      </c>
      <c r="B25" s="43">
        <v>43335.003472222219</v>
      </c>
      <c r="C25" s="23">
        <f t="shared" si="2"/>
        <v>38.333333333255723</v>
      </c>
      <c r="D25">
        <f t="shared" si="0"/>
        <v>10.90000000000002</v>
      </c>
      <c r="E25">
        <v>0.99270000000000003</v>
      </c>
      <c r="F25">
        <v>1.0036</v>
      </c>
      <c r="G25">
        <f t="shared" si="1"/>
        <v>994</v>
      </c>
      <c r="H25">
        <v>1</v>
      </c>
      <c r="I25">
        <v>4</v>
      </c>
      <c r="J25">
        <v>10</v>
      </c>
      <c r="K25">
        <v>12.9</v>
      </c>
      <c r="L25" s="23">
        <f>K25/1000*180.156*J25</f>
        <v>23.240124000000002</v>
      </c>
      <c r="M25"/>
    </row>
    <row r="26" spans="1:13" x14ac:dyDescent="0.2">
      <c r="A26" t="s">
        <v>114</v>
      </c>
      <c r="B26" s="43">
        <v>43335.393055555556</v>
      </c>
      <c r="C26" s="23">
        <f t="shared" si="2"/>
        <v>47.683333333348855</v>
      </c>
      <c r="D26">
        <f t="shared" si="0"/>
        <v>10.399999999999965</v>
      </c>
      <c r="E26">
        <v>0.99409999999999998</v>
      </c>
      <c r="F26">
        <v>1.0044999999999999</v>
      </c>
      <c r="G26">
        <f t="shared" si="1"/>
        <v>989</v>
      </c>
      <c r="H26">
        <v>1</v>
      </c>
      <c r="I26">
        <v>4</v>
      </c>
      <c r="J26">
        <v>10</v>
      </c>
      <c r="K26">
        <v>9.59</v>
      </c>
      <c r="L26" s="23">
        <f>K26/1000*180.156*J26</f>
        <v>17.2769604</v>
      </c>
      <c r="M26"/>
    </row>
    <row r="27" spans="1:13" x14ac:dyDescent="0.2">
      <c r="A27" t="s">
        <v>115</v>
      </c>
      <c r="B27" s="43">
        <v>43335.475694444445</v>
      </c>
      <c r="C27" s="23">
        <f t="shared" si="2"/>
        <v>49.666666666686069</v>
      </c>
      <c r="D27">
        <f t="shared" si="0"/>
        <v>10.500000000000064</v>
      </c>
      <c r="E27">
        <v>0.99299999999999999</v>
      </c>
      <c r="F27">
        <v>1.0035000000000001</v>
      </c>
      <c r="G27">
        <f t="shared" si="1"/>
        <v>984</v>
      </c>
      <c r="H27">
        <v>1</v>
      </c>
      <c r="I27">
        <v>4</v>
      </c>
      <c r="L27" s="23"/>
      <c r="M27"/>
    </row>
    <row r="28" spans="1:13" x14ac:dyDescent="0.2">
      <c r="A28" t="s">
        <v>116</v>
      </c>
      <c r="B28" s="43">
        <v>43335.6875</v>
      </c>
      <c r="C28" s="23">
        <f t="shared" si="2"/>
        <v>54.75</v>
      </c>
      <c r="D28">
        <f t="shared" si="0"/>
        <v>10.499999999999844</v>
      </c>
      <c r="E28">
        <v>0.99450000000000005</v>
      </c>
      <c r="F28">
        <v>1.0049999999999999</v>
      </c>
      <c r="G28">
        <f t="shared" si="1"/>
        <v>979</v>
      </c>
      <c r="H28">
        <v>1</v>
      </c>
      <c r="I28">
        <v>4</v>
      </c>
      <c r="J28">
        <v>10</v>
      </c>
      <c r="K28">
        <v>7.81</v>
      </c>
      <c r="L28" s="23">
        <f>K28/1000*180.156*J28</f>
        <v>14.0701836</v>
      </c>
      <c r="M28"/>
    </row>
    <row r="29" spans="1:13" x14ac:dyDescent="0.2">
      <c r="A29" t="s">
        <v>117</v>
      </c>
      <c r="B29" s="43">
        <v>43336.4375</v>
      </c>
      <c r="C29" s="23">
        <f t="shared" si="2"/>
        <v>72.75</v>
      </c>
      <c r="D29">
        <f t="shared" si="0"/>
        <v>9.300000000000086</v>
      </c>
      <c r="E29">
        <v>0.99039999999999995</v>
      </c>
      <c r="F29">
        <v>0.99970000000000003</v>
      </c>
      <c r="G29">
        <f t="shared" si="1"/>
        <v>974</v>
      </c>
      <c r="H29">
        <v>1</v>
      </c>
      <c r="I29">
        <v>4</v>
      </c>
      <c r="J29">
        <v>10</v>
      </c>
      <c r="K29">
        <v>4.26</v>
      </c>
      <c r="L29" s="23">
        <f>K29/1000*180.156*J29</f>
        <v>7.6746455999999998</v>
      </c>
      <c r="M29"/>
    </row>
    <row r="30" spans="1:13" x14ac:dyDescent="0.2">
      <c r="A30" t="s">
        <v>118</v>
      </c>
      <c r="B30" s="43">
        <v>43336.708333333336</v>
      </c>
      <c r="C30" s="23">
        <f t="shared" si="2"/>
        <v>79.250000000058208</v>
      </c>
      <c r="D30">
        <f t="shared" si="0"/>
        <v>7.7000000000000401</v>
      </c>
      <c r="E30">
        <v>0.97909999999999997</v>
      </c>
      <c r="F30">
        <v>0.98680000000000001</v>
      </c>
      <c r="G30">
        <f t="shared" si="1"/>
        <v>969</v>
      </c>
      <c r="H30">
        <v>1</v>
      </c>
      <c r="I30">
        <v>4</v>
      </c>
      <c r="L30" s="23"/>
      <c r="M30"/>
    </row>
    <row r="31" spans="1:13" x14ac:dyDescent="0.2">
      <c r="A31" t="s">
        <v>119</v>
      </c>
      <c r="B31" s="43">
        <v>43337.555555555555</v>
      </c>
      <c r="C31" s="23">
        <f t="shared" si="2"/>
        <v>99.583333333313931</v>
      </c>
      <c r="D31">
        <f t="shared" si="0"/>
        <v>6.1999999999999833</v>
      </c>
      <c r="E31">
        <v>0.99050000000000005</v>
      </c>
      <c r="F31">
        <v>0.99670000000000003</v>
      </c>
      <c r="G31">
        <f t="shared" si="1"/>
        <v>964</v>
      </c>
      <c r="H31">
        <v>1</v>
      </c>
      <c r="I31">
        <v>4</v>
      </c>
      <c r="J31">
        <v>10</v>
      </c>
      <c r="K31">
        <v>4.1900000000000004</v>
      </c>
      <c r="L31" s="23">
        <f>K31/1000*180.156*J31</f>
        <v>7.5485364000000015</v>
      </c>
      <c r="M31" t="s">
        <v>120</v>
      </c>
    </row>
    <row r="32" spans="1:13" x14ac:dyDescent="0.2">
      <c r="A32" t="s">
        <v>121</v>
      </c>
      <c r="B32" s="43">
        <v>43338.729166666664</v>
      </c>
      <c r="C32" s="23">
        <f t="shared" si="2"/>
        <v>127.74999999994179</v>
      </c>
      <c r="D32">
        <f t="shared" si="0"/>
        <v>7.1999999999999842</v>
      </c>
      <c r="E32">
        <v>0.99490000000000001</v>
      </c>
      <c r="F32">
        <v>1.0021</v>
      </c>
      <c r="G32">
        <f t="shared" si="1"/>
        <v>959</v>
      </c>
      <c r="H32">
        <v>1</v>
      </c>
      <c r="I32">
        <v>4</v>
      </c>
      <c r="L32" s="23"/>
      <c r="M32"/>
    </row>
    <row r="33" spans="1:13" x14ac:dyDescent="0.2">
      <c r="A33" t="s">
        <v>122</v>
      </c>
      <c r="B33" s="43">
        <v>43339.381944444445</v>
      </c>
      <c r="C33" s="23">
        <f t="shared" si="2"/>
        <v>143.41666666668607</v>
      </c>
      <c r="D33">
        <f t="shared" si="0"/>
        <v>5.0999999999999934</v>
      </c>
      <c r="E33">
        <v>0.98650000000000004</v>
      </c>
      <c r="F33">
        <v>0.99160000000000004</v>
      </c>
      <c r="G33">
        <f t="shared" si="1"/>
        <v>954</v>
      </c>
      <c r="H33">
        <v>1</v>
      </c>
      <c r="I33">
        <v>4</v>
      </c>
      <c r="L33" s="23"/>
      <c r="M33"/>
    </row>
    <row r="34" spans="1:13" x14ac:dyDescent="0.2">
      <c r="A34" t="s">
        <v>123</v>
      </c>
      <c r="B34" s="43">
        <v>43339.652777777781</v>
      </c>
      <c r="C34" s="23">
        <f t="shared" si="2"/>
        <v>149.91666666674428</v>
      </c>
      <c r="D34">
        <f t="shared" si="0"/>
        <v>5.0999999999999934</v>
      </c>
      <c r="E34">
        <v>0.98470000000000002</v>
      </c>
      <c r="F34">
        <v>0.98980000000000001</v>
      </c>
      <c r="G34">
        <f t="shared" si="1"/>
        <v>949</v>
      </c>
      <c r="H34">
        <v>1</v>
      </c>
      <c r="I34">
        <v>4</v>
      </c>
      <c r="L34" s="23"/>
      <c r="M34"/>
    </row>
    <row r="35" spans="1:13" x14ac:dyDescent="0.2">
      <c r="A35" t="s">
        <v>124</v>
      </c>
      <c r="B35" s="43">
        <v>43340.368055555555</v>
      </c>
      <c r="C35" s="23">
        <f t="shared" si="2"/>
        <v>167.08333333331393</v>
      </c>
      <c r="D35">
        <f t="shared" si="0"/>
        <v>5.5999999999999384</v>
      </c>
      <c r="E35">
        <v>0.98480000000000001</v>
      </c>
      <c r="F35">
        <v>0.99039999999999995</v>
      </c>
      <c r="G35">
        <f t="shared" si="1"/>
        <v>944</v>
      </c>
      <c r="H35">
        <v>1</v>
      </c>
      <c r="I35">
        <v>4</v>
      </c>
      <c r="L35" s="23"/>
      <c r="M35"/>
    </row>
    <row r="36" spans="1:13" x14ac:dyDescent="0.2">
      <c r="L36" s="23"/>
      <c r="M36"/>
    </row>
    <row r="37" spans="1:13" ht="13.5" thickBot="1" x14ac:dyDescent="0.25">
      <c r="L37" s="23"/>
      <c r="M37"/>
    </row>
    <row r="38" spans="1:13" ht="15" x14ac:dyDescent="0.25">
      <c r="A38" s="28" t="s">
        <v>73</v>
      </c>
      <c r="B38" s="29" t="s">
        <v>125</v>
      </c>
      <c r="C38" s="30"/>
      <c r="D38" s="29"/>
      <c r="E38" s="29"/>
      <c r="F38" s="45"/>
      <c r="G38" s="31" t="s">
        <v>86</v>
      </c>
      <c r="H38" s="32"/>
      <c r="I38" s="33"/>
      <c r="J38" s="34" t="s">
        <v>87</v>
      </c>
      <c r="K38" s="35"/>
      <c r="L38" s="36"/>
      <c r="M38"/>
    </row>
    <row r="39" spans="1:13" s="42" customFormat="1" ht="15.75" thickBot="1" x14ac:dyDescent="0.3">
      <c r="A39" s="37" t="s">
        <v>88</v>
      </c>
      <c r="B39" s="38" t="s">
        <v>89</v>
      </c>
      <c r="C39" s="39" t="s">
        <v>72</v>
      </c>
      <c r="D39" s="38" t="s">
        <v>90</v>
      </c>
      <c r="E39" s="38" t="s">
        <v>91</v>
      </c>
      <c r="F39" s="40" t="s">
        <v>92</v>
      </c>
      <c r="G39" s="37" t="s">
        <v>93</v>
      </c>
      <c r="H39" s="38" t="s">
        <v>94</v>
      </c>
      <c r="I39" s="40" t="s">
        <v>95</v>
      </c>
      <c r="J39" s="37" t="s">
        <v>96</v>
      </c>
      <c r="K39" s="38" t="s">
        <v>97</v>
      </c>
      <c r="L39" s="41" t="s">
        <v>98</v>
      </c>
    </row>
    <row r="40" spans="1:13" x14ac:dyDescent="0.2">
      <c r="A40" t="s">
        <v>126</v>
      </c>
      <c r="B40" s="43">
        <f>$D$9</f>
        <v>43333.40625</v>
      </c>
      <c r="C40" s="23">
        <v>0</v>
      </c>
      <c r="D40">
        <f>(F40-E40)*1000</f>
        <v>4.7000000000000375</v>
      </c>
      <c r="E40">
        <v>0.99319999999999997</v>
      </c>
      <c r="F40">
        <v>0.99790000000000001</v>
      </c>
      <c r="G40">
        <f>1050-H40-I40</f>
        <v>1048</v>
      </c>
      <c r="H40">
        <v>1</v>
      </c>
      <c r="I40">
        <v>1</v>
      </c>
      <c r="J40">
        <v>10</v>
      </c>
      <c r="K40">
        <v>20.2</v>
      </c>
      <c r="L40" s="23">
        <f>K40/1000*180.156*J40</f>
        <v>36.391511999999999</v>
      </c>
      <c r="M40"/>
    </row>
    <row r="41" spans="1:13" x14ac:dyDescent="0.2">
      <c r="A41" t="s">
        <v>127</v>
      </c>
      <c r="B41" s="43">
        <v>43333.645833333336</v>
      </c>
      <c r="C41" s="23">
        <f>(B41-$B$13)*24</f>
        <v>5.7500000000582077</v>
      </c>
      <c r="D41">
        <f t="shared" ref="D41:D62" si="3">(F41-E41)*1000</f>
        <v>1.8999999999999018</v>
      </c>
      <c r="E41">
        <v>0.98640000000000005</v>
      </c>
      <c r="F41">
        <v>0.98829999999999996</v>
      </c>
      <c r="G41">
        <f t="shared" ref="G41:G62" si="4">G40-H41-I41</f>
        <v>1046</v>
      </c>
      <c r="H41">
        <v>1</v>
      </c>
      <c r="I41">
        <v>1</v>
      </c>
      <c r="L41" s="23"/>
      <c r="M41"/>
    </row>
    <row r="42" spans="1:13" x14ac:dyDescent="0.2">
      <c r="A42" t="s">
        <v>128</v>
      </c>
      <c r="B42" s="43">
        <v>43333.729166666664</v>
      </c>
      <c r="C42" s="23">
        <f t="shared" ref="C42:C62" si="5">(B42-$B$13)*24</f>
        <v>7.7499999999417923</v>
      </c>
      <c r="D42">
        <f t="shared" si="3"/>
        <v>3.0000000000000027</v>
      </c>
      <c r="E42">
        <v>0.98609999999999998</v>
      </c>
      <c r="F42">
        <v>0.98909999999999998</v>
      </c>
      <c r="G42">
        <f t="shared" si="4"/>
        <v>1044</v>
      </c>
      <c r="H42">
        <v>1</v>
      </c>
      <c r="I42">
        <v>1</v>
      </c>
      <c r="L42" s="23"/>
      <c r="M42"/>
    </row>
    <row r="43" spans="1:13" x14ac:dyDescent="0.2">
      <c r="A43" t="s">
        <v>129</v>
      </c>
      <c r="B43" s="43">
        <v>43333.833333333336</v>
      </c>
      <c r="C43" s="23">
        <f t="shared" si="5"/>
        <v>10.250000000058208</v>
      </c>
      <c r="D43">
        <f t="shared" si="3"/>
        <v>3.2999999999999696</v>
      </c>
      <c r="E43">
        <v>0.99360000000000004</v>
      </c>
      <c r="F43">
        <v>0.99690000000000001</v>
      </c>
      <c r="G43">
        <f t="shared" si="4"/>
        <v>1034</v>
      </c>
      <c r="H43">
        <v>1</v>
      </c>
      <c r="I43" s="46">
        <v>9</v>
      </c>
      <c r="L43" s="23"/>
      <c r="M43" s="46" t="s">
        <v>130</v>
      </c>
    </row>
    <row r="44" spans="1:13" x14ac:dyDescent="0.2">
      <c r="A44" t="s">
        <v>131</v>
      </c>
      <c r="B44" s="43">
        <v>43333.885416666664</v>
      </c>
      <c r="C44" s="23">
        <f t="shared" si="5"/>
        <v>11.499999999941792</v>
      </c>
      <c r="D44">
        <f t="shared" si="3"/>
        <v>5.0999999999999934</v>
      </c>
      <c r="E44">
        <v>0.99480000000000002</v>
      </c>
      <c r="F44">
        <v>0.99990000000000001</v>
      </c>
      <c r="G44">
        <f t="shared" si="4"/>
        <v>1029</v>
      </c>
      <c r="H44">
        <v>1</v>
      </c>
      <c r="I44">
        <v>4</v>
      </c>
      <c r="L44" s="23"/>
      <c r="M44"/>
    </row>
    <row r="45" spans="1:13" x14ac:dyDescent="0.2">
      <c r="A45" t="s">
        <v>132</v>
      </c>
      <c r="B45" s="43">
        <v>43333.951388888891</v>
      </c>
      <c r="C45" s="23">
        <f t="shared" si="5"/>
        <v>13.083333333372138</v>
      </c>
      <c r="D45">
        <f t="shared" si="3"/>
        <v>4.8000000000000265</v>
      </c>
      <c r="E45">
        <v>0.99470000000000003</v>
      </c>
      <c r="F45">
        <v>0.99950000000000006</v>
      </c>
      <c r="G45">
        <f t="shared" si="4"/>
        <v>1024</v>
      </c>
      <c r="H45">
        <v>1</v>
      </c>
      <c r="I45">
        <v>4</v>
      </c>
      <c r="J45">
        <v>10</v>
      </c>
      <c r="K45">
        <v>19.5</v>
      </c>
      <c r="L45" s="23">
        <f>K45/1000*180.156*J45</f>
        <v>35.130420000000001</v>
      </c>
      <c r="M45"/>
    </row>
    <row r="46" spans="1:13" x14ac:dyDescent="0.2">
      <c r="A46" t="s">
        <v>133</v>
      </c>
      <c r="B46" s="43">
        <v>43334.024305555555</v>
      </c>
      <c r="C46" s="23">
        <f t="shared" si="5"/>
        <v>14.833333333313931</v>
      </c>
      <c r="D46">
        <f t="shared" si="3"/>
        <v>5.0999999999999934</v>
      </c>
      <c r="E46">
        <v>0.98870000000000002</v>
      </c>
      <c r="F46">
        <v>0.99380000000000002</v>
      </c>
      <c r="G46">
        <f t="shared" si="4"/>
        <v>1019</v>
      </c>
      <c r="H46">
        <v>1</v>
      </c>
      <c r="I46">
        <v>4</v>
      </c>
      <c r="L46" s="23"/>
      <c r="M46" t="s">
        <v>103</v>
      </c>
    </row>
    <row r="47" spans="1:13" x14ac:dyDescent="0.2">
      <c r="A47" t="s">
        <v>134</v>
      </c>
      <c r="B47" s="43">
        <v>43334.09375</v>
      </c>
      <c r="C47" s="23">
        <f t="shared" si="5"/>
        <v>16.5</v>
      </c>
      <c r="D47">
        <f t="shared" si="3"/>
        <v>6.6000000000000503</v>
      </c>
      <c r="E47">
        <v>0.99670000000000003</v>
      </c>
      <c r="F47">
        <v>1.0033000000000001</v>
      </c>
      <c r="G47">
        <f t="shared" si="4"/>
        <v>1014</v>
      </c>
      <c r="H47">
        <v>1</v>
      </c>
      <c r="I47">
        <v>4</v>
      </c>
      <c r="L47" s="23"/>
      <c r="M47"/>
    </row>
    <row r="48" spans="1:13" x14ac:dyDescent="0.2">
      <c r="A48" t="s">
        <v>135</v>
      </c>
      <c r="B48" s="43">
        <v>43334.166666666664</v>
      </c>
      <c r="C48" s="23">
        <f t="shared" si="5"/>
        <v>18.249999999941792</v>
      </c>
      <c r="D48">
        <f t="shared" si="3"/>
        <v>7.0000000000000062</v>
      </c>
      <c r="E48">
        <v>0.99480000000000002</v>
      </c>
      <c r="F48">
        <v>1.0018</v>
      </c>
      <c r="G48">
        <f t="shared" si="4"/>
        <v>1009</v>
      </c>
      <c r="H48">
        <v>1</v>
      </c>
      <c r="I48">
        <v>4</v>
      </c>
      <c r="L48" s="23"/>
      <c r="M48" t="s">
        <v>103</v>
      </c>
    </row>
    <row r="49" spans="1:13" x14ac:dyDescent="0.2">
      <c r="A49" t="s">
        <v>136</v>
      </c>
      <c r="B49" s="43">
        <v>43334.222222222219</v>
      </c>
      <c r="C49" s="23">
        <f t="shared" si="5"/>
        <v>19.583333333255723</v>
      </c>
      <c r="D49">
        <f t="shared" si="3"/>
        <v>8.9000000000000199</v>
      </c>
      <c r="E49">
        <v>0.99470000000000003</v>
      </c>
      <c r="F49">
        <v>1.0036</v>
      </c>
      <c r="G49">
        <f t="shared" si="4"/>
        <v>1004</v>
      </c>
      <c r="H49">
        <v>1</v>
      </c>
      <c r="I49">
        <v>4</v>
      </c>
      <c r="L49" s="23"/>
      <c r="M49" t="s">
        <v>103</v>
      </c>
    </row>
    <row r="50" spans="1:13" x14ac:dyDescent="0.2">
      <c r="A50" t="s">
        <v>137</v>
      </c>
      <c r="B50" s="43">
        <v>43334.333333333336</v>
      </c>
      <c r="C50" s="23">
        <f t="shared" si="5"/>
        <v>22.250000000058208</v>
      </c>
      <c r="D50">
        <f t="shared" si="3"/>
        <v>6.8000000000000282</v>
      </c>
      <c r="E50">
        <v>0.99229999999999996</v>
      </c>
      <c r="F50">
        <v>0.99909999999999999</v>
      </c>
      <c r="G50">
        <f t="shared" si="4"/>
        <v>999</v>
      </c>
      <c r="H50">
        <v>1</v>
      </c>
      <c r="I50">
        <v>4</v>
      </c>
      <c r="L50" s="23"/>
      <c r="M50" t="s">
        <v>103</v>
      </c>
    </row>
    <row r="51" spans="1:13" x14ac:dyDescent="0.2">
      <c r="A51" t="s">
        <v>138</v>
      </c>
      <c r="B51" s="43">
        <v>43334.479166666664</v>
      </c>
      <c r="C51" s="23">
        <f t="shared" si="5"/>
        <v>25.749999999941792</v>
      </c>
      <c r="D51">
        <f t="shared" si="3"/>
        <v>7.3999999999999622</v>
      </c>
      <c r="E51">
        <v>0.9899</v>
      </c>
      <c r="F51">
        <v>0.99729999999999996</v>
      </c>
      <c r="G51">
        <f t="shared" si="4"/>
        <v>994</v>
      </c>
      <c r="H51">
        <v>1</v>
      </c>
      <c r="I51">
        <v>4</v>
      </c>
      <c r="L51" s="23"/>
      <c r="M51" t="s">
        <v>112</v>
      </c>
    </row>
    <row r="52" spans="1:13" x14ac:dyDescent="0.2">
      <c r="A52" t="s">
        <v>139</v>
      </c>
      <c r="B52" s="43">
        <v>43335.003472222219</v>
      </c>
      <c r="C52" s="23">
        <f t="shared" si="5"/>
        <v>38.333333333255723</v>
      </c>
      <c r="D52">
        <f t="shared" si="3"/>
        <v>7.0000000000000062</v>
      </c>
      <c r="E52">
        <v>0.99460000000000004</v>
      </c>
      <c r="F52">
        <v>1.0016</v>
      </c>
      <c r="G52">
        <f t="shared" si="4"/>
        <v>989</v>
      </c>
      <c r="H52">
        <v>1</v>
      </c>
      <c r="I52">
        <v>4</v>
      </c>
      <c r="J52">
        <v>10</v>
      </c>
      <c r="K52">
        <v>14.1</v>
      </c>
      <c r="L52" s="23">
        <f>K52/1000*180.156*J52</f>
        <v>25.401996000000004</v>
      </c>
      <c r="M52"/>
    </row>
    <row r="53" spans="1:13" x14ac:dyDescent="0.2">
      <c r="A53" t="s">
        <v>140</v>
      </c>
      <c r="B53" s="43">
        <v>43335.393055555556</v>
      </c>
      <c r="C53" s="23">
        <f t="shared" si="5"/>
        <v>47.683333333348855</v>
      </c>
      <c r="D53">
        <f t="shared" si="3"/>
        <v>10.300000000000086</v>
      </c>
      <c r="E53">
        <v>0.98819999999999997</v>
      </c>
      <c r="F53">
        <v>0.99850000000000005</v>
      </c>
      <c r="G53">
        <f t="shared" si="4"/>
        <v>984</v>
      </c>
      <c r="H53">
        <v>1</v>
      </c>
      <c r="I53">
        <v>4</v>
      </c>
      <c r="J53">
        <v>10</v>
      </c>
      <c r="K53">
        <v>11.4</v>
      </c>
      <c r="L53" s="23">
        <f>K53/1000*180.156*J53</f>
        <v>20.537784000000002</v>
      </c>
      <c r="M53"/>
    </row>
    <row r="54" spans="1:13" x14ac:dyDescent="0.2">
      <c r="A54" t="s">
        <v>141</v>
      </c>
      <c r="B54" s="43">
        <v>43335.475694444445</v>
      </c>
      <c r="C54" s="23">
        <f t="shared" si="5"/>
        <v>49.666666666686069</v>
      </c>
      <c r="D54">
        <f t="shared" si="3"/>
        <v>9.6999999999999318</v>
      </c>
      <c r="E54">
        <v>0.99299999999999999</v>
      </c>
      <c r="F54">
        <v>1.0026999999999999</v>
      </c>
      <c r="G54">
        <f t="shared" si="4"/>
        <v>979</v>
      </c>
      <c r="H54">
        <v>1</v>
      </c>
      <c r="I54">
        <v>4</v>
      </c>
      <c r="L54" s="23"/>
      <c r="M54"/>
    </row>
    <row r="55" spans="1:13" x14ac:dyDescent="0.2">
      <c r="A55" t="s">
        <v>142</v>
      </c>
      <c r="B55" s="43">
        <v>43335.6875</v>
      </c>
      <c r="C55" s="23">
        <f t="shared" si="5"/>
        <v>54.75</v>
      </c>
      <c r="D55">
        <f t="shared" si="3"/>
        <v>9.8000000000000309</v>
      </c>
      <c r="E55">
        <v>0.98529999999999995</v>
      </c>
      <c r="F55">
        <v>0.99509999999999998</v>
      </c>
      <c r="G55">
        <f t="shared" si="4"/>
        <v>974</v>
      </c>
      <c r="H55">
        <v>1</v>
      </c>
      <c r="I55">
        <v>4</v>
      </c>
      <c r="J55">
        <v>10</v>
      </c>
      <c r="K55">
        <v>9.0399999999999991</v>
      </c>
      <c r="L55" s="23">
        <f t="shared" ref="L55:L56" si="6">K55/1000*180.156*J55</f>
        <v>16.286102400000001</v>
      </c>
      <c r="M55"/>
    </row>
    <row r="56" spans="1:13" x14ac:dyDescent="0.2">
      <c r="A56" t="s">
        <v>143</v>
      </c>
      <c r="B56" s="43">
        <v>43336.4375</v>
      </c>
      <c r="C56" s="23">
        <f t="shared" si="5"/>
        <v>72.75</v>
      </c>
      <c r="D56">
        <f t="shared" si="3"/>
        <v>9.8000000000000309</v>
      </c>
      <c r="E56">
        <v>0.99360000000000004</v>
      </c>
      <c r="F56">
        <v>1.0034000000000001</v>
      </c>
      <c r="G56">
        <f t="shared" si="4"/>
        <v>969</v>
      </c>
      <c r="H56">
        <v>1</v>
      </c>
      <c r="I56">
        <v>4</v>
      </c>
      <c r="J56">
        <v>10</v>
      </c>
      <c r="K56">
        <v>2.61</v>
      </c>
      <c r="L56" s="23">
        <f t="shared" si="6"/>
        <v>4.7020716</v>
      </c>
      <c r="M56"/>
    </row>
    <row r="57" spans="1:13" x14ac:dyDescent="0.2">
      <c r="A57" t="s">
        <v>144</v>
      </c>
      <c r="B57" s="43">
        <v>43336.708333333336</v>
      </c>
      <c r="C57" s="23">
        <f t="shared" si="5"/>
        <v>79.250000000058208</v>
      </c>
      <c r="D57">
        <f t="shared" si="3"/>
        <v>7.9000000000001291</v>
      </c>
      <c r="E57">
        <v>0.99519999999999997</v>
      </c>
      <c r="F57">
        <v>1.0031000000000001</v>
      </c>
      <c r="G57">
        <f t="shared" si="4"/>
        <v>964</v>
      </c>
      <c r="H57">
        <v>1</v>
      </c>
      <c r="I57">
        <v>4</v>
      </c>
      <c r="L57" s="23"/>
      <c r="M57"/>
    </row>
    <row r="58" spans="1:13" x14ac:dyDescent="0.2">
      <c r="A58" t="s">
        <v>145</v>
      </c>
      <c r="B58" s="43">
        <v>43337.555555555555</v>
      </c>
      <c r="C58" s="23">
        <f t="shared" si="5"/>
        <v>99.583333333313931</v>
      </c>
      <c r="D58">
        <f t="shared" si="3"/>
        <v>7.0000000000000062</v>
      </c>
      <c r="E58">
        <v>0.99329999999999996</v>
      </c>
      <c r="F58">
        <v>1.0003</v>
      </c>
      <c r="G58">
        <f t="shared" si="4"/>
        <v>959</v>
      </c>
      <c r="H58">
        <v>1</v>
      </c>
      <c r="I58">
        <v>4</v>
      </c>
      <c r="J58">
        <v>10</v>
      </c>
      <c r="K58">
        <v>2.61</v>
      </c>
      <c r="L58" s="23">
        <f>K58/1000*180.156*J58</f>
        <v>4.7020716</v>
      </c>
      <c r="M58"/>
    </row>
    <row r="59" spans="1:13" x14ac:dyDescent="0.2">
      <c r="A59" t="s">
        <v>146</v>
      </c>
      <c r="B59" s="43">
        <v>43338.729166666664</v>
      </c>
      <c r="C59" s="23">
        <f t="shared" si="5"/>
        <v>127.74999999994179</v>
      </c>
      <c r="D59">
        <f t="shared" si="3"/>
        <v>6.8999999999999062</v>
      </c>
      <c r="E59">
        <v>0.98450000000000004</v>
      </c>
      <c r="F59">
        <v>0.99139999999999995</v>
      </c>
      <c r="G59">
        <f t="shared" si="4"/>
        <v>954</v>
      </c>
      <c r="H59">
        <v>1</v>
      </c>
      <c r="I59">
        <v>4</v>
      </c>
      <c r="L59" s="23"/>
      <c r="M59"/>
    </row>
    <row r="60" spans="1:13" x14ac:dyDescent="0.2">
      <c r="A60" t="s">
        <v>147</v>
      </c>
      <c r="B60" s="43">
        <v>43339.381944444445</v>
      </c>
      <c r="C60" s="23">
        <f t="shared" si="5"/>
        <v>143.41666666668607</v>
      </c>
      <c r="D60">
        <f t="shared" si="3"/>
        <v>7.0000000000000062</v>
      </c>
      <c r="E60">
        <v>0.9929</v>
      </c>
      <c r="F60">
        <v>0.99990000000000001</v>
      </c>
      <c r="G60">
        <f t="shared" si="4"/>
        <v>949</v>
      </c>
      <c r="H60">
        <v>1</v>
      </c>
      <c r="I60">
        <v>4</v>
      </c>
      <c r="L60" s="23"/>
      <c r="M60"/>
    </row>
    <row r="61" spans="1:13" x14ac:dyDescent="0.2">
      <c r="A61" t="s">
        <v>148</v>
      </c>
      <c r="B61" s="43">
        <v>43339.652777777781</v>
      </c>
      <c r="C61" s="23">
        <f t="shared" si="5"/>
        <v>149.91666666674428</v>
      </c>
      <c r="D61">
        <f t="shared" si="3"/>
        <v>6.8000000000000282</v>
      </c>
      <c r="E61">
        <v>0.99480000000000002</v>
      </c>
      <c r="F61">
        <v>1.0016</v>
      </c>
      <c r="G61">
        <f t="shared" si="4"/>
        <v>944</v>
      </c>
      <c r="H61">
        <v>1</v>
      </c>
      <c r="I61">
        <v>4</v>
      </c>
      <c r="L61" s="23"/>
      <c r="M61"/>
    </row>
    <row r="62" spans="1:13" x14ac:dyDescent="0.2">
      <c r="A62" t="s">
        <v>149</v>
      </c>
      <c r="B62" s="43">
        <v>43340.368055555555</v>
      </c>
      <c r="C62" s="23">
        <f t="shared" si="5"/>
        <v>167.08333333331393</v>
      </c>
      <c r="D62">
        <f t="shared" si="3"/>
        <v>7.0000000000000062</v>
      </c>
      <c r="E62">
        <v>0.99280000000000002</v>
      </c>
      <c r="F62">
        <v>0.99980000000000002</v>
      </c>
      <c r="G62">
        <f t="shared" si="4"/>
        <v>939</v>
      </c>
      <c r="H62">
        <v>1</v>
      </c>
      <c r="I62">
        <v>4</v>
      </c>
      <c r="L62" s="23"/>
      <c r="M62"/>
    </row>
    <row r="63" spans="1:13" x14ac:dyDescent="0.2">
      <c r="L63" s="23"/>
      <c r="M63"/>
    </row>
    <row r="64" spans="1:13" ht="13.5" thickBot="1" x14ac:dyDescent="0.25">
      <c r="L64" s="23"/>
      <c r="M64"/>
    </row>
    <row r="65" spans="1:13" ht="15" x14ac:dyDescent="0.25">
      <c r="A65" s="28" t="s">
        <v>150</v>
      </c>
      <c r="B65" s="29" t="s">
        <v>151</v>
      </c>
      <c r="C65" s="30"/>
      <c r="D65" s="29"/>
      <c r="E65" s="29"/>
      <c r="F65" s="45"/>
      <c r="G65" s="31" t="s">
        <v>86</v>
      </c>
      <c r="H65" s="32"/>
      <c r="I65" s="33"/>
      <c r="J65" s="34" t="s">
        <v>87</v>
      </c>
      <c r="K65" s="35"/>
      <c r="L65" s="36"/>
      <c r="M65"/>
    </row>
    <row r="66" spans="1:13" s="42" customFormat="1" ht="15.75" thickBot="1" x14ac:dyDescent="0.3">
      <c r="A66" s="37" t="s">
        <v>88</v>
      </c>
      <c r="B66" s="38" t="s">
        <v>89</v>
      </c>
      <c r="C66" s="39" t="s">
        <v>72</v>
      </c>
      <c r="D66" s="38" t="s">
        <v>90</v>
      </c>
      <c r="E66" s="38" t="s">
        <v>91</v>
      </c>
      <c r="F66" s="40" t="s">
        <v>92</v>
      </c>
      <c r="G66" s="37" t="s">
        <v>93</v>
      </c>
      <c r="H66" s="38" t="s">
        <v>94</v>
      </c>
      <c r="I66" s="40" t="s">
        <v>95</v>
      </c>
      <c r="J66" s="37" t="s">
        <v>96</v>
      </c>
      <c r="K66" s="38" t="s">
        <v>97</v>
      </c>
      <c r="L66" s="41" t="s">
        <v>98</v>
      </c>
    </row>
    <row r="67" spans="1:13" x14ac:dyDescent="0.2">
      <c r="A67" t="s">
        <v>152</v>
      </c>
      <c r="B67" s="43">
        <f>$D$9</f>
        <v>43333.40625</v>
      </c>
      <c r="C67" s="23">
        <v>0</v>
      </c>
      <c r="D67">
        <f>(F67-E67)*1000</f>
        <v>2.5999999999999357</v>
      </c>
      <c r="E67">
        <v>0.98970000000000002</v>
      </c>
      <c r="F67">
        <v>0.99229999999999996</v>
      </c>
      <c r="G67">
        <f>1050-H67-I67</f>
        <v>1048</v>
      </c>
      <c r="H67">
        <v>1</v>
      </c>
      <c r="I67">
        <v>1</v>
      </c>
      <c r="J67">
        <v>10</v>
      </c>
      <c r="K67">
        <v>19.3</v>
      </c>
      <c r="L67" s="23">
        <f>K67/1000*180.156*J67</f>
        <v>34.770108000000008</v>
      </c>
      <c r="M67"/>
    </row>
    <row r="68" spans="1:13" x14ac:dyDescent="0.2">
      <c r="A68" t="s">
        <v>153</v>
      </c>
      <c r="B68" s="43">
        <v>43333.645833333336</v>
      </c>
      <c r="C68" s="23">
        <f>(B68-$B$13)*24</f>
        <v>5.7500000000582077</v>
      </c>
      <c r="D68">
        <f t="shared" ref="D68:D89" si="7">(F68-E68)*1000</f>
        <v>2.1999999999999797</v>
      </c>
      <c r="E68">
        <v>0.99480000000000002</v>
      </c>
      <c r="F68">
        <v>0.997</v>
      </c>
      <c r="G68">
        <f t="shared" ref="G68:G89" si="8">G67-H68-I68</f>
        <v>1046</v>
      </c>
      <c r="H68">
        <v>1</v>
      </c>
      <c r="I68">
        <v>1</v>
      </c>
      <c r="L68" s="23"/>
      <c r="M68"/>
    </row>
    <row r="69" spans="1:13" x14ac:dyDescent="0.2">
      <c r="A69" t="s">
        <v>154</v>
      </c>
      <c r="B69" s="43">
        <v>43333.729166666664</v>
      </c>
      <c r="C69" s="23">
        <f t="shared" ref="C69:C89" si="9">(B69-$B$13)*24</f>
        <v>7.7499999999417923</v>
      </c>
      <c r="D69">
        <f t="shared" si="7"/>
        <v>4.4999999999999485</v>
      </c>
      <c r="E69">
        <v>0.98450000000000004</v>
      </c>
      <c r="F69">
        <v>0.98899999999999999</v>
      </c>
      <c r="G69">
        <f t="shared" si="8"/>
        <v>1044</v>
      </c>
      <c r="H69">
        <v>1</v>
      </c>
      <c r="I69">
        <v>1</v>
      </c>
      <c r="L69" s="23"/>
      <c r="M69"/>
    </row>
    <row r="70" spans="1:13" x14ac:dyDescent="0.2">
      <c r="A70" t="s">
        <v>155</v>
      </c>
      <c r="B70" s="43">
        <v>43333.833333333336</v>
      </c>
      <c r="C70" s="23">
        <f t="shared" si="9"/>
        <v>10.250000000058208</v>
      </c>
      <c r="D70">
        <f t="shared" si="7"/>
        <v>3.4999999999999476</v>
      </c>
      <c r="E70">
        <v>0.98550000000000004</v>
      </c>
      <c r="F70">
        <v>0.98899999999999999</v>
      </c>
      <c r="G70">
        <f t="shared" si="8"/>
        <v>1039</v>
      </c>
      <c r="H70">
        <v>1</v>
      </c>
      <c r="I70">
        <v>4</v>
      </c>
      <c r="L70" s="23"/>
      <c r="M70" t="s">
        <v>103</v>
      </c>
    </row>
    <row r="71" spans="1:13" x14ac:dyDescent="0.2">
      <c r="A71" t="s">
        <v>156</v>
      </c>
      <c r="B71" s="43">
        <v>43333.885416666664</v>
      </c>
      <c r="C71" s="23">
        <f t="shared" si="9"/>
        <v>11.499999999941792</v>
      </c>
      <c r="D71">
        <f t="shared" si="7"/>
        <v>5.3000000000000824</v>
      </c>
      <c r="E71">
        <v>0.99019999999999997</v>
      </c>
      <c r="F71">
        <v>0.99550000000000005</v>
      </c>
      <c r="G71">
        <f t="shared" si="8"/>
        <v>1034</v>
      </c>
      <c r="H71">
        <v>1</v>
      </c>
      <c r="I71">
        <v>4</v>
      </c>
      <c r="L71" s="23"/>
      <c r="M71"/>
    </row>
    <row r="72" spans="1:13" x14ac:dyDescent="0.2">
      <c r="A72" t="s">
        <v>157</v>
      </c>
      <c r="B72" s="43">
        <v>43333.951388888891</v>
      </c>
      <c r="C72" s="23">
        <f t="shared" si="9"/>
        <v>13.083333333372138</v>
      </c>
      <c r="D72">
        <f t="shared" si="7"/>
        <v>5.2999999999999714</v>
      </c>
      <c r="E72">
        <v>0.99360000000000004</v>
      </c>
      <c r="F72">
        <v>0.99890000000000001</v>
      </c>
      <c r="G72">
        <f t="shared" si="8"/>
        <v>1029</v>
      </c>
      <c r="H72">
        <v>1</v>
      </c>
      <c r="I72">
        <v>4</v>
      </c>
      <c r="J72">
        <v>10</v>
      </c>
      <c r="K72">
        <v>19.5</v>
      </c>
      <c r="L72" s="23">
        <f>K72/1000*180.156*J72</f>
        <v>35.130420000000001</v>
      </c>
      <c r="M72"/>
    </row>
    <row r="73" spans="1:13" x14ac:dyDescent="0.2">
      <c r="A73" t="s">
        <v>158</v>
      </c>
      <c r="B73" s="43">
        <v>43334.024305555555</v>
      </c>
      <c r="C73" s="23">
        <f t="shared" si="9"/>
        <v>14.833333333313931</v>
      </c>
      <c r="D73">
        <f t="shared" si="7"/>
        <v>7.0999999999999952</v>
      </c>
      <c r="E73">
        <v>0.99650000000000005</v>
      </c>
      <c r="F73">
        <v>1.0036</v>
      </c>
      <c r="G73">
        <f t="shared" si="8"/>
        <v>1024</v>
      </c>
      <c r="H73">
        <v>1</v>
      </c>
      <c r="I73">
        <v>4</v>
      </c>
      <c r="L73" s="23"/>
      <c r="M73"/>
    </row>
    <row r="74" spans="1:13" x14ac:dyDescent="0.2">
      <c r="A74" t="s">
        <v>159</v>
      </c>
      <c r="B74" s="43">
        <v>43334.09375</v>
      </c>
      <c r="C74" s="23">
        <f t="shared" si="9"/>
        <v>16.5</v>
      </c>
      <c r="D74">
        <f t="shared" si="7"/>
        <v>8.5000000000000639</v>
      </c>
      <c r="E74">
        <v>0.99299999999999999</v>
      </c>
      <c r="F74">
        <v>1.0015000000000001</v>
      </c>
      <c r="G74">
        <f t="shared" si="8"/>
        <v>1019</v>
      </c>
      <c r="H74">
        <v>1</v>
      </c>
      <c r="I74">
        <v>4</v>
      </c>
      <c r="L74" s="23"/>
      <c r="M74"/>
    </row>
    <row r="75" spans="1:13" x14ac:dyDescent="0.2">
      <c r="A75" t="s">
        <v>160</v>
      </c>
      <c r="B75" s="43">
        <v>43334.166666666664</v>
      </c>
      <c r="C75" s="23">
        <f t="shared" si="9"/>
        <v>18.249999999941792</v>
      </c>
      <c r="D75">
        <f t="shared" si="7"/>
        <v>8.499999999999952</v>
      </c>
      <c r="E75">
        <v>0.99229999999999996</v>
      </c>
      <c r="F75">
        <v>1.0007999999999999</v>
      </c>
      <c r="G75">
        <f t="shared" si="8"/>
        <v>1014</v>
      </c>
      <c r="H75">
        <v>1</v>
      </c>
      <c r="I75">
        <v>4</v>
      </c>
      <c r="L75" s="23"/>
      <c r="M75" t="s">
        <v>103</v>
      </c>
    </row>
    <row r="76" spans="1:13" x14ac:dyDescent="0.2">
      <c r="A76" t="s">
        <v>161</v>
      </c>
      <c r="B76" s="43">
        <v>43334.222222222219</v>
      </c>
      <c r="C76" s="23">
        <f t="shared" si="9"/>
        <v>19.583333333255723</v>
      </c>
      <c r="D76">
        <f t="shared" si="7"/>
        <v>5.9000000000000163</v>
      </c>
      <c r="E76">
        <v>0.9788</v>
      </c>
      <c r="F76">
        <v>0.98470000000000002</v>
      </c>
      <c r="G76">
        <f t="shared" si="8"/>
        <v>1009</v>
      </c>
      <c r="H76">
        <v>1</v>
      </c>
      <c r="I76">
        <v>4</v>
      </c>
      <c r="L76" s="23"/>
      <c r="M76" t="s">
        <v>103</v>
      </c>
    </row>
    <row r="77" spans="1:13" x14ac:dyDescent="0.2">
      <c r="A77" t="s">
        <v>162</v>
      </c>
      <c r="B77" s="43">
        <v>43334.333333333336</v>
      </c>
      <c r="C77" s="23">
        <f t="shared" si="9"/>
        <v>22.250000000058208</v>
      </c>
      <c r="D77">
        <f t="shared" si="7"/>
        <v>6.9000000000000172</v>
      </c>
      <c r="E77">
        <v>0.98980000000000001</v>
      </c>
      <c r="F77">
        <v>0.99670000000000003</v>
      </c>
      <c r="G77">
        <f t="shared" si="8"/>
        <v>1004</v>
      </c>
      <c r="H77">
        <v>1</v>
      </c>
      <c r="I77">
        <v>4</v>
      </c>
      <c r="L77" s="23"/>
      <c r="M77" t="s">
        <v>103</v>
      </c>
    </row>
    <row r="78" spans="1:13" x14ac:dyDescent="0.2">
      <c r="A78" t="s">
        <v>163</v>
      </c>
      <c r="B78" s="43">
        <v>43334.479166666664</v>
      </c>
      <c r="C78" s="23">
        <f t="shared" si="9"/>
        <v>25.749999999941792</v>
      </c>
      <c r="D78">
        <f t="shared" si="7"/>
        <v>6.8000000000000282</v>
      </c>
      <c r="E78">
        <v>0.9929</v>
      </c>
      <c r="F78">
        <v>0.99970000000000003</v>
      </c>
      <c r="G78">
        <f t="shared" si="8"/>
        <v>999</v>
      </c>
      <c r="H78">
        <v>1</v>
      </c>
      <c r="I78">
        <v>4</v>
      </c>
      <c r="L78" s="23"/>
      <c r="M78" t="s">
        <v>112</v>
      </c>
    </row>
    <row r="79" spans="1:13" x14ac:dyDescent="0.2">
      <c r="A79" t="s">
        <v>164</v>
      </c>
      <c r="B79" s="43">
        <v>43335.003472222219</v>
      </c>
      <c r="C79" s="23">
        <f t="shared" si="9"/>
        <v>38.333333333255723</v>
      </c>
      <c r="D79">
        <f t="shared" si="7"/>
        <v>6.5999999999999392</v>
      </c>
      <c r="E79">
        <v>0.99409999999999998</v>
      </c>
      <c r="F79">
        <v>1.0006999999999999</v>
      </c>
      <c r="G79">
        <f t="shared" si="8"/>
        <v>994</v>
      </c>
      <c r="H79">
        <v>1</v>
      </c>
      <c r="I79">
        <v>4</v>
      </c>
      <c r="J79">
        <v>10</v>
      </c>
      <c r="K79">
        <v>13.1</v>
      </c>
      <c r="L79" s="23">
        <f>K79/1000*180.156*J79</f>
        <v>23.600436000000002</v>
      </c>
      <c r="M79"/>
    </row>
    <row r="80" spans="1:13" x14ac:dyDescent="0.2">
      <c r="A80" t="s">
        <v>165</v>
      </c>
      <c r="B80" s="43">
        <v>43335.393055555556</v>
      </c>
      <c r="C80" s="23">
        <f t="shared" si="9"/>
        <v>47.683333333348855</v>
      </c>
      <c r="D80">
        <f t="shared" si="7"/>
        <v>7.8000000000000291</v>
      </c>
      <c r="E80">
        <v>0.99839999999999995</v>
      </c>
      <c r="F80">
        <v>1.0062</v>
      </c>
      <c r="G80">
        <f t="shared" si="8"/>
        <v>989</v>
      </c>
      <c r="H80">
        <v>1</v>
      </c>
      <c r="I80">
        <v>4</v>
      </c>
      <c r="J80">
        <v>10</v>
      </c>
      <c r="K80">
        <v>8.8699999999999992</v>
      </c>
      <c r="L80" s="23">
        <f>K80/1000*180.156*J80</f>
        <v>15.9798372</v>
      </c>
      <c r="M80"/>
    </row>
    <row r="81" spans="1:13" x14ac:dyDescent="0.2">
      <c r="A81" t="s">
        <v>166</v>
      </c>
      <c r="B81" s="43">
        <v>43335.475694444445</v>
      </c>
      <c r="C81" s="23">
        <f t="shared" si="9"/>
        <v>49.666666666686069</v>
      </c>
      <c r="D81">
        <f t="shared" si="7"/>
        <v>10.099999999999998</v>
      </c>
      <c r="E81">
        <v>0.98619999999999997</v>
      </c>
      <c r="F81">
        <v>0.99629999999999996</v>
      </c>
      <c r="G81">
        <f t="shared" si="8"/>
        <v>984</v>
      </c>
      <c r="H81">
        <v>1</v>
      </c>
      <c r="I81">
        <v>4</v>
      </c>
      <c r="L81" s="23"/>
      <c r="M81"/>
    </row>
    <row r="82" spans="1:13" x14ac:dyDescent="0.2">
      <c r="A82" t="s">
        <v>167</v>
      </c>
      <c r="B82" s="43">
        <v>43335.6875</v>
      </c>
      <c r="C82" s="23">
        <f t="shared" si="9"/>
        <v>54.75</v>
      </c>
      <c r="D82">
        <f t="shared" si="7"/>
        <v>10.199999999999987</v>
      </c>
      <c r="E82">
        <v>0.98880000000000001</v>
      </c>
      <c r="F82">
        <v>0.999</v>
      </c>
      <c r="G82">
        <f t="shared" si="8"/>
        <v>979</v>
      </c>
      <c r="H82">
        <v>1</v>
      </c>
      <c r="I82">
        <v>4</v>
      </c>
      <c r="J82">
        <v>10</v>
      </c>
      <c r="K82">
        <v>9.2799999999999994</v>
      </c>
      <c r="L82" s="23">
        <f t="shared" ref="L82:L83" si="10">K82/1000*180.156*J82</f>
        <v>16.718476800000001</v>
      </c>
      <c r="M82"/>
    </row>
    <row r="83" spans="1:13" x14ac:dyDescent="0.2">
      <c r="A83" t="s">
        <v>168</v>
      </c>
      <c r="B83" s="43">
        <v>43336.4375</v>
      </c>
      <c r="C83" s="23">
        <f t="shared" si="9"/>
        <v>72.75</v>
      </c>
      <c r="D83">
        <f t="shared" si="7"/>
        <v>10.90000000000002</v>
      </c>
      <c r="E83">
        <v>0.99490000000000001</v>
      </c>
      <c r="F83">
        <v>1.0058</v>
      </c>
      <c r="G83">
        <f t="shared" si="8"/>
        <v>974</v>
      </c>
      <c r="H83">
        <v>1</v>
      </c>
      <c r="I83">
        <v>4</v>
      </c>
      <c r="J83">
        <v>10</v>
      </c>
      <c r="K83">
        <v>5.22</v>
      </c>
      <c r="L83" s="23">
        <f t="shared" si="10"/>
        <v>9.4041432</v>
      </c>
      <c r="M83"/>
    </row>
    <row r="84" spans="1:13" x14ac:dyDescent="0.2">
      <c r="A84" t="s">
        <v>169</v>
      </c>
      <c r="B84" s="43">
        <v>43336.708333333336</v>
      </c>
      <c r="C84" s="23">
        <f t="shared" si="9"/>
        <v>79.250000000058208</v>
      </c>
      <c r="D84">
        <f t="shared" si="7"/>
        <v>9.4999999999999538</v>
      </c>
      <c r="E84">
        <v>0.99060000000000004</v>
      </c>
      <c r="F84">
        <v>1.0001</v>
      </c>
      <c r="G84">
        <f t="shared" si="8"/>
        <v>969</v>
      </c>
      <c r="H84">
        <v>1</v>
      </c>
      <c r="I84">
        <v>4</v>
      </c>
      <c r="L84" s="23"/>
      <c r="M84"/>
    </row>
    <row r="85" spans="1:13" x14ac:dyDescent="0.2">
      <c r="A85" t="s">
        <v>170</v>
      </c>
      <c r="B85" s="43">
        <v>43337.555555555555</v>
      </c>
      <c r="C85" s="23">
        <f t="shared" si="9"/>
        <v>99.583333333313931</v>
      </c>
      <c r="D85">
        <f t="shared" si="7"/>
        <v>11.099999999999998</v>
      </c>
      <c r="E85">
        <v>0.98440000000000005</v>
      </c>
      <c r="F85">
        <v>0.99550000000000005</v>
      </c>
      <c r="G85">
        <f t="shared" si="8"/>
        <v>964</v>
      </c>
      <c r="H85">
        <v>1</v>
      </c>
      <c r="I85">
        <v>4</v>
      </c>
      <c r="J85">
        <v>10</v>
      </c>
      <c r="K85">
        <v>5.46</v>
      </c>
      <c r="L85" s="23">
        <f>K85/1000*180.156*J85</f>
        <v>9.8365176000000005</v>
      </c>
      <c r="M85"/>
    </row>
    <row r="86" spans="1:13" x14ac:dyDescent="0.2">
      <c r="A86" t="s">
        <v>171</v>
      </c>
      <c r="B86" s="43">
        <v>43338.729166666664</v>
      </c>
      <c r="C86" s="23">
        <f t="shared" si="9"/>
        <v>127.74999999994179</v>
      </c>
      <c r="D86">
        <f t="shared" si="7"/>
        <v>13.599999999999945</v>
      </c>
      <c r="E86">
        <v>0.99050000000000005</v>
      </c>
      <c r="F86">
        <v>1.0041</v>
      </c>
      <c r="G86">
        <f t="shared" si="8"/>
        <v>959</v>
      </c>
      <c r="H86">
        <v>1</v>
      </c>
      <c r="I86">
        <v>4</v>
      </c>
      <c r="L86" s="23"/>
      <c r="M86"/>
    </row>
    <row r="87" spans="1:13" x14ac:dyDescent="0.2">
      <c r="A87" t="s">
        <v>172</v>
      </c>
      <c r="B87" s="43">
        <v>43339.381944444445</v>
      </c>
      <c r="C87" s="23">
        <f t="shared" si="9"/>
        <v>143.41666666668607</v>
      </c>
      <c r="D87">
        <f t="shared" si="7"/>
        <v>8.5000000000000639</v>
      </c>
      <c r="E87">
        <v>0.98829999999999996</v>
      </c>
      <c r="F87">
        <v>0.99680000000000002</v>
      </c>
      <c r="G87">
        <f t="shared" si="8"/>
        <v>954</v>
      </c>
      <c r="H87">
        <v>1</v>
      </c>
      <c r="I87">
        <v>4</v>
      </c>
      <c r="L87" s="23"/>
      <c r="M87"/>
    </row>
    <row r="88" spans="1:13" x14ac:dyDescent="0.2">
      <c r="A88" t="s">
        <v>173</v>
      </c>
      <c r="B88" s="43">
        <v>43339.652777777781</v>
      </c>
      <c r="C88" s="23">
        <f t="shared" si="9"/>
        <v>149.91666666674428</v>
      </c>
      <c r="D88">
        <f t="shared" si="7"/>
        <v>7.2999999999999732</v>
      </c>
      <c r="E88">
        <v>0.99280000000000002</v>
      </c>
      <c r="F88">
        <v>1.0001</v>
      </c>
      <c r="G88">
        <f t="shared" si="8"/>
        <v>949</v>
      </c>
      <c r="H88">
        <v>1</v>
      </c>
      <c r="I88">
        <v>4</v>
      </c>
      <c r="L88" s="23"/>
      <c r="M88"/>
    </row>
    <row r="89" spans="1:13" x14ac:dyDescent="0.2">
      <c r="A89" t="s">
        <v>174</v>
      </c>
      <c r="B89" s="43">
        <v>43340.368055555555</v>
      </c>
      <c r="C89" s="23">
        <f t="shared" si="9"/>
        <v>167.08333333331393</v>
      </c>
      <c r="D89">
        <f t="shared" si="7"/>
        <v>9.0000000000000071</v>
      </c>
      <c r="E89">
        <v>0.98450000000000004</v>
      </c>
      <c r="F89">
        <v>0.99350000000000005</v>
      </c>
      <c r="G89">
        <f t="shared" si="8"/>
        <v>944</v>
      </c>
      <c r="H89">
        <v>1</v>
      </c>
      <c r="I89">
        <v>4</v>
      </c>
      <c r="L89" s="23"/>
      <c r="M89"/>
    </row>
    <row r="90" spans="1:13" ht="13.5" thickBot="1" x14ac:dyDescent="0.25">
      <c r="L90" s="23"/>
      <c r="M90"/>
    </row>
    <row r="91" spans="1:13" ht="15" x14ac:dyDescent="0.25">
      <c r="A91" s="31" t="s">
        <v>90</v>
      </c>
      <c r="B91" s="47"/>
      <c r="C91" s="32"/>
      <c r="D91" s="32"/>
      <c r="E91" s="32"/>
      <c r="F91" s="33"/>
    </row>
    <row r="92" spans="1:13" ht="15.75" thickBot="1" x14ac:dyDescent="0.3">
      <c r="A92" s="48" t="s">
        <v>175</v>
      </c>
      <c r="B92" s="49" t="s">
        <v>176</v>
      </c>
      <c r="C92" s="50" t="s">
        <v>177</v>
      </c>
      <c r="D92" s="50" t="s">
        <v>202</v>
      </c>
      <c r="E92" s="50" t="s">
        <v>178</v>
      </c>
      <c r="F92" s="51" t="s">
        <v>70</v>
      </c>
    </row>
    <row r="93" spans="1:13" x14ac:dyDescent="0.2">
      <c r="A93" s="23">
        <f t="shared" ref="A93:A112" si="11">C13</f>
        <v>0</v>
      </c>
      <c r="B93" s="23">
        <f t="shared" ref="B93:B112" si="12">D13</f>
        <v>3.8000000000000256</v>
      </c>
      <c r="C93">
        <f t="shared" ref="C93:C115" si="13">D40</f>
        <v>4.7000000000000375</v>
      </c>
      <c r="D93">
        <f t="shared" ref="D93:D115" si="14">D67</f>
        <v>2.5999999999999357</v>
      </c>
      <c r="E93" s="23">
        <f>AVERAGE(B93:D93)</f>
        <v>3.6999999999999997</v>
      </c>
      <c r="F93" s="52">
        <f>_xlfn.STDEV.S(B93:D93)/SQRT(3)</f>
        <v>0.60827625302985111</v>
      </c>
    </row>
    <row r="94" spans="1:13" x14ac:dyDescent="0.2">
      <c r="A94" s="23">
        <f t="shared" si="11"/>
        <v>5.7500000000582077</v>
      </c>
      <c r="B94" s="23">
        <f t="shared" si="12"/>
        <v>3.4000000000000696</v>
      </c>
      <c r="C94">
        <f t="shared" si="13"/>
        <v>1.8999999999999018</v>
      </c>
      <c r="D94">
        <f t="shared" si="14"/>
        <v>2.1999999999999797</v>
      </c>
      <c r="E94" s="23">
        <f t="shared" ref="E94:E115" si="15">AVERAGE(B94:D94)</f>
        <v>2.4999999999999836</v>
      </c>
      <c r="F94" s="52">
        <f t="shared" ref="F94:F115" si="16">_xlfn.STDEV.S(B94:D94)/SQRT(3)</f>
        <v>0.45825756949563085</v>
      </c>
    </row>
    <row r="95" spans="1:13" x14ac:dyDescent="0.2">
      <c r="A95" s="23">
        <f t="shared" si="11"/>
        <v>7.7499999999417923</v>
      </c>
      <c r="B95" s="23">
        <f t="shared" si="12"/>
        <v>2.0999999999999908</v>
      </c>
      <c r="C95">
        <f t="shared" si="13"/>
        <v>3.0000000000000027</v>
      </c>
      <c r="D95">
        <f t="shared" si="14"/>
        <v>4.4999999999999485</v>
      </c>
      <c r="E95" s="23">
        <f t="shared" si="15"/>
        <v>3.1999999999999802</v>
      </c>
      <c r="F95" s="52">
        <f t="shared" si="16"/>
        <v>0.69999999999998663</v>
      </c>
    </row>
    <row r="96" spans="1:13" x14ac:dyDescent="0.2">
      <c r="A96" s="23">
        <f t="shared" si="11"/>
        <v>10.250000000058208</v>
      </c>
      <c r="B96" s="23">
        <f t="shared" si="12"/>
        <v>3.0000000000000027</v>
      </c>
      <c r="C96">
        <f t="shared" si="13"/>
        <v>3.2999999999999696</v>
      </c>
      <c r="D96">
        <f t="shared" si="14"/>
        <v>3.4999999999999476</v>
      </c>
      <c r="E96" s="23">
        <f t="shared" si="15"/>
        <v>3.2666666666666395</v>
      </c>
      <c r="F96" s="52">
        <f t="shared" si="16"/>
        <v>0.14529663145133981</v>
      </c>
    </row>
    <row r="97" spans="1:6" x14ac:dyDescent="0.2">
      <c r="A97" s="23">
        <f t="shared" si="11"/>
        <v>11.499999999941792</v>
      </c>
      <c r="B97" s="23">
        <f t="shared" si="12"/>
        <v>5.3000000000000824</v>
      </c>
      <c r="C97">
        <f t="shared" si="13"/>
        <v>5.0999999999999934</v>
      </c>
      <c r="D97">
        <f t="shared" si="14"/>
        <v>5.3000000000000824</v>
      </c>
      <c r="E97" s="23">
        <f t="shared" si="15"/>
        <v>5.2333333333333867</v>
      </c>
      <c r="F97" s="52">
        <f t="shared" si="16"/>
        <v>6.6666666666696336E-2</v>
      </c>
    </row>
    <row r="98" spans="1:6" x14ac:dyDescent="0.2">
      <c r="A98" s="23">
        <f t="shared" si="11"/>
        <v>13.083333333372138</v>
      </c>
      <c r="B98" s="23">
        <f t="shared" si="12"/>
        <v>3.3000000000000806</v>
      </c>
      <c r="C98">
        <f t="shared" si="13"/>
        <v>4.8000000000000265</v>
      </c>
      <c r="D98">
        <f t="shared" si="14"/>
        <v>5.2999999999999714</v>
      </c>
      <c r="E98" s="23">
        <f t="shared" si="15"/>
        <v>4.4666666666666934</v>
      </c>
      <c r="F98" s="52">
        <f t="shared" si="16"/>
        <v>0.6009252125772987</v>
      </c>
    </row>
    <row r="99" spans="1:6" x14ac:dyDescent="0.2">
      <c r="A99" s="23">
        <f t="shared" si="11"/>
        <v>14.833333333313931</v>
      </c>
      <c r="B99" s="23">
        <f t="shared" si="12"/>
        <v>4.7999999999999154</v>
      </c>
      <c r="C99">
        <f t="shared" si="13"/>
        <v>5.0999999999999934</v>
      </c>
      <c r="D99">
        <f t="shared" si="14"/>
        <v>7.0999999999999952</v>
      </c>
      <c r="E99" s="23">
        <f t="shared" si="15"/>
        <v>5.666666666666635</v>
      </c>
      <c r="F99" s="52">
        <f t="shared" si="16"/>
        <v>0.7218802609236068</v>
      </c>
    </row>
    <row r="100" spans="1:6" x14ac:dyDescent="0.2">
      <c r="A100" s="23">
        <f t="shared" si="11"/>
        <v>16.5</v>
      </c>
      <c r="B100" s="23">
        <f t="shared" si="12"/>
        <v>6.9000000000000172</v>
      </c>
      <c r="C100">
        <f t="shared" si="13"/>
        <v>6.6000000000000503</v>
      </c>
      <c r="D100">
        <f t="shared" si="14"/>
        <v>8.5000000000000639</v>
      </c>
      <c r="E100" s="23">
        <f t="shared" si="15"/>
        <v>7.3333333333333774</v>
      </c>
      <c r="F100" s="52">
        <f t="shared" si="16"/>
        <v>0.5897268670984761</v>
      </c>
    </row>
    <row r="101" spans="1:6" x14ac:dyDescent="0.2">
      <c r="A101" s="23">
        <f t="shared" si="11"/>
        <v>18.249999999941792</v>
      </c>
      <c r="B101" s="23">
        <f t="shared" si="12"/>
        <v>5.8000000000000274</v>
      </c>
      <c r="C101">
        <f t="shared" si="13"/>
        <v>7.0000000000000062</v>
      </c>
      <c r="D101">
        <f t="shared" si="14"/>
        <v>8.499999999999952</v>
      </c>
      <c r="E101" s="23">
        <f t="shared" si="15"/>
        <v>7.0999999999999943</v>
      </c>
      <c r="F101" s="52">
        <f t="shared" si="16"/>
        <v>0.78102496759064699</v>
      </c>
    </row>
    <row r="102" spans="1:6" x14ac:dyDescent="0.2">
      <c r="A102" s="23">
        <f t="shared" si="11"/>
        <v>19.583333333255723</v>
      </c>
      <c r="B102" s="23">
        <f t="shared" si="12"/>
        <v>5.7999999999999163</v>
      </c>
      <c r="C102">
        <f t="shared" si="13"/>
        <v>8.9000000000000199</v>
      </c>
      <c r="D102">
        <f t="shared" si="14"/>
        <v>5.9000000000000163</v>
      </c>
      <c r="E102" s="23">
        <f t="shared" si="15"/>
        <v>6.8666666666666503</v>
      </c>
      <c r="F102" s="52">
        <f t="shared" si="16"/>
        <v>1.0170764201595102</v>
      </c>
    </row>
    <row r="103" spans="1:6" x14ac:dyDescent="0.2">
      <c r="A103" s="23">
        <f t="shared" si="11"/>
        <v>22.250000000058208</v>
      </c>
      <c r="B103" s="23">
        <f t="shared" si="12"/>
        <v>6.5000000000000613</v>
      </c>
      <c r="C103">
        <f t="shared" si="13"/>
        <v>6.8000000000000282</v>
      </c>
      <c r="D103">
        <f t="shared" si="14"/>
        <v>6.9000000000000172</v>
      </c>
      <c r="E103" s="23">
        <f t="shared" si="15"/>
        <v>6.7333333333333689</v>
      </c>
      <c r="F103" s="52">
        <f t="shared" si="16"/>
        <v>0.12018504251545307</v>
      </c>
    </row>
    <row r="104" spans="1:6" x14ac:dyDescent="0.2">
      <c r="A104" s="23">
        <f t="shared" si="11"/>
        <v>25.749999999941792</v>
      </c>
      <c r="B104" s="23">
        <f t="shared" si="12"/>
        <v>9.3999999999999631</v>
      </c>
      <c r="C104">
        <f t="shared" si="13"/>
        <v>7.3999999999999622</v>
      </c>
      <c r="D104">
        <f t="shared" si="14"/>
        <v>6.8000000000000282</v>
      </c>
      <c r="E104" s="23">
        <f t="shared" si="15"/>
        <v>7.866666666666652</v>
      </c>
      <c r="F104" s="52">
        <f t="shared" si="16"/>
        <v>0.78598840817008953</v>
      </c>
    </row>
    <row r="105" spans="1:6" x14ac:dyDescent="0.2">
      <c r="A105" s="23">
        <f t="shared" si="11"/>
        <v>38.333333333255723</v>
      </c>
      <c r="B105" s="23">
        <f t="shared" si="12"/>
        <v>10.90000000000002</v>
      </c>
      <c r="C105">
        <f t="shared" si="13"/>
        <v>7.0000000000000062</v>
      </c>
      <c r="D105">
        <f t="shared" si="14"/>
        <v>6.5999999999999392</v>
      </c>
      <c r="E105" s="23">
        <f t="shared" si="15"/>
        <v>8.1666666666666554</v>
      </c>
      <c r="F105" s="52">
        <f t="shared" si="16"/>
        <v>1.3715360407627493</v>
      </c>
    </row>
    <row r="106" spans="1:6" x14ac:dyDescent="0.2">
      <c r="A106" s="23">
        <f t="shared" si="11"/>
        <v>47.683333333348855</v>
      </c>
      <c r="B106" s="23">
        <f t="shared" si="12"/>
        <v>10.399999999999965</v>
      </c>
      <c r="C106">
        <f t="shared" si="13"/>
        <v>10.300000000000086</v>
      </c>
      <c r="D106">
        <f t="shared" si="14"/>
        <v>7.8000000000000291</v>
      </c>
      <c r="E106" s="23">
        <f t="shared" si="15"/>
        <v>9.5000000000000266</v>
      </c>
      <c r="F106" s="52">
        <f t="shared" si="16"/>
        <v>0.85049005481153017</v>
      </c>
    </row>
    <row r="107" spans="1:6" x14ac:dyDescent="0.2">
      <c r="A107" s="23">
        <f t="shared" si="11"/>
        <v>49.666666666686069</v>
      </c>
      <c r="B107" s="23">
        <f t="shared" si="12"/>
        <v>10.500000000000064</v>
      </c>
      <c r="C107">
        <f t="shared" si="13"/>
        <v>9.6999999999999318</v>
      </c>
      <c r="D107">
        <f t="shared" si="14"/>
        <v>10.099999999999998</v>
      </c>
      <c r="E107" s="23">
        <f t="shared" si="15"/>
        <v>10.099999999999998</v>
      </c>
      <c r="F107" s="52">
        <f t="shared" si="16"/>
        <v>0.23094010767588846</v>
      </c>
    </row>
    <row r="108" spans="1:6" x14ac:dyDescent="0.2">
      <c r="A108" s="23">
        <f t="shared" si="11"/>
        <v>54.75</v>
      </c>
      <c r="B108" s="23">
        <f t="shared" si="12"/>
        <v>10.499999999999844</v>
      </c>
      <c r="C108">
        <f t="shared" si="13"/>
        <v>9.8000000000000309</v>
      </c>
      <c r="D108">
        <f t="shared" si="14"/>
        <v>10.199999999999987</v>
      </c>
      <c r="E108" s="23">
        <f t="shared" si="15"/>
        <v>10.166666666666622</v>
      </c>
      <c r="F108" s="52">
        <f t="shared" si="16"/>
        <v>0.20275875100988816</v>
      </c>
    </row>
    <row r="109" spans="1:6" x14ac:dyDescent="0.2">
      <c r="A109" s="23">
        <f t="shared" si="11"/>
        <v>72.75</v>
      </c>
      <c r="B109" s="23">
        <f t="shared" si="12"/>
        <v>9.300000000000086</v>
      </c>
      <c r="C109">
        <f t="shared" si="13"/>
        <v>9.8000000000000309</v>
      </c>
      <c r="D109">
        <f t="shared" si="14"/>
        <v>10.90000000000002</v>
      </c>
      <c r="E109" s="23">
        <f t="shared" si="15"/>
        <v>10.000000000000044</v>
      </c>
      <c r="F109" s="52">
        <f t="shared" si="16"/>
        <v>0.47258156262524381</v>
      </c>
    </row>
    <row r="110" spans="1:6" x14ac:dyDescent="0.2">
      <c r="A110" s="23">
        <f t="shared" si="11"/>
        <v>79.250000000058208</v>
      </c>
      <c r="B110" s="23">
        <f t="shared" si="12"/>
        <v>7.7000000000000401</v>
      </c>
      <c r="C110">
        <f t="shared" si="13"/>
        <v>7.9000000000001291</v>
      </c>
      <c r="D110">
        <f t="shared" si="14"/>
        <v>9.4999999999999538</v>
      </c>
      <c r="E110" s="23">
        <f t="shared" si="15"/>
        <v>8.366666666666708</v>
      </c>
      <c r="F110" s="52">
        <f t="shared" si="16"/>
        <v>0.56960024968779466</v>
      </c>
    </row>
    <row r="111" spans="1:6" x14ac:dyDescent="0.2">
      <c r="A111" s="23">
        <f t="shared" si="11"/>
        <v>99.583333333313931</v>
      </c>
      <c r="B111" s="23">
        <f t="shared" si="12"/>
        <v>6.1999999999999833</v>
      </c>
      <c r="C111">
        <f t="shared" si="13"/>
        <v>7.0000000000000062</v>
      </c>
      <c r="D111">
        <f t="shared" si="14"/>
        <v>11.099999999999998</v>
      </c>
      <c r="E111" s="23">
        <f t="shared" si="15"/>
        <v>8.0999999999999961</v>
      </c>
      <c r="F111" s="52">
        <f t="shared" si="16"/>
        <v>1.5176736583776309</v>
      </c>
    </row>
    <row r="112" spans="1:6" x14ac:dyDescent="0.2">
      <c r="A112" s="23">
        <f t="shared" si="11"/>
        <v>127.74999999994179</v>
      </c>
      <c r="B112" s="23">
        <f t="shared" si="12"/>
        <v>7.1999999999999842</v>
      </c>
      <c r="C112">
        <f t="shared" si="13"/>
        <v>6.8999999999999062</v>
      </c>
      <c r="D112">
        <f t="shared" si="14"/>
        <v>13.599999999999945</v>
      </c>
      <c r="E112" s="23">
        <f t="shared" si="15"/>
        <v>9.2333333333332792</v>
      </c>
      <c r="F112" s="52">
        <f t="shared" si="16"/>
        <v>2.1850502155429874</v>
      </c>
    </row>
    <row r="113" spans="1:13" x14ac:dyDescent="0.2">
      <c r="A113" s="23">
        <f t="shared" ref="A113:B115" si="17">C33</f>
        <v>143.41666666668607</v>
      </c>
      <c r="B113" s="23">
        <f t="shared" si="17"/>
        <v>5.0999999999999934</v>
      </c>
      <c r="C113">
        <f t="shared" si="13"/>
        <v>7.0000000000000062</v>
      </c>
      <c r="D113">
        <f t="shared" si="14"/>
        <v>8.5000000000000639</v>
      </c>
      <c r="E113" s="23">
        <f t="shared" si="15"/>
        <v>6.8666666666666885</v>
      </c>
      <c r="F113" s="52">
        <f t="shared" si="16"/>
        <v>0.98375697089159786</v>
      </c>
    </row>
    <row r="114" spans="1:13" x14ac:dyDescent="0.2">
      <c r="A114" s="23">
        <f t="shared" si="17"/>
        <v>149.91666666674428</v>
      </c>
      <c r="B114" s="23">
        <f t="shared" si="17"/>
        <v>5.0999999999999934</v>
      </c>
      <c r="C114">
        <f t="shared" si="13"/>
        <v>6.8000000000000282</v>
      </c>
      <c r="D114">
        <f t="shared" si="14"/>
        <v>7.2999999999999732</v>
      </c>
      <c r="E114" s="23">
        <f t="shared" si="15"/>
        <v>6.3999999999999986</v>
      </c>
      <c r="F114" s="52">
        <f t="shared" si="16"/>
        <v>0.66583281184793708</v>
      </c>
    </row>
    <row r="115" spans="1:13" x14ac:dyDescent="0.2">
      <c r="A115" s="23">
        <f t="shared" si="17"/>
        <v>167.08333333331393</v>
      </c>
      <c r="B115" s="23">
        <f t="shared" si="17"/>
        <v>5.5999999999999384</v>
      </c>
      <c r="C115">
        <f t="shared" si="13"/>
        <v>7.0000000000000062</v>
      </c>
      <c r="D115">
        <f t="shared" si="14"/>
        <v>9.0000000000000071</v>
      </c>
      <c r="E115" s="23">
        <f t="shared" si="15"/>
        <v>7.1999999999999842</v>
      </c>
      <c r="F115" s="52">
        <f t="shared" si="16"/>
        <v>0.98657657246326658</v>
      </c>
    </row>
    <row r="116" spans="1:13" x14ac:dyDescent="0.2">
      <c r="M116"/>
    </row>
    <row r="117" spans="1:13" x14ac:dyDescent="0.2">
      <c r="M117"/>
    </row>
    <row r="118" spans="1:13" x14ac:dyDescent="0.2">
      <c r="M118"/>
    </row>
    <row r="119" spans="1:13" x14ac:dyDescent="0.2">
      <c r="M119"/>
    </row>
    <row r="120" spans="1:13" x14ac:dyDescent="0.2">
      <c r="M120"/>
    </row>
    <row r="121" spans="1:13" x14ac:dyDescent="0.2">
      <c r="M121"/>
    </row>
    <row r="122" spans="1:13" x14ac:dyDescent="0.2">
      <c r="M122"/>
    </row>
    <row r="123" spans="1:13" x14ac:dyDescent="0.2">
      <c r="M123"/>
    </row>
    <row r="124" spans="1:13" x14ac:dyDescent="0.2">
      <c r="M124"/>
    </row>
    <row r="125" spans="1:13" x14ac:dyDescent="0.2">
      <c r="M125"/>
    </row>
    <row r="126" spans="1:13" x14ac:dyDescent="0.2">
      <c r="M126"/>
    </row>
    <row r="127" spans="1:13" x14ac:dyDescent="0.2">
      <c r="M127"/>
    </row>
    <row r="128" spans="1:13" x14ac:dyDescent="0.2">
      <c r="M128"/>
    </row>
    <row r="129" spans="13:13" x14ac:dyDescent="0.2">
      <c r="M129"/>
    </row>
    <row r="130" spans="13:13" x14ac:dyDescent="0.2">
      <c r="M130"/>
    </row>
    <row r="131" spans="13:13" x14ac:dyDescent="0.2">
      <c r="M131"/>
    </row>
    <row r="132" spans="13:13" x14ac:dyDescent="0.2">
      <c r="M132"/>
    </row>
    <row r="133" spans="13:13" x14ac:dyDescent="0.2">
      <c r="M133"/>
    </row>
    <row r="134" spans="13:13" x14ac:dyDescent="0.2">
      <c r="M134"/>
    </row>
    <row r="135" spans="13:13" x14ac:dyDescent="0.2">
      <c r="M135"/>
    </row>
    <row r="136" spans="13:13" x14ac:dyDescent="0.2">
      <c r="M13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0D00-1E4F-4EB4-8EBC-6C3D2A32A215}">
  <dimension ref="A1:U86"/>
  <sheetViews>
    <sheetView zoomScaleNormal="100" workbookViewId="0">
      <selection activeCell="Y20" sqref="Y20"/>
    </sheetView>
  </sheetViews>
  <sheetFormatPr defaultRowHeight="12.75" x14ac:dyDescent="0.2"/>
  <sheetData>
    <row r="1" spans="1:21" x14ac:dyDescent="0.2">
      <c r="A1" s="74" t="s">
        <v>203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x14ac:dyDescent="0.2">
      <c r="A2" s="75" t="s">
        <v>191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x14ac:dyDescent="0.2">
      <c r="A3" s="75" t="s">
        <v>204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x14ac:dyDescent="0.2">
      <c r="A4" s="7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ht="13.5" thickBot="1" x14ac:dyDescent="0.25"/>
    <row r="6" spans="1:21" x14ac:dyDescent="0.2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24"/>
      <c r="M6" s="16"/>
      <c r="N6" s="16"/>
      <c r="O6" s="16"/>
      <c r="P6" s="16"/>
      <c r="Q6" s="16"/>
      <c r="R6" s="16"/>
      <c r="S6" s="16"/>
      <c r="T6" s="16"/>
      <c r="U6" s="17"/>
    </row>
    <row r="7" spans="1:21" ht="13.5" thickBot="1" x14ac:dyDescent="0.25">
      <c r="A7" s="12" t="s">
        <v>38</v>
      </c>
      <c r="B7" s="13" t="s">
        <v>39</v>
      </c>
      <c r="C7" s="14" t="s">
        <v>192</v>
      </c>
      <c r="D7" s="14" t="s">
        <v>193</v>
      </c>
      <c r="E7" s="14" t="s">
        <v>194</v>
      </c>
      <c r="F7" s="14" t="s">
        <v>195</v>
      </c>
      <c r="G7" s="14" t="s">
        <v>196</v>
      </c>
      <c r="H7" s="14" t="s">
        <v>197</v>
      </c>
      <c r="I7" s="14" t="s">
        <v>198</v>
      </c>
      <c r="J7" s="14" t="s">
        <v>199</v>
      </c>
      <c r="K7" s="15" t="s">
        <v>200</v>
      </c>
      <c r="L7" s="25" t="s">
        <v>39</v>
      </c>
      <c r="M7" s="19" t="s">
        <v>51</v>
      </c>
      <c r="N7" s="19" t="s">
        <v>52</v>
      </c>
      <c r="O7" s="19" t="s">
        <v>53</v>
      </c>
      <c r="P7" s="19" t="s">
        <v>54</v>
      </c>
      <c r="Q7" s="19" t="s">
        <v>55</v>
      </c>
      <c r="R7" s="19" t="s">
        <v>56</v>
      </c>
      <c r="S7" s="19" t="s">
        <v>57</v>
      </c>
      <c r="T7" s="19" t="s">
        <v>58</v>
      </c>
      <c r="U7" s="20" t="s">
        <v>59</v>
      </c>
    </row>
    <row r="8" spans="1:21" x14ac:dyDescent="0.2">
      <c r="A8">
        <v>1</v>
      </c>
      <c r="B8" s="23">
        <v>0</v>
      </c>
      <c r="C8">
        <f>AVERAGE(C50,C63,C77)*1000</f>
        <v>0.42396617084128368</v>
      </c>
      <c r="D8">
        <f t="shared" ref="D8:K8" si="0">AVERAGE(D50,D63,D77)*1000</f>
        <v>3.0397160071368319</v>
      </c>
      <c r="E8">
        <f t="shared" si="0"/>
        <v>8.4211123194949646</v>
      </c>
      <c r="F8">
        <f t="shared" si="0"/>
        <v>5.1782801510142917</v>
      </c>
      <c r="G8">
        <f t="shared" si="0"/>
        <v>5.4318250552062652</v>
      </c>
      <c r="H8">
        <f t="shared" si="0"/>
        <v>12.37276885472858</v>
      </c>
      <c r="I8">
        <f t="shared" si="0"/>
        <v>7.7855558801516036</v>
      </c>
      <c r="J8">
        <f t="shared" si="0"/>
        <v>5.2947032652087112</v>
      </c>
      <c r="K8">
        <f t="shared" si="0"/>
        <v>8.3249002059290014</v>
      </c>
      <c r="L8" s="23">
        <v>0</v>
      </c>
      <c r="M8">
        <f t="shared" ref="M8:U8" si="1">AVERAGE(M50,M63,M77)</f>
        <v>6.237814271587807E-2</v>
      </c>
      <c r="N8">
        <f t="shared" si="1"/>
        <v>0.40160727886291819</v>
      </c>
      <c r="O8">
        <f t="shared" si="1"/>
        <v>0.8849746936557259</v>
      </c>
      <c r="P8">
        <f t="shared" si="1"/>
        <v>0.7567538612692285</v>
      </c>
      <c r="Q8">
        <f t="shared" si="1"/>
        <v>0.84277264371050598</v>
      </c>
      <c r="R8">
        <f t="shared" si="1"/>
        <v>0.92882375792447458</v>
      </c>
      <c r="S8">
        <f t="shared" si="1"/>
        <v>0.927409187998955</v>
      </c>
      <c r="T8">
        <f t="shared" si="1"/>
        <v>0.92233730879935749</v>
      </c>
      <c r="U8">
        <f t="shared" si="1"/>
        <v>0.74166535934621469</v>
      </c>
    </row>
    <row r="9" spans="1:21" x14ac:dyDescent="0.2">
      <c r="A9">
        <v>4</v>
      </c>
      <c r="B9" s="23">
        <v>10.250000000058208</v>
      </c>
      <c r="C9">
        <f t="shared" ref="C9:K17" si="2">AVERAGE(C51,C64,C78)*1000</f>
        <v>1.2145330371007674</v>
      </c>
      <c r="D9">
        <f t="shared" si="2"/>
        <v>2.8005377340665158</v>
      </c>
      <c r="E9">
        <f t="shared" si="2"/>
        <v>7.9004129399664942</v>
      </c>
      <c r="F9">
        <f t="shared" si="2"/>
        <v>3.8659695659158269</v>
      </c>
      <c r="G9">
        <f t="shared" si="2"/>
        <v>5.575304436976535</v>
      </c>
      <c r="H9">
        <f t="shared" si="2"/>
        <v>13.394571920182148</v>
      </c>
      <c r="I9">
        <f t="shared" si="2"/>
        <v>8.1649741566566796</v>
      </c>
      <c r="J9">
        <f t="shared" si="2"/>
        <v>4.5874317318317441</v>
      </c>
      <c r="K9">
        <f t="shared" si="2"/>
        <v>6.6838579574137187</v>
      </c>
      <c r="L9" s="23">
        <v>10.250000000058208</v>
      </c>
      <c r="M9">
        <f t="shared" ref="M9:U9" si="3">AVERAGE(M51,M64,M78)</f>
        <v>0.1786942457486359</v>
      </c>
      <c r="N9">
        <f t="shared" si="3"/>
        <v>0.37000704542486812</v>
      </c>
      <c r="O9">
        <f t="shared" si="3"/>
        <v>0.83025439586107896</v>
      </c>
      <c r="P9">
        <f t="shared" si="3"/>
        <v>0.56497279236293885</v>
      </c>
      <c r="Q9">
        <f t="shared" si="3"/>
        <v>0.86503412979731953</v>
      </c>
      <c r="R9">
        <f t="shared" si="3"/>
        <v>1.0055305140480737</v>
      </c>
      <c r="S9">
        <f t="shared" si="3"/>
        <v>0.97260518956161846</v>
      </c>
      <c r="T9">
        <f t="shared" si="3"/>
        <v>0.7991306076850897</v>
      </c>
      <c r="U9">
        <f t="shared" si="3"/>
        <v>0.59546490542598818</v>
      </c>
    </row>
    <row r="10" spans="1:21" x14ac:dyDescent="0.2">
      <c r="A10">
        <v>6</v>
      </c>
      <c r="B10" s="23">
        <v>13.083333333372138</v>
      </c>
      <c r="C10">
        <f t="shared" si="2"/>
        <v>2.0717973193585082</v>
      </c>
      <c r="D10">
        <f t="shared" si="2"/>
        <v>1.6270525249046619</v>
      </c>
      <c r="E10">
        <f t="shared" si="2"/>
        <v>4.9563112709040968</v>
      </c>
      <c r="F10">
        <f t="shared" si="2"/>
        <v>1.5540866185540481</v>
      </c>
      <c r="G10">
        <f t="shared" si="2"/>
        <v>4.2922383683818994</v>
      </c>
      <c r="H10">
        <f t="shared" si="2"/>
        <v>12.161543514487541</v>
      </c>
      <c r="I10">
        <f t="shared" si="2"/>
        <v>6.7989550017046296</v>
      </c>
      <c r="J10">
        <f t="shared" si="2"/>
        <v>2.8513781377758884</v>
      </c>
      <c r="K10">
        <f t="shared" si="2"/>
        <v>3.7213100686346046</v>
      </c>
      <c r="L10" s="23">
        <v>13.083333333372138</v>
      </c>
      <c r="M10">
        <f t="shared" ref="M10:U10" si="4">AVERAGE(M52,M65,M79)</f>
        <v>0.30482353959721725</v>
      </c>
      <c r="N10">
        <f t="shared" si="4"/>
        <v>0.21496617959040398</v>
      </c>
      <c r="O10">
        <f t="shared" si="4"/>
        <v>0.52085875145931149</v>
      </c>
      <c r="P10">
        <f t="shared" si="4"/>
        <v>0.2271142184354886</v>
      </c>
      <c r="Q10">
        <f t="shared" si="4"/>
        <v>0.66596052715094622</v>
      </c>
      <c r="R10">
        <f t="shared" si="4"/>
        <v>0.91296707163257962</v>
      </c>
      <c r="S10">
        <f t="shared" si="4"/>
        <v>0.80988608063905421</v>
      </c>
      <c r="T10">
        <f t="shared" si="4"/>
        <v>0.49671007160055974</v>
      </c>
      <c r="U10">
        <f t="shared" si="4"/>
        <v>0.33153151401465697</v>
      </c>
    </row>
    <row r="11" spans="1:21" x14ac:dyDescent="0.2">
      <c r="A11">
        <v>8</v>
      </c>
      <c r="B11" s="23">
        <v>16.5</v>
      </c>
      <c r="C11">
        <f t="shared" si="2"/>
        <v>2.2672827466767149</v>
      </c>
      <c r="D11">
        <f t="shared" si="2"/>
        <v>2.3643032526568047E-2</v>
      </c>
      <c r="E11">
        <f t="shared" si="2"/>
        <v>0.18420268846529278</v>
      </c>
      <c r="F11">
        <f t="shared" si="2"/>
        <v>3.5711879558498597E-2</v>
      </c>
      <c r="G11">
        <f t="shared" si="2"/>
        <v>2.0950437677853269</v>
      </c>
      <c r="H11">
        <f t="shared" si="2"/>
        <v>11.044498322258795</v>
      </c>
      <c r="I11">
        <f t="shared" si="2"/>
        <v>5.4017339300745242</v>
      </c>
      <c r="J11">
        <f t="shared" si="2"/>
        <v>0.65719593018112066</v>
      </c>
      <c r="K11">
        <f t="shared" si="2"/>
        <v>1.2818025965580637</v>
      </c>
      <c r="L11" s="23">
        <v>16.5</v>
      </c>
      <c r="M11">
        <f t="shared" ref="M11:U11" si="5">AVERAGE(M53,M66,M80)</f>
        <v>0.33358531051854512</v>
      </c>
      <c r="N11">
        <f t="shared" si="5"/>
        <v>3.1237174574101708E-3</v>
      </c>
      <c r="O11">
        <f t="shared" si="5"/>
        <v>1.9357860530817624E-2</v>
      </c>
      <c r="P11">
        <f t="shared" si="5"/>
        <v>5.2189340786789841E-3</v>
      </c>
      <c r="Q11">
        <f t="shared" si="5"/>
        <v>0.32505567777322525</v>
      </c>
      <c r="R11">
        <f t="shared" si="5"/>
        <v>0.82911048905196771</v>
      </c>
      <c r="S11">
        <f t="shared" si="5"/>
        <v>0.64345022436333343</v>
      </c>
      <c r="T11">
        <f t="shared" si="5"/>
        <v>0.11448353103755121</v>
      </c>
      <c r="U11">
        <f t="shared" si="5"/>
        <v>0.11419579332735789</v>
      </c>
    </row>
    <row r="12" spans="1:21" x14ac:dyDescent="0.2">
      <c r="A12">
        <v>12</v>
      </c>
      <c r="B12" s="23">
        <v>25.749999999941792</v>
      </c>
      <c r="C12">
        <f t="shared" si="2"/>
        <v>0.58613698102279321</v>
      </c>
      <c r="D12">
        <f t="shared" si="2"/>
        <v>2.4144615462819794E-3</v>
      </c>
      <c r="E12">
        <f t="shared" si="2"/>
        <v>6.4930390722570362E-3</v>
      </c>
      <c r="F12">
        <f t="shared" si="2"/>
        <v>2.3464550181150817E-2</v>
      </c>
      <c r="G12">
        <f t="shared" si="2"/>
        <v>5.5175891092238234E-3</v>
      </c>
      <c r="H12">
        <f t="shared" si="2"/>
        <v>2.0000386133114101</v>
      </c>
      <c r="I12">
        <f t="shared" si="2"/>
        <v>1.0646353630346297</v>
      </c>
      <c r="J12">
        <f t="shared" si="2"/>
        <v>7.227209739857918E-3</v>
      </c>
      <c r="K12">
        <f t="shared" si="2"/>
        <v>1.6353043718904303</v>
      </c>
      <c r="L12" s="23">
        <v>25.749999999941792</v>
      </c>
      <c r="M12">
        <f t="shared" ref="M12:U12" si="6">AVERAGE(M54,M67,M81)</f>
        <v>8.6238334017883542E-2</v>
      </c>
      <c r="N12">
        <f t="shared" si="6"/>
        <v>3.1899865949477517E-4</v>
      </c>
      <c r="O12">
        <f t="shared" si="6"/>
        <v>6.8235347610349194E-4</v>
      </c>
      <c r="P12">
        <f t="shared" si="6"/>
        <v>3.4291093634733808E-3</v>
      </c>
      <c r="Q12">
        <f t="shared" si="6"/>
        <v>8.5607933120597848E-4</v>
      </c>
      <c r="R12">
        <f t="shared" si="6"/>
        <v>0.15014289870128752</v>
      </c>
      <c r="S12">
        <f t="shared" si="6"/>
        <v>0.12681851273639466</v>
      </c>
      <c r="T12">
        <f t="shared" si="6"/>
        <v>1.2589799366832493E-3</v>
      </c>
      <c r="U12">
        <f t="shared" si="6"/>
        <v>0.14568926649171843</v>
      </c>
    </row>
    <row r="13" spans="1:21" x14ac:dyDescent="0.2">
      <c r="A13">
        <v>13</v>
      </c>
      <c r="B13" s="23">
        <v>38.333333333255723</v>
      </c>
      <c r="C13">
        <f t="shared" si="2"/>
        <v>0.54507830511881661</v>
      </c>
      <c r="D13">
        <f t="shared" si="2"/>
        <v>2.3066945441379636E-3</v>
      </c>
      <c r="E13">
        <f t="shared" si="2"/>
        <v>2.2853488024407991E-3</v>
      </c>
      <c r="F13">
        <f t="shared" si="2"/>
        <v>5.8038359492850805E-3</v>
      </c>
      <c r="G13">
        <f t="shared" si="2"/>
        <v>4.833383847327761E-3</v>
      </c>
      <c r="H13">
        <f t="shared" si="2"/>
        <v>7.8843429221947051E-2</v>
      </c>
      <c r="I13">
        <f t="shared" si="2"/>
        <v>5.5458526985153925E-2</v>
      </c>
      <c r="J13">
        <f t="shared" si="2"/>
        <v>6.1125526431200124E-3</v>
      </c>
      <c r="K13">
        <f t="shared" si="2"/>
        <v>0.27157953784372163</v>
      </c>
      <c r="L13" s="23">
        <v>38.333333333255723</v>
      </c>
      <c r="M13">
        <f t="shared" ref="M13:U13" si="7">AVERAGE(M55,M68,M82)</f>
        <v>8.0197371032131495E-2</v>
      </c>
      <c r="N13">
        <f t="shared" si="7"/>
        <v>3.047604831715078E-4</v>
      </c>
      <c r="O13">
        <f t="shared" si="7"/>
        <v>2.4016730564850358E-4</v>
      </c>
      <c r="P13">
        <f t="shared" si="7"/>
        <v>8.4817258562852171E-4</v>
      </c>
      <c r="Q13">
        <f t="shared" si="7"/>
        <v>7.4992173747859975E-4</v>
      </c>
      <c r="R13">
        <f t="shared" si="7"/>
        <v>5.918776231691565E-3</v>
      </c>
      <c r="S13">
        <f t="shared" si="7"/>
        <v>6.6061753676499467E-3</v>
      </c>
      <c r="T13">
        <f t="shared" si="7"/>
        <v>1.0648066704315061E-3</v>
      </c>
      <c r="U13">
        <f t="shared" si="7"/>
        <v>2.4195021026497163E-2</v>
      </c>
    </row>
    <row r="14" spans="1:21" x14ac:dyDescent="0.2">
      <c r="A14">
        <v>14</v>
      </c>
      <c r="B14" s="23">
        <v>47.683333333348855</v>
      </c>
      <c r="C14">
        <f t="shared" si="2"/>
        <v>0.57537642281528734</v>
      </c>
      <c r="D14">
        <f t="shared" si="2"/>
        <v>3.6311069387184795E-3</v>
      </c>
      <c r="E14">
        <f t="shared" si="2"/>
        <v>3.4060618143199029E-3</v>
      </c>
      <c r="F14">
        <f t="shared" si="2"/>
        <v>5.9144985401143307E-3</v>
      </c>
      <c r="G14">
        <f t="shared" si="2"/>
        <v>6.2256557611656263E-3</v>
      </c>
      <c r="H14">
        <f t="shared" si="2"/>
        <v>2.0142555103776001E-2</v>
      </c>
      <c r="I14">
        <f t="shared" si="2"/>
        <v>9.8031243892303128E-3</v>
      </c>
      <c r="J14">
        <f t="shared" si="2"/>
        <v>9.0596704164508917E-3</v>
      </c>
      <c r="K14">
        <f t="shared" si="2"/>
        <v>0.26195657553777552</v>
      </c>
      <c r="L14" s="23">
        <v>47.683333333348855</v>
      </c>
      <c r="M14">
        <f t="shared" ref="M14:U14" si="8">AVERAGE(M56,M69,M83)</f>
        <v>8.4655133088813214E-2</v>
      </c>
      <c r="N14">
        <f t="shared" si="8"/>
        <v>4.7974184874348554E-4</v>
      </c>
      <c r="O14">
        <f t="shared" si="8"/>
        <v>3.5794303606687859E-4</v>
      </c>
      <c r="P14">
        <f t="shared" si="8"/>
        <v>8.6434481665230824E-4</v>
      </c>
      <c r="Q14">
        <f t="shared" si="8"/>
        <v>9.6593912936134821E-4</v>
      </c>
      <c r="R14">
        <f t="shared" si="8"/>
        <v>1.5121016116404643E-3</v>
      </c>
      <c r="S14">
        <f t="shared" si="8"/>
        <v>1.1677403347456039E-3</v>
      </c>
      <c r="T14">
        <f t="shared" si="8"/>
        <v>1.5781945865457451E-3</v>
      </c>
      <c r="U14">
        <f t="shared" si="8"/>
        <v>2.333771131466042E-2</v>
      </c>
    </row>
    <row r="15" spans="1:21" x14ac:dyDescent="0.2">
      <c r="A15">
        <v>16</v>
      </c>
      <c r="B15" s="23">
        <v>54.75</v>
      </c>
      <c r="C15">
        <f t="shared" si="2"/>
        <v>0.5255860372781318</v>
      </c>
      <c r="D15">
        <f t="shared" si="2"/>
        <v>4.3052591586574271E-3</v>
      </c>
      <c r="E15">
        <f t="shared" si="2"/>
        <v>2.9136366457775771E-3</v>
      </c>
      <c r="F15">
        <f t="shared" si="2"/>
        <v>2.3905143551854395E-3</v>
      </c>
      <c r="G15">
        <f t="shared" si="2"/>
        <v>7.8201646721194704E-3</v>
      </c>
      <c r="H15">
        <f t="shared" si="2"/>
        <v>2.5324530402802137E-2</v>
      </c>
      <c r="I15">
        <f t="shared" si="2"/>
        <v>1.8055064084892537E-2</v>
      </c>
      <c r="J15">
        <f t="shared" si="2"/>
        <v>1.1931113124258682E-2</v>
      </c>
      <c r="K15">
        <f t="shared" si="2"/>
        <v>0.29312642029512015</v>
      </c>
      <c r="L15" s="23">
        <v>54.75</v>
      </c>
      <c r="M15">
        <f t="shared" ref="M15:U15" si="9">AVERAGE(M57,M70,M84)</f>
        <v>7.7329473664731543E-2</v>
      </c>
      <c r="N15">
        <f t="shared" si="9"/>
        <v>5.6881084004181931E-4</v>
      </c>
      <c r="O15">
        <f t="shared" si="9"/>
        <v>3.0619407510476554E-4</v>
      </c>
      <c r="P15">
        <f t="shared" si="9"/>
        <v>3.4934976786680003E-4</v>
      </c>
      <c r="Q15">
        <f t="shared" si="9"/>
        <v>1.2133345216368274E-3</v>
      </c>
      <c r="R15">
        <f t="shared" si="9"/>
        <v>1.9011124973383562E-3</v>
      </c>
      <c r="S15">
        <f t="shared" si="9"/>
        <v>2.1507047897411308E-3</v>
      </c>
      <c r="T15">
        <f t="shared" si="9"/>
        <v>2.0783999062458621E-3</v>
      </c>
      <c r="U15">
        <f t="shared" si="9"/>
        <v>2.6114632784092252E-2</v>
      </c>
    </row>
    <row r="16" spans="1:21" x14ac:dyDescent="0.2">
      <c r="A16">
        <v>17</v>
      </c>
      <c r="B16" s="23">
        <v>72.75</v>
      </c>
      <c r="C16">
        <f t="shared" si="2"/>
        <v>0.21282294455940887</v>
      </c>
      <c r="D16">
        <f t="shared" si="2"/>
        <v>5.8630506049241532E-3</v>
      </c>
      <c r="E16">
        <f t="shared" si="2"/>
        <v>3.4407532069317915E-3</v>
      </c>
      <c r="F16">
        <f t="shared" si="2"/>
        <v>1.2552204940660578E-3</v>
      </c>
      <c r="G16">
        <f t="shared" si="2"/>
        <v>9.4178135657348571E-3</v>
      </c>
      <c r="H16">
        <f t="shared" si="2"/>
        <v>2.3652394985906395E-2</v>
      </c>
      <c r="I16">
        <f t="shared" si="2"/>
        <v>9.6030727791959741E-3</v>
      </c>
      <c r="J16">
        <f t="shared" si="2"/>
        <v>2.1411180690795239E-2</v>
      </c>
      <c r="K16">
        <f t="shared" si="2"/>
        <v>0.19306955281772492</v>
      </c>
      <c r="L16" s="23">
        <v>72.75</v>
      </c>
      <c r="M16">
        <f t="shared" ref="M16:U16" si="10">AVERAGE(M58,M71,M85)</f>
        <v>3.1312639833025825E-2</v>
      </c>
      <c r="N16">
        <f t="shared" si="10"/>
        <v>7.7462624592257922E-4</v>
      </c>
      <c r="O16">
        <f t="shared" si="10"/>
        <v>3.6158875451646199E-4</v>
      </c>
      <c r="P16">
        <f t="shared" si="10"/>
        <v>1.8343792300281369E-4</v>
      </c>
      <c r="Q16">
        <f t="shared" si="10"/>
        <v>1.4612170966661654E-3</v>
      </c>
      <c r="R16">
        <f t="shared" si="10"/>
        <v>1.7755852915919931E-3</v>
      </c>
      <c r="S16">
        <f t="shared" si="10"/>
        <v>1.1439103469996009E-3</v>
      </c>
      <c r="T16">
        <f t="shared" si="10"/>
        <v>3.72982767633653E-3</v>
      </c>
      <c r="U16">
        <f t="shared" si="10"/>
        <v>1.7200566460531114E-2</v>
      </c>
    </row>
    <row r="17" spans="1:21" x14ac:dyDescent="0.2">
      <c r="A17">
        <v>18</v>
      </c>
      <c r="B17" s="23">
        <v>79.250000000058208</v>
      </c>
      <c r="C17">
        <f t="shared" si="2"/>
        <v>0.29233906478813343</v>
      </c>
      <c r="D17">
        <f t="shared" si="2"/>
        <v>1.0585391367651497E-2</v>
      </c>
      <c r="E17">
        <f t="shared" si="2"/>
        <v>1.5247537426468491E-2</v>
      </c>
      <c r="F17">
        <f t="shared" si="2"/>
        <v>1.7311369926307685E-3</v>
      </c>
      <c r="G17">
        <f t="shared" si="2"/>
        <v>1.2253868665291266E-2</v>
      </c>
      <c r="H17">
        <f t="shared" si="2"/>
        <v>4.869398618759796E-2</v>
      </c>
      <c r="I17">
        <f t="shared" si="2"/>
        <v>2.3734293738415291E-2</v>
      </c>
      <c r="J17">
        <f t="shared" si="2"/>
        <v>4.8376930773801528E-2</v>
      </c>
      <c r="K17">
        <f t="shared" si="2"/>
        <v>0.26420403304743667</v>
      </c>
      <c r="L17" s="23">
        <v>79.250000000058208</v>
      </c>
      <c r="M17">
        <f t="shared" ref="M17:U17" si="11">AVERAGE(M59,M72,M86)</f>
        <v>4.3011846602278074E-2</v>
      </c>
      <c r="N17">
        <f t="shared" si="11"/>
        <v>1.3985419074941158E-3</v>
      </c>
      <c r="O17">
        <f t="shared" si="11"/>
        <v>1.6023637081475737E-3</v>
      </c>
      <c r="P17">
        <f t="shared" si="11"/>
        <v>2.5298836010306049E-4</v>
      </c>
      <c r="Q17">
        <f t="shared" si="11"/>
        <v>1.9012440912158004E-3</v>
      </c>
      <c r="R17">
        <f t="shared" si="11"/>
        <v>3.6554575431029779E-3</v>
      </c>
      <c r="S17">
        <f t="shared" si="11"/>
        <v>2.8272100826850391E-3</v>
      </c>
      <c r="T17">
        <f t="shared" si="11"/>
        <v>8.4272613407962264E-3</v>
      </c>
      <c r="U17">
        <f t="shared" si="11"/>
        <v>2.3537937304196135E-2</v>
      </c>
    </row>
    <row r="34" spans="1:21" ht="13.5" thickBot="1" x14ac:dyDescent="0.25"/>
    <row r="35" spans="1:21" x14ac:dyDescent="0.2">
      <c r="A35" s="9" t="s">
        <v>70</v>
      </c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24"/>
      <c r="M35" s="16"/>
      <c r="N35" s="16"/>
      <c r="O35" s="16"/>
      <c r="P35" s="16"/>
      <c r="Q35" s="16"/>
      <c r="R35" s="16"/>
      <c r="S35" s="16"/>
      <c r="T35" s="16"/>
      <c r="U35" s="17"/>
    </row>
    <row r="36" spans="1:21" ht="13.5" thickBot="1" x14ac:dyDescent="0.25">
      <c r="A36" s="12" t="s">
        <v>38</v>
      </c>
      <c r="B36" s="13" t="s">
        <v>39</v>
      </c>
      <c r="C36" s="14" t="s">
        <v>192</v>
      </c>
      <c r="D36" s="14" t="s">
        <v>193</v>
      </c>
      <c r="E36" s="14" t="s">
        <v>194</v>
      </c>
      <c r="F36" s="14" t="s">
        <v>195</v>
      </c>
      <c r="G36" s="14" t="s">
        <v>196</v>
      </c>
      <c r="H36" s="14" t="s">
        <v>197</v>
      </c>
      <c r="I36" s="14" t="s">
        <v>198</v>
      </c>
      <c r="J36" s="14" t="s">
        <v>199</v>
      </c>
      <c r="K36" s="15" t="s">
        <v>200</v>
      </c>
      <c r="L36" s="25" t="s">
        <v>39</v>
      </c>
      <c r="M36" s="19" t="s">
        <v>51</v>
      </c>
      <c r="N36" s="19" t="s">
        <v>52</v>
      </c>
      <c r="O36" s="19" t="s">
        <v>53</v>
      </c>
      <c r="P36" s="19" t="s">
        <v>54</v>
      </c>
      <c r="Q36" s="19" t="s">
        <v>55</v>
      </c>
      <c r="R36" s="19" t="s">
        <v>56</v>
      </c>
      <c r="S36" s="19" t="s">
        <v>57</v>
      </c>
      <c r="T36" s="19" t="s">
        <v>58</v>
      </c>
      <c r="U36" s="20" t="s">
        <v>59</v>
      </c>
    </row>
    <row r="37" spans="1:21" x14ac:dyDescent="0.2">
      <c r="A37">
        <v>1</v>
      </c>
      <c r="B37" s="23">
        <v>0</v>
      </c>
      <c r="C37">
        <f>_xlfn.STDEV.S(C50,C63,C77)/SQRT(COUNT(C50,C63,C77))*1000</f>
        <v>0.16573629544797072</v>
      </c>
      <c r="D37">
        <f t="shared" ref="D37:K37" si="12">_xlfn.STDEV.S(D50,D63,D77)/SQRT(COUNT(D50,D63,D77))*1000</f>
        <v>0.14925082498525191</v>
      </c>
      <c r="E37">
        <f t="shared" si="12"/>
        <v>0.45735687524139879</v>
      </c>
      <c r="F37">
        <f t="shared" si="12"/>
        <v>0.34081711418687272</v>
      </c>
      <c r="G37">
        <f t="shared" si="12"/>
        <v>0.25071561191477604</v>
      </c>
      <c r="H37">
        <f t="shared" si="12"/>
        <v>0.24607544398926659</v>
      </c>
      <c r="I37">
        <f t="shared" si="12"/>
        <v>0.14870822607467818</v>
      </c>
      <c r="J37">
        <f t="shared" si="12"/>
        <v>0.16643627749757822</v>
      </c>
      <c r="K37">
        <f t="shared" si="12"/>
        <v>0.38245209637299754</v>
      </c>
      <c r="L37" s="23">
        <v>0</v>
      </c>
      <c r="M37">
        <f t="shared" ref="M37:U37" si="13">_xlfn.STDEV.S(M50,M63,M77)/SQRT(COUNT(M50,M63,M77))</f>
        <v>2.4384781149259932E-2</v>
      </c>
      <c r="N37">
        <f t="shared" si="13"/>
        <v>1.9719018997051488E-2</v>
      </c>
      <c r="O37">
        <f t="shared" si="13"/>
        <v>4.806363401911859E-2</v>
      </c>
      <c r="P37">
        <f t="shared" si="13"/>
        <v>4.980701306726959E-2</v>
      </c>
      <c r="Q37">
        <f t="shared" si="13"/>
        <v>3.8899680480392315E-2</v>
      </c>
      <c r="R37">
        <f t="shared" si="13"/>
        <v>1.8472883580274223E-2</v>
      </c>
      <c r="S37">
        <f t="shared" si="13"/>
        <v>1.7714004923434799E-2</v>
      </c>
      <c r="T37">
        <f t="shared" si="13"/>
        <v>2.8993199540078146E-2</v>
      </c>
      <c r="U37">
        <f t="shared" si="13"/>
        <v>3.4072657265870332E-2</v>
      </c>
    </row>
    <row r="38" spans="1:21" x14ac:dyDescent="0.2">
      <c r="A38">
        <v>4</v>
      </c>
      <c r="B38" s="23">
        <v>10.250000000058208</v>
      </c>
      <c r="C38">
        <f t="shared" ref="C38:K46" si="14">_xlfn.STDEV.S(C51,C64,C78)/SQRT(COUNT(C51,C64,C78))*1000</f>
        <v>8.1166690986671883E-2</v>
      </c>
      <c r="D38">
        <f t="shared" si="14"/>
        <v>0.18901014546931005</v>
      </c>
      <c r="E38">
        <f t="shared" si="14"/>
        <v>0.53810345567985729</v>
      </c>
      <c r="F38">
        <f t="shared" si="14"/>
        <v>0.31447208065125598</v>
      </c>
      <c r="G38">
        <f t="shared" si="14"/>
        <v>0.3804561802914625</v>
      </c>
      <c r="H38">
        <f t="shared" si="14"/>
        <v>0.90164886904133246</v>
      </c>
      <c r="I38">
        <f t="shared" si="14"/>
        <v>0.66165955157022727</v>
      </c>
      <c r="J38">
        <f t="shared" si="14"/>
        <v>0.38546836201557177</v>
      </c>
      <c r="K38">
        <f t="shared" si="14"/>
        <v>0.52619381683065236</v>
      </c>
      <c r="L38" s="23">
        <v>10.250000000058208</v>
      </c>
      <c r="M38">
        <f t="shared" ref="M38:U38" si="15">_xlfn.STDEV.S(M51,M64,M78)/SQRT(COUNT(M51,M64,M78))</f>
        <v>1.1942055244869031E-2</v>
      </c>
      <c r="N38">
        <f t="shared" si="15"/>
        <v>2.4972020419405237E-2</v>
      </c>
      <c r="O38">
        <f t="shared" si="15"/>
        <v>5.654929215739618E-2</v>
      </c>
      <c r="P38">
        <f t="shared" si="15"/>
        <v>4.5956949866374643E-2</v>
      </c>
      <c r="Q38">
        <f t="shared" si="15"/>
        <v>5.9029526470649733E-2</v>
      </c>
      <c r="R38">
        <f t="shared" si="15"/>
        <v>6.7686780598932794E-2</v>
      </c>
      <c r="S38">
        <f t="shared" si="15"/>
        <v>7.8816356455404482E-2</v>
      </c>
      <c r="T38">
        <f t="shared" si="15"/>
        <v>6.7148588663112463E-2</v>
      </c>
      <c r="U38">
        <f t="shared" si="15"/>
        <v>4.6878607141442756E-2</v>
      </c>
    </row>
    <row r="39" spans="1:21" x14ac:dyDescent="0.2">
      <c r="A39">
        <v>6</v>
      </c>
      <c r="B39" s="23">
        <v>13.083333333372138</v>
      </c>
      <c r="C39">
        <f t="shared" si="14"/>
        <v>8.9766067146194811E-2</v>
      </c>
      <c r="D39">
        <f t="shared" si="14"/>
        <v>0.10329387199101978</v>
      </c>
      <c r="E39">
        <f t="shared" si="14"/>
        <v>0.26812530141065782</v>
      </c>
      <c r="F39">
        <f t="shared" si="14"/>
        <v>0.16524960941368277</v>
      </c>
      <c r="G39">
        <f t="shared" si="14"/>
        <v>0.15410915141995896</v>
      </c>
      <c r="H39">
        <f t="shared" si="14"/>
        <v>0.22040796132510329</v>
      </c>
      <c r="I39">
        <f t="shared" si="14"/>
        <v>0.15086905255989758</v>
      </c>
      <c r="J39">
        <f t="shared" si="14"/>
        <v>0.30401236453695235</v>
      </c>
      <c r="K39">
        <f t="shared" si="14"/>
        <v>0.24614351997397138</v>
      </c>
      <c r="L39" s="23">
        <v>13.083333333372138</v>
      </c>
      <c r="M39">
        <f t="shared" ref="M39:U39" si="16">_xlfn.STDEV.S(M52,M65,M79)/SQRT(COUNT(M52,M65,M79))</f>
        <v>1.3207281459219644E-2</v>
      </c>
      <c r="N39">
        <f t="shared" si="16"/>
        <v>1.3647186367453533E-2</v>
      </c>
      <c r="O39">
        <f t="shared" si="16"/>
        <v>2.8177287925246024E-2</v>
      </c>
      <c r="P39">
        <f t="shared" si="16"/>
        <v>2.4149577919715597E-2</v>
      </c>
      <c r="Q39">
        <f t="shared" si="16"/>
        <v>2.3910743744903151E-2</v>
      </c>
      <c r="R39">
        <f t="shared" si="16"/>
        <v>1.6546025656675522E-2</v>
      </c>
      <c r="S39">
        <f t="shared" si="16"/>
        <v>1.7971400845692955E-2</v>
      </c>
      <c r="T39">
        <f t="shared" si="16"/>
        <v>5.2958953902336875E-2</v>
      </c>
      <c r="U39">
        <f t="shared" si="16"/>
        <v>2.1928926194481117E-2</v>
      </c>
    </row>
    <row r="40" spans="1:21" x14ac:dyDescent="0.2">
      <c r="A40">
        <v>8</v>
      </c>
      <c r="B40" s="23">
        <v>16.5</v>
      </c>
      <c r="C40">
        <f t="shared" si="14"/>
        <v>0.19746219376782526</v>
      </c>
      <c r="D40">
        <f t="shared" si="14"/>
        <v>1.1539091277237542E-2</v>
      </c>
      <c r="E40">
        <f t="shared" si="14"/>
        <v>0.11542426520193612</v>
      </c>
      <c r="F40">
        <f t="shared" si="14"/>
        <v>3.4309146735930999E-3</v>
      </c>
      <c r="G40">
        <f t="shared" si="14"/>
        <v>0.26570448766394206</v>
      </c>
      <c r="H40">
        <f t="shared" si="14"/>
        <v>0.15926967169656475</v>
      </c>
      <c r="I40">
        <f t="shared" si="14"/>
        <v>0.17308691581378977</v>
      </c>
      <c r="J40">
        <f t="shared" si="14"/>
        <v>0.45039151485060719</v>
      </c>
      <c r="K40">
        <f t="shared" si="14"/>
        <v>0.13963661091025967</v>
      </c>
      <c r="L40" s="23">
        <v>16.5</v>
      </c>
      <c r="M40">
        <f t="shared" ref="M40:U40" si="17">_xlfn.STDEV.S(M53,M66,M80)/SQRT(COUNT(M53,M66,M80))</f>
        <v>2.9052612569059822E-2</v>
      </c>
      <c r="N40">
        <f t="shared" si="17"/>
        <v>1.5245447395486238E-3</v>
      </c>
      <c r="O40">
        <f t="shared" si="17"/>
        <v>1.2129936030071465E-2</v>
      </c>
      <c r="P40">
        <f t="shared" si="17"/>
        <v>5.0139387039889558E-4</v>
      </c>
      <c r="Q40">
        <f t="shared" si="17"/>
        <v>4.1225273501704025E-2</v>
      </c>
      <c r="R40">
        <f t="shared" si="17"/>
        <v>1.1956374254261101E-2</v>
      </c>
      <c r="S40">
        <f t="shared" si="17"/>
        <v>2.0617974942205988E-2</v>
      </c>
      <c r="T40">
        <f t="shared" si="17"/>
        <v>7.8458201886975776E-2</v>
      </c>
      <c r="U40">
        <f t="shared" si="17"/>
        <v>1.2440225665995055E-2</v>
      </c>
    </row>
    <row r="41" spans="1:21" x14ac:dyDescent="0.2">
      <c r="A41">
        <v>12</v>
      </c>
      <c r="B41" s="23">
        <v>25.749999999941792</v>
      </c>
      <c r="C41">
        <f t="shared" si="14"/>
        <v>1.5335387892030353E-2</v>
      </c>
      <c r="D41">
        <f t="shared" si="14"/>
        <v>3.3008687920983877E-4</v>
      </c>
      <c r="E41">
        <f t="shared" si="14"/>
        <v>1.0668461553630458E-3</v>
      </c>
      <c r="F41">
        <f t="shared" si="14"/>
        <v>1.9135565678008136E-3</v>
      </c>
      <c r="G41">
        <f t="shared" si="14"/>
        <v>3.4751284503848246E-4</v>
      </c>
      <c r="H41">
        <f t="shared" si="14"/>
        <v>0.24462433892428245</v>
      </c>
      <c r="I41">
        <f t="shared" si="14"/>
        <v>0.27667395811868301</v>
      </c>
      <c r="J41">
        <f t="shared" si="14"/>
        <v>6.0009117177656072E-4</v>
      </c>
      <c r="K41">
        <f t="shared" si="14"/>
        <v>0.12614710340625596</v>
      </c>
      <c r="L41" s="23">
        <v>25.749999999941792</v>
      </c>
      <c r="M41">
        <f t="shared" ref="M41:U41" si="18">_xlfn.STDEV.S(M54,M67,M81)/SQRT(COUNT(M54,M67,M81))</f>
        <v>2.256295620554427E-3</v>
      </c>
      <c r="N41">
        <f t="shared" si="18"/>
        <v>4.3611078481203903E-5</v>
      </c>
      <c r="O41">
        <f t="shared" si="18"/>
        <v>1.121148624671025E-4</v>
      </c>
      <c r="P41">
        <f t="shared" si="18"/>
        <v>2.7964715681841101E-4</v>
      </c>
      <c r="Q41">
        <f t="shared" si="18"/>
        <v>5.391821646680773E-5</v>
      </c>
      <c r="R41">
        <f t="shared" si="18"/>
        <v>1.8363949123045908E-2</v>
      </c>
      <c r="S41">
        <f t="shared" si="18"/>
        <v>3.2957180551931045E-2</v>
      </c>
      <c r="T41">
        <f t="shared" si="18"/>
        <v>1.045358821234769E-4</v>
      </c>
      <c r="U41">
        <f t="shared" si="18"/>
        <v>1.1238445442463354E-2</v>
      </c>
    </row>
    <row r="42" spans="1:21" x14ac:dyDescent="0.2">
      <c r="A42">
        <v>13</v>
      </c>
      <c r="B42" s="23">
        <v>38.333333333255723</v>
      </c>
      <c r="C42">
        <f t="shared" si="14"/>
        <v>7.623111740803748E-2</v>
      </c>
      <c r="D42">
        <f t="shared" si="14"/>
        <v>4.1708750378533166E-4</v>
      </c>
      <c r="E42">
        <f t="shared" si="14"/>
        <v>2.6368796827952142E-4</v>
      </c>
      <c r="F42">
        <f t="shared" si="14"/>
        <v>1.2842844055020858E-3</v>
      </c>
      <c r="G42">
        <f t="shared" si="14"/>
        <v>1.328459591464067E-4</v>
      </c>
      <c r="H42">
        <f t="shared" si="14"/>
        <v>4.173525324336691E-2</v>
      </c>
      <c r="I42">
        <f t="shared" si="14"/>
        <v>3.5185819612852574E-2</v>
      </c>
      <c r="J42">
        <f t="shared" si="14"/>
        <v>4.158427090455499E-4</v>
      </c>
      <c r="K42">
        <f t="shared" si="14"/>
        <v>9.7131474366524001E-2</v>
      </c>
      <c r="L42" s="23">
        <v>38.333333333255723</v>
      </c>
      <c r="M42">
        <f t="shared" ref="M42:U42" si="19">_xlfn.STDEV.S(M55,M68,M82)/SQRT(COUNT(M55,M68,M82))</f>
        <v>1.1215884304244526E-2</v>
      </c>
      <c r="N42">
        <f t="shared" si="19"/>
        <v>5.5105601000118021E-5</v>
      </c>
      <c r="O42">
        <f t="shared" si="19"/>
        <v>2.7710968586494912E-5</v>
      </c>
      <c r="P42">
        <f t="shared" si="19"/>
        <v>1.8768532302007479E-4</v>
      </c>
      <c r="Q42">
        <f t="shared" si="19"/>
        <v>2.0611661652977073E-5</v>
      </c>
      <c r="R42">
        <f t="shared" si="19"/>
        <v>3.1330654609795527E-3</v>
      </c>
      <c r="S42">
        <f t="shared" si="19"/>
        <v>4.191306683627309E-3</v>
      </c>
      <c r="T42">
        <f t="shared" si="19"/>
        <v>7.2439799915734795E-5</v>
      </c>
      <c r="U42">
        <f t="shared" si="19"/>
        <v>8.653443051313622E-3</v>
      </c>
    </row>
    <row r="43" spans="1:21" x14ac:dyDescent="0.2">
      <c r="A43">
        <v>14</v>
      </c>
      <c r="B43" s="23">
        <v>47.683333333348855</v>
      </c>
      <c r="C43">
        <f t="shared" si="14"/>
        <v>8.0330870437604507E-2</v>
      </c>
      <c r="D43">
        <f t="shared" si="14"/>
        <v>2.6500466974937196E-4</v>
      </c>
      <c r="E43">
        <f t="shared" si="14"/>
        <v>8.1593663106129183E-4</v>
      </c>
      <c r="F43">
        <f t="shared" si="14"/>
        <v>2.5812070708017211E-3</v>
      </c>
      <c r="G43">
        <f t="shared" si="14"/>
        <v>5.308135537808468E-4</v>
      </c>
      <c r="H43">
        <f t="shared" si="14"/>
        <v>9.9687536969384817E-4</v>
      </c>
      <c r="I43">
        <f t="shared" si="14"/>
        <v>2.9184973185988508E-3</v>
      </c>
      <c r="J43">
        <f t="shared" si="14"/>
        <v>2.0270840444803024E-3</v>
      </c>
      <c r="K43">
        <f t="shared" si="14"/>
        <v>0.13340211019289125</v>
      </c>
      <c r="L43" s="23">
        <v>47.683333333348855</v>
      </c>
      <c r="M43">
        <f t="shared" ref="M43:U43" si="20">_xlfn.STDEV.S(M56,M69,M83)/SQRT(COUNT(M56,M69,M83))</f>
        <v>1.181908096748472E-2</v>
      </c>
      <c r="N43">
        <f t="shared" si="20"/>
        <v>3.5012416967287036E-5</v>
      </c>
      <c r="O43">
        <f t="shared" si="20"/>
        <v>8.5746780558231184E-5</v>
      </c>
      <c r="P43">
        <f t="shared" si="20"/>
        <v>3.7721760132696349E-4</v>
      </c>
      <c r="Q43">
        <f t="shared" si="20"/>
        <v>8.2358164611445744E-5</v>
      </c>
      <c r="R43">
        <f t="shared" si="20"/>
        <v>7.4835434002917139E-5</v>
      </c>
      <c r="S43">
        <f t="shared" si="20"/>
        <v>3.4764906579364023E-4</v>
      </c>
      <c r="T43">
        <f t="shared" si="20"/>
        <v>3.5311804054846869E-4</v>
      </c>
      <c r="U43">
        <f t="shared" si="20"/>
        <v>1.1884793997084678E-2</v>
      </c>
    </row>
    <row r="44" spans="1:21" x14ac:dyDescent="0.2">
      <c r="A44">
        <v>16</v>
      </c>
      <c r="B44" s="23">
        <v>54.75</v>
      </c>
      <c r="C44">
        <f t="shared" si="14"/>
        <v>0.14728160909063631</v>
      </c>
      <c r="D44">
        <f t="shared" si="14"/>
        <v>3.7843367773737139E-4</v>
      </c>
      <c r="E44">
        <f t="shared" si="14"/>
        <v>4.2249081800789984E-4</v>
      </c>
      <c r="F44">
        <f t="shared" si="14"/>
        <v>1.0248654834588405E-3</v>
      </c>
      <c r="G44">
        <f t="shared" si="14"/>
        <v>8.6790648347169345E-4</v>
      </c>
      <c r="H44">
        <f t="shared" si="14"/>
        <v>6.5410485729495964E-3</v>
      </c>
      <c r="I44">
        <f t="shared" si="14"/>
        <v>1.2302038963918582E-2</v>
      </c>
      <c r="J44">
        <f t="shared" si="14"/>
        <v>2.2031752466765732E-3</v>
      </c>
      <c r="K44">
        <f t="shared" si="14"/>
        <v>0.232591989599679</v>
      </c>
      <c r="L44" s="23">
        <v>54.75</v>
      </c>
      <c r="M44">
        <f t="shared" ref="M44:U44" si="21">_xlfn.STDEV.S(M57,M70,M84)/SQRT(COUNT(M57,M70,M84))</f>
        <v>2.1669543145505323E-2</v>
      </c>
      <c r="N44">
        <f t="shared" si="21"/>
        <v>4.9998657502661493E-5</v>
      </c>
      <c r="O44">
        <f t="shared" si="21"/>
        <v>4.4399560064450207E-5</v>
      </c>
      <c r="P44">
        <f t="shared" si="21"/>
        <v>1.4977384175267496E-4</v>
      </c>
      <c r="Q44">
        <f t="shared" si="21"/>
        <v>1.3465968328045717E-4</v>
      </c>
      <c r="R44">
        <f t="shared" si="21"/>
        <v>4.9103651637132616E-4</v>
      </c>
      <c r="S44">
        <f t="shared" si="21"/>
        <v>1.4654090397508103E-3</v>
      </c>
      <c r="T44">
        <f t="shared" si="21"/>
        <v>3.8379312797105894E-4</v>
      </c>
      <c r="U44">
        <f t="shared" si="21"/>
        <v>2.0721620353435406E-2</v>
      </c>
    </row>
    <row r="45" spans="1:21" x14ac:dyDescent="0.2">
      <c r="A45">
        <v>17</v>
      </c>
      <c r="B45" s="23">
        <v>72.75</v>
      </c>
      <c r="C45">
        <f t="shared" si="14"/>
        <v>3.3778400128437767E-2</v>
      </c>
      <c r="D45">
        <f t="shared" si="14"/>
        <v>9.1453787212892462E-4</v>
      </c>
      <c r="E45">
        <f t="shared" si="14"/>
        <v>1.6844323789413655E-4</v>
      </c>
      <c r="F45">
        <f t="shared" si="14"/>
        <v>2.4091355506139218E-4</v>
      </c>
      <c r="G45">
        <f t="shared" si="14"/>
        <v>1.5609738046018699E-3</v>
      </c>
      <c r="H45">
        <f t="shared" si="14"/>
        <v>2.0152501650060476E-3</v>
      </c>
      <c r="I45">
        <f t="shared" si="14"/>
        <v>1.3414578339645438E-3</v>
      </c>
      <c r="J45">
        <f t="shared" si="14"/>
        <v>2.0633915616828239E-3</v>
      </c>
      <c r="K45">
        <f t="shared" si="14"/>
        <v>0.11030782112872324</v>
      </c>
      <c r="L45" s="23">
        <v>72.75</v>
      </c>
      <c r="M45">
        <f t="shared" ref="M45:U45" si="22">_xlfn.STDEV.S(M58,M71,M85)/SQRT(COUNT(M58,M71,M85))</f>
        <v>4.9698160108970491E-3</v>
      </c>
      <c r="N45">
        <f t="shared" si="22"/>
        <v>1.2082874366567357E-4</v>
      </c>
      <c r="O45">
        <f t="shared" si="22"/>
        <v>1.7701699870294807E-5</v>
      </c>
      <c r="P45">
        <f t="shared" si="22"/>
        <v>3.5207106936671849E-5</v>
      </c>
      <c r="Q45">
        <f t="shared" si="22"/>
        <v>2.4219226626348122E-4</v>
      </c>
      <c r="R45">
        <f t="shared" si="22"/>
        <v>1.5128482988700396E-4</v>
      </c>
      <c r="S45">
        <f t="shared" si="22"/>
        <v>1.5979338401558927E-4</v>
      </c>
      <c r="T45">
        <f t="shared" si="22"/>
        <v>3.5944281004514806E-4</v>
      </c>
      <c r="U45">
        <f t="shared" si="22"/>
        <v>9.8273237843579525E-3</v>
      </c>
    </row>
    <row r="46" spans="1:21" x14ac:dyDescent="0.2">
      <c r="A46">
        <v>18</v>
      </c>
      <c r="B46" s="23">
        <v>79.250000000058208</v>
      </c>
      <c r="C46">
        <f t="shared" si="14"/>
        <v>0.12155752687913182</v>
      </c>
      <c r="D46">
        <f t="shared" si="14"/>
        <v>3.0691835159545183E-3</v>
      </c>
      <c r="E46">
        <f t="shared" si="14"/>
        <v>1.1782183267667294E-2</v>
      </c>
      <c r="F46">
        <f t="shared" si="14"/>
        <v>1.094567240814202E-3</v>
      </c>
      <c r="G46">
        <f t="shared" si="14"/>
        <v>2.2540968383554429E-3</v>
      </c>
      <c r="H46">
        <f t="shared" si="14"/>
        <v>2.5162208045036879E-2</v>
      </c>
      <c r="I46">
        <f t="shared" si="14"/>
        <v>1.4382067563913742E-2</v>
      </c>
      <c r="J46">
        <f t="shared" si="14"/>
        <v>2.1789096341424709E-2</v>
      </c>
      <c r="K46">
        <f t="shared" si="14"/>
        <v>0.17222689457015733</v>
      </c>
      <c r="L46" s="23">
        <v>79.250000000058208</v>
      </c>
      <c r="M46">
        <f t="shared" ref="M46:U46" si="23">_xlfn.STDEV.S(M59,M72,M86)/SQRT(COUNT(M59,M72,M86))</f>
        <v>1.7884758929726671E-2</v>
      </c>
      <c r="N46">
        <f t="shared" si="23"/>
        <v>4.0550052612791092E-4</v>
      </c>
      <c r="O46">
        <f t="shared" si="23"/>
        <v>1.2381896395991562E-3</v>
      </c>
      <c r="P46">
        <f t="shared" si="23"/>
        <v>1.5996005657258747E-4</v>
      </c>
      <c r="Q46">
        <f t="shared" si="23"/>
        <v>3.4973349331630341E-4</v>
      </c>
      <c r="R46">
        <f t="shared" si="23"/>
        <v>1.8889269579409188E-3</v>
      </c>
      <c r="S46">
        <f t="shared" si="23"/>
        <v>1.7131803825593539E-3</v>
      </c>
      <c r="T46">
        <f t="shared" si="23"/>
        <v>3.7956605826761827E-3</v>
      </c>
      <c r="U46">
        <f t="shared" si="23"/>
        <v>1.534369403725532E-2</v>
      </c>
    </row>
    <row r="47" spans="1:21" ht="13.5" thickBot="1" x14ac:dyDescent="0.25"/>
    <row r="48" spans="1:21" x14ac:dyDescent="0.2">
      <c r="A48" s="9" t="s">
        <v>50</v>
      </c>
      <c r="B48" s="10" t="s">
        <v>63</v>
      </c>
      <c r="C48" s="10"/>
      <c r="D48" s="10"/>
      <c r="E48" s="10"/>
      <c r="F48" s="10"/>
      <c r="G48" s="10"/>
      <c r="H48" s="10"/>
      <c r="I48" s="10"/>
      <c r="J48" s="10"/>
      <c r="K48" s="11"/>
      <c r="L48" s="16"/>
      <c r="M48" s="16"/>
      <c r="N48" s="16"/>
      <c r="O48" s="16"/>
      <c r="P48" s="16"/>
      <c r="Q48" s="16"/>
      <c r="R48" s="16"/>
      <c r="S48" s="16"/>
      <c r="T48" s="16"/>
      <c r="U48" s="17"/>
    </row>
    <row r="49" spans="1:21" ht="13.5" thickBot="1" x14ac:dyDescent="0.25">
      <c r="A49" s="12" t="s">
        <v>38</v>
      </c>
      <c r="B49" s="13" t="s">
        <v>39</v>
      </c>
      <c r="C49" s="14" t="s">
        <v>65</v>
      </c>
      <c r="D49" s="14" t="s">
        <v>42</v>
      </c>
      <c r="E49" s="14" t="s">
        <v>43</v>
      </c>
      <c r="F49" s="14" t="s">
        <v>44</v>
      </c>
      <c r="G49" s="14" t="s">
        <v>45</v>
      </c>
      <c r="H49" s="14" t="s">
        <v>46</v>
      </c>
      <c r="I49" s="14" t="s">
        <v>47</v>
      </c>
      <c r="J49" s="14" t="s">
        <v>48</v>
      </c>
      <c r="K49" s="15" t="s">
        <v>49</v>
      </c>
      <c r="L49" s="18" t="s">
        <v>39</v>
      </c>
      <c r="M49" s="19" t="s">
        <v>64</v>
      </c>
      <c r="N49" s="19" t="s">
        <v>52</v>
      </c>
      <c r="O49" s="19" t="s">
        <v>53</v>
      </c>
      <c r="P49" s="19" t="s">
        <v>54</v>
      </c>
      <c r="Q49" s="19" t="s">
        <v>55</v>
      </c>
      <c r="R49" s="19" t="s">
        <v>56</v>
      </c>
      <c r="S49" s="19" t="s">
        <v>57</v>
      </c>
      <c r="T49" s="19" t="s">
        <v>58</v>
      </c>
      <c r="U49" s="20" t="s">
        <v>59</v>
      </c>
    </row>
    <row r="50" spans="1:21" x14ac:dyDescent="0.2">
      <c r="A50">
        <v>1</v>
      </c>
      <c r="B50" s="23">
        <v>0</v>
      </c>
      <c r="C50">
        <v>1.6832814590745626E-4</v>
      </c>
      <c r="D50">
        <v>3.2275621558090981E-3</v>
      </c>
      <c r="E50">
        <v>9.037570740037049E-3</v>
      </c>
      <c r="F50">
        <v>5.6353062521568593E-3</v>
      </c>
      <c r="G50">
        <v>5.74920967724123E-3</v>
      </c>
      <c r="H50">
        <v>1.2622274926800448E-2</v>
      </c>
      <c r="I50">
        <v>7.8829214100186416E-3</v>
      </c>
      <c r="J50">
        <v>5.4646790736087268E-3</v>
      </c>
      <c r="K50">
        <v>8.8180571853071019E-3</v>
      </c>
      <c r="L50" s="23">
        <f>B50</f>
        <v>0</v>
      </c>
      <c r="M50">
        <f>C50*147.13</f>
        <v>2.476612010736404E-2</v>
      </c>
      <c r="N50">
        <f>D50*132.12</f>
        <v>0.42642551202549805</v>
      </c>
      <c r="O50">
        <f>E50*105.09</f>
        <v>0.94975830907049352</v>
      </c>
      <c r="P50">
        <f>F50*146.14</f>
        <v>0.82354365569020338</v>
      </c>
      <c r="Q50">
        <f>G50*155.1546</f>
        <v>0.89201632778849205</v>
      </c>
      <c r="R50">
        <f>H50*75.07</f>
        <v>0.94755417875490955</v>
      </c>
      <c r="S50">
        <f>I50*119.1192</f>
        <v>0.93900729202429267</v>
      </c>
      <c r="T50">
        <f>J50*174.2</f>
        <v>0.95194709462264016</v>
      </c>
      <c r="U50">
        <f>K50*89.09</f>
        <v>0.78560071463900971</v>
      </c>
    </row>
    <row r="51" spans="1:21" x14ac:dyDescent="0.2">
      <c r="A51">
        <v>4</v>
      </c>
      <c r="B51" s="23">
        <v>10.250000000058208</v>
      </c>
      <c r="C51">
        <v>1.3581458465808883E-3</v>
      </c>
      <c r="D51">
        <v>3.0618545372843517E-3</v>
      </c>
      <c r="E51">
        <v>8.6783987871625733E-3</v>
      </c>
      <c r="F51">
        <v>4.1903729375157503E-3</v>
      </c>
      <c r="G51">
        <v>6.2389802185679397E-3</v>
      </c>
      <c r="H51">
        <v>1.508670586766026E-2</v>
      </c>
      <c r="I51">
        <v>9.4022350190701934E-3</v>
      </c>
      <c r="J51">
        <v>5.1987079608591122E-3</v>
      </c>
      <c r="K51">
        <v>7.2107160807275755E-3</v>
      </c>
      <c r="L51" s="23">
        <f t="shared" ref="L51:L59" si="24">B51</f>
        <v>10.250000000058208</v>
      </c>
      <c r="M51">
        <f t="shared" ref="M51:M59" si="25">C51*147.13</f>
        <v>0.19982399840744611</v>
      </c>
      <c r="N51">
        <f t="shared" ref="N51:N59" si="26">D51*132.12</f>
        <v>0.40453222146600853</v>
      </c>
      <c r="O51">
        <f t="shared" ref="O51:O59" si="27">E51*105.09</f>
        <v>0.91201292854291482</v>
      </c>
      <c r="P51">
        <f t="shared" ref="P51:P59" si="28">F51*146.14</f>
        <v>0.6123811010885517</v>
      </c>
      <c r="Q51">
        <f t="shared" ref="Q51:Q59" si="29">G51*155.1546</f>
        <v>0.96800648021982116</v>
      </c>
      <c r="R51">
        <f t="shared" ref="R51:R59" si="30">H51*75.07</f>
        <v>1.1325590094852556</v>
      </c>
      <c r="S51">
        <f t="shared" ref="S51:S59" si="31">I51*119.1192</f>
        <v>1.1199867136836263</v>
      </c>
      <c r="T51">
        <f t="shared" ref="T51:T59" si="32">J51*174.2</f>
        <v>0.90561492678165734</v>
      </c>
      <c r="U51">
        <f t="shared" ref="U51:U59" si="33">K51*89.09</f>
        <v>0.64240269563201968</v>
      </c>
    </row>
    <row r="52" spans="1:21" x14ac:dyDescent="0.2">
      <c r="A52">
        <v>6</v>
      </c>
      <c r="B52" s="23">
        <v>13.083333333372138</v>
      </c>
      <c r="C52">
        <v>1.9123082386415552E-3</v>
      </c>
      <c r="D52">
        <v>1.8336145045707961E-3</v>
      </c>
      <c r="E52">
        <v>5.4903974753880962E-3</v>
      </c>
      <c r="F52">
        <v>1.8839688848823271E-3</v>
      </c>
      <c r="G52">
        <v>4.5980811542305298E-3</v>
      </c>
      <c r="H52">
        <v>1.2596404110731872E-2</v>
      </c>
      <c r="I52">
        <v>7.0923511630816586E-3</v>
      </c>
      <c r="J52">
        <v>3.447730450439166E-3</v>
      </c>
      <c r="K52">
        <v>4.2078331499879147E-3</v>
      </c>
      <c r="L52" s="23">
        <f t="shared" si="24"/>
        <v>13.083333333372138</v>
      </c>
      <c r="M52">
        <f t="shared" si="25"/>
        <v>0.28135791115133202</v>
      </c>
      <c r="N52">
        <f t="shared" si="26"/>
        <v>0.24225714834389359</v>
      </c>
      <c r="O52">
        <f t="shared" si="27"/>
        <v>0.57698587068853502</v>
      </c>
      <c r="P52">
        <f t="shared" si="28"/>
        <v>0.27532321283670325</v>
      </c>
      <c r="Q52">
        <f t="shared" si="29"/>
        <v>0.71341344225217607</v>
      </c>
      <c r="R52">
        <f t="shared" si="30"/>
        <v>0.94561205659264158</v>
      </c>
      <c r="S52">
        <f t="shared" si="31"/>
        <v>0.84483519666535678</v>
      </c>
      <c r="T52">
        <f t="shared" si="32"/>
        <v>0.60059464446650268</v>
      </c>
      <c r="U52">
        <f t="shared" si="33"/>
        <v>0.37487585533242335</v>
      </c>
    </row>
    <row r="53" spans="1:21" x14ac:dyDescent="0.2">
      <c r="A53">
        <v>8</v>
      </c>
      <c r="B53" s="23">
        <v>16.5</v>
      </c>
      <c r="C53">
        <v>2.529584133669458E-3</v>
      </c>
      <c r="D53">
        <v>4.6700073193944256E-5</v>
      </c>
      <c r="E53">
        <v>4.1494237659952312E-4</v>
      </c>
      <c r="F53">
        <v>3.8716901989060048E-5</v>
      </c>
      <c r="G53">
        <v>2.6179477161311785E-3</v>
      </c>
      <c r="H53">
        <v>1.1335061262842066E-2</v>
      </c>
      <c r="I53">
        <v>5.7261030543327585E-3</v>
      </c>
      <c r="J53">
        <v>1.5548848070328974E-3</v>
      </c>
      <c r="K53">
        <v>1.5383529587612902E-3</v>
      </c>
      <c r="L53" s="23">
        <f t="shared" si="24"/>
        <v>16.5</v>
      </c>
      <c r="M53">
        <f t="shared" si="25"/>
        <v>0.37217771358678736</v>
      </c>
      <c r="N53">
        <f t="shared" si="26"/>
        <v>6.1700136703839153E-3</v>
      </c>
      <c r="O53">
        <f t="shared" si="27"/>
        <v>4.3606294356843885E-2</v>
      </c>
      <c r="P53">
        <f t="shared" si="28"/>
        <v>5.6580880566812347E-3</v>
      </c>
      <c r="Q53">
        <f t="shared" si="29"/>
        <v>0.40618663071724653</v>
      </c>
      <c r="R53">
        <f t="shared" si="30"/>
        <v>0.8509230490015538</v>
      </c>
      <c r="S53">
        <f t="shared" si="31"/>
        <v>0.68208881494967477</v>
      </c>
      <c r="T53">
        <f t="shared" si="32"/>
        <v>0.27086093338513073</v>
      </c>
      <c r="U53">
        <f t="shared" si="33"/>
        <v>0.13705186509604333</v>
      </c>
    </row>
    <row r="54" spans="1:21" x14ac:dyDescent="0.2">
      <c r="A54">
        <v>12</v>
      </c>
      <c r="B54" s="23">
        <v>25.749999999941792</v>
      </c>
      <c r="C54">
        <v>6.1645818857533749E-4</v>
      </c>
      <c r="D54">
        <v>2.0734960425356594E-6</v>
      </c>
      <c r="E54">
        <v>7.0912852252245555E-6</v>
      </c>
      <c r="F54">
        <v>2.2347060566540052E-5</v>
      </c>
      <c r="G54">
        <v>4.9268212494819892E-6</v>
      </c>
      <c r="H54">
        <v>2.225609815791953E-3</v>
      </c>
      <c r="I54">
        <v>1.5953097836640868E-3</v>
      </c>
      <c r="J54">
        <v>6.8490398968045431E-6</v>
      </c>
      <c r="K54">
        <v>1.8547328848486238E-3</v>
      </c>
      <c r="L54" s="23">
        <f t="shared" si="24"/>
        <v>25.749999999941792</v>
      </c>
      <c r="M54">
        <f t="shared" si="25"/>
        <v>9.0699493285089403E-2</v>
      </c>
      <c r="N54">
        <f t="shared" si="26"/>
        <v>2.7395029713981131E-4</v>
      </c>
      <c r="O54">
        <f t="shared" si="27"/>
        <v>7.4522316431884861E-4</v>
      </c>
      <c r="P54">
        <f t="shared" si="28"/>
        <v>3.2657994311941631E-3</v>
      </c>
      <c r="Q54">
        <f t="shared" si="29"/>
        <v>7.6441898023487818E-4</v>
      </c>
      <c r="R54">
        <f t="shared" si="30"/>
        <v>0.1670765288715019</v>
      </c>
      <c r="S54">
        <f t="shared" si="31"/>
        <v>0.19003202518223911</v>
      </c>
      <c r="T54">
        <f t="shared" si="32"/>
        <v>1.1931027500233513E-3</v>
      </c>
      <c r="U54">
        <f t="shared" si="33"/>
        <v>0.1652381527111639</v>
      </c>
    </row>
    <row r="55" spans="1:21" x14ac:dyDescent="0.2">
      <c r="A55">
        <v>13</v>
      </c>
      <c r="B55" s="23">
        <v>38.333333333255723</v>
      </c>
      <c r="C55">
        <v>4.156340633998842E-4</v>
      </c>
      <c r="D55">
        <v>2.8328989249035482E-6</v>
      </c>
      <c r="E55">
        <v>2.811958208448398E-6</v>
      </c>
      <c r="F55">
        <v>8.3555663236562176E-6</v>
      </c>
      <c r="G55">
        <v>5.0279536226530815E-6</v>
      </c>
      <c r="H55">
        <v>1.611544828118238E-4</v>
      </c>
      <c r="I55">
        <v>1.2482064229837122E-4</v>
      </c>
      <c r="J55">
        <v>5.2982084935486645E-6</v>
      </c>
      <c r="K55">
        <v>4.6582489863003512E-4</v>
      </c>
      <c r="L55" s="23">
        <f t="shared" si="24"/>
        <v>38.333333333255723</v>
      </c>
      <c r="M55">
        <f t="shared" si="25"/>
        <v>6.1152239748024959E-2</v>
      </c>
      <c r="N55">
        <f t="shared" si="26"/>
        <v>3.742826059582568E-4</v>
      </c>
      <c r="O55">
        <f t="shared" si="27"/>
        <v>2.9550868812584216E-4</v>
      </c>
      <c r="P55">
        <f t="shared" si="28"/>
        <v>1.2210824625391195E-3</v>
      </c>
      <c r="Q55">
        <f t="shared" si="29"/>
        <v>7.8011013314128975E-4</v>
      </c>
      <c r="R55">
        <f t="shared" si="30"/>
        <v>1.2097867024683611E-2</v>
      </c>
      <c r="S55">
        <f t="shared" si="31"/>
        <v>1.4868535054068141E-2</v>
      </c>
      <c r="T55">
        <f t="shared" si="32"/>
        <v>9.2294791957617727E-4</v>
      </c>
      <c r="U55">
        <f t="shared" si="33"/>
        <v>4.1500340218949827E-2</v>
      </c>
    </row>
    <row r="56" spans="1:21" x14ac:dyDescent="0.2">
      <c r="A56">
        <v>14</v>
      </c>
      <c r="B56" s="23">
        <v>47.683333333348855</v>
      </c>
      <c r="C56">
        <v>5.1552312101065337E-4</v>
      </c>
      <c r="D56">
        <v>4.1268748537758851E-6</v>
      </c>
      <c r="E56">
        <v>4.5384031386328147E-6</v>
      </c>
      <c r="F56">
        <v>1.0754235790696298E-5</v>
      </c>
      <c r="G56">
        <v>5.1684369342245458E-6</v>
      </c>
      <c r="H56">
        <v>2.1536066177253576E-5</v>
      </c>
      <c r="I56">
        <v>1.5351815932833555E-5</v>
      </c>
      <c r="J56">
        <v>5.0074672533677635E-6</v>
      </c>
      <c r="K56">
        <v>5.1974608263408606E-4</v>
      </c>
      <c r="L56" s="23">
        <f t="shared" si="24"/>
        <v>47.683333333348855</v>
      </c>
      <c r="M56">
        <f t="shared" si="25"/>
        <v>7.5848916794297422E-2</v>
      </c>
      <c r="N56">
        <f t="shared" si="26"/>
        <v>5.4524270568087E-4</v>
      </c>
      <c r="O56">
        <f t="shared" si="27"/>
        <v>4.769407858389225E-4</v>
      </c>
      <c r="P56">
        <f t="shared" si="28"/>
        <v>1.5716240184523568E-3</v>
      </c>
      <c r="Q56">
        <f t="shared" si="29"/>
        <v>8.0190676515483567E-4</v>
      </c>
      <c r="R56">
        <f t="shared" si="30"/>
        <v>1.6167124879264258E-3</v>
      </c>
      <c r="S56">
        <f t="shared" si="31"/>
        <v>1.8286960324663869E-3</v>
      </c>
      <c r="T56">
        <f t="shared" si="32"/>
        <v>8.7230079553666433E-4</v>
      </c>
      <c r="U56">
        <f t="shared" si="33"/>
        <v>4.6304178501870727E-2</v>
      </c>
    </row>
    <row r="57" spans="1:21" x14ac:dyDescent="0.2">
      <c r="A57">
        <v>16</v>
      </c>
      <c r="B57" s="23">
        <v>54.75</v>
      </c>
      <c r="C57">
        <v>6.7531666608744922E-4</v>
      </c>
      <c r="D57">
        <v>3.5960250975367705E-6</v>
      </c>
      <c r="E57">
        <v>2.5487364699475905E-6</v>
      </c>
      <c r="F57">
        <v>4.400094789257864E-6</v>
      </c>
      <c r="G57">
        <v>7.152850296313009E-6</v>
      </c>
      <c r="H57">
        <v>3.8386504655177613E-5</v>
      </c>
      <c r="I57">
        <v>4.2561276253176497E-5</v>
      </c>
      <c r="J57">
        <v>7.6401597973006627E-6</v>
      </c>
      <c r="K57">
        <v>7.571068622181362E-4</v>
      </c>
      <c r="L57" s="23">
        <f t="shared" si="24"/>
        <v>54.75</v>
      </c>
      <c r="M57">
        <f t="shared" si="25"/>
        <v>9.9359341081446395E-2</v>
      </c>
      <c r="N57">
        <f t="shared" si="26"/>
        <v>4.7510683588655815E-4</v>
      </c>
      <c r="O57">
        <f t="shared" si="27"/>
        <v>2.6784671562679228E-4</v>
      </c>
      <c r="P57">
        <f t="shared" si="28"/>
        <v>6.4302985250214422E-4</v>
      </c>
      <c r="Q57">
        <f t="shared" si="29"/>
        <v>1.1097976265843263E-3</v>
      </c>
      <c r="R57">
        <f t="shared" si="30"/>
        <v>2.8816749044641831E-3</v>
      </c>
      <c r="S57">
        <f t="shared" si="31"/>
        <v>5.0698651782573817E-3</v>
      </c>
      <c r="T57">
        <f t="shared" si="32"/>
        <v>1.3309158366897754E-3</v>
      </c>
      <c r="U57">
        <f t="shared" si="33"/>
        <v>6.7450650355013755E-2</v>
      </c>
    </row>
    <row r="58" spans="1:21" x14ac:dyDescent="0.2">
      <c r="A58">
        <v>17</v>
      </c>
      <c r="B58" s="23">
        <v>72.75</v>
      </c>
      <c r="C58">
        <v>2.4524414684810874E-4</v>
      </c>
      <c r="D58">
        <v>7.3964248178792775E-6</v>
      </c>
      <c r="E58">
        <v>3.7328230004850213E-6</v>
      </c>
      <c r="F58">
        <v>1.7119313452999578E-6</v>
      </c>
      <c r="G58">
        <v>1.2508770238141335E-5</v>
      </c>
      <c r="H58">
        <v>2.7576026571206337E-5</v>
      </c>
      <c r="I58">
        <v>1.2145092560095823E-5</v>
      </c>
      <c r="J58">
        <v>2.5527745495150595E-5</v>
      </c>
      <c r="K58">
        <v>4.1244776145732724E-4</v>
      </c>
      <c r="L58" s="23">
        <f t="shared" si="24"/>
        <v>72.75</v>
      </c>
      <c r="M58">
        <f t="shared" si="25"/>
        <v>3.6082771325762236E-2</v>
      </c>
      <c r="N58">
        <f t="shared" si="26"/>
        <v>9.7721564693821028E-4</v>
      </c>
      <c r="O58">
        <f t="shared" si="27"/>
        <v>3.9228236912097091E-4</v>
      </c>
      <c r="P58">
        <f t="shared" si="28"/>
        <v>2.5018164680213581E-4</v>
      </c>
      <c r="Q58">
        <f t="shared" si="29"/>
        <v>1.9407932427907234E-3</v>
      </c>
      <c r="R58">
        <f t="shared" si="30"/>
        <v>2.0701323147004594E-3</v>
      </c>
      <c r="S58">
        <f t="shared" si="31"/>
        <v>1.4467137096845664E-3</v>
      </c>
      <c r="T58">
        <f t="shared" si="32"/>
        <v>4.4469332652552337E-3</v>
      </c>
      <c r="U58">
        <f t="shared" si="33"/>
        <v>3.6744971068233281E-2</v>
      </c>
    </row>
    <row r="59" spans="1:21" x14ac:dyDescent="0.2">
      <c r="A59">
        <v>18</v>
      </c>
      <c r="B59" s="23">
        <v>79.250000000058208</v>
      </c>
      <c r="C59">
        <v>1.9619911335217325E-4</v>
      </c>
      <c r="D59">
        <v>7.5144609948944223E-6</v>
      </c>
      <c r="E59">
        <v>1.7378681248540149E-6</v>
      </c>
      <c r="F59">
        <v>5.0688649850535109E-7</v>
      </c>
      <c r="G59">
        <v>1.1931077157101971E-5</v>
      </c>
      <c r="H59">
        <v>2.1060487229575667E-5</v>
      </c>
      <c r="I59">
        <v>8.1428561117651648E-6</v>
      </c>
      <c r="J59">
        <v>2.784972156140562E-5</v>
      </c>
      <c r="K59">
        <v>6.2651336551492818E-5</v>
      </c>
      <c r="L59" s="23">
        <f t="shared" si="24"/>
        <v>79.250000000058208</v>
      </c>
      <c r="M59">
        <f t="shared" si="25"/>
        <v>2.886677554750525E-2</v>
      </c>
      <c r="N59">
        <f t="shared" si="26"/>
        <v>9.9281058664545119E-4</v>
      </c>
      <c r="O59">
        <f t="shared" si="27"/>
        <v>1.8263256124090844E-4</v>
      </c>
      <c r="P59">
        <f t="shared" si="28"/>
        <v>7.4076392891572006E-5</v>
      </c>
      <c r="Q59">
        <f t="shared" si="29"/>
        <v>1.8511615038792934E-3</v>
      </c>
      <c r="R59">
        <f t="shared" si="30"/>
        <v>1.5810107763242452E-3</v>
      </c>
      <c r="S59">
        <f t="shared" si="31"/>
        <v>9.6997050574857704E-4</v>
      </c>
      <c r="T59">
        <f t="shared" si="32"/>
        <v>4.8514214959968589E-3</v>
      </c>
      <c r="U59">
        <f t="shared" si="33"/>
        <v>5.581607573372495E-3</v>
      </c>
    </row>
    <row r="60" spans="1:21" ht="13.5" thickBot="1" x14ac:dyDescent="0.25">
      <c r="L60" s="23"/>
    </row>
    <row r="61" spans="1:21" x14ac:dyDescent="0.2">
      <c r="A61" s="9" t="s">
        <v>60</v>
      </c>
      <c r="B61" s="10"/>
      <c r="C61" s="10"/>
      <c r="D61" s="10"/>
      <c r="E61" s="10"/>
      <c r="F61" s="10"/>
      <c r="G61" s="10"/>
      <c r="H61" s="10"/>
      <c r="I61" s="10"/>
      <c r="J61" s="10"/>
      <c r="K61" s="11"/>
      <c r="L61" s="24"/>
      <c r="M61" s="16"/>
      <c r="N61" s="16"/>
      <c r="O61" s="16"/>
      <c r="P61" s="16"/>
      <c r="Q61" s="16"/>
      <c r="R61" s="16"/>
      <c r="S61" s="16"/>
      <c r="T61" s="16"/>
      <c r="U61" s="17"/>
    </row>
    <row r="62" spans="1:21" ht="13.5" thickBot="1" x14ac:dyDescent="0.25">
      <c r="A62" s="12" t="s">
        <v>38</v>
      </c>
      <c r="B62" s="13" t="s">
        <v>39</v>
      </c>
      <c r="C62" s="14" t="s">
        <v>41</v>
      </c>
      <c r="D62" s="14" t="s">
        <v>42</v>
      </c>
      <c r="E62" s="14" t="s">
        <v>43</v>
      </c>
      <c r="F62" s="14" t="s">
        <v>44</v>
      </c>
      <c r="G62" s="14" t="s">
        <v>45</v>
      </c>
      <c r="H62" s="14" t="s">
        <v>46</v>
      </c>
      <c r="I62" s="14" t="s">
        <v>47</v>
      </c>
      <c r="J62" s="14" t="s">
        <v>48</v>
      </c>
      <c r="K62" s="15" t="s">
        <v>49</v>
      </c>
      <c r="L62" s="25" t="s">
        <v>39</v>
      </c>
      <c r="M62" s="19" t="s">
        <v>51</v>
      </c>
      <c r="N62" s="19" t="s">
        <v>52</v>
      </c>
      <c r="O62" s="19" t="s">
        <v>53</v>
      </c>
      <c r="P62" s="19" t="s">
        <v>54</v>
      </c>
      <c r="Q62" s="19" t="s">
        <v>55</v>
      </c>
      <c r="R62" s="19" t="s">
        <v>56</v>
      </c>
      <c r="S62" s="19" t="s">
        <v>57</v>
      </c>
      <c r="T62" s="19" t="s">
        <v>58</v>
      </c>
      <c r="U62" s="20" t="s">
        <v>59</v>
      </c>
    </row>
    <row r="63" spans="1:21" x14ac:dyDescent="0.2">
      <c r="A63">
        <v>1</v>
      </c>
      <c r="B63" s="23">
        <v>0</v>
      </c>
      <c r="C63" s="21">
        <v>7.3452121982644949E-4</v>
      </c>
      <c r="D63" s="21">
        <v>2.7448879935929168E-3</v>
      </c>
      <c r="E63" s="21">
        <v>7.5276394028939882E-3</v>
      </c>
      <c r="F63" s="21">
        <v>4.5118010365478457E-3</v>
      </c>
      <c r="G63" s="21">
        <v>4.9369405291611393E-3</v>
      </c>
      <c r="H63" s="21">
        <v>1.1880633984080489E-2</v>
      </c>
      <c r="I63" s="21">
        <v>7.4934960934964039E-3</v>
      </c>
      <c r="J63" s="21">
        <v>4.9618559818825079E-3</v>
      </c>
      <c r="K63" s="21">
        <v>7.571956271794634E-3</v>
      </c>
      <c r="L63" s="23">
        <f>B63</f>
        <v>0</v>
      </c>
      <c r="M63">
        <f>C63*147.13</f>
        <v>0.10807010707306551</v>
      </c>
      <c r="N63">
        <f>D63*132.12</f>
        <v>0.36265460171349617</v>
      </c>
      <c r="O63">
        <f>E63*105.09</f>
        <v>0.79107962485012928</v>
      </c>
      <c r="P63">
        <f>F63*146.14</f>
        <v>0.65935460348110209</v>
      </c>
      <c r="Q63">
        <f>G63*155.1546</f>
        <v>0.7659890330257848</v>
      </c>
      <c r="R63">
        <f>H63*75.07</f>
        <v>0.89187919318492226</v>
      </c>
      <c r="S63">
        <f>I63*119.1192</f>
        <v>0.8926192598604169</v>
      </c>
      <c r="T63">
        <f>J63*174.2</f>
        <v>0.86435531204393279</v>
      </c>
      <c r="U63">
        <f>K63*89.09</f>
        <v>0.67458558425418402</v>
      </c>
    </row>
    <row r="64" spans="1:21" x14ac:dyDescent="0.2">
      <c r="A64">
        <v>4</v>
      </c>
      <c r="B64" s="23">
        <v>10.250000000058208</v>
      </c>
      <c r="C64" s="21">
        <v>1.2082675805694222E-3</v>
      </c>
      <c r="D64" s="21">
        <v>2.433321408181117E-3</v>
      </c>
      <c r="E64" s="21">
        <v>6.8674328245581194E-3</v>
      </c>
      <c r="F64" s="21">
        <v>3.237131074989714E-3</v>
      </c>
      <c r="G64" s="21">
        <v>4.9211444121864574E-3</v>
      </c>
      <c r="H64" s="21">
        <v>1.2008667862708889E-2</v>
      </c>
      <c r="I64" s="21">
        <v>7.1398105099469717E-3</v>
      </c>
      <c r="J64" s="21">
        <v>3.8749599864387235E-3</v>
      </c>
      <c r="K64" s="21">
        <v>5.6314706034269095E-3</v>
      </c>
      <c r="L64" s="23">
        <f t="shared" ref="L64:L72" si="34">B64</f>
        <v>10.250000000058208</v>
      </c>
      <c r="M64">
        <f t="shared" ref="M64:M86" si="35">C64*147.13</f>
        <v>0.17777240912917908</v>
      </c>
      <c r="N64">
        <f t="shared" ref="N64:N86" si="36">D64*132.12</f>
        <v>0.3214904244488892</v>
      </c>
      <c r="O64">
        <f t="shared" ref="O64:O86" si="37">E64*105.09</f>
        <v>0.72169851553281283</v>
      </c>
      <c r="P64">
        <f t="shared" ref="P64:P86" si="38">F64*146.14</f>
        <v>0.47307433529899673</v>
      </c>
      <c r="Q64">
        <f t="shared" ref="Q64:Q86" si="39">G64*155.1546</f>
        <v>0.76353819281502489</v>
      </c>
      <c r="R64">
        <f t="shared" ref="R64:R86" si="40">H64*75.07</f>
        <v>0.90149069645355628</v>
      </c>
      <c r="S64">
        <f t="shared" ref="S64:S86" si="41">I64*119.1192</f>
        <v>0.85048851609647536</v>
      </c>
      <c r="T64">
        <f t="shared" ref="T64:T86" si="42">J64*174.2</f>
        <v>0.67501802963762558</v>
      </c>
      <c r="U64">
        <f t="shared" ref="U64:U86" si="43">K64*89.09</f>
        <v>0.50170771605930342</v>
      </c>
    </row>
    <row r="65" spans="1:21" x14ac:dyDescent="0.2">
      <c r="A65">
        <v>6</v>
      </c>
      <c r="B65" s="23">
        <v>13.083333333372138</v>
      </c>
      <c r="C65" s="21">
        <v>2.0801537284784407E-3</v>
      </c>
      <c r="D65" s="21">
        <v>1.526597024409268E-3</v>
      </c>
      <c r="E65" s="21">
        <v>4.6475851216936362E-3</v>
      </c>
      <c r="F65" s="21">
        <v>1.4066259889785639E-3</v>
      </c>
      <c r="G65" s="21">
        <v>4.1062407844374392E-3</v>
      </c>
      <c r="H65" s="21">
        <v>1.1881573591950263E-2</v>
      </c>
      <c r="I65" s="21">
        <v>6.5912369863399649E-3</v>
      </c>
      <c r="J65" s="21">
        <v>2.6558834927299575E-3</v>
      </c>
      <c r="K65" s="21">
        <v>3.4129995790164718E-3</v>
      </c>
      <c r="L65" s="23">
        <f t="shared" si="34"/>
        <v>13.083333333372138</v>
      </c>
      <c r="M65">
        <f t="shared" si="35"/>
        <v>0.30605301807103297</v>
      </c>
      <c r="N65">
        <f t="shared" si="36"/>
        <v>0.20169399886495248</v>
      </c>
      <c r="O65">
        <f t="shared" si="37"/>
        <v>0.48841472043878426</v>
      </c>
      <c r="P65">
        <f t="shared" si="38"/>
        <v>0.20556432202932731</v>
      </c>
      <c r="Q65">
        <f t="shared" si="39"/>
        <v>0.63710214641307705</v>
      </c>
      <c r="R65">
        <f t="shared" si="40"/>
        <v>0.89194972954770613</v>
      </c>
      <c r="S65">
        <f t="shared" si="41"/>
        <v>0.78514287682322759</v>
      </c>
      <c r="T65">
        <f t="shared" si="42"/>
        <v>0.46265490443355856</v>
      </c>
      <c r="U65">
        <f t="shared" si="43"/>
        <v>0.30406413249457748</v>
      </c>
    </row>
    <row r="66" spans="1:21" x14ac:dyDescent="0.2">
      <c r="A66">
        <v>8</v>
      </c>
      <c r="B66" s="23">
        <v>16.5</v>
      </c>
      <c r="C66" s="21">
        <v>1.8804517045239227E-3</v>
      </c>
      <c r="D66" s="21">
        <v>1.1259211508630007E-5</v>
      </c>
      <c r="E66" s="21">
        <v>6.2694421798744295E-5</v>
      </c>
      <c r="F66" s="21">
        <v>2.8866999333471702E-5</v>
      </c>
      <c r="G66" s="21">
        <v>1.9155992316745268E-3</v>
      </c>
      <c r="H66" s="21">
        <v>1.1012267142266195E-2</v>
      </c>
      <c r="I66" s="21">
        <v>5.1348319162062171E-3</v>
      </c>
      <c r="J66" s="21">
        <v>2.729545894419602E-4</v>
      </c>
      <c r="K66" s="21">
        <v>1.0579680984875923E-3</v>
      </c>
      <c r="L66" s="23">
        <f t="shared" si="34"/>
        <v>16.5</v>
      </c>
      <c r="M66">
        <f t="shared" si="35"/>
        <v>0.27667085928660473</v>
      </c>
      <c r="N66">
        <f t="shared" si="36"/>
        <v>1.4875670245201966E-3</v>
      </c>
      <c r="O66">
        <f t="shared" si="37"/>
        <v>6.5885567868300384E-3</v>
      </c>
      <c r="P66">
        <f t="shared" si="38"/>
        <v>4.2186232825935539E-3</v>
      </c>
      <c r="Q66">
        <f t="shared" si="39"/>
        <v>0.2972140325507685</v>
      </c>
      <c r="R66">
        <f t="shared" si="40"/>
        <v>0.82669089436992316</v>
      </c>
      <c r="S66">
        <f t="shared" si="41"/>
        <v>0.61165706999295166</v>
      </c>
      <c r="T66">
        <f t="shared" si="42"/>
        <v>4.7548689480789462E-2</v>
      </c>
      <c r="U66">
        <f t="shared" si="43"/>
        <v>9.4254377894259597E-2</v>
      </c>
    </row>
    <row r="67" spans="1:21" x14ac:dyDescent="0.2">
      <c r="A67">
        <v>12</v>
      </c>
      <c r="B67" s="23">
        <v>25.749999999941792</v>
      </c>
      <c r="C67" s="22">
        <v>5.6697754681579011E-4</v>
      </c>
      <c r="D67" s="22">
        <v>3.0745144539252147E-6</v>
      </c>
      <c r="E67" s="22">
        <v>7.9676291385851026E-6</v>
      </c>
      <c r="F67" s="22">
        <v>2.7193233305750199E-5</v>
      </c>
      <c r="G67" s="22">
        <v>6.1300543130959974E-6</v>
      </c>
      <c r="H67" s="22">
        <v>2.2632336313070747E-3</v>
      </c>
      <c r="I67" s="22">
        <v>6.6352653650219272E-4</v>
      </c>
      <c r="J67" s="22">
        <v>8.4027372196140435E-6</v>
      </c>
      <c r="K67" s="22">
        <v>1.633421561979961E-3</v>
      </c>
      <c r="L67" s="23">
        <f t="shared" si="34"/>
        <v>25.749999999941792</v>
      </c>
      <c r="M67">
        <f t="shared" si="35"/>
        <v>8.341940646300719E-2</v>
      </c>
      <c r="N67">
        <f t="shared" si="36"/>
        <v>4.0620484965259938E-4</v>
      </c>
      <c r="O67">
        <f t="shared" si="37"/>
        <v>8.3731814617390846E-4</v>
      </c>
      <c r="P67">
        <f t="shared" si="38"/>
        <v>3.9740191153023342E-3</v>
      </c>
      <c r="Q67">
        <f t="shared" si="39"/>
        <v>9.5110612492668419E-4</v>
      </c>
      <c r="R67">
        <f t="shared" si="40"/>
        <v>0.16990094870222208</v>
      </c>
      <c r="S67">
        <f t="shared" si="41"/>
        <v>7.9038750206911992E-2</v>
      </c>
      <c r="T67">
        <f t="shared" si="42"/>
        <v>1.4637568236567664E-3</v>
      </c>
      <c r="U67">
        <f t="shared" si="43"/>
        <v>0.14552152695679474</v>
      </c>
    </row>
    <row r="68" spans="1:21" x14ac:dyDescent="0.2">
      <c r="A68">
        <v>13</v>
      </c>
      <c r="B68" s="23">
        <v>38.333333333255723</v>
      </c>
      <c r="C68" s="22">
        <v>5.400387531328592E-4</v>
      </c>
      <c r="D68" s="22">
        <v>1.4830411342497919E-6</v>
      </c>
      <c r="E68" s="22">
        <v>1.9974283732769091E-6</v>
      </c>
      <c r="F68" s="22">
        <v>4.7822607049429947E-6</v>
      </c>
      <c r="G68" s="22">
        <v>4.5794110581475394E-6</v>
      </c>
      <c r="H68" s="22">
        <v>2.5681157132915343E-5</v>
      </c>
      <c r="I68" s="22">
        <v>1.0491633196194992E-5</v>
      </c>
      <c r="J68" s="22">
        <v>6.6660400641384516E-6</v>
      </c>
      <c r="K68" s="22">
        <v>1.7219305587129461E-4</v>
      </c>
      <c r="L68" s="23">
        <f t="shared" si="34"/>
        <v>38.333333333255723</v>
      </c>
      <c r="M68">
        <f t="shared" si="35"/>
        <v>7.9455901748437571E-2</v>
      </c>
      <c r="N68">
        <f t="shared" si="36"/>
        <v>1.9593939465708252E-4</v>
      </c>
      <c r="O68">
        <f t="shared" si="37"/>
        <v>2.0990974774767038E-4</v>
      </c>
      <c r="P68">
        <f t="shared" si="38"/>
        <v>6.9887957942036923E-4</v>
      </c>
      <c r="Q68">
        <f t="shared" si="39"/>
        <v>7.1051669096245816E-4</v>
      </c>
      <c r="R68">
        <f t="shared" si="40"/>
        <v>1.9278844659679547E-3</v>
      </c>
      <c r="S68">
        <f t="shared" si="41"/>
        <v>1.2497549530241907E-3</v>
      </c>
      <c r="T68">
        <f t="shared" si="42"/>
        <v>1.1612241791729182E-3</v>
      </c>
      <c r="U68">
        <f t="shared" si="43"/>
        <v>1.5340679347573638E-2</v>
      </c>
    </row>
    <row r="69" spans="1:21" x14ac:dyDescent="0.2">
      <c r="A69">
        <v>14</v>
      </c>
      <c r="B69" s="23">
        <v>47.683333333348855</v>
      </c>
      <c r="C69" s="22">
        <v>4.7618168535339025E-4</v>
      </c>
      <c r="D69" s="22">
        <v>3.220917541457629E-6</v>
      </c>
      <c r="E69" s="22">
        <v>3.8575404540660791E-6</v>
      </c>
      <c r="F69" s="22">
        <v>1.9388030169753312E-6</v>
      </c>
      <c r="G69" s="22">
        <v>6.8379631471525284E-6</v>
      </c>
      <c r="H69" s="22">
        <v>1.8210940597689593E-5</v>
      </c>
      <c r="I69" s="22">
        <v>5.4597354658661062E-6</v>
      </c>
      <c r="J69" s="22">
        <v>1.1195071192793619E-5</v>
      </c>
      <c r="K69" s="22">
        <v>7.35068344988164E-5</v>
      </c>
      <c r="L69" s="23">
        <f t="shared" si="34"/>
        <v>47.683333333348855</v>
      </c>
      <c r="M69">
        <f t="shared" si="35"/>
        <v>7.0060611366044301E-2</v>
      </c>
      <c r="N69">
        <f t="shared" si="36"/>
        <v>4.2554762557738197E-4</v>
      </c>
      <c r="O69">
        <f t="shared" si="37"/>
        <v>4.0538892631780427E-4</v>
      </c>
      <c r="P69">
        <f t="shared" si="38"/>
        <v>2.8333667290077489E-4</v>
      </c>
      <c r="Q69">
        <f t="shared" si="39"/>
        <v>1.0609414369111916E-3</v>
      </c>
      <c r="R69">
        <f t="shared" si="40"/>
        <v>1.3670953106685577E-3</v>
      </c>
      <c r="S69">
        <f t="shared" si="41"/>
        <v>6.5035932090559787E-4</v>
      </c>
      <c r="T69">
        <f t="shared" si="42"/>
        <v>1.9501814017846484E-3</v>
      </c>
      <c r="U69">
        <f t="shared" si="43"/>
        <v>6.5487238854995532E-3</v>
      </c>
    </row>
    <row r="70" spans="1:21" x14ac:dyDescent="0.2">
      <c r="A70">
        <v>16</v>
      </c>
      <c r="B70" s="23">
        <v>54.75</v>
      </c>
      <c r="C70" s="21">
        <v>2.3103646939531464E-4</v>
      </c>
      <c r="D70" s="21">
        <v>4.888735163800846E-6</v>
      </c>
      <c r="E70" s="21">
        <v>2.4360629688458888E-6</v>
      </c>
      <c r="F70" s="21">
        <v>1.0360991436180417E-6</v>
      </c>
      <c r="G70" s="21">
        <v>6.7660885877264262E-6</v>
      </c>
      <c r="H70" s="21">
        <v>1.8165394588987078E-5</v>
      </c>
      <c r="I70" s="21">
        <v>3.9033632884432926E-6</v>
      </c>
      <c r="J70" s="21">
        <v>1.4944191748377514E-5</v>
      </c>
      <c r="K70" s="21">
        <v>3.2175656995741627E-5</v>
      </c>
      <c r="L70" s="23">
        <f t="shared" si="34"/>
        <v>54.75</v>
      </c>
      <c r="M70">
        <f t="shared" si="35"/>
        <v>3.3992395742132642E-2</v>
      </c>
      <c r="N70">
        <f t="shared" si="36"/>
        <v>6.4589968984136775E-4</v>
      </c>
      <c r="O70">
        <f t="shared" si="37"/>
        <v>2.5600585739601444E-4</v>
      </c>
      <c r="P70">
        <f t="shared" si="38"/>
        <v>1.5141552884834059E-4</v>
      </c>
      <c r="Q70">
        <f t="shared" si="39"/>
        <v>1.0497897683932585E-3</v>
      </c>
      <c r="R70">
        <f t="shared" si="40"/>
        <v>1.3636761717952597E-3</v>
      </c>
      <c r="S70">
        <f t="shared" si="41"/>
        <v>4.6496551222873427E-4</v>
      </c>
      <c r="T70">
        <f t="shared" si="42"/>
        <v>2.6032782025673627E-3</v>
      </c>
      <c r="U70">
        <f t="shared" si="43"/>
        <v>2.8665292817506216E-3</v>
      </c>
    </row>
    <row r="71" spans="1:21" x14ac:dyDescent="0.2">
      <c r="A71">
        <v>17</v>
      </c>
      <c r="B71" s="23">
        <v>72.75</v>
      </c>
      <c r="C71" s="21">
        <v>1.4528408436288636E-4</v>
      </c>
      <c r="D71" s="21">
        <v>5.9599092129038497E-6</v>
      </c>
      <c r="E71" s="21">
        <v>3.1493195483065546E-6</v>
      </c>
      <c r="F71" s="21">
        <v>8.9390108155468528E-7</v>
      </c>
      <c r="G71" s="21">
        <v>7.4923249758027068E-6</v>
      </c>
      <c r="H71" s="21">
        <v>2.0892120634658542E-5</v>
      </c>
      <c r="I71" s="21">
        <v>7.5890090979274138E-6</v>
      </c>
      <c r="J71" s="21">
        <v>1.9604244402828031E-5</v>
      </c>
      <c r="K71" s="21">
        <v>6.3172841339763169E-5</v>
      </c>
      <c r="L71" s="23">
        <f t="shared" si="34"/>
        <v>72.75</v>
      </c>
      <c r="M71">
        <f t="shared" si="35"/>
        <v>2.1375647332311471E-2</v>
      </c>
      <c r="N71">
        <f t="shared" si="36"/>
        <v>7.8742320520885662E-4</v>
      </c>
      <c r="O71">
        <f t="shared" si="37"/>
        <v>3.3096199133153585E-4</v>
      </c>
      <c r="P71">
        <f t="shared" si="38"/>
        <v>1.3063470405840169E-4</v>
      </c>
      <c r="Q71">
        <f t="shared" si="39"/>
        <v>1.1624686846906786E-3</v>
      </c>
      <c r="R71">
        <f t="shared" si="40"/>
        <v>1.5683714960438165E-3</v>
      </c>
      <c r="S71">
        <f t="shared" si="41"/>
        <v>9.0399669253783525E-4</v>
      </c>
      <c r="T71">
        <f t="shared" si="42"/>
        <v>3.4150593749726426E-3</v>
      </c>
      <c r="U71">
        <f t="shared" si="43"/>
        <v>5.6280684349595007E-3</v>
      </c>
    </row>
    <row r="72" spans="1:21" x14ac:dyDescent="0.2">
      <c r="A72">
        <v>18</v>
      </c>
      <c r="B72" s="23">
        <v>79.250000000058208</v>
      </c>
      <c r="C72" s="21">
        <v>1.4702721786931299E-4</v>
      </c>
      <c r="D72" s="21">
        <v>7.5179550399761647E-6</v>
      </c>
      <c r="E72" s="21">
        <v>5.2818411592857414E-6</v>
      </c>
      <c r="F72" s="21">
        <v>7.7159421504065666E-7</v>
      </c>
      <c r="G72" s="21">
        <v>8.521074914272858E-6</v>
      </c>
      <c r="H72" s="21">
        <v>2.6086808879291236E-5</v>
      </c>
      <c r="I72" s="21">
        <v>1.0596500978436459E-5</v>
      </c>
      <c r="J72" s="21">
        <v>2.5349854708217502E-5</v>
      </c>
      <c r="K72" s="21">
        <v>1.2307400985957657E-4</v>
      </c>
      <c r="L72" s="23">
        <f t="shared" si="34"/>
        <v>79.250000000058208</v>
      </c>
      <c r="M72">
        <f t="shared" si="35"/>
        <v>2.1632114565112021E-2</v>
      </c>
      <c r="N72">
        <f t="shared" si="36"/>
        <v>9.9327221988165099E-4</v>
      </c>
      <c r="O72">
        <f t="shared" si="37"/>
        <v>5.5506868742933853E-4</v>
      </c>
      <c r="P72">
        <f t="shared" si="38"/>
        <v>1.1276077858604156E-4</v>
      </c>
      <c r="Q72">
        <f t="shared" si="39"/>
        <v>1.3220839698940394E-3</v>
      </c>
      <c r="R72">
        <f t="shared" si="40"/>
        <v>1.9583367425683928E-3</v>
      </c>
      <c r="S72">
        <f t="shared" si="41"/>
        <v>1.2622467193505683E-3</v>
      </c>
      <c r="T72">
        <f t="shared" si="42"/>
        <v>4.4159446901714883E-3</v>
      </c>
      <c r="U72">
        <f t="shared" si="43"/>
        <v>1.0964663538389678E-2</v>
      </c>
    </row>
    <row r="73" spans="1:21" x14ac:dyDescent="0.2">
      <c r="C73" s="21"/>
      <c r="D73" s="21"/>
      <c r="E73" s="21"/>
      <c r="F73" s="21"/>
      <c r="G73" s="21"/>
      <c r="H73" s="21"/>
      <c r="I73" s="21"/>
      <c r="J73" s="21"/>
      <c r="K73" s="21"/>
      <c r="L73" s="23"/>
    </row>
    <row r="74" spans="1:21" ht="13.5" thickBot="1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3"/>
    </row>
    <row r="75" spans="1:21" x14ac:dyDescent="0.2">
      <c r="A75" s="9" t="s">
        <v>61</v>
      </c>
      <c r="B75" s="10" t="s">
        <v>62</v>
      </c>
      <c r="C75" s="10"/>
      <c r="D75" s="10"/>
      <c r="E75" s="10"/>
      <c r="F75" s="10"/>
      <c r="G75" s="10"/>
      <c r="H75" s="10"/>
      <c r="I75" s="10"/>
      <c r="J75" s="10"/>
      <c r="K75" s="11"/>
      <c r="L75" s="24"/>
      <c r="M75" s="16"/>
      <c r="N75" s="16"/>
      <c r="O75" s="16"/>
      <c r="P75" s="16"/>
      <c r="Q75" s="16"/>
      <c r="R75" s="16"/>
      <c r="S75" s="16"/>
      <c r="T75" s="16"/>
      <c r="U75" s="17"/>
    </row>
    <row r="76" spans="1:21" ht="13.5" thickBot="1" x14ac:dyDescent="0.25">
      <c r="A76" s="12" t="s">
        <v>38</v>
      </c>
      <c r="B76" s="13" t="s">
        <v>39</v>
      </c>
      <c r="C76" s="14" t="s">
        <v>41</v>
      </c>
      <c r="D76" s="14" t="s">
        <v>42</v>
      </c>
      <c r="E76" s="14" t="s">
        <v>43</v>
      </c>
      <c r="F76" s="14" t="s">
        <v>44</v>
      </c>
      <c r="G76" s="14" t="s">
        <v>45</v>
      </c>
      <c r="H76" s="14" t="s">
        <v>46</v>
      </c>
      <c r="I76" s="14" t="s">
        <v>47</v>
      </c>
      <c r="J76" s="14" t="s">
        <v>48</v>
      </c>
      <c r="K76" s="15" t="s">
        <v>49</v>
      </c>
      <c r="L76" s="25" t="s">
        <v>39</v>
      </c>
      <c r="M76" s="19" t="s">
        <v>51</v>
      </c>
      <c r="N76" s="19" t="s">
        <v>52</v>
      </c>
      <c r="O76" s="19" t="s">
        <v>53</v>
      </c>
      <c r="P76" s="19" t="s">
        <v>54</v>
      </c>
      <c r="Q76" s="19" t="s">
        <v>55</v>
      </c>
      <c r="R76" s="19" t="s">
        <v>56</v>
      </c>
      <c r="S76" s="19" t="s">
        <v>57</v>
      </c>
      <c r="T76" s="19" t="s">
        <v>58</v>
      </c>
      <c r="U76" s="20" t="s">
        <v>59</v>
      </c>
    </row>
    <row r="77" spans="1:21" x14ac:dyDescent="0.2">
      <c r="A77">
        <v>1</v>
      </c>
      <c r="B77" s="23">
        <v>0</v>
      </c>
      <c r="C77" s="22">
        <v>3.6904914678994531E-4</v>
      </c>
      <c r="D77" s="22">
        <v>3.1466978720084806E-3</v>
      </c>
      <c r="E77" s="22">
        <v>8.6981268155538558E-3</v>
      </c>
      <c r="F77" s="22">
        <v>5.3877331643381694E-3</v>
      </c>
      <c r="G77" s="22">
        <v>5.6093249592164282E-3</v>
      </c>
      <c r="H77" s="22">
        <v>1.2615397653304805E-2</v>
      </c>
      <c r="I77" s="22">
        <v>7.980250136939768E-3</v>
      </c>
      <c r="J77" s="22">
        <v>5.457574740134901E-3</v>
      </c>
      <c r="K77" s="22">
        <v>8.5846871606852643E-3</v>
      </c>
      <c r="L77" s="23">
        <f>B77</f>
        <v>0</v>
      </c>
      <c r="M77">
        <f t="shared" si="35"/>
        <v>5.4298200967204654E-2</v>
      </c>
      <c r="N77">
        <f t="shared" si="36"/>
        <v>0.41574172284976046</v>
      </c>
      <c r="O77">
        <f t="shared" si="37"/>
        <v>0.91408614704655478</v>
      </c>
      <c r="P77">
        <f t="shared" si="38"/>
        <v>0.78736332463638004</v>
      </c>
      <c r="Q77">
        <f t="shared" si="39"/>
        <v>0.87031257031724119</v>
      </c>
      <c r="R77">
        <f t="shared" si="40"/>
        <v>0.9470379018335916</v>
      </c>
      <c r="S77">
        <f t="shared" si="41"/>
        <v>0.95060101211215564</v>
      </c>
      <c r="T77">
        <f t="shared" si="42"/>
        <v>0.95070951973149975</v>
      </c>
      <c r="U77">
        <f t="shared" si="43"/>
        <v>0.76480977914545023</v>
      </c>
    </row>
    <row r="78" spans="1:21" x14ac:dyDescent="0.2">
      <c r="A78">
        <v>4</v>
      </c>
      <c r="B78" s="23">
        <v>10.250000000058208</v>
      </c>
      <c r="C78" s="22">
        <v>1.0771856841519916E-3</v>
      </c>
      <c r="D78" s="22">
        <v>2.9064372567340797E-3</v>
      </c>
      <c r="E78" s="22">
        <v>8.1554072081787901E-3</v>
      </c>
      <c r="F78" s="22">
        <v>4.1704046852420159E-3</v>
      </c>
      <c r="G78" s="22">
        <v>5.565788680175209E-3</v>
      </c>
      <c r="H78" s="22">
        <v>1.3088342030177296E-2</v>
      </c>
      <c r="I78" s="22">
        <v>7.952876940952874E-3</v>
      </c>
      <c r="J78" s="22">
        <v>4.6886272481973948E-3</v>
      </c>
      <c r="K78" s="22">
        <v>7.2093871880866698E-3</v>
      </c>
      <c r="L78" s="23">
        <f t="shared" ref="L78:L86" si="44">B78</f>
        <v>10.250000000058208</v>
      </c>
      <c r="M78">
        <f t="shared" si="35"/>
        <v>0.15848632970928253</v>
      </c>
      <c r="N78">
        <f t="shared" si="36"/>
        <v>0.38399849035970662</v>
      </c>
      <c r="O78">
        <f t="shared" si="37"/>
        <v>0.85705174350750912</v>
      </c>
      <c r="P78">
        <f t="shared" si="38"/>
        <v>0.60946294070126816</v>
      </c>
      <c r="Q78">
        <f t="shared" si="39"/>
        <v>0.86355771635711243</v>
      </c>
      <c r="R78">
        <f t="shared" si="40"/>
        <v>0.98254183620540947</v>
      </c>
      <c r="S78">
        <f t="shared" si="41"/>
        <v>0.94734033890475366</v>
      </c>
      <c r="T78">
        <f t="shared" si="42"/>
        <v>0.81675886663598618</v>
      </c>
      <c r="U78">
        <f t="shared" si="43"/>
        <v>0.64228430458664143</v>
      </c>
    </row>
    <row r="79" spans="1:21" x14ac:dyDescent="0.2">
      <c r="A79">
        <v>6</v>
      </c>
      <c r="B79" s="23">
        <v>13.083333333372138</v>
      </c>
      <c r="C79" s="22">
        <v>2.2229299909555275E-3</v>
      </c>
      <c r="D79" s="22">
        <v>1.5209460457339225E-3</v>
      </c>
      <c r="E79" s="22">
        <v>4.7309512156305574E-3</v>
      </c>
      <c r="F79" s="22">
        <v>1.3716649818012537E-3</v>
      </c>
      <c r="G79" s="22">
        <v>4.1723931664777291E-3</v>
      </c>
      <c r="H79" s="22">
        <v>1.2006652840780488E-2</v>
      </c>
      <c r="I79" s="22">
        <v>6.7132768556922651E-3</v>
      </c>
      <c r="J79" s="22">
        <v>2.4505204701585422E-3</v>
      </c>
      <c r="K79" s="22">
        <v>3.5430974768994282E-3</v>
      </c>
      <c r="L79" s="23">
        <f t="shared" si="44"/>
        <v>13.083333333372138</v>
      </c>
      <c r="M79">
        <f t="shared" si="35"/>
        <v>0.32705968956928677</v>
      </c>
      <c r="N79">
        <f t="shared" si="36"/>
        <v>0.20094739156236585</v>
      </c>
      <c r="O79">
        <f t="shared" si="37"/>
        <v>0.4971756632506153</v>
      </c>
      <c r="P79">
        <f t="shared" si="38"/>
        <v>0.2004551204404352</v>
      </c>
      <c r="Q79">
        <f t="shared" si="39"/>
        <v>0.64736599278758544</v>
      </c>
      <c r="R79">
        <f t="shared" si="40"/>
        <v>0.90133942875739115</v>
      </c>
      <c r="S79">
        <f t="shared" si="41"/>
        <v>0.79968016842857814</v>
      </c>
      <c r="T79">
        <f t="shared" si="42"/>
        <v>0.42688066590161799</v>
      </c>
      <c r="U79">
        <f t="shared" si="43"/>
        <v>0.31565455421697008</v>
      </c>
    </row>
    <row r="80" spans="1:21" x14ac:dyDescent="0.2">
      <c r="A80">
        <v>8</v>
      </c>
      <c r="B80" s="23">
        <v>16.5</v>
      </c>
      <c r="C80" s="22">
        <v>2.3918124018367645E-3</v>
      </c>
      <c r="D80" s="22">
        <v>1.2969812877129886E-5</v>
      </c>
      <c r="E80" s="22">
        <v>7.497126699761103E-5</v>
      </c>
      <c r="F80" s="22">
        <v>3.9551737352964034E-5</v>
      </c>
      <c r="G80" s="22">
        <v>1.7515843555502763E-3</v>
      </c>
      <c r="H80" s="22">
        <v>1.0786166561668123E-2</v>
      </c>
      <c r="I80" s="22">
        <v>5.3442668196845991E-3</v>
      </c>
      <c r="J80" s="22">
        <v>1.4374839406850441E-4</v>
      </c>
      <c r="K80" s="22">
        <v>1.2490867324253087E-3</v>
      </c>
      <c r="L80" s="23">
        <f t="shared" si="44"/>
        <v>16.5</v>
      </c>
      <c r="M80">
        <f t="shared" si="35"/>
        <v>0.35190735868224315</v>
      </c>
      <c r="N80">
        <f t="shared" si="36"/>
        <v>1.7135716773264006E-3</v>
      </c>
      <c r="O80">
        <f t="shared" si="37"/>
        <v>7.8787304487789433E-3</v>
      </c>
      <c r="P80">
        <f t="shared" si="38"/>
        <v>5.7800908967621635E-3</v>
      </c>
      <c r="Q80">
        <f t="shared" si="39"/>
        <v>0.27176637005166088</v>
      </c>
      <c r="R80">
        <f t="shared" si="40"/>
        <v>0.80971752378442596</v>
      </c>
      <c r="S80">
        <f t="shared" si="41"/>
        <v>0.63660478814737376</v>
      </c>
      <c r="T80">
        <f t="shared" si="42"/>
        <v>2.5040970246733466E-2</v>
      </c>
      <c r="U80">
        <f t="shared" si="43"/>
        <v>0.11128113699177075</v>
      </c>
    </row>
    <row r="81" spans="1:21" x14ac:dyDescent="0.2">
      <c r="A81">
        <v>12</v>
      </c>
      <c r="B81" s="23">
        <v>25.749999999941792</v>
      </c>
      <c r="C81" s="22">
        <v>5.7497520767725184E-4</v>
      </c>
      <c r="D81" s="22">
        <v>2.0953741423850645E-6</v>
      </c>
      <c r="E81" s="22">
        <v>4.4202028529614487E-6</v>
      </c>
      <c r="F81" s="22">
        <v>2.0853356671162204E-5</v>
      </c>
      <c r="G81" s="22">
        <v>5.4958917650934801E-6</v>
      </c>
      <c r="H81" s="22">
        <v>1.5112723928352022E-3</v>
      </c>
      <c r="I81" s="22">
        <v>9.3506976893760962E-4</v>
      </c>
      <c r="J81" s="22">
        <v>6.4298521031551701E-6</v>
      </c>
      <c r="K81" s="22">
        <v>1.4177586688427059E-3</v>
      </c>
      <c r="L81" s="23">
        <f t="shared" si="44"/>
        <v>25.749999999941792</v>
      </c>
      <c r="M81">
        <f t="shared" si="35"/>
        <v>8.4596102305554061E-2</v>
      </c>
      <c r="N81">
        <f t="shared" si="36"/>
        <v>2.768408316919147E-4</v>
      </c>
      <c r="O81">
        <f t="shared" si="37"/>
        <v>4.6451911781771868E-4</v>
      </c>
      <c r="P81">
        <f t="shared" si="38"/>
        <v>3.0475095439236443E-3</v>
      </c>
      <c r="Q81">
        <f t="shared" si="39"/>
        <v>8.5271288845637275E-4</v>
      </c>
      <c r="R81">
        <f t="shared" si="40"/>
        <v>0.11345121853013862</v>
      </c>
      <c r="S81">
        <f t="shared" si="41"/>
        <v>0.11138476282003291</v>
      </c>
      <c r="T81">
        <f t="shared" si="42"/>
        <v>1.1200802363696305E-3</v>
      </c>
      <c r="U81">
        <f t="shared" si="43"/>
        <v>0.12630811980719667</v>
      </c>
    </row>
    <row r="82" spans="1:21" x14ac:dyDescent="0.2">
      <c r="A82">
        <v>13</v>
      </c>
      <c r="B82" s="23">
        <v>38.333333333255723</v>
      </c>
      <c r="C82" s="22">
        <v>6.7956209882370658E-4</v>
      </c>
      <c r="D82" s="22">
        <v>2.60414357326055E-6</v>
      </c>
      <c r="E82" s="22">
        <v>2.0466598255970901E-6</v>
      </c>
      <c r="F82" s="22">
        <v>4.2736808192560304E-6</v>
      </c>
      <c r="G82" s="22">
        <v>4.8927868611826615E-6</v>
      </c>
      <c r="H82" s="22">
        <v>4.9694647721102003E-5</v>
      </c>
      <c r="I82" s="22">
        <v>3.1063305460895555E-5</v>
      </c>
      <c r="J82" s="22">
        <v>6.373409371672922E-6</v>
      </c>
      <c r="K82" s="22">
        <v>1.7672065902983524E-4</v>
      </c>
      <c r="L82" s="23">
        <f t="shared" si="44"/>
        <v>38.333333333255723</v>
      </c>
      <c r="M82">
        <f t="shared" si="35"/>
        <v>9.9983971599931942E-2</v>
      </c>
      <c r="N82">
        <f t="shared" si="36"/>
        <v>3.440594488991839E-4</v>
      </c>
      <c r="O82">
        <f t="shared" si="37"/>
        <v>2.1508348107199821E-4</v>
      </c>
      <c r="P82">
        <f t="shared" si="38"/>
        <v>6.2455571492607618E-4</v>
      </c>
      <c r="Q82">
        <f t="shared" si="39"/>
        <v>7.5913838833205132E-4</v>
      </c>
      <c r="R82">
        <f t="shared" si="40"/>
        <v>3.730577204423127E-3</v>
      </c>
      <c r="S82">
        <f t="shared" si="41"/>
        <v>3.7002360958575098E-3</v>
      </c>
      <c r="T82">
        <f t="shared" si="42"/>
        <v>1.1102479125454229E-3</v>
      </c>
      <c r="U82">
        <f t="shared" si="43"/>
        <v>1.5744043512968021E-2</v>
      </c>
    </row>
    <row r="83" spans="1:21" x14ac:dyDescent="0.2">
      <c r="A83">
        <v>14</v>
      </c>
      <c r="B83" s="23">
        <v>47.683333333348855</v>
      </c>
      <c r="C83" s="22">
        <v>7.3442446208181814E-4</v>
      </c>
      <c r="D83" s="22">
        <v>3.5455284209219242E-6</v>
      </c>
      <c r="E83" s="22">
        <v>1.8222418502608157E-6</v>
      </c>
      <c r="F83" s="22">
        <v>5.050456812671364E-6</v>
      </c>
      <c r="G83" s="22">
        <v>6.6705672021198047E-6</v>
      </c>
      <c r="H83" s="22">
        <v>2.0680658536384842E-5</v>
      </c>
      <c r="I83" s="22">
        <v>8.5978217689912804E-6</v>
      </c>
      <c r="J83" s="22">
        <v>1.0976472803191292E-5</v>
      </c>
      <c r="K83" s="22">
        <v>1.9261680948042402E-4</v>
      </c>
      <c r="L83" s="23">
        <f t="shared" si="44"/>
        <v>47.683333333348855</v>
      </c>
      <c r="M83">
        <f t="shared" si="35"/>
        <v>0.10805587110609789</v>
      </c>
      <c r="N83">
        <f t="shared" si="36"/>
        <v>4.6843521497220465E-4</v>
      </c>
      <c r="O83">
        <f t="shared" si="37"/>
        <v>1.9149939604390912E-4</v>
      </c>
      <c r="P83">
        <f t="shared" si="38"/>
        <v>7.3807375860379307E-4</v>
      </c>
      <c r="Q83">
        <f t="shared" si="39"/>
        <v>1.0349691860180173E-3</v>
      </c>
      <c r="R83">
        <f t="shared" si="40"/>
        <v>1.5524970363264099E-3</v>
      </c>
      <c r="S83">
        <f t="shared" si="41"/>
        <v>1.0241656508648263E-3</v>
      </c>
      <c r="T83">
        <f t="shared" si="42"/>
        <v>1.9121015623159228E-3</v>
      </c>
      <c r="U83">
        <f t="shared" si="43"/>
        <v>1.7160231556610978E-2</v>
      </c>
    </row>
    <row r="84" spans="1:21" x14ac:dyDescent="0.2">
      <c r="A84">
        <v>16</v>
      </c>
      <c r="B84" s="23">
        <v>54.75</v>
      </c>
      <c r="C84" s="22">
        <v>6.704049763516318E-4</v>
      </c>
      <c r="D84" s="22">
        <v>4.4310172146346636E-6</v>
      </c>
      <c r="E84" s="22">
        <v>3.7561104985392509E-6</v>
      </c>
      <c r="F84" s="22">
        <v>1.7353491326804119E-6</v>
      </c>
      <c r="G84" s="22">
        <v>9.5415551323189762E-6</v>
      </c>
      <c r="H84" s="22">
        <v>1.9421691964241714E-5</v>
      </c>
      <c r="I84" s="22">
        <v>7.7005527130578129E-6</v>
      </c>
      <c r="J84" s="22">
        <v>1.3208987827097869E-5</v>
      </c>
      <c r="K84" s="22">
        <v>9.0096741671482543E-5</v>
      </c>
      <c r="L84" s="23">
        <f t="shared" si="44"/>
        <v>54.75</v>
      </c>
      <c r="M84">
        <f t="shared" si="35"/>
        <v>9.8636684170615579E-2</v>
      </c>
      <c r="N84">
        <f t="shared" si="36"/>
        <v>5.8542599439753175E-4</v>
      </c>
      <c r="O84">
        <f t="shared" si="37"/>
        <v>3.9472965229148989E-4</v>
      </c>
      <c r="P84">
        <f t="shared" si="38"/>
        <v>2.5360392224991536E-4</v>
      </c>
      <c r="Q84">
        <f t="shared" si="39"/>
        <v>1.4804161699328976E-3</v>
      </c>
      <c r="R84">
        <f t="shared" si="40"/>
        <v>1.4579864157556253E-3</v>
      </c>
      <c r="S84">
        <f t="shared" si="41"/>
        <v>9.1728367873727631E-4</v>
      </c>
      <c r="T84">
        <f t="shared" si="42"/>
        <v>2.3010056794804485E-3</v>
      </c>
      <c r="U84">
        <f t="shared" si="43"/>
        <v>8.0267187155123806E-3</v>
      </c>
    </row>
    <row r="85" spans="1:21" x14ac:dyDescent="0.2">
      <c r="A85">
        <v>17</v>
      </c>
      <c r="B85" s="23">
        <v>72.75</v>
      </c>
      <c r="C85" s="22">
        <v>2.4794060246723147E-4</v>
      </c>
      <c r="D85" s="22">
        <v>4.2328177839893347E-6</v>
      </c>
      <c r="E85" s="22">
        <v>3.4401170720037985E-6</v>
      </c>
      <c r="F85" s="22">
        <v>1.1598290553435309E-6</v>
      </c>
      <c r="G85" s="22">
        <v>8.2523454832605284E-6</v>
      </c>
      <c r="H85" s="22">
        <v>2.248903775185431E-5</v>
      </c>
      <c r="I85" s="22">
        <v>9.0751166795646802E-6</v>
      </c>
      <c r="J85" s="22">
        <v>1.9101552174407088E-5</v>
      </c>
      <c r="K85" s="22">
        <v>1.0358805565608441E-4</v>
      </c>
      <c r="L85" s="23">
        <f t="shared" si="44"/>
        <v>72.75</v>
      </c>
      <c r="M85">
        <f t="shared" si="35"/>
        <v>3.6479500841003765E-2</v>
      </c>
      <c r="N85">
        <f t="shared" si="36"/>
        <v>5.5923988562067088E-4</v>
      </c>
      <c r="O85">
        <f t="shared" si="37"/>
        <v>3.6152190309687919E-4</v>
      </c>
      <c r="P85">
        <f t="shared" si="38"/>
        <v>1.694974181479036E-4</v>
      </c>
      <c r="Q85">
        <f t="shared" si="39"/>
        <v>1.2803893625170939E-3</v>
      </c>
      <c r="R85">
        <f t="shared" si="40"/>
        <v>1.688252064031703E-3</v>
      </c>
      <c r="S85">
        <f t="shared" si="41"/>
        <v>1.0810206387764012E-3</v>
      </c>
      <c r="T85">
        <f t="shared" si="42"/>
        <v>3.3274903887817145E-3</v>
      </c>
      <c r="U85">
        <f t="shared" si="43"/>
        <v>9.2286598784005608E-3</v>
      </c>
    </row>
    <row r="86" spans="1:21" x14ac:dyDescent="0.2">
      <c r="A86">
        <v>18</v>
      </c>
      <c r="B86" s="23">
        <v>79.250000000058208</v>
      </c>
      <c r="C86" s="22">
        <v>5.3379086314291405E-4</v>
      </c>
      <c r="D86" s="22">
        <v>1.6723758068083901E-5</v>
      </c>
      <c r="E86" s="22">
        <v>3.8722902995265712E-5</v>
      </c>
      <c r="F86" s="22">
        <v>3.9149302643462976E-6</v>
      </c>
      <c r="G86" s="22">
        <v>1.6309453924498971E-5</v>
      </c>
      <c r="H86" s="22">
        <v>9.8934662453926958E-5</v>
      </c>
      <c r="I86" s="22">
        <v>5.2463524125044258E-5</v>
      </c>
      <c r="J86" s="22">
        <v>9.1931216051781484E-5</v>
      </c>
      <c r="K86" s="22">
        <v>6.0688675273124068E-4</v>
      </c>
      <c r="L86" s="23">
        <f t="shared" si="44"/>
        <v>79.250000000058208</v>
      </c>
      <c r="M86">
        <f t="shared" si="35"/>
        <v>7.8536649694216948E-2</v>
      </c>
      <c r="N86">
        <f t="shared" si="36"/>
        <v>2.2095429159552449E-3</v>
      </c>
      <c r="O86">
        <f t="shared" si="37"/>
        <v>4.0693898757724742E-3</v>
      </c>
      <c r="P86">
        <f t="shared" si="38"/>
        <v>5.7212790883156791E-4</v>
      </c>
      <c r="Q86">
        <f t="shared" si="39"/>
        <v>2.5304867998740678E-3</v>
      </c>
      <c r="R86">
        <f t="shared" si="40"/>
        <v>7.4270251104162962E-3</v>
      </c>
      <c r="S86">
        <f t="shared" si="41"/>
        <v>6.2494130229559719E-3</v>
      </c>
      <c r="T86">
        <f t="shared" si="42"/>
        <v>1.6014417836220332E-2</v>
      </c>
      <c r="U86">
        <f t="shared" si="43"/>
        <v>5.4067540800826236E-2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17F1-A5B2-4FE4-8641-B1B8E342066A}">
  <dimension ref="A1:U89"/>
  <sheetViews>
    <sheetView zoomScale="90" zoomScaleNormal="90" workbookViewId="0">
      <selection activeCell="F19" sqref="F19"/>
    </sheetView>
  </sheetViews>
  <sheetFormatPr defaultRowHeight="12.75" x14ac:dyDescent="0.2"/>
  <cols>
    <col min="2" max="2" width="13.28515625" customWidth="1"/>
    <col min="3" max="3" width="22.5703125" bestFit="1" customWidth="1"/>
    <col min="4" max="4" width="19.28515625" customWidth="1"/>
    <col min="5" max="5" width="25.85546875" bestFit="1" customWidth="1"/>
    <col min="6" max="8" width="19.28515625" customWidth="1"/>
    <col min="9" max="9" width="23.7109375" bestFit="1" customWidth="1"/>
    <col min="10" max="10" width="19.28515625" customWidth="1"/>
  </cols>
  <sheetData>
    <row r="1" spans="1:21" x14ac:dyDescent="0.2">
      <c r="A1" s="74" t="s">
        <v>206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x14ac:dyDescent="0.2">
      <c r="A2" s="75" t="s">
        <v>191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x14ac:dyDescent="0.2">
      <c r="A3" s="75" t="s">
        <v>205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5" spans="1:21" ht="13.5" thickBot="1" x14ac:dyDescent="0.25"/>
    <row r="6" spans="1:21" x14ac:dyDescent="0.2">
      <c r="A6" s="57" t="s">
        <v>76</v>
      </c>
      <c r="B6" s="58"/>
      <c r="C6" s="59"/>
      <c r="D6" s="59"/>
      <c r="E6" s="60"/>
      <c r="F6" s="69"/>
      <c r="G6" s="62"/>
      <c r="H6" s="62"/>
      <c r="I6" s="63"/>
    </row>
    <row r="7" spans="1:21" ht="13.5" thickBot="1" x14ac:dyDescent="0.25">
      <c r="A7" s="70" t="s">
        <v>38</v>
      </c>
      <c r="B7" s="65" t="s">
        <v>39</v>
      </c>
      <c r="C7" s="65" t="s">
        <v>254</v>
      </c>
      <c r="D7" s="65" t="s">
        <v>255</v>
      </c>
      <c r="E7" s="66" t="s">
        <v>256</v>
      </c>
      <c r="F7" s="71" t="s">
        <v>39</v>
      </c>
      <c r="G7" s="67" t="s">
        <v>189</v>
      </c>
      <c r="H7" s="67" t="s">
        <v>184</v>
      </c>
      <c r="I7" s="68" t="s">
        <v>190</v>
      </c>
    </row>
    <row r="8" spans="1:21" x14ac:dyDescent="0.2">
      <c r="A8">
        <v>1</v>
      </c>
      <c r="B8" s="23">
        <v>0</v>
      </c>
      <c r="C8">
        <f t="shared" ref="C8:E17" si="0">AVERAGE(C51,C65,C78)</f>
        <v>1.1115543177785056E-3</v>
      </c>
      <c r="D8">
        <f t="shared" si="0"/>
        <v>0.21340330826985221</v>
      </c>
      <c r="E8">
        <f t="shared" si="0"/>
        <v>1.0973219085817687E-3</v>
      </c>
      <c r="F8" s="23">
        <v>0</v>
      </c>
      <c r="G8">
        <f t="shared" ref="G8:I17" si="1">AVERAGE(G51,G65,G78)</f>
        <v>9.7883473223575199E-2</v>
      </c>
      <c r="H8">
        <f t="shared" si="1"/>
        <v>38.445886404663497</v>
      </c>
      <c r="I8">
        <f t="shared" si="1"/>
        <v>6.4790274770301956E-2</v>
      </c>
    </row>
    <row r="9" spans="1:21" x14ac:dyDescent="0.2">
      <c r="A9">
        <v>4</v>
      </c>
      <c r="B9" s="23">
        <v>10.250000000058208</v>
      </c>
      <c r="C9">
        <f t="shared" si="0"/>
        <v>3.0294393233849365E-3</v>
      </c>
      <c r="D9">
        <f t="shared" si="0"/>
        <v>0.21595655410360717</v>
      </c>
      <c r="E9">
        <f t="shared" si="0"/>
        <v>1.045679629086974E-3</v>
      </c>
      <c r="F9" s="23">
        <v>10.250000000058208</v>
      </c>
      <c r="G9">
        <f t="shared" si="1"/>
        <v>0.26677242681727753</v>
      </c>
      <c r="H9">
        <f t="shared" si="1"/>
        <v>38.90586896108946</v>
      </c>
      <c r="I9">
        <f t="shared" si="1"/>
        <v>6.174110801981128E-2</v>
      </c>
    </row>
    <row r="10" spans="1:21" x14ac:dyDescent="0.2">
      <c r="A10">
        <v>6</v>
      </c>
      <c r="B10" s="23">
        <v>13.083333333372138</v>
      </c>
      <c r="C10">
        <f t="shared" si="0"/>
        <v>5.7969139602965132E-3</v>
      </c>
      <c r="D10">
        <f t="shared" si="0"/>
        <v>0.21139652387586794</v>
      </c>
      <c r="E10">
        <f t="shared" si="0"/>
        <v>1.9607806409849978E-3</v>
      </c>
      <c r="F10" s="23">
        <v>13.083333333372138</v>
      </c>
      <c r="G10">
        <f t="shared" si="1"/>
        <v>0.510476243343711</v>
      </c>
      <c r="H10">
        <f t="shared" si="1"/>
        <v>38.084352155380863</v>
      </c>
      <c r="I10">
        <f t="shared" si="1"/>
        <v>0.11577233216631821</v>
      </c>
    </row>
    <row r="11" spans="1:21" x14ac:dyDescent="0.2">
      <c r="A11">
        <v>8</v>
      </c>
      <c r="B11" s="23">
        <v>16.5</v>
      </c>
      <c r="C11">
        <f t="shared" si="0"/>
        <v>9.6688257895047747E-3</v>
      </c>
      <c r="D11">
        <f t="shared" si="0"/>
        <v>0.20655991389305509</v>
      </c>
      <c r="E11">
        <f t="shared" si="0"/>
        <v>3.0717112628707512E-3</v>
      </c>
      <c r="F11" s="23">
        <v>16.5</v>
      </c>
      <c r="G11">
        <f t="shared" si="1"/>
        <v>0.85143679902379044</v>
      </c>
      <c r="H11">
        <f t="shared" si="1"/>
        <v>37.213007847317236</v>
      </c>
      <c r="I11">
        <f t="shared" si="1"/>
        <v>0.18136611980494063</v>
      </c>
    </row>
    <row r="12" spans="1:21" x14ac:dyDescent="0.2">
      <c r="A12">
        <v>12</v>
      </c>
      <c r="B12" s="23">
        <v>25.749999999941792</v>
      </c>
      <c r="C12">
        <f t="shared" si="0"/>
        <v>9.7713006027019961E-3</v>
      </c>
      <c r="D12">
        <f t="shared" si="0"/>
        <v>0.18599009381103629</v>
      </c>
      <c r="E12">
        <f t="shared" si="0"/>
        <v>4.1214345079115394E-3</v>
      </c>
      <c r="F12" s="23">
        <v>25.749999999941792</v>
      </c>
      <c r="G12">
        <f t="shared" si="1"/>
        <v>0.86046073107393795</v>
      </c>
      <c r="H12">
        <f t="shared" si="1"/>
        <v>33.507231340621054</v>
      </c>
      <c r="I12">
        <f t="shared" si="1"/>
        <v>0.24334597908512889</v>
      </c>
    </row>
    <row r="13" spans="1:21" x14ac:dyDescent="0.2">
      <c r="A13">
        <v>13</v>
      </c>
      <c r="B13" s="23">
        <v>38.333333333255723</v>
      </c>
      <c r="C13">
        <f t="shared" si="0"/>
        <v>7.754842595420211E-3</v>
      </c>
      <c r="D13">
        <f t="shared" si="0"/>
        <v>0.15071140022182303</v>
      </c>
      <c r="E13">
        <f t="shared" si="0"/>
        <v>3.4784726163093853E-3</v>
      </c>
      <c r="F13" s="23">
        <v>38.333333333255723</v>
      </c>
      <c r="G13">
        <f t="shared" si="1"/>
        <v>0.68289143895270377</v>
      </c>
      <c r="H13">
        <f t="shared" si="1"/>
        <v>27.151563018362747</v>
      </c>
      <c r="I13">
        <f t="shared" si="1"/>
        <v>0.20538293715737135</v>
      </c>
    </row>
    <row r="14" spans="1:21" x14ac:dyDescent="0.2">
      <c r="A14">
        <v>14</v>
      </c>
      <c r="B14" s="23">
        <v>47.683333333348855</v>
      </c>
      <c r="C14">
        <f t="shared" si="0"/>
        <v>9.184217346207172E-3</v>
      </c>
      <c r="D14">
        <f t="shared" si="0"/>
        <v>0.11895423149425206</v>
      </c>
      <c r="E14">
        <f t="shared" si="0"/>
        <v>2.9306431354590768E-3</v>
      </c>
      <c r="F14" s="23">
        <v>47.683333333348855</v>
      </c>
      <c r="G14">
        <f t="shared" si="1"/>
        <v>0.80876217950700369</v>
      </c>
      <c r="H14">
        <f t="shared" si="1"/>
        <v>21.430318529078477</v>
      </c>
      <c r="I14">
        <f t="shared" si="1"/>
        <v>0.17303689329004571</v>
      </c>
    </row>
    <row r="15" spans="1:21" x14ac:dyDescent="0.2">
      <c r="A15">
        <v>16</v>
      </c>
      <c r="B15" s="23">
        <v>54.75</v>
      </c>
      <c r="C15">
        <f t="shared" si="0"/>
        <v>1.2261417001962026E-2</v>
      </c>
      <c r="D15">
        <f t="shared" si="0"/>
        <v>9.6530614162559536E-2</v>
      </c>
      <c r="E15">
        <f t="shared" si="0"/>
        <v>3.0940802646096748E-3</v>
      </c>
      <c r="F15" s="23">
        <v>54.75</v>
      </c>
      <c r="G15">
        <f t="shared" si="1"/>
        <v>1.0797403811927759</v>
      </c>
      <c r="H15">
        <f t="shared" si="1"/>
        <v>17.390569325070075</v>
      </c>
      <c r="I15">
        <f t="shared" si="1"/>
        <v>0.18268687514361362</v>
      </c>
    </row>
    <row r="16" spans="1:21" x14ac:dyDescent="0.2">
      <c r="A16">
        <v>17</v>
      </c>
      <c r="B16" s="23">
        <v>72.75</v>
      </c>
      <c r="C16">
        <f t="shared" si="0"/>
        <v>2.1924479213699083E-2</v>
      </c>
      <c r="D16">
        <f t="shared" si="0"/>
        <v>4.6971139786882089E-2</v>
      </c>
      <c r="E16">
        <f t="shared" si="0"/>
        <v>2.8295325351715907E-3</v>
      </c>
      <c r="F16" s="23">
        <v>72.75</v>
      </c>
      <c r="G16">
        <f t="shared" si="1"/>
        <v>1.9306696395583414</v>
      </c>
      <c r="H16">
        <f t="shared" si="1"/>
        <v>8.4621326594455315</v>
      </c>
      <c r="I16">
        <f t="shared" si="1"/>
        <v>0.16706691900667145</v>
      </c>
    </row>
    <row r="17" spans="1:9" x14ac:dyDescent="0.2">
      <c r="A17">
        <v>18</v>
      </c>
      <c r="B17" s="23">
        <v>79.250000000058208</v>
      </c>
      <c r="C17">
        <f t="shared" si="0"/>
        <v>2.2142324752043887E-2</v>
      </c>
      <c r="D17">
        <f t="shared" si="0"/>
        <v>3.7374824124142315E-2</v>
      </c>
      <c r="E17">
        <f t="shared" si="0"/>
        <v>2.6511959761121254E-3</v>
      </c>
      <c r="F17" s="23">
        <v>79.250000000058208</v>
      </c>
      <c r="G17">
        <f t="shared" si="1"/>
        <v>1.9498531176649847</v>
      </c>
      <c r="H17">
        <f t="shared" si="1"/>
        <v>6.7332988149089843</v>
      </c>
      <c r="I17">
        <f t="shared" si="1"/>
        <v>0.15653721521356431</v>
      </c>
    </row>
    <row r="35" spans="1:9" ht="13.5" thickBot="1" x14ac:dyDescent="0.25"/>
    <row r="36" spans="1:9" x14ac:dyDescent="0.2">
      <c r="A36" s="57" t="s">
        <v>70</v>
      </c>
      <c r="B36" s="58"/>
      <c r="C36" s="59"/>
      <c r="D36" s="59"/>
      <c r="E36" s="60"/>
      <c r="F36" s="69"/>
      <c r="G36" s="62"/>
      <c r="H36" s="62"/>
      <c r="I36" s="63"/>
    </row>
    <row r="37" spans="1:9" ht="13.5" thickBot="1" x14ac:dyDescent="0.25">
      <c r="A37" s="70" t="s">
        <v>38</v>
      </c>
      <c r="B37" s="65" t="s">
        <v>39</v>
      </c>
      <c r="C37" s="65" t="s">
        <v>254</v>
      </c>
      <c r="D37" s="65" t="s">
        <v>255</v>
      </c>
      <c r="E37" s="66" t="s">
        <v>256</v>
      </c>
      <c r="F37" s="71" t="s">
        <v>39</v>
      </c>
      <c r="G37" s="67" t="s">
        <v>189</v>
      </c>
      <c r="H37" s="67" t="s">
        <v>184</v>
      </c>
      <c r="I37" s="68" t="s">
        <v>190</v>
      </c>
    </row>
    <row r="38" spans="1:9" x14ac:dyDescent="0.2">
      <c r="A38">
        <v>1</v>
      </c>
      <c r="B38" s="23">
        <v>0</v>
      </c>
      <c r="C38">
        <f t="shared" ref="C38:I47" si="2">_xlfn.STDEV.S(C51,C65,C78)/SQRT(COUNT(C51,C65,C78))</f>
        <v>4.3517391878568221E-4</v>
      </c>
      <c r="D38">
        <f t="shared" si="2"/>
        <v>4.7614601818832795E-4</v>
      </c>
      <c r="E38">
        <f t="shared" si="2"/>
        <v>4.1556914511120389E-4</v>
      </c>
      <c r="F38">
        <f t="shared" si="2"/>
        <v>0</v>
      </c>
      <c r="G38">
        <f t="shared" si="2"/>
        <v>3.8321415288267192E-2</v>
      </c>
      <c r="H38">
        <f t="shared" si="2"/>
        <v>8.5780562052736306E-2</v>
      </c>
      <c r="I38">
        <f t="shared" si="2"/>
        <v>2.4536864603945916E-2</v>
      </c>
    </row>
    <row r="39" spans="1:9" x14ac:dyDescent="0.2">
      <c r="A39">
        <v>4</v>
      </c>
      <c r="B39" s="23">
        <v>10.250000000058208</v>
      </c>
      <c r="C39">
        <f t="shared" si="2"/>
        <v>3.5670316455077035E-4</v>
      </c>
      <c r="D39">
        <f t="shared" si="2"/>
        <v>5.644256924033442E-4</v>
      </c>
      <c r="E39">
        <f t="shared" si="2"/>
        <v>6.7672182460476902E-5</v>
      </c>
      <c r="F39">
        <f t="shared" si="2"/>
        <v>0</v>
      </c>
      <c r="G39">
        <f t="shared" si="2"/>
        <v>3.141128067034081E-2</v>
      </c>
      <c r="H39">
        <f t="shared" si="2"/>
        <v>0.10168467504061603</v>
      </c>
      <c r="I39">
        <f t="shared" si="2"/>
        <v>3.9956363411963987E-3</v>
      </c>
    </row>
    <row r="40" spans="1:9" x14ac:dyDescent="0.2">
      <c r="A40">
        <v>6</v>
      </c>
      <c r="B40" s="23">
        <v>13.083333333372138</v>
      </c>
      <c r="C40">
        <f t="shared" si="2"/>
        <v>4.3066033557456382E-4</v>
      </c>
      <c r="D40">
        <f t="shared" si="2"/>
        <v>2.9380859021865152E-3</v>
      </c>
      <c r="E40">
        <f t="shared" si="2"/>
        <v>9.6116257950065482E-5</v>
      </c>
      <c r="F40">
        <f t="shared" si="2"/>
        <v>0</v>
      </c>
      <c r="G40">
        <f t="shared" si="2"/>
        <v>3.7923949150696017E-2</v>
      </c>
      <c r="H40">
        <f t="shared" si="2"/>
        <v>0.52931380379431314</v>
      </c>
      <c r="I40">
        <f t="shared" si="2"/>
        <v>5.6750883344036636E-3</v>
      </c>
    </row>
    <row r="41" spans="1:9" x14ac:dyDescent="0.2">
      <c r="A41">
        <v>8</v>
      </c>
      <c r="B41" s="23">
        <v>16.5</v>
      </c>
      <c r="C41">
        <f t="shared" si="2"/>
        <v>6.9308076515659379E-4</v>
      </c>
      <c r="D41">
        <f t="shared" si="2"/>
        <v>2.5073702548871687E-3</v>
      </c>
      <c r="E41">
        <f t="shared" si="2"/>
        <v>2.770586895573941E-4</v>
      </c>
      <c r="F41">
        <f t="shared" si="2"/>
        <v>0</v>
      </c>
      <c r="G41">
        <f t="shared" si="2"/>
        <v>6.1032692179689707E-2</v>
      </c>
      <c r="H41">
        <f t="shared" si="2"/>
        <v>0.45171779563945125</v>
      </c>
      <c r="I41">
        <f t="shared" si="2"/>
        <v>1.635865326622683E-2</v>
      </c>
    </row>
    <row r="42" spans="1:9" x14ac:dyDescent="0.2">
      <c r="A42">
        <v>12</v>
      </c>
      <c r="B42" s="23">
        <v>25.749999999941792</v>
      </c>
      <c r="C42">
        <f t="shared" si="2"/>
        <v>1.0924740435197427E-3</v>
      </c>
      <c r="D42">
        <f t="shared" si="2"/>
        <v>1.0473758226100709E-3</v>
      </c>
      <c r="E42">
        <f t="shared" si="2"/>
        <v>3.9208771912994255E-4</v>
      </c>
      <c r="F42">
        <f t="shared" si="2"/>
        <v>0</v>
      </c>
      <c r="G42">
        <f t="shared" si="2"/>
        <v>9.6203264272348696E-2</v>
      </c>
      <c r="H42">
        <f t="shared" si="2"/>
        <v>0.18869103869813939</v>
      </c>
      <c r="I42">
        <f t="shared" si="2"/>
        <v>2.3150427288308517E-2</v>
      </c>
    </row>
    <row r="43" spans="1:9" x14ac:dyDescent="0.2">
      <c r="A43">
        <v>13</v>
      </c>
      <c r="B43" s="23">
        <v>38.333333333255723</v>
      </c>
      <c r="C43">
        <f t="shared" si="2"/>
        <v>6.7164526927019534E-4</v>
      </c>
      <c r="D43">
        <f t="shared" si="2"/>
        <v>5.2053962380140973E-3</v>
      </c>
      <c r="E43">
        <f t="shared" si="2"/>
        <v>9.3072524416896974E-4</v>
      </c>
      <c r="F43">
        <f t="shared" si="2"/>
        <v>0</v>
      </c>
      <c r="G43">
        <f t="shared" si="2"/>
        <v>5.9145082411933794E-2</v>
      </c>
      <c r="H43">
        <f t="shared" si="2"/>
        <v>0.93778336465566792</v>
      </c>
      <c r="I43">
        <f t="shared" si="2"/>
        <v>5.4953741316712663E-2</v>
      </c>
    </row>
    <row r="44" spans="1:9" x14ac:dyDescent="0.2">
      <c r="A44">
        <v>14</v>
      </c>
      <c r="B44" s="23">
        <v>47.683333333348855</v>
      </c>
      <c r="C44">
        <f t="shared" si="2"/>
        <v>2.336829483974007E-3</v>
      </c>
      <c r="D44">
        <f t="shared" si="2"/>
        <v>5.8012981907183698E-3</v>
      </c>
      <c r="E44">
        <f t="shared" si="2"/>
        <v>1.1754282228829927E-3</v>
      </c>
      <c r="F44">
        <f t="shared" si="2"/>
        <v>0</v>
      </c>
      <c r="G44">
        <f t="shared" si="2"/>
        <v>0.20578120435875097</v>
      </c>
      <c r="H44">
        <f t="shared" si="2"/>
        <v>1.0451386768470587</v>
      </c>
      <c r="I44">
        <f t="shared" si="2"/>
        <v>6.9401983991903435E-2</v>
      </c>
    </row>
    <row r="45" spans="1:9" x14ac:dyDescent="0.2">
      <c r="A45">
        <v>16</v>
      </c>
      <c r="B45" s="23">
        <v>54.75</v>
      </c>
      <c r="C45">
        <f t="shared" si="2"/>
        <v>3.1256243710501316E-3</v>
      </c>
      <c r="D45">
        <f t="shared" si="2"/>
        <v>4.125318247688148E-3</v>
      </c>
      <c r="E45">
        <f t="shared" si="2"/>
        <v>1.5224221666624406E-3</v>
      </c>
      <c r="F45">
        <f t="shared" si="2"/>
        <v>0</v>
      </c>
      <c r="G45">
        <f t="shared" si="2"/>
        <v>0.275242482114675</v>
      </c>
      <c r="H45">
        <f t="shared" si="2"/>
        <v>0.74320083423050587</v>
      </c>
      <c r="I45">
        <f t="shared" si="2"/>
        <v>8.9889894408417131E-2</v>
      </c>
    </row>
    <row r="46" spans="1:9" x14ac:dyDescent="0.2">
      <c r="A46">
        <v>17</v>
      </c>
      <c r="B46" s="23">
        <v>72.75</v>
      </c>
      <c r="C46">
        <f t="shared" si="2"/>
        <v>5.2964531841699948E-3</v>
      </c>
      <c r="D46">
        <f t="shared" si="2"/>
        <v>8.3432360294349046E-3</v>
      </c>
      <c r="E46">
        <f t="shared" si="2"/>
        <v>1.7324208633022796E-3</v>
      </c>
      <c r="F46">
        <f t="shared" si="2"/>
        <v>0</v>
      </c>
      <c r="G46">
        <f t="shared" si="2"/>
        <v>0.46640566739801009</v>
      </c>
      <c r="H46">
        <f t="shared" si="2"/>
        <v>1.503084030118871</v>
      </c>
      <c r="I46">
        <f t="shared" si="2"/>
        <v>0.10228905745281976</v>
      </c>
    </row>
    <row r="47" spans="1:9" x14ac:dyDescent="0.2">
      <c r="A47">
        <v>18</v>
      </c>
      <c r="B47" s="23">
        <v>79.250000000058208</v>
      </c>
      <c r="C47">
        <f t="shared" si="2"/>
        <v>5.6265392788994069E-3</v>
      </c>
      <c r="D47">
        <f t="shared" si="2"/>
        <v>1.0195674256873663E-2</v>
      </c>
      <c r="E47">
        <f t="shared" si="2"/>
        <v>1.4143849059443131E-3</v>
      </c>
      <c r="F47">
        <f t="shared" si="2"/>
        <v>0</v>
      </c>
      <c r="G47">
        <f t="shared" si="2"/>
        <v>0.49547304889988181</v>
      </c>
      <c r="H47">
        <f t="shared" si="2"/>
        <v>1.8368118914213307</v>
      </c>
      <c r="I47">
        <f t="shared" si="2"/>
        <v>8.351094238657604E-2</v>
      </c>
    </row>
    <row r="48" spans="1:9" ht="13.5" thickBot="1" x14ac:dyDescent="0.25"/>
    <row r="49" spans="1:10" x14ac:dyDescent="0.2">
      <c r="A49" s="57" t="s">
        <v>50</v>
      </c>
      <c r="B49" s="58" t="s">
        <v>63</v>
      </c>
      <c r="C49" s="59"/>
      <c r="D49" s="59"/>
      <c r="E49" s="60"/>
      <c r="F49" s="61"/>
      <c r="G49" s="62"/>
      <c r="H49" s="62"/>
      <c r="I49" s="63"/>
    </row>
    <row r="50" spans="1:10" ht="13.5" thickBot="1" x14ac:dyDescent="0.25">
      <c r="A50" s="64" t="s">
        <v>38</v>
      </c>
      <c r="B50" s="65" t="s">
        <v>39</v>
      </c>
      <c r="C50" s="65" t="s">
        <v>180</v>
      </c>
      <c r="D50" s="65" t="s">
        <v>181</v>
      </c>
      <c r="E50" s="66" t="s">
        <v>182</v>
      </c>
      <c r="F50" s="67" t="s">
        <v>39</v>
      </c>
      <c r="G50" s="67" t="s">
        <v>183</v>
      </c>
      <c r="H50" s="67" t="s">
        <v>184</v>
      </c>
      <c r="I50" s="68" t="s">
        <v>185</v>
      </c>
      <c r="J50" s="72"/>
    </row>
    <row r="51" spans="1:10" x14ac:dyDescent="0.2">
      <c r="A51">
        <v>1</v>
      </c>
      <c r="B51" s="23">
        <v>0</v>
      </c>
      <c r="C51">
        <v>4.4622756064679434E-4</v>
      </c>
      <c r="D51">
        <v>0.21249807497299547</v>
      </c>
      <c r="E51">
        <v>4.714517759078459E-4</v>
      </c>
      <c r="F51" s="23">
        <f>B51</f>
        <v>0</v>
      </c>
      <c r="G51">
        <f>C51*88.06</f>
        <v>3.9294798990556712E-2</v>
      </c>
      <c r="H51">
        <f>D51*180.156</f>
        <v>38.282803194834976</v>
      </c>
      <c r="I51">
        <f>E51*59.044</f>
        <v>2.7836398656702854E-2</v>
      </c>
    </row>
    <row r="52" spans="1:10" x14ac:dyDescent="0.2">
      <c r="A52">
        <v>4</v>
      </c>
      <c r="B52" s="23">
        <v>10.250000000058208</v>
      </c>
      <c r="C52">
        <v>2.9915770960868568E-3</v>
      </c>
      <c r="D52">
        <v>0.21617977907509878</v>
      </c>
      <c r="E52">
        <v>1.0986114831947973E-3</v>
      </c>
      <c r="F52" s="23">
        <f t="shared" ref="F52:F60" si="3">B52</f>
        <v>10.250000000058208</v>
      </c>
      <c r="G52">
        <f t="shared" ref="G52:G60" si="4">C52*88.06</f>
        <v>0.2634382790814086</v>
      </c>
      <c r="H52">
        <f t="shared" ref="H52:H60" si="5">D52*180.156</f>
        <v>38.946084279053494</v>
      </c>
      <c r="I52">
        <f t="shared" ref="I52:I60" si="6">E52*59.044</f>
        <v>6.4866416413753611E-2</v>
      </c>
    </row>
    <row r="53" spans="1:10" x14ac:dyDescent="0.2">
      <c r="A53">
        <v>6</v>
      </c>
      <c r="B53" s="23">
        <v>13.083333333372138</v>
      </c>
      <c r="C53">
        <v>5.1745473709813765E-3</v>
      </c>
      <c r="D53">
        <v>0.21676809483799378</v>
      </c>
      <c r="E53">
        <v>2.0792748972568195E-3</v>
      </c>
      <c r="F53" s="23">
        <f t="shared" si="3"/>
        <v>13.083333333372138</v>
      </c>
      <c r="G53">
        <f t="shared" si="4"/>
        <v>0.45567064148862002</v>
      </c>
      <c r="H53">
        <f t="shared" si="5"/>
        <v>39.052072893633607</v>
      </c>
      <c r="I53">
        <f t="shared" si="6"/>
        <v>0.12276870703363164</v>
      </c>
    </row>
    <row r="54" spans="1:10" x14ac:dyDescent="0.2">
      <c r="A54">
        <v>8</v>
      </c>
      <c r="B54" s="23">
        <v>16.5</v>
      </c>
      <c r="C54">
        <v>8.9143215288618512E-3</v>
      </c>
      <c r="D54">
        <v>0.21059155483317149</v>
      </c>
      <c r="E54">
        <v>3.4803290225176716E-3</v>
      </c>
      <c r="F54" s="23">
        <f t="shared" si="3"/>
        <v>16.5</v>
      </c>
      <c r="G54">
        <f t="shared" si="4"/>
        <v>0.78499515383157459</v>
      </c>
      <c r="H54">
        <f t="shared" si="5"/>
        <v>37.939332152524841</v>
      </c>
      <c r="I54">
        <f t="shared" si="6"/>
        <v>0.20549254680553339</v>
      </c>
    </row>
    <row r="55" spans="1:10" x14ac:dyDescent="0.2">
      <c r="A55">
        <v>12</v>
      </c>
      <c r="B55" s="23">
        <v>25.749999999941792</v>
      </c>
      <c r="C55">
        <v>8.5748255781402279E-3</v>
      </c>
      <c r="D55">
        <v>0.18792643932083855</v>
      </c>
      <c r="E55">
        <v>4.8379216942997004E-3</v>
      </c>
      <c r="F55" s="23">
        <f t="shared" si="3"/>
        <v>25.749999999941792</v>
      </c>
      <c r="G55">
        <f t="shared" si="4"/>
        <v>0.75509914041102844</v>
      </c>
      <c r="H55">
        <f t="shared" si="5"/>
        <v>33.856075602284989</v>
      </c>
      <c r="I55">
        <f t="shared" si="6"/>
        <v>0.28565024851823151</v>
      </c>
    </row>
    <row r="56" spans="1:10" x14ac:dyDescent="0.2">
      <c r="A56">
        <v>13</v>
      </c>
      <c r="B56" s="23">
        <v>38.333333333255723</v>
      </c>
      <c r="C56">
        <v>9.086866092391694E-3</v>
      </c>
      <c r="D56">
        <v>0.15935629692233144</v>
      </c>
      <c r="E56">
        <v>5.1200784262183845E-3</v>
      </c>
      <c r="F56" s="23">
        <f t="shared" si="3"/>
        <v>38.333333333255723</v>
      </c>
      <c r="G56">
        <f t="shared" si="4"/>
        <v>0.80018942809601257</v>
      </c>
      <c r="H56">
        <f t="shared" si="5"/>
        <v>28.708993028339545</v>
      </c>
      <c r="I56">
        <f t="shared" si="6"/>
        <v>0.30230991059763829</v>
      </c>
    </row>
    <row r="57" spans="1:10" x14ac:dyDescent="0.2">
      <c r="A57">
        <v>14</v>
      </c>
      <c r="B57" s="23">
        <v>47.683333333348855</v>
      </c>
      <c r="C57">
        <v>1.3539401065822368E-2</v>
      </c>
      <c r="D57">
        <v>0.12902850560427595</v>
      </c>
      <c r="E57">
        <v>4.6288998534686453E-3</v>
      </c>
      <c r="F57" s="23">
        <f t="shared" si="3"/>
        <v>47.683333333348855</v>
      </c>
      <c r="G57">
        <f t="shared" si="4"/>
        <v>1.1922796578563177</v>
      </c>
      <c r="H57">
        <f t="shared" si="5"/>
        <v>23.245259455643939</v>
      </c>
      <c r="I57">
        <f t="shared" si="6"/>
        <v>0.27330876294820267</v>
      </c>
    </row>
    <row r="58" spans="1:10" x14ac:dyDescent="0.2">
      <c r="A58">
        <v>16</v>
      </c>
      <c r="B58" s="23">
        <v>54.75</v>
      </c>
      <c r="C58">
        <v>1.4378377516531845E-2</v>
      </c>
      <c r="D58">
        <v>0.10054271236217785</v>
      </c>
      <c r="E58">
        <v>5.7439273120665707E-3</v>
      </c>
      <c r="F58" s="23">
        <f t="shared" si="3"/>
        <v>54.75</v>
      </c>
      <c r="G58">
        <f t="shared" si="4"/>
        <v>1.2661599241057944</v>
      </c>
      <c r="H58">
        <f t="shared" si="5"/>
        <v>18.113372888320512</v>
      </c>
      <c r="I58">
        <f t="shared" si="6"/>
        <v>0.33914444421365858</v>
      </c>
    </row>
    <row r="59" spans="1:10" x14ac:dyDescent="0.2">
      <c r="A59">
        <v>17</v>
      </c>
      <c r="B59" s="23">
        <v>72.75</v>
      </c>
      <c r="C59">
        <v>3.1041995596786172E-2</v>
      </c>
      <c r="D59">
        <v>3.5304630660404145E-2</v>
      </c>
      <c r="E59">
        <v>6.2679692600880995E-3</v>
      </c>
      <c r="F59" s="23">
        <f t="shared" si="3"/>
        <v>72.75</v>
      </c>
      <c r="G59">
        <f t="shared" si="4"/>
        <v>2.7335581322529903</v>
      </c>
      <c r="H59">
        <f t="shared" si="5"/>
        <v>6.3603410412557695</v>
      </c>
      <c r="I59">
        <f t="shared" si="6"/>
        <v>0.37008597699264173</v>
      </c>
    </row>
    <row r="60" spans="1:10" x14ac:dyDescent="0.2">
      <c r="A60">
        <v>18</v>
      </c>
      <c r="B60" s="23">
        <v>79.250000000058208</v>
      </c>
      <c r="C60">
        <v>3.1424593938670309E-2</v>
      </c>
      <c r="D60">
        <v>2.2297357843423269E-2</v>
      </c>
      <c r="E60">
        <v>5.4553533735019607E-3</v>
      </c>
      <c r="F60" s="23">
        <f t="shared" si="3"/>
        <v>79.250000000058208</v>
      </c>
      <c r="G60">
        <f t="shared" si="4"/>
        <v>2.7672497422393074</v>
      </c>
      <c r="H60">
        <f t="shared" si="5"/>
        <v>4.0170027996397621</v>
      </c>
      <c r="I60">
        <f t="shared" si="6"/>
        <v>0.32210588458504974</v>
      </c>
    </row>
    <row r="61" spans="1:10" x14ac:dyDescent="0.2">
      <c r="F61" s="23"/>
    </row>
    <row r="62" spans="1:10" ht="13.5" thickBot="1" x14ac:dyDescent="0.25">
      <c r="F62" s="23"/>
    </row>
    <row r="63" spans="1:10" x14ac:dyDescent="0.2">
      <c r="A63" s="57" t="s">
        <v>60</v>
      </c>
      <c r="B63" s="58" t="s">
        <v>186</v>
      </c>
      <c r="C63" s="59"/>
      <c r="D63" s="59"/>
      <c r="E63" s="60"/>
      <c r="F63" s="69"/>
      <c r="G63" s="62"/>
      <c r="H63" s="62"/>
      <c r="I63" s="63"/>
    </row>
    <row r="64" spans="1:10" ht="13.5" thickBot="1" x14ac:dyDescent="0.25">
      <c r="A64" s="70" t="s">
        <v>38</v>
      </c>
      <c r="B64" s="65" t="s">
        <v>39</v>
      </c>
      <c r="C64" s="65" t="s">
        <v>187</v>
      </c>
      <c r="D64" s="65" t="s">
        <v>181</v>
      </c>
      <c r="E64" s="66" t="s">
        <v>188</v>
      </c>
      <c r="F64" s="71" t="s">
        <v>39</v>
      </c>
      <c r="G64" s="67" t="s">
        <v>189</v>
      </c>
      <c r="H64" s="67" t="s">
        <v>184</v>
      </c>
      <c r="I64" s="68" t="s">
        <v>190</v>
      </c>
    </row>
    <row r="65" spans="1:9" x14ac:dyDescent="0.2">
      <c r="A65">
        <v>1</v>
      </c>
      <c r="B65" s="23">
        <v>0</v>
      </c>
      <c r="C65">
        <v>1.9301541617977301E-3</v>
      </c>
      <c r="D65">
        <v>0.21359987882749576</v>
      </c>
      <c r="E65">
        <v>1.8838687102836966E-3</v>
      </c>
      <c r="F65" s="23">
        <f>B65</f>
        <v>0</v>
      </c>
      <c r="G65">
        <f>C65*88.06</f>
        <v>0.16996937548790811</v>
      </c>
      <c r="H65">
        <f>D65*180.156</f>
        <v>38.481299770046327</v>
      </c>
      <c r="I65">
        <f>E65*59.044</f>
        <v>0.11123114412999058</v>
      </c>
    </row>
    <row r="66" spans="1:9" x14ac:dyDescent="0.2">
      <c r="A66">
        <v>4</v>
      </c>
      <c r="B66" s="23">
        <v>10.250000000058208</v>
      </c>
      <c r="C66">
        <v>3.6653277140067204E-3</v>
      </c>
      <c r="D66">
        <v>0.21488663214498122</v>
      </c>
      <c r="E66">
        <v>1.127089727879509E-3</v>
      </c>
      <c r="F66" s="23">
        <f t="shared" ref="F66:F74" si="7">B66</f>
        <v>10.250000000058208</v>
      </c>
      <c r="G66">
        <f t="shared" ref="G66:G74" si="8">C66*88.06</f>
        <v>0.3227687584954318</v>
      </c>
      <c r="H66">
        <f t="shared" ref="H66:H74" si="9">D66*180.156</f>
        <v>38.71311610071124</v>
      </c>
      <c r="I66">
        <f t="shared" ref="I66:I74" si="10">E66*59.044</f>
        <v>6.6547885892917727E-2</v>
      </c>
    </row>
    <row r="67" spans="1:9" x14ac:dyDescent="0.2">
      <c r="A67">
        <v>6</v>
      </c>
      <c r="B67" s="23">
        <v>13.083333333372138</v>
      </c>
      <c r="C67">
        <v>6.6237520283148749E-3</v>
      </c>
      <c r="D67">
        <v>0.2107739192775723</v>
      </c>
      <c r="E67">
        <v>1.7704444646798694E-3</v>
      </c>
      <c r="F67" s="23">
        <f t="shared" si="7"/>
        <v>13.083333333372138</v>
      </c>
      <c r="G67">
        <f t="shared" si="8"/>
        <v>0.58328760361340792</v>
      </c>
      <c r="H67">
        <f t="shared" si="9"/>
        <v>37.97218620137032</v>
      </c>
      <c r="I67">
        <f t="shared" si="10"/>
        <v>0.10453412297255821</v>
      </c>
    </row>
    <row r="68" spans="1:9" x14ac:dyDescent="0.2">
      <c r="A68">
        <v>8</v>
      </c>
      <c r="B68" s="23">
        <v>16.5</v>
      </c>
      <c r="C68">
        <v>1.1053115819606531E-2</v>
      </c>
      <c r="D68">
        <v>0.20196143582223719</v>
      </c>
      <c r="E68">
        <v>2.543275560254684E-3</v>
      </c>
      <c r="F68" s="23">
        <f t="shared" si="7"/>
        <v>16.5</v>
      </c>
      <c r="G68">
        <f t="shared" si="8"/>
        <v>0.97333737907455109</v>
      </c>
      <c r="H68">
        <f t="shared" si="9"/>
        <v>36.384564431990967</v>
      </c>
      <c r="I68">
        <f t="shared" si="10"/>
        <v>0.15016516217967754</v>
      </c>
    </row>
    <row r="69" spans="1:9" x14ac:dyDescent="0.2">
      <c r="A69">
        <v>12</v>
      </c>
      <c r="B69" s="23">
        <v>25.749999999941792</v>
      </c>
      <c r="C69">
        <v>1.1952836647791228E-2</v>
      </c>
      <c r="D69">
        <v>0.1857139563813649</v>
      </c>
      <c r="E69">
        <v>3.4871783746332364E-3</v>
      </c>
      <c r="F69" s="23">
        <f t="shared" si="7"/>
        <v>25.749999999941792</v>
      </c>
      <c r="G69">
        <f t="shared" si="8"/>
        <v>1.0525667952044957</v>
      </c>
      <c r="H69">
        <f t="shared" si="9"/>
        <v>33.457483525841177</v>
      </c>
      <c r="I69">
        <f t="shared" si="10"/>
        <v>0.20589695995184479</v>
      </c>
    </row>
    <row r="70" spans="1:9" x14ac:dyDescent="0.2">
      <c r="A70">
        <v>13</v>
      </c>
      <c r="B70" s="23">
        <v>38.333333333255723</v>
      </c>
      <c r="C70">
        <v>7.2391876087910464E-3</v>
      </c>
      <c r="D70">
        <v>0.14136523106300988</v>
      </c>
      <c r="E70">
        <v>1.8976722021123034E-3</v>
      </c>
      <c r="F70" s="23">
        <f t="shared" si="7"/>
        <v>38.333333333255723</v>
      </c>
      <c r="G70">
        <f t="shared" si="8"/>
        <v>0.63748286083013961</v>
      </c>
      <c r="H70">
        <f t="shared" si="9"/>
        <v>25.46779456738761</v>
      </c>
      <c r="I70">
        <f t="shared" si="10"/>
        <v>0.11204615750151883</v>
      </c>
    </row>
    <row r="71" spans="1:9" x14ac:dyDescent="0.2">
      <c r="A71">
        <v>14</v>
      </c>
      <c r="B71" s="23">
        <v>47.683333333348855</v>
      </c>
      <c r="C71">
        <v>8.4751612155562518E-3</v>
      </c>
      <c r="D71">
        <v>0.10893242464476291</v>
      </c>
      <c r="E71">
        <v>6.737372332141896E-4</v>
      </c>
      <c r="F71" s="23">
        <f t="shared" si="7"/>
        <v>47.683333333348855</v>
      </c>
      <c r="G71">
        <f t="shared" si="8"/>
        <v>0.74632269664188355</v>
      </c>
      <c r="H71">
        <f t="shared" si="9"/>
        <v>19.624829894301907</v>
      </c>
      <c r="I71">
        <f t="shared" si="10"/>
        <v>3.9780141197898605E-2</v>
      </c>
    </row>
    <row r="72" spans="1:9" x14ac:dyDescent="0.2">
      <c r="A72">
        <v>16</v>
      </c>
      <c r="B72" s="23">
        <v>54.75</v>
      </c>
      <c r="C72">
        <v>1.6296799891790694E-2</v>
      </c>
      <c r="D72">
        <v>8.82810041427632E-2</v>
      </c>
      <c r="E72">
        <v>4.7029542055158696E-4</v>
      </c>
      <c r="F72" s="23">
        <f t="shared" si="7"/>
        <v>54.75</v>
      </c>
      <c r="G72">
        <f t="shared" si="8"/>
        <v>1.4350961984710886</v>
      </c>
      <c r="H72">
        <f t="shared" si="9"/>
        <v>15.904352582343648</v>
      </c>
      <c r="I72">
        <f t="shared" si="10"/>
        <v>2.7768122811047898E-2</v>
      </c>
    </row>
    <row r="73" spans="1:9" x14ac:dyDescent="0.2">
      <c r="A73">
        <v>17</v>
      </c>
      <c r="B73" s="23">
        <v>72.75</v>
      </c>
      <c r="C73">
        <v>2.2035883786922658E-2</v>
      </c>
      <c r="D73">
        <v>4.2472492979611573E-2</v>
      </c>
      <c r="E73">
        <v>7.4056992411152261E-4</v>
      </c>
      <c r="F73" s="23">
        <f t="shared" si="7"/>
        <v>72.75</v>
      </c>
      <c r="G73">
        <f t="shared" si="8"/>
        <v>1.9404799262764094</v>
      </c>
      <c r="H73">
        <f t="shared" si="9"/>
        <v>7.651674445234903</v>
      </c>
      <c r="I73">
        <f t="shared" si="10"/>
        <v>4.3726210599240742E-2</v>
      </c>
    </row>
    <row r="74" spans="1:9" x14ac:dyDescent="0.2">
      <c r="A74">
        <v>18</v>
      </c>
      <c r="B74" s="23">
        <v>79.250000000058208</v>
      </c>
      <c r="C74">
        <v>2.3010585936059424E-2</v>
      </c>
      <c r="D74">
        <v>3.3024157423796503E-2</v>
      </c>
      <c r="E74">
        <v>9.2665804823123228E-4</v>
      </c>
      <c r="F74" s="23">
        <f t="shared" si="7"/>
        <v>79.250000000058208</v>
      </c>
      <c r="G74">
        <f t="shared" si="8"/>
        <v>2.0263121975293932</v>
      </c>
      <c r="H74">
        <f t="shared" si="9"/>
        <v>5.9495001048414826</v>
      </c>
      <c r="I74">
        <f t="shared" si="10"/>
        <v>5.4713597799764875E-2</v>
      </c>
    </row>
    <row r="75" spans="1:9" ht="13.5" thickBot="1" x14ac:dyDescent="0.25">
      <c r="F75" s="23"/>
    </row>
    <row r="76" spans="1:9" x14ac:dyDescent="0.2">
      <c r="A76" s="57" t="s">
        <v>61</v>
      </c>
      <c r="B76" s="58" t="s">
        <v>62</v>
      </c>
      <c r="C76" s="59"/>
      <c r="D76" s="59"/>
      <c r="E76" s="60"/>
      <c r="F76" s="69"/>
      <c r="G76" s="62"/>
      <c r="H76" s="62"/>
      <c r="I76" s="63"/>
    </row>
    <row r="77" spans="1:9" ht="13.5" thickBot="1" x14ac:dyDescent="0.25">
      <c r="A77" s="70" t="s">
        <v>38</v>
      </c>
      <c r="B77" s="65" t="s">
        <v>39</v>
      </c>
      <c r="C77" s="65" t="s">
        <v>187</v>
      </c>
      <c r="D77" s="65" t="s">
        <v>181</v>
      </c>
      <c r="E77" s="66" t="s">
        <v>188</v>
      </c>
      <c r="F77" s="71" t="s">
        <v>39</v>
      </c>
      <c r="G77" s="67" t="s">
        <v>189</v>
      </c>
      <c r="H77" s="67" t="s">
        <v>184</v>
      </c>
      <c r="I77" s="68" t="s">
        <v>190</v>
      </c>
    </row>
    <row r="78" spans="1:9" x14ac:dyDescent="0.2">
      <c r="A78">
        <v>1</v>
      </c>
      <c r="B78" s="23">
        <v>0</v>
      </c>
      <c r="C78">
        <v>9.5828123089099237E-4</v>
      </c>
      <c r="D78">
        <v>0.21411197100906543</v>
      </c>
      <c r="E78">
        <v>9.3664523955376393E-4</v>
      </c>
      <c r="F78" s="23">
        <f>B78</f>
        <v>0</v>
      </c>
      <c r="G78">
        <f>C78*88.06</f>
        <v>8.4386245192260789E-2</v>
      </c>
      <c r="H78">
        <f>D78*180.156</f>
        <v>38.573556249109195</v>
      </c>
      <c r="I78">
        <f>E78*59.044</f>
        <v>5.5303281524212433E-2</v>
      </c>
    </row>
    <row r="79" spans="1:9" x14ac:dyDescent="0.2">
      <c r="A79">
        <v>4</v>
      </c>
      <c r="B79" s="23">
        <v>10.250000000058208</v>
      </c>
      <c r="C79">
        <v>2.4314131600612324E-3</v>
      </c>
      <c r="D79">
        <v>0.21680325109074161</v>
      </c>
      <c r="E79">
        <v>9.1133767618661508E-4</v>
      </c>
      <c r="F79" s="23">
        <f t="shared" ref="F79:F87" si="11">B79</f>
        <v>10.250000000058208</v>
      </c>
      <c r="G79">
        <f t="shared" ref="G79:G87" si="12">C79*88.06</f>
        <v>0.21411024287499214</v>
      </c>
      <c r="H79">
        <f t="shared" ref="H79:H87" si="13">D79*180.156</f>
        <v>39.058406503503647</v>
      </c>
      <c r="I79">
        <f t="shared" ref="I79:I87" si="14">E79*59.044</f>
        <v>5.3809021752762497E-2</v>
      </c>
    </row>
    <row r="80" spans="1:9" x14ac:dyDescent="0.2">
      <c r="A80">
        <v>6</v>
      </c>
      <c r="B80" s="23">
        <v>13.083333333372138</v>
      </c>
      <c r="C80">
        <v>5.59244248159329E-3</v>
      </c>
      <c r="D80">
        <v>0.20664755751203776</v>
      </c>
      <c r="E80">
        <v>2.0326225610183047E-3</v>
      </c>
      <c r="F80" s="23">
        <f t="shared" si="11"/>
        <v>13.083333333372138</v>
      </c>
      <c r="G80">
        <f t="shared" si="12"/>
        <v>0.49247048492910511</v>
      </c>
      <c r="H80">
        <f t="shared" si="13"/>
        <v>37.228797371138675</v>
      </c>
      <c r="I80">
        <f t="shared" si="14"/>
        <v>0.12001416649276478</v>
      </c>
    </row>
    <row r="81" spans="1:9" x14ac:dyDescent="0.2">
      <c r="A81">
        <v>8</v>
      </c>
      <c r="B81" s="23">
        <v>16.5</v>
      </c>
      <c r="C81">
        <v>9.039040020045944E-3</v>
      </c>
      <c r="D81">
        <v>0.20712675102375658</v>
      </c>
      <c r="E81">
        <v>3.1915292058398983E-3</v>
      </c>
      <c r="F81" s="23">
        <f t="shared" si="11"/>
        <v>16.5</v>
      </c>
      <c r="G81">
        <f t="shared" si="12"/>
        <v>0.79597786416524585</v>
      </c>
      <c r="H81">
        <f t="shared" si="13"/>
        <v>37.315126957435893</v>
      </c>
      <c r="I81">
        <f t="shared" si="14"/>
        <v>0.18844065042961095</v>
      </c>
    </row>
    <row r="82" spans="1:9" x14ac:dyDescent="0.2">
      <c r="A82">
        <v>12</v>
      </c>
      <c r="B82" s="23">
        <v>25.749999999941792</v>
      </c>
      <c r="C82">
        <v>8.7862395821745338E-3</v>
      </c>
      <c r="D82">
        <v>0.18432988573090542</v>
      </c>
      <c r="E82">
        <v>4.0392034548016814E-3</v>
      </c>
      <c r="F82" s="23">
        <f t="shared" si="11"/>
        <v>25.749999999941792</v>
      </c>
      <c r="G82">
        <f t="shared" si="12"/>
        <v>0.77371625760628948</v>
      </c>
      <c r="H82">
        <f t="shared" si="13"/>
        <v>33.208134893736997</v>
      </c>
      <c r="I82">
        <f t="shared" si="14"/>
        <v>0.23849072878531047</v>
      </c>
    </row>
    <row r="83" spans="1:9" x14ac:dyDescent="0.2">
      <c r="A83">
        <v>13</v>
      </c>
      <c r="B83" s="23">
        <v>38.333333333255723</v>
      </c>
      <c r="C83">
        <v>6.9384740850778927E-3</v>
      </c>
      <c r="D83">
        <v>0.15141267268012767</v>
      </c>
      <c r="E83">
        <v>3.4176672205974692E-3</v>
      </c>
      <c r="F83" s="23">
        <f t="shared" si="11"/>
        <v>38.333333333255723</v>
      </c>
      <c r="G83">
        <f t="shared" si="12"/>
        <v>0.61100202793195924</v>
      </c>
      <c r="H83">
        <f t="shared" si="13"/>
        <v>27.277901459361082</v>
      </c>
      <c r="I83">
        <f t="shared" si="14"/>
        <v>0.20179274337295697</v>
      </c>
    </row>
    <row r="84" spans="1:9" x14ac:dyDescent="0.2">
      <c r="A84">
        <v>14</v>
      </c>
      <c r="B84" s="23">
        <v>47.683333333348855</v>
      </c>
      <c r="C84">
        <v>5.5380897572428964E-3</v>
      </c>
      <c r="D84">
        <v>0.11890176423371737</v>
      </c>
      <c r="E84">
        <v>3.4892923196943957E-3</v>
      </c>
      <c r="F84" s="23">
        <f t="shared" si="11"/>
        <v>47.683333333348855</v>
      </c>
      <c r="G84">
        <f t="shared" si="12"/>
        <v>0.48768418402280944</v>
      </c>
      <c r="H84">
        <f t="shared" si="13"/>
        <v>21.420866237289587</v>
      </c>
      <c r="I84">
        <f t="shared" si="14"/>
        <v>0.20602177572403588</v>
      </c>
    </row>
    <row r="85" spans="1:9" x14ac:dyDescent="0.2">
      <c r="A85">
        <v>16</v>
      </c>
      <c r="B85" s="23">
        <v>54.75</v>
      </c>
      <c r="C85">
        <v>6.1090735975635399E-3</v>
      </c>
      <c r="D85">
        <v>0.10076812598273753</v>
      </c>
      <c r="E85">
        <v>3.0680180612108667E-3</v>
      </c>
      <c r="F85" s="23">
        <f t="shared" si="11"/>
        <v>54.75</v>
      </c>
      <c r="G85">
        <f t="shared" si="12"/>
        <v>0.53796502100144539</v>
      </c>
      <c r="H85">
        <f t="shared" si="13"/>
        <v>18.153982504546065</v>
      </c>
      <c r="I85">
        <f t="shared" si="14"/>
        <v>0.1811480584061344</v>
      </c>
    </row>
    <row r="86" spans="1:9" x14ac:dyDescent="0.2">
      <c r="A86">
        <v>17</v>
      </c>
      <c r="B86" s="23">
        <v>72.75</v>
      </c>
      <c r="C86">
        <v>1.2695558257388422E-2</v>
      </c>
      <c r="D86">
        <v>6.3136295720630578E-2</v>
      </c>
      <c r="E86">
        <v>1.4800584213151512E-3</v>
      </c>
      <c r="F86" s="23">
        <f t="shared" si="11"/>
        <v>72.75</v>
      </c>
      <c r="G86">
        <f t="shared" si="12"/>
        <v>1.1179708601456244</v>
      </c>
      <c r="H86">
        <f t="shared" si="13"/>
        <v>11.374382491845923</v>
      </c>
      <c r="I86">
        <f t="shared" si="14"/>
        <v>8.7388569428131779E-2</v>
      </c>
    </row>
    <row r="87" spans="1:9" x14ac:dyDescent="0.2">
      <c r="A87">
        <v>18</v>
      </c>
      <c r="B87" s="23">
        <v>79.250000000058208</v>
      </c>
      <c r="C87">
        <v>1.1991794381401924E-2</v>
      </c>
      <c r="D87">
        <v>5.6802957105207177E-2</v>
      </c>
      <c r="E87" s="27">
        <v>1.5715765066031831E-3</v>
      </c>
      <c r="F87" s="23">
        <f t="shared" si="11"/>
        <v>79.250000000058208</v>
      </c>
      <c r="G87">
        <f t="shared" si="12"/>
        <v>1.0559974132262535</v>
      </c>
      <c r="H87">
        <f t="shared" si="13"/>
        <v>10.233393540245705</v>
      </c>
      <c r="I87">
        <f t="shared" si="14"/>
        <v>9.2792163255878343E-2</v>
      </c>
    </row>
    <row r="88" spans="1:9" x14ac:dyDescent="0.2">
      <c r="E88" s="27"/>
      <c r="F88" s="23"/>
    </row>
    <row r="89" spans="1:9" x14ac:dyDescent="0.2">
      <c r="E89" s="27"/>
      <c r="F89" s="2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2DC3-9381-42DA-B82A-C1A51CE1A430}">
  <dimension ref="A1:E45"/>
  <sheetViews>
    <sheetView workbookViewId="0"/>
  </sheetViews>
  <sheetFormatPr defaultRowHeight="12.75" x14ac:dyDescent="0.2"/>
  <cols>
    <col min="1" max="1" width="24" bestFit="1" customWidth="1"/>
    <col min="2" max="2" width="19.85546875" style="42" bestFit="1" customWidth="1"/>
  </cols>
  <sheetData>
    <row r="1" spans="1:5" x14ac:dyDescent="0.2">
      <c r="A1" s="79" t="s">
        <v>251</v>
      </c>
      <c r="B1" s="77"/>
      <c r="C1" s="78"/>
      <c r="D1" s="78"/>
      <c r="E1" s="78"/>
    </row>
    <row r="3" spans="1:5" x14ac:dyDescent="0.2">
      <c r="A3" s="26" t="s">
        <v>208</v>
      </c>
      <c r="B3" s="80" t="s">
        <v>233</v>
      </c>
    </row>
    <row r="4" spans="1:5" x14ac:dyDescent="0.2">
      <c r="A4" t="s">
        <v>209</v>
      </c>
      <c r="B4" s="42">
        <v>10</v>
      </c>
    </row>
    <row r="5" spans="1:5" x14ac:dyDescent="0.2">
      <c r="A5" t="s">
        <v>210</v>
      </c>
      <c r="B5" s="42">
        <v>1</v>
      </c>
    </row>
    <row r="6" spans="1:5" x14ac:dyDescent="0.2">
      <c r="A6" t="s">
        <v>211</v>
      </c>
      <c r="B6" s="42">
        <v>200</v>
      </c>
    </row>
    <row r="7" spans="1:5" x14ac:dyDescent="0.2">
      <c r="A7" t="s">
        <v>212</v>
      </c>
      <c r="B7" s="42">
        <v>1000</v>
      </c>
    </row>
    <row r="8" spans="1:5" x14ac:dyDescent="0.2">
      <c r="A8" t="s">
        <v>213</v>
      </c>
      <c r="B8" s="42">
        <v>1000</v>
      </c>
    </row>
    <row r="9" spans="1:5" x14ac:dyDescent="0.2">
      <c r="A9" s="8" t="s">
        <v>235</v>
      </c>
      <c r="B9" s="42">
        <v>5.6000000000000001E-2</v>
      </c>
    </row>
    <row r="10" spans="1:5" x14ac:dyDescent="0.2">
      <c r="A10" t="s">
        <v>231</v>
      </c>
      <c r="B10" s="42">
        <v>2500</v>
      </c>
    </row>
    <row r="11" spans="1:5" x14ac:dyDescent="0.2">
      <c r="A11" t="s">
        <v>232</v>
      </c>
      <c r="B11" s="42">
        <v>7350</v>
      </c>
    </row>
    <row r="12" spans="1:5" x14ac:dyDescent="0.2">
      <c r="A12" s="8" t="s">
        <v>234</v>
      </c>
      <c r="B12" s="42">
        <v>18.059999999999999</v>
      </c>
    </row>
    <row r="13" spans="1:5" x14ac:dyDescent="0.2">
      <c r="A13" s="8" t="s">
        <v>236</v>
      </c>
      <c r="B13" s="42">
        <v>3.4000000000000002E-2</v>
      </c>
    </row>
    <row r="14" spans="1:5" x14ac:dyDescent="0.2">
      <c r="A14" s="26" t="s">
        <v>214</v>
      </c>
      <c r="B14" s="80" t="s">
        <v>233</v>
      </c>
    </row>
    <row r="15" spans="1:5" x14ac:dyDescent="0.2">
      <c r="A15" t="s">
        <v>215</v>
      </c>
      <c r="B15" s="42">
        <v>1000</v>
      </c>
    </row>
    <row r="16" spans="1:5" x14ac:dyDescent="0.2">
      <c r="A16" t="s">
        <v>216</v>
      </c>
      <c r="B16" s="42">
        <v>1000</v>
      </c>
    </row>
    <row r="17" spans="1:2" x14ac:dyDescent="0.2">
      <c r="A17" t="s">
        <v>217</v>
      </c>
      <c r="B17" s="42">
        <v>1000</v>
      </c>
    </row>
    <row r="18" spans="1:2" x14ac:dyDescent="0.2">
      <c r="A18" t="s">
        <v>218</v>
      </c>
      <c r="B18" s="42">
        <v>1000</v>
      </c>
    </row>
    <row r="19" spans="1:2" x14ac:dyDescent="0.2">
      <c r="A19" t="s">
        <v>219</v>
      </c>
      <c r="B19" s="42">
        <v>1000</v>
      </c>
    </row>
    <row r="20" spans="1:2" x14ac:dyDescent="0.2">
      <c r="A20" t="s">
        <v>220</v>
      </c>
      <c r="B20" s="42">
        <v>1000</v>
      </c>
    </row>
    <row r="21" spans="1:2" x14ac:dyDescent="0.2">
      <c r="A21" t="s">
        <v>222</v>
      </c>
      <c r="B21" s="42">
        <v>1000</v>
      </c>
    </row>
    <row r="22" spans="1:2" x14ac:dyDescent="0.2">
      <c r="A22" t="s">
        <v>221</v>
      </c>
      <c r="B22" s="42">
        <v>1000</v>
      </c>
    </row>
    <row r="23" spans="1:2" x14ac:dyDescent="0.2">
      <c r="A23" s="26" t="s">
        <v>223</v>
      </c>
      <c r="B23" s="80" t="s">
        <v>233</v>
      </c>
    </row>
    <row r="24" spans="1:2" x14ac:dyDescent="0.2">
      <c r="A24" t="s">
        <v>224</v>
      </c>
      <c r="B24" s="42">
        <v>40000</v>
      </c>
    </row>
    <row r="26" spans="1:2" x14ac:dyDescent="0.2">
      <c r="A26" s="26" t="s">
        <v>226</v>
      </c>
      <c r="B26" s="80" t="s">
        <v>233</v>
      </c>
    </row>
    <row r="27" spans="1:2" x14ac:dyDescent="0.2">
      <c r="A27" s="76" t="s">
        <v>225</v>
      </c>
      <c r="B27" s="81"/>
    </row>
    <row r="28" spans="1:2" x14ac:dyDescent="0.2">
      <c r="A28" t="s">
        <v>227</v>
      </c>
      <c r="B28" s="42">
        <v>50</v>
      </c>
    </row>
    <row r="29" spans="1:2" x14ac:dyDescent="0.2">
      <c r="A29" t="s">
        <v>228</v>
      </c>
      <c r="B29" s="42">
        <v>40</v>
      </c>
    </row>
    <row r="30" spans="1:2" x14ac:dyDescent="0.2">
      <c r="A30" t="s">
        <v>229</v>
      </c>
      <c r="B30" s="42">
        <v>40</v>
      </c>
    </row>
    <row r="31" spans="1:2" x14ac:dyDescent="0.2">
      <c r="A31" t="s">
        <v>230</v>
      </c>
      <c r="B31" s="42">
        <v>40</v>
      </c>
    </row>
    <row r="32" spans="1:2" x14ac:dyDescent="0.2">
      <c r="A32" s="26" t="s">
        <v>257</v>
      </c>
      <c r="B32" s="80" t="s">
        <v>233</v>
      </c>
    </row>
    <row r="33" spans="1:3" x14ac:dyDescent="0.2">
      <c r="A33" s="8" t="s">
        <v>237</v>
      </c>
      <c r="B33" s="42">
        <v>0.2</v>
      </c>
      <c r="C33" s="8"/>
    </row>
    <row r="34" spans="1:3" x14ac:dyDescent="0.2">
      <c r="A34" s="8" t="s">
        <v>238</v>
      </c>
      <c r="B34" s="42">
        <v>0.2</v>
      </c>
    </row>
    <row r="35" spans="1:3" x14ac:dyDescent="0.2">
      <c r="A35" s="8" t="s">
        <v>239</v>
      </c>
      <c r="B35" s="42">
        <v>0.8</v>
      </c>
    </row>
    <row r="36" spans="1:3" x14ac:dyDescent="0.2">
      <c r="A36" s="8" t="s">
        <v>250</v>
      </c>
      <c r="B36" s="42">
        <v>1</v>
      </c>
    </row>
    <row r="37" spans="1:3" x14ac:dyDescent="0.2">
      <c r="A37" s="8" t="s">
        <v>240</v>
      </c>
      <c r="B37" s="42">
        <v>2.5</v>
      </c>
    </row>
    <row r="38" spans="1:3" x14ac:dyDescent="0.2">
      <c r="A38" s="8" t="s">
        <v>241</v>
      </c>
      <c r="B38" s="42">
        <v>2</v>
      </c>
    </row>
    <row r="39" spans="1:3" x14ac:dyDescent="0.2">
      <c r="A39" s="8" t="s">
        <v>242</v>
      </c>
      <c r="B39" s="42">
        <v>1</v>
      </c>
    </row>
    <row r="40" spans="1:3" x14ac:dyDescent="0.2">
      <c r="A40" s="8" t="s">
        <v>243</v>
      </c>
      <c r="B40" s="42">
        <v>1</v>
      </c>
    </row>
    <row r="41" spans="1:3" x14ac:dyDescent="0.2">
      <c r="A41" s="8" t="s">
        <v>244</v>
      </c>
      <c r="B41" s="42">
        <v>2</v>
      </c>
    </row>
    <row r="42" spans="1:3" x14ac:dyDescent="0.2">
      <c r="A42" s="8" t="s">
        <v>245</v>
      </c>
      <c r="B42" s="42">
        <v>1</v>
      </c>
    </row>
    <row r="43" spans="1:3" x14ac:dyDescent="0.2">
      <c r="A43" s="8" t="s">
        <v>246</v>
      </c>
      <c r="B43" s="42">
        <v>0.1</v>
      </c>
    </row>
    <row r="44" spans="1:3" x14ac:dyDescent="0.2">
      <c r="A44" s="8" t="s">
        <v>247</v>
      </c>
      <c r="B44" s="42">
        <v>2</v>
      </c>
    </row>
    <row r="45" spans="1:3" x14ac:dyDescent="0.2">
      <c r="A45" s="8" t="s">
        <v>248</v>
      </c>
      <c r="B45" s="42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950C-1979-409C-9507-E1F0B5203F69}">
  <dimension ref="A1:J62"/>
  <sheetViews>
    <sheetView zoomScale="85" zoomScaleNormal="85" workbookViewId="0">
      <selection activeCell="A4" sqref="A4"/>
    </sheetView>
  </sheetViews>
  <sheetFormatPr defaultRowHeight="12.75" x14ac:dyDescent="0.2"/>
  <cols>
    <col min="3" max="3" width="22.5703125" bestFit="1" customWidth="1"/>
    <col min="4" max="4" width="19.28515625" customWidth="1"/>
    <col min="5" max="5" width="25.85546875" bestFit="1" customWidth="1"/>
    <col min="6" max="8" width="19.28515625" customWidth="1"/>
    <col min="9" max="9" width="23.7109375" bestFit="1" customWidth="1"/>
    <col min="10" max="10" width="19.28515625" customWidth="1"/>
  </cols>
  <sheetData>
    <row r="1" spans="1:10" x14ac:dyDescent="0.2">
      <c r="A1" s="74" t="s">
        <v>179</v>
      </c>
      <c r="B1" s="74"/>
      <c r="C1" s="74"/>
      <c r="D1" s="74"/>
      <c r="E1" s="74"/>
      <c r="F1" s="74"/>
      <c r="G1" s="74"/>
      <c r="H1" s="74"/>
      <c r="I1" s="73"/>
    </row>
    <row r="2" spans="1:10" x14ac:dyDescent="0.2">
      <c r="A2" s="75" t="s">
        <v>191</v>
      </c>
      <c r="B2" s="74"/>
      <c r="C2" s="74"/>
      <c r="D2" s="74"/>
      <c r="E2" s="74"/>
      <c r="F2" s="74"/>
      <c r="G2" s="74"/>
      <c r="H2" s="74"/>
      <c r="I2" s="73"/>
    </row>
    <row r="3" spans="1:10" x14ac:dyDescent="0.2">
      <c r="A3" s="75" t="s">
        <v>249</v>
      </c>
      <c r="B3" s="74"/>
      <c r="C3" s="74"/>
      <c r="D3" s="74"/>
      <c r="E3" s="74"/>
      <c r="F3" s="74"/>
      <c r="G3" s="74"/>
      <c r="H3" s="74"/>
      <c r="I3" s="73"/>
    </row>
    <row r="5" spans="1:10" ht="13.5" thickBot="1" x14ac:dyDescent="0.25"/>
    <row r="6" spans="1:10" x14ac:dyDescent="0.2">
      <c r="A6" s="57" t="s">
        <v>50</v>
      </c>
      <c r="B6" s="58" t="s">
        <v>63</v>
      </c>
      <c r="C6" s="59"/>
      <c r="D6" s="59"/>
      <c r="E6" s="60"/>
      <c r="F6" s="61"/>
      <c r="G6" s="62"/>
      <c r="H6" s="62"/>
      <c r="I6" s="63"/>
    </row>
    <row r="7" spans="1:10" ht="13.5" thickBot="1" x14ac:dyDescent="0.25">
      <c r="A7" s="64" t="s">
        <v>38</v>
      </c>
      <c r="B7" s="65" t="s">
        <v>39</v>
      </c>
      <c r="C7" s="65" t="s">
        <v>180</v>
      </c>
      <c r="D7" s="65" t="s">
        <v>181</v>
      </c>
      <c r="E7" s="66" t="s">
        <v>182</v>
      </c>
      <c r="F7" s="67" t="s">
        <v>39</v>
      </c>
      <c r="G7" s="67" t="s">
        <v>183</v>
      </c>
      <c r="H7" s="67" t="s">
        <v>184</v>
      </c>
      <c r="I7" s="68" t="s">
        <v>185</v>
      </c>
      <c r="J7" s="72"/>
    </row>
    <row r="8" spans="1:10" x14ac:dyDescent="0.2">
      <c r="A8">
        <v>1</v>
      </c>
      <c r="B8" s="23">
        <v>0</v>
      </c>
      <c r="C8">
        <v>4.4622756064679434E-4</v>
      </c>
      <c r="D8">
        <v>0.21249807497299547</v>
      </c>
      <c r="E8">
        <v>4.714517759078459E-4</v>
      </c>
      <c r="F8" s="23">
        <f>B8</f>
        <v>0</v>
      </c>
      <c r="G8">
        <f>C8*88.06</f>
        <v>3.9294798990556712E-2</v>
      </c>
      <c r="H8">
        <f>D8*180.156</f>
        <v>38.282803194834976</v>
      </c>
      <c r="I8">
        <f>E8*59.044</f>
        <v>2.7836398656702854E-2</v>
      </c>
    </row>
    <row r="9" spans="1:10" x14ac:dyDescent="0.2">
      <c r="A9">
        <v>2</v>
      </c>
      <c r="B9" s="23">
        <v>5.7500000000582077</v>
      </c>
      <c r="C9">
        <v>9.947106146282064E-4</v>
      </c>
      <c r="D9">
        <v>0.21706595791274558</v>
      </c>
      <c r="E9">
        <v>4.8628881958924237E-4</v>
      </c>
      <c r="F9" s="23">
        <f t="shared" ref="F9:F27" si="0">B9</f>
        <v>5.7500000000582077</v>
      </c>
      <c r="G9">
        <f t="shared" ref="G9:G27" si="1">C9*88.06</f>
        <v>8.759421672415986E-2</v>
      </c>
      <c r="H9">
        <f t="shared" ref="H9:H27" si="2">D9*180.156</f>
        <v>39.105734713728594</v>
      </c>
      <c r="I9">
        <f t="shared" ref="I9:I27" si="3">E9*59.044</f>
        <v>2.8712437063827225E-2</v>
      </c>
    </row>
    <row r="10" spans="1:10" x14ac:dyDescent="0.2">
      <c r="A10">
        <v>3</v>
      </c>
      <c r="B10" s="23">
        <v>7.7499999999417923</v>
      </c>
      <c r="C10">
        <v>1.4230455852952857E-3</v>
      </c>
      <c r="D10">
        <v>0.21074937883447775</v>
      </c>
      <c r="E10">
        <v>6.2167953449253192E-4</v>
      </c>
      <c r="F10" s="23">
        <f t="shared" si="0"/>
        <v>7.7499999999417923</v>
      </c>
      <c r="G10">
        <f t="shared" si="1"/>
        <v>0.12531339424110285</v>
      </c>
      <c r="H10">
        <f t="shared" si="2"/>
        <v>37.967765093304173</v>
      </c>
      <c r="I10">
        <f t="shared" si="3"/>
        <v>3.6706446434577052E-2</v>
      </c>
    </row>
    <row r="11" spans="1:10" x14ac:dyDescent="0.2">
      <c r="A11">
        <v>4</v>
      </c>
      <c r="B11" s="23">
        <v>10.250000000058208</v>
      </c>
      <c r="C11">
        <v>2.9915770960868568E-3</v>
      </c>
      <c r="D11">
        <v>0.21617977907509878</v>
      </c>
      <c r="E11">
        <v>1.0986114831947973E-3</v>
      </c>
      <c r="F11" s="23">
        <f t="shared" si="0"/>
        <v>10.250000000058208</v>
      </c>
      <c r="G11">
        <f t="shared" si="1"/>
        <v>0.2634382790814086</v>
      </c>
      <c r="H11">
        <f t="shared" si="2"/>
        <v>38.946084279053494</v>
      </c>
      <c r="I11">
        <f t="shared" si="3"/>
        <v>6.4866416413753611E-2</v>
      </c>
    </row>
    <row r="12" spans="1:10" x14ac:dyDescent="0.2">
      <c r="A12">
        <v>5</v>
      </c>
      <c r="B12" s="23">
        <v>11.499999999941792</v>
      </c>
      <c r="C12">
        <v>4.0038246090372117E-3</v>
      </c>
      <c r="D12">
        <v>0.21637177702209079</v>
      </c>
      <c r="E12">
        <v>1.6192573443339553E-3</v>
      </c>
      <c r="F12" s="23">
        <f t="shared" si="0"/>
        <v>11.499999999941792</v>
      </c>
      <c r="G12">
        <f t="shared" si="1"/>
        <v>0.35257679507181688</v>
      </c>
      <c r="H12">
        <f t="shared" si="2"/>
        <v>38.980673861191789</v>
      </c>
      <c r="I12">
        <f t="shared" si="3"/>
        <v>9.5607430638854046E-2</v>
      </c>
    </row>
    <row r="13" spans="1:10" x14ac:dyDescent="0.2">
      <c r="A13">
        <v>6</v>
      </c>
      <c r="B13" s="23">
        <v>13.083333333372138</v>
      </c>
      <c r="C13">
        <v>5.1745473709813765E-3</v>
      </c>
      <c r="D13">
        <v>0.21676809483799378</v>
      </c>
      <c r="E13">
        <v>2.0792748972568195E-3</v>
      </c>
      <c r="F13" s="23">
        <f t="shared" si="0"/>
        <v>13.083333333372138</v>
      </c>
      <c r="G13">
        <f t="shared" si="1"/>
        <v>0.45567064148862002</v>
      </c>
      <c r="H13">
        <f t="shared" si="2"/>
        <v>39.052072893633607</v>
      </c>
      <c r="I13">
        <f t="shared" si="3"/>
        <v>0.12276870703363164</v>
      </c>
    </row>
    <row r="14" spans="1:10" x14ac:dyDescent="0.2">
      <c r="A14">
        <v>7</v>
      </c>
      <c r="B14" s="23">
        <v>14.833333333313931</v>
      </c>
      <c r="C14">
        <v>6.9450397651947072E-3</v>
      </c>
      <c r="D14">
        <v>0.2149726270965556</v>
      </c>
      <c r="E14">
        <v>3.0345975514298315E-3</v>
      </c>
      <c r="F14" s="23">
        <f t="shared" si="0"/>
        <v>14.833333333313931</v>
      </c>
      <c r="G14">
        <f t="shared" si="1"/>
        <v>0.61158020172304595</v>
      </c>
      <c r="H14">
        <f t="shared" si="2"/>
        <v>38.728608607207072</v>
      </c>
      <c r="I14">
        <f t="shared" si="3"/>
        <v>0.17917477782662297</v>
      </c>
    </row>
    <row r="15" spans="1:10" x14ac:dyDescent="0.2">
      <c r="A15">
        <v>8</v>
      </c>
      <c r="B15" s="23">
        <v>16.5</v>
      </c>
      <c r="C15">
        <v>8.9143215288618512E-3</v>
      </c>
      <c r="D15">
        <v>0.21059155483317149</v>
      </c>
      <c r="E15">
        <v>3.4803290225176716E-3</v>
      </c>
      <c r="F15" s="23">
        <f t="shared" si="0"/>
        <v>16.5</v>
      </c>
      <c r="G15">
        <f t="shared" si="1"/>
        <v>0.78499515383157459</v>
      </c>
      <c r="H15">
        <f t="shared" si="2"/>
        <v>37.939332152524841</v>
      </c>
      <c r="I15">
        <f t="shared" si="3"/>
        <v>0.20549254680553339</v>
      </c>
    </row>
    <row r="16" spans="1:10" x14ac:dyDescent="0.2">
      <c r="A16">
        <v>9</v>
      </c>
      <c r="B16" s="23">
        <v>18.249999999941792</v>
      </c>
      <c r="C16">
        <v>9.1158447855831728E-3</v>
      </c>
      <c r="D16">
        <v>0.2042201388939999</v>
      </c>
      <c r="E16">
        <v>3.686056965047885E-3</v>
      </c>
      <c r="F16" s="23">
        <f t="shared" si="0"/>
        <v>18.249999999941792</v>
      </c>
      <c r="G16">
        <f t="shared" si="1"/>
        <v>0.80274129181845422</v>
      </c>
      <c r="H16">
        <f t="shared" si="2"/>
        <v>36.791483342587448</v>
      </c>
      <c r="I16">
        <f t="shared" si="3"/>
        <v>0.21763954744428732</v>
      </c>
    </row>
    <row r="17" spans="1:9" x14ac:dyDescent="0.2">
      <c r="A17">
        <v>10</v>
      </c>
      <c r="B17" s="23">
        <v>19.583333333255723</v>
      </c>
      <c r="C17">
        <v>9.5342907684013416E-3</v>
      </c>
      <c r="D17">
        <v>0.20219229521528134</v>
      </c>
      <c r="E17">
        <v>3.8700337431223806E-3</v>
      </c>
      <c r="F17" s="23">
        <f t="shared" si="0"/>
        <v>19.583333333255723</v>
      </c>
      <c r="G17">
        <f t="shared" si="1"/>
        <v>0.83958964506542222</v>
      </c>
      <c r="H17">
        <f t="shared" si="2"/>
        <v>36.426155136804226</v>
      </c>
      <c r="I17">
        <f t="shared" si="3"/>
        <v>0.22850227232891782</v>
      </c>
    </row>
    <row r="18" spans="1:9" x14ac:dyDescent="0.2">
      <c r="A18">
        <v>11</v>
      </c>
      <c r="B18" s="23">
        <v>22.250000000058208</v>
      </c>
      <c r="C18">
        <v>9.2995565076356146E-3</v>
      </c>
      <c r="D18">
        <v>0.19496408348303895</v>
      </c>
      <c r="E18">
        <v>3.8039017823653333E-3</v>
      </c>
      <c r="F18" s="23">
        <f t="shared" si="0"/>
        <v>22.250000000058208</v>
      </c>
      <c r="G18">
        <f t="shared" si="1"/>
        <v>0.81891894606239224</v>
      </c>
      <c r="H18">
        <f t="shared" si="2"/>
        <v>35.123949423970366</v>
      </c>
      <c r="I18">
        <f t="shared" si="3"/>
        <v>0.22459757683797874</v>
      </c>
    </row>
    <row r="19" spans="1:9" x14ac:dyDescent="0.2">
      <c r="A19">
        <v>12</v>
      </c>
      <c r="B19" s="23">
        <v>25.749999999941792</v>
      </c>
      <c r="C19">
        <v>8.5748255781402279E-3</v>
      </c>
      <c r="D19">
        <v>0.18792643932083855</v>
      </c>
      <c r="E19">
        <v>4.8379216942997004E-3</v>
      </c>
      <c r="F19" s="23">
        <f t="shared" si="0"/>
        <v>25.749999999941792</v>
      </c>
      <c r="G19">
        <f t="shared" si="1"/>
        <v>0.75509914041102844</v>
      </c>
      <c r="H19">
        <f t="shared" si="2"/>
        <v>33.856075602284989</v>
      </c>
      <c r="I19">
        <f t="shared" si="3"/>
        <v>0.28565024851823151</v>
      </c>
    </row>
    <row r="20" spans="1:9" x14ac:dyDescent="0.2">
      <c r="A20">
        <v>13</v>
      </c>
      <c r="B20" s="23">
        <v>38.333333333255723</v>
      </c>
      <c r="C20">
        <v>9.086866092391694E-3</v>
      </c>
      <c r="D20">
        <v>0.15935629692233144</v>
      </c>
      <c r="E20">
        <v>5.1200784262183845E-3</v>
      </c>
      <c r="F20" s="23">
        <f t="shared" si="0"/>
        <v>38.333333333255723</v>
      </c>
      <c r="G20">
        <f t="shared" si="1"/>
        <v>0.80018942809601257</v>
      </c>
      <c r="H20">
        <f t="shared" si="2"/>
        <v>28.708993028339545</v>
      </c>
      <c r="I20">
        <f t="shared" si="3"/>
        <v>0.30230991059763829</v>
      </c>
    </row>
    <row r="21" spans="1:9" x14ac:dyDescent="0.2">
      <c r="A21">
        <v>14</v>
      </c>
      <c r="B21" s="23">
        <v>47.683333333348855</v>
      </c>
      <c r="C21">
        <v>1.3539401065822368E-2</v>
      </c>
      <c r="D21">
        <v>0.12902850560427595</v>
      </c>
      <c r="E21">
        <v>4.6288998534686453E-3</v>
      </c>
      <c r="F21" s="23">
        <f t="shared" si="0"/>
        <v>47.683333333348855</v>
      </c>
      <c r="G21">
        <f t="shared" si="1"/>
        <v>1.1922796578563177</v>
      </c>
      <c r="H21">
        <f t="shared" si="2"/>
        <v>23.245259455643939</v>
      </c>
      <c r="I21">
        <f t="shared" si="3"/>
        <v>0.27330876294820267</v>
      </c>
    </row>
    <row r="22" spans="1:9" x14ac:dyDescent="0.2">
      <c r="A22">
        <v>15</v>
      </c>
      <c r="B22" s="23">
        <v>49.666666666686069</v>
      </c>
      <c r="C22">
        <v>1.4125059476320298E-2</v>
      </c>
      <c r="D22">
        <v>0.11993179073885744</v>
      </c>
      <c r="E22">
        <v>5.5735977304526294E-3</v>
      </c>
      <c r="F22" s="23">
        <f t="shared" si="0"/>
        <v>49.666666666686069</v>
      </c>
      <c r="G22">
        <f t="shared" si="1"/>
        <v>1.2438527374847654</v>
      </c>
      <c r="H22">
        <f t="shared" si="2"/>
        <v>21.606431692349602</v>
      </c>
      <c r="I22">
        <f t="shared" si="3"/>
        <v>0.32908750439684503</v>
      </c>
    </row>
    <row r="23" spans="1:9" x14ac:dyDescent="0.2">
      <c r="A23">
        <v>16</v>
      </c>
      <c r="B23" s="23">
        <v>54.75</v>
      </c>
      <c r="C23">
        <v>1.4378377516531845E-2</v>
      </c>
      <c r="D23">
        <v>0.10054271236217785</v>
      </c>
      <c r="E23">
        <v>5.7439273120665707E-3</v>
      </c>
      <c r="F23" s="23">
        <f t="shared" si="0"/>
        <v>54.75</v>
      </c>
      <c r="G23">
        <f t="shared" si="1"/>
        <v>1.2661599241057944</v>
      </c>
      <c r="H23">
        <f t="shared" si="2"/>
        <v>18.113372888320512</v>
      </c>
      <c r="I23">
        <f t="shared" si="3"/>
        <v>0.33914444421365858</v>
      </c>
    </row>
    <row r="24" spans="1:9" x14ac:dyDescent="0.2">
      <c r="A24">
        <v>17</v>
      </c>
      <c r="B24" s="23">
        <v>72.75</v>
      </c>
      <c r="C24">
        <v>3.1041995596786172E-2</v>
      </c>
      <c r="D24">
        <v>3.5304630660404145E-2</v>
      </c>
      <c r="E24">
        <v>6.2679692600880995E-3</v>
      </c>
      <c r="F24" s="23">
        <f t="shared" si="0"/>
        <v>72.75</v>
      </c>
      <c r="G24">
        <f t="shared" si="1"/>
        <v>2.7335581322529903</v>
      </c>
      <c r="H24">
        <f t="shared" si="2"/>
        <v>6.3603410412557695</v>
      </c>
      <c r="I24">
        <f t="shared" si="3"/>
        <v>0.37008597699264173</v>
      </c>
    </row>
    <row r="25" spans="1:9" x14ac:dyDescent="0.2">
      <c r="A25">
        <v>18</v>
      </c>
      <c r="B25" s="23">
        <v>79.250000000058208</v>
      </c>
      <c r="C25">
        <v>3.1424593938670309E-2</v>
      </c>
      <c r="D25">
        <v>2.2297357843423269E-2</v>
      </c>
      <c r="E25">
        <v>5.4553533735019607E-3</v>
      </c>
      <c r="F25" s="23">
        <f t="shared" si="0"/>
        <v>79.250000000058208</v>
      </c>
      <c r="G25">
        <f t="shared" si="1"/>
        <v>2.7672497422393074</v>
      </c>
      <c r="H25">
        <f t="shared" si="2"/>
        <v>4.0170027996397621</v>
      </c>
      <c r="I25">
        <f t="shared" si="3"/>
        <v>0.32210588458504974</v>
      </c>
    </row>
    <row r="26" spans="1:9" x14ac:dyDescent="0.2">
      <c r="A26">
        <v>19</v>
      </c>
      <c r="B26" s="23">
        <v>99.583333333313931</v>
      </c>
      <c r="C26">
        <v>2.8501022368338319E-2</v>
      </c>
      <c r="D26">
        <v>5.32977987322349E-4</v>
      </c>
      <c r="E26">
        <v>6.8706697169059645E-3</v>
      </c>
      <c r="F26" s="23">
        <f t="shared" si="0"/>
        <v>99.583333333313931</v>
      </c>
      <c r="G26">
        <f t="shared" si="1"/>
        <v>2.5098000297558722</v>
      </c>
      <c r="H26">
        <f t="shared" si="2"/>
        <v>9.6019182284045115E-2</v>
      </c>
      <c r="I26">
        <f t="shared" si="3"/>
        <v>0.40567182276499575</v>
      </c>
    </row>
    <row r="27" spans="1:9" x14ac:dyDescent="0.2">
      <c r="A27">
        <v>20</v>
      </c>
      <c r="B27" s="23">
        <v>127.74999999994179</v>
      </c>
      <c r="C27">
        <v>1.4707550851486104E-2</v>
      </c>
      <c r="D27">
        <v>4.527618649888557E-4</v>
      </c>
      <c r="E27">
        <v>8.516634076557136E-3</v>
      </c>
      <c r="F27" s="23">
        <f t="shared" si="0"/>
        <v>127.74999999994179</v>
      </c>
      <c r="G27">
        <f t="shared" si="1"/>
        <v>1.2951469279818664</v>
      </c>
      <c r="H27">
        <f t="shared" si="2"/>
        <v>8.1567766548932288E-2</v>
      </c>
      <c r="I27">
        <f t="shared" si="3"/>
        <v>0.50285614241623955</v>
      </c>
    </row>
    <row r="28" spans="1:9" x14ac:dyDescent="0.2">
      <c r="F28" s="23"/>
    </row>
    <row r="29" spans="1:9" ht="13.5" thickBot="1" x14ac:dyDescent="0.25">
      <c r="F29" s="23"/>
    </row>
    <row r="30" spans="1:9" x14ac:dyDescent="0.2">
      <c r="A30" s="57" t="s">
        <v>60</v>
      </c>
      <c r="B30" s="58" t="s">
        <v>186</v>
      </c>
      <c r="C30" s="59"/>
      <c r="D30" s="59"/>
      <c r="E30" s="60"/>
      <c r="F30" s="69"/>
      <c r="G30" s="62"/>
      <c r="H30" s="62"/>
      <c r="I30" s="63"/>
    </row>
    <row r="31" spans="1:9" ht="13.5" thickBot="1" x14ac:dyDescent="0.25">
      <c r="A31" s="70" t="s">
        <v>38</v>
      </c>
      <c r="B31" s="65" t="s">
        <v>39</v>
      </c>
      <c r="C31" s="65" t="s">
        <v>187</v>
      </c>
      <c r="D31" s="65" t="s">
        <v>181</v>
      </c>
      <c r="E31" s="66" t="s">
        <v>188</v>
      </c>
      <c r="F31" s="71" t="s">
        <v>39</v>
      </c>
      <c r="G31" s="67" t="s">
        <v>189</v>
      </c>
      <c r="H31" s="67" t="s">
        <v>184</v>
      </c>
      <c r="I31" s="68" t="s">
        <v>190</v>
      </c>
    </row>
    <row r="32" spans="1:9" x14ac:dyDescent="0.2">
      <c r="A32">
        <v>1</v>
      </c>
      <c r="B32" s="23">
        <v>0</v>
      </c>
      <c r="C32">
        <v>1.9301541617977301E-3</v>
      </c>
      <c r="D32">
        <v>0.21359987882749576</v>
      </c>
      <c r="E32">
        <v>1.8838687102836966E-3</v>
      </c>
      <c r="F32" s="23">
        <f>B32</f>
        <v>0</v>
      </c>
      <c r="G32">
        <f>C32*88.06</f>
        <v>0.16996937548790811</v>
      </c>
      <c r="H32">
        <f>D32*180.156</f>
        <v>38.481299770046327</v>
      </c>
      <c r="I32">
        <f>E32*59.044</f>
        <v>0.11123114412999058</v>
      </c>
    </row>
    <row r="33" spans="1:9" x14ac:dyDescent="0.2">
      <c r="A33">
        <v>4</v>
      </c>
      <c r="B33" s="23">
        <v>10.250000000058208</v>
      </c>
      <c r="C33">
        <v>3.6653277140067204E-3</v>
      </c>
      <c r="D33">
        <v>0.21488663214498122</v>
      </c>
      <c r="E33">
        <v>1.127089727879509E-3</v>
      </c>
      <c r="F33" s="23">
        <f t="shared" ref="F33:F41" si="4">B33</f>
        <v>10.250000000058208</v>
      </c>
      <c r="G33">
        <f t="shared" ref="G33:G41" si="5">C33*88.06</f>
        <v>0.3227687584954318</v>
      </c>
      <c r="H33">
        <f t="shared" ref="H33:H41" si="6">D33*180.156</f>
        <v>38.71311610071124</v>
      </c>
      <c r="I33">
        <f t="shared" ref="I33:I41" si="7">E33*59.044</f>
        <v>6.6547885892917727E-2</v>
      </c>
    </row>
    <row r="34" spans="1:9" x14ac:dyDescent="0.2">
      <c r="A34">
        <v>6</v>
      </c>
      <c r="B34" s="23">
        <v>13.083333333372138</v>
      </c>
      <c r="C34">
        <v>6.6237520283148749E-3</v>
      </c>
      <c r="D34">
        <v>0.2107739192775723</v>
      </c>
      <c r="E34">
        <v>1.7704444646798694E-3</v>
      </c>
      <c r="F34" s="23">
        <f t="shared" si="4"/>
        <v>13.083333333372138</v>
      </c>
      <c r="G34">
        <f t="shared" si="5"/>
        <v>0.58328760361340792</v>
      </c>
      <c r="H34">
        <f t="shared" si="6"/>
        <v>37.97218620137032</v>
      </c>
      <c r="I34">
        <f t="shared" si="7"/>
        <v>0.10453412297255821</v>
      </c>
    </row>
    <row r="35" spans="1:9" x14ac:dyDescent="0.2">
      <c r="A35">
        <v>8</v>
      </c>
      <c r="B35" s="23">
        <v>16.5</v>
      </c>
      <c r="C35">
        <v>1.1053115819606531E-2</v>
      </c>
      <c r="D35">
        <v>0.20196143582223719</v>
      </c>
      <c r="E35">
        <v>2.543275560254684E-3</v>
      </c>
      <c r="F35" s="23">
        <f t="shared" si="4"/>
        <v>16.5</v>
      </c>
      <c r="G35">
        <f t="shared" si="5"/>
        <v>0.97333737907455109</v>
      </c>
      <c r="H35">
        <f t="shared" si="6"/>
        <v>36.384564431990967</v>
      </c>
      <c r="I35">
        <f t="shared" si="7"/>
        <v>0.15016516217967754</v>
      </c>
    </row>
    <row r="36" spans="1:9" x14ac:dyDescent="0.2">
      <c r="A36">
        <v>12</v>
      </c>
      <c r="B36" s="23">
        <v>25.749999999941792</v>
      </c>
      <c r="C36">
        <v>1.1952836647791228E-2</v>
      </c>
      <c r="D36">
        <v>0.1857139563813649</v>
      </c>
      <c r="E36">
        <v>3.4871783746332364E-3</v>
      </c>
      <c r="F36" s="23">
        <f t="shared" si="4"/>
        <v>25.749999999941792</v>
      </c>
      <c r="G36">
        <f t="shared" si="5"/>
        <v>1.0525667952044957</v>
      </c>
      <c r="H36">
        <f t="shared" si="6"/>
        <v>33.457483525841177</v>
      </c>
      <c r="I36">
        <f t="shared" si="7"/>
        <v>0.20589695995184479</v>
      </c>
    </row>
    <row r="37" spans="1:9" x14ac:dyDescent="0.2">
      <c r="A37">
        <v>13</v>
      </c>
      <c r="B37" s="23">
        <v>38.333333333255723</v>
      </c>
      <c r="C37">
        <v>7.2391876087910464E-3</v>
      </c>
      <c r="D37">
        <v>0.14136523106300988</v>
      </c>
      <c r="E37">
        <v>1.8976722021123034E-3</v>
      </c>
      <c r="F37" s="23">
        <f t="shared" si="4"/>
        <v>38.333333333255723</v>
      </c>
      <c r="G37">
        <f t="shared" si="5"/>
        <v>0.63748286083013961</v>
      </c>
      <c r="H37">
        <f t="shared" si="6"/>
        <v>25.46779456738761</v>
      </c>
      <c r="I37">
        <f t="shared" si="7"/>
        <v>0.11204615750151883</v>
      </c>
    </row>
    <row r="38" spans="1:9" x14ac:dyDescent="0.2">
      <c r="A38">
        <v>14</v>
      </c>
      <c r="B38" s="23">
        <v>47.683333333348855</v>
      </c>
      <c r="C38">
        <v>8.4751612155562518E-3</v>
      </c>
      <c r="D38">
        <v>0.10893242464476291</v>
      </c>
      <c r="E38">
        <v>6.737372332141896E-4</v>
      </c>
      <c r="F38" s="23">
        <f t="shared" si="4"/>
        <v>47.683333333348855</v>
      </c>
      <c r="G38">
        <f t="shared" si="5"/>
        <v>0.74632269664188355</v>
      </c>
      <c r="H38">
        <f t="shared" si="6"/>
        <v>19.624829894301907</v>
      </c>
      <c r="I38">
        <f t="shared" si="7"/>
        <v>3.9780141197898605E-2</v>
      </c>
    </row>
    <row r="39" spans="1:9" x14ac:dyDescent="0.2">
      <c r="A39">
        <v>16</v>
      </c>
      <c r="B39" s="23">
        <v>54.75</v>
      </c>
      <c r="C39">
        <v>1.6296799891790694E-2</v>
      </c>
      <c r="D39">
        <v>8.82810041427632E-2</v>
      </c>
      <c r="E39">
        <v>4.7029542055158696E-4</v>
      </c>
      <c r="F39" s="23">
        <f t="shared" si="4"/>
        <v>54.75</v>
      </c>
      <c r="G39">
        <f t="shared" si="5"/>
        <v>1.4350961984710886</v>
      </c>
      <c r="H39">
        <f t="shared" si="6"/>
        <v>15.904352582343648</v>
      </c>
      <c r="I39">
        <f t="shared" si="7"/>
        <v>2.7768122811047898E-2</v>
      </c>
    </row>
    <row r="40" spans="1:9" x14ac:dyDescent="0.2">
      <c r="A40">
        <v>17</v>
      </c>
      <c r="B40" s="23">
        <v>72.75</v>
      </c>
      <c r="C40">
        <v>2.2035883786922658E-2</v>
      </c>
      <c r="D40">
        <v>4.2472492979611573E-2</v>
      </c>
      <c r="E40">
        <v>7.4056992411152261E-4</v>
      </c>
      <c r="F40" s="23">
        <f t="shared" si="4"/>
        <v>72.75</v>
      </c>
      <c r="G40">
        <f t="shared" si="5"/>
        <v>1.9404799262764094</v>
      </c>
      <c r="H40">
        <f t="shared" si="6"/>
        <v>7.651674445234903</v>
      </c>
      <c r="I40">
        <f t="shared" si="7"/>
        <v>4.3726210599240742E-2</v>
      </c>
    </row>
    <row r="41" spans="1:9" x14ac:dyDescent="0.2">
      <c r="A41">
        <v>18</v>
      </c>
      <c r="B41" s="23">
        <v>79.250000000058208</v>
      </c>
      <c r="C41">
        <v>2.3010585936059424E-2</v>
      </c>
      <c r="D41">
        <v>3.3024157423796503E-2</v>
      </c>
      <c r="E41">
        <v>9.2665804823123228E-4</v>
      </c>
      <c r="F41" s="23">
        <f t="shared" si="4"/>
        <v>79.250000000058208</v>
      </c>
      <c r="G41">
        <f t="shared" si="5"/>
        <v>2.0263121975293932</v>
      </c>
      <c r="H41">
        <f t="shared" si="6"/>
        <v>5.9495001048414826</v>
      </c>
      <c r="I41">
        <f t="shared" si="7"/>
        <v>5.4713597799764875E-2</v>
      </c>
    </row>
    <row r="42" spans="1:9" ht="13.5" thickBot="1" x14ac:dyDescent="0.25">
      <c r="F42" s="23"/>
    </row>
    <row r="43" spans="1:9" x14ac:dyDescent="0.2">
      <c r="A43" s="57" t="s">
        <v>61</v>
      </c>
      <c r="B43" s="58" t="s">
        <v>62</v>
      </c>
      <c r="C43" s="59"/>
      <c r="D43" s="59"/>
      <c r="E43" s="60"/>
      <c r="F43" s="69"/>
      <c r="G43" s="62"/>
      <c r="H43" s="62"/>
      <c r="I43" s="63"/>
    </row>
    <row r="44" spans="1:9" ht="13.5" thickBot="1" x14ac:dyDescent="0.25">
      <c r="A44" s="70" t="s">
        <v>38</v>
      </c>
      <c r="B44" s="65" t="s">
        <v>39</v>
      </c>
      <c r="C44" s="65" t="s">
        <v>187</v>
      </c>
      <c r="D44" s="65" t="s">
        <v>181</v>
      </c>
      <c r="E44" s="66" t="s">
        <v>188</v>
      </c>
      <c r="F44" s="71" t="s">
        <v>39</v>
      </c>
      <c r="G44" s="67" t="s">
        <v>189</v>
      </c>
      <c r="H44" s="67" t="s">
        <v>184</v>
      </c>
      <c r="I44" s="68" t="s">
        <v>190</v>
      </c>
    </row>
    <row r="45" spans="1:9" x14ac:dyDescent="0.2">
      <c r="A45">
        <v>1</v>
      </c>
      <c r="B45" s="23">
        <v>0</v>
      </c>
      <c r="C45">
        <v>9.5828123089099237E-4</v>
      </c>
      <c r="D45">
        <v>0.21411197100906543</v>
      </c>
      <c r="E45">
        <v>9.3664523955376393E-4</v>
      </c>
      <c r="F45" s="23">
        <f>B45</f>
        <v>0</v>
      </c>
      <c r="G45">
        <f>C45*88.06</f>
        <v>8.4386245192260789E-2</v>
      </c>
      <c r="H45">
        <f>D45*180.156</f>
        <v>38.573556249109195</v>
      </c>
      <c r="I45">
        <f>E45*59.044</f>
        <v>5.5303281524212433E-2</v>
      </c>
    </row>
    <row r="46" spans="1:9" x14ac:dyDescent="0.2">
      <c r="A46">
        <v>4</v>
      </c>
      <c r="B46" s="23">
        <v>10.250000000058208</v>
      </c>
      <c r="C46">
        <v>2.4314131600612324E-3</v>
      </c>
      <c r="D46">
        <v>0.21680325109074161</v>
      </c>
      <c r="E46">
        <v>9.1133767618661508E-4</v>
      </c>
      <c r="F46" s="23">
        <f t="shared" ref="F46:F54" si="8">B46</f>
        <v>10.250000000058208</v>
      </c>
      <c r="G46">
        <f t="shared" ref="G46:G54" si="9">C46*88.06</f>
        <v>0.21411024287499214</v>
      </c>
      <c r="H46">
        <f t="shared" ref="H46:H54" si="10">D46*180.156</f>
        <v>39.058406503503647</v>
      </c>
      <c r="I46">
        <f t="shared" ref="I46:I54" si="11">E46*59.044</f>
        <v>5.3809021752762497E-2</v>
      </c>
    </row>
    <row r="47" spans="1:9" x14ac:dyDescent="0.2">
      <c r="A47">
        <v>6</v>
      </c>
      <c r="B47" s="23">
        <v>13.083333333372138</v>
      </c>
      <c r="C47">
        <v>5.59244248159329E-3</v>
      </c>
      <c r="D47">
        <v>0.20664755751203776</v>
      </c>
      <c r="E47">
        <v>2.0326225610183047E-3</v>
      </c>
      <c r="F47" s="23">
        <f t="shared" si="8"/>
        <v>13.083333333372138</v>
      </c>
      <c r="G47">
        <f t="shared" si="9"/>
        <v>0.49247048492910511</v>
      </c>
      <c r="H47">
        <f t="shared" si="10"/>
        <v>37.228797371138675</v>
      </c>
      <c r="I47">
        <f t="shared" si="11"/>
        <v>0.12001416649276478</v>
      </c>
    </row>
    <row r="48" spans="1:9" x14ac:dyDescent="0.2">
      <c r="A48">
        <v>8</v>
      </c>
      <c r="B48" s="23">
        <v>16.5</v>
      </c>
      <c r="C48">
        <v>9.039040020045944E-3</v>
      </c>
      <c r="D48">
        <v>0.20712675102375658</v>
      </c>
      <c r="E48">
        <v>3.1915292058398983E-3</v>
      </c>
      <c r="F48" s="23">
        <f t="shared" si="8"/>
        <v>16.5</v>
      </c>
      <c r="G48">
        <f t="shared" si="9"/>
        <v>0.79597786416524585</v>
      </c>
      <c r="H48">
        <f t="shared" si="10"/>
        <v>37.315126957435893</v>
      </c>
      <c r="I48">
        <f t="shared" si="11"/>
        <v>0.18844065042961095</v>
      </c>
    </row>
    <row r="49" spans="1:9" x14ac:dyDescent="0.2">
      <c r="A49">
        <v>12</v>
      </c>
      <c r="B49" s="23">
        <v>25.749999999941792</v>
      </c>
      <c r="C49">
        <v>8.7862395821745338E-3</v>
      </c>
      <c r="D49">
        <v>0.18432988573090542</v>
      </c>
      <c r="E49">
        <v>4.0392034548016814E-3</v>
      </c>
      <c r="F49" s="23">
        <f t="shared" si="8"/>
        <v>25.749999999941792</v>
      </c>
      <c r="G49">
        <f t="shared" si="9"/>
        <v>0.77371625760628948</v>
      </c>
      <c r="H49">
        <f t="shared" si="10"/>
        <v>33.208134893736997</v>
      </c>
      <c r="I49">
        <f t="shared" si="11"/>
        <v>0.23849072878531047</v>
      </c>
    </row>
    <row r="50" spans="1:9" x14ac:dyDescent="0.2">
      <c r="A50">
        <v>13</v>
      </c>
      <c r="B50" s="23">
        <v>38.333333333255723</v>
      </c>
      <c r="C50">
        <v>6.9384740850778927E-3</v>
      </c>
      <c r="D50">
        <v>0.15141267268012767</v>
      </c>
      <c r="E50">
        <v>3.4176672205974692E-3</v>
      </c>
      <c r="F50" s="23">
        <f t="shared" si="8"/>
        <v>38.333333333255723</v>
      </c>
      <c r="G50">
        <f t="shared" si="9"/>
        <v>0.61100202793195924</v>
      </c>
      <c r="H50">
        <f t="shared" si="10"/>
        <v>27.277901459361082</v>
      </c>
      <c r="I50">
        <f t="shared" si="11"/>
        <v>0.20179274337295697</v>
      </c>
    </row>
    <row r="51" spans="1:9" x14ac:dyDescent="0.2">
      <c r="A51">
        <v>14</v>
      </c>
      <c r="B51" s="23">
        <v>47.683333333348855</v>
      </c>
      <c r="C51">
        <v>5.5380897572428964E-3</v>
      </c>
      <c r="D51">
        <v>0.11890176423371737</v>
      </c>
      <c r="E51">
        <v>3.4892923196943957E-3</v>
      </c>
      <c r="F51" s="23">
        <f t="shared" si="8"/>
        <v>47.683333333348855</v>
      </c>
      <c r="G51">
        <f t="shared" si="9"/>
        <v>0.48768418402280944</v>
      </c>
      <c r="H51">
        <f t="shared" si="10"/>
        <v>21.420866237289587</v>
      </c>
      <c r="I51">
        <f t="shared" si="11"/>
        <v>0.20602177572403588</v>
      </c>
    </row>
    <row r="52" spans="1:9" x14ac:dyDescent="0.2">
      <c r="A52">
        <v>16</v>
      </c>
      <c r="B52" s="23">
        <v>54.75</v>
      </c>
      <c r="C52">
        <v>6.1090735975635399E-3</v>
      </c>
      <c r="D52">
        <v>0.10076812598273753</v>
      </c>
      <c r="E52">
        <v>3.0680180612108667E-3</v>
      </c>
      <c r="F52" s="23">
        <f t="shared" si="8"/>
        <v>54.75</v>
      </c>
      <c r="G52">
        <f t="shared" si="9"/>
        <v>0.53796502100144539</v>
      </c>
      <c r="H52">
        <f t="shared" si="10"/>
        <v>18.153982504546065</v>
      </c>
      <c r="I52">
        <f t="shared" si="11"/>
        <v>0.1811480584061344</v>
      </c>
    </row>
    <row r="53" spans="1:9" x14ac:dyDescent="0.2">
      <c r="A53">
        <v>17</v>
      </c>
      <c r="B53" s="23">
        <v>72.75</v>
      </c>
      <c r="C53">
        <v>1.2695558257388422E-2</v>
      </c>
      <c r="D53">
        <v>6.3136295720630578E-2</v>
      </c>
      <c r="E53">
        <v>1.4800584213151512E-3</v>
      </c>
      <c r="F53" s="23">
        <f t="shared" si="8"/>
        <v>72.75</v>
      </c>
      <c r="G53">
        <f t="shared" si="9"/>
        <v>1.1179708601456244</v>
      </c>
      <c r="H53">
        <f t="shared" si="10"/>
        <v>11.374382491845923</v>
      </c>
      <c r="I53">
        <f t="shared" si="11"/>
        <v>8.7388569428131779E-2</v>
      </c>
    </row>
    <row r="54" spans="1:9" x14ac:dyDescent="0.2">
      <c r="A54">
        <v>18</v>
      </c>
      <c r="B54" s="23">
        <v>79.250000000058208</v>
      </c>
      <c r="C54">
        <v>1.1991794381401924E-2</v>
      </c>
      <c r="D54">
        <v>5.6802957105207177E-2</v>
      </c>
      <c r="E54" s="27">
        <v>1.5715765066031831E-3</v>
      </c>
      <c r="F54" s="23">
        <f t="shared" si="8"/>
        <v>79.250000000058208</v>
      </c>
      <c r="G54">
        <f t="shared" si="9"/>
        <v>1.0559974132262535</v>
      </c>
      <c r="H54">
        <f t="shared" si="10"/>
        <v>10.233393540245705</v>
      </c>
      <c r="I54">
        <f t="shared" si="11"/>
        <v>9.2792163255878343E-2</v>
      </c>
    </row>
    <row r="55" spans="1:9" x14ac:dyDescent="0.2">
      <c r="E55" s="27"/>
      <c r="F55" s="23"/>
    </row>
    <row r="56" spans="1:9" x14ac:dyDescent="0.2">
      <c r="E56" s="27"/>
      <c r="F56" s="23"/>
    </row>
    <row r="57" spans="1:9" x14ac:dyDescent="0.2">
      <c r="E57" s="27"/>
      <c r="F57" s="23"/>
    </row>
    <row r="58" spans="1:9" x14ac:dyDescent="0.2">
      <c r="F58" s="23"/>
    </row>
    <row r="59" spans="1:9" x14ac:dyDescent="0.2">
      <c r="F59" s="23"/>
    </row>
    <row r="60" spans="1:9" x14ac:dyDescent="0.2">
      <c r="F60" s="23"/>
    </row>
    <row r="61" spans="1:9" x14ac:dyDescent="0.2">
      <c r="F61" s="23"/>
    </row>
    <row r="62" spans="1:9" x14ac:dyDescent="0.2">
      <c r="F62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4"/>
  <sheetViews>
    <sheetView zoomScaleNormal="100" workbookViewId="0">
      <selection activeCell="A57" sqref="A57"/>
    </sheetView>
  </sheetViews>
  <sheetFormatPr defaultRowHeight="12.75" x14ac:dyDescent="0.2"/>
  <cols>
    <col min="2" max="2" width="13.28515625" customWidth="1"/>
    <col min="3" max="3" width="15" customWidth="1"/>
    <col min="4" max="4" width="13.7109375" customWidth="1"/>
    <col min="5" max="5" width="13.5703125" customWidth="1"/>
    <col min="6" max="6" width="12" bestFit="1" customWidth="1"/>
    <col min="7" max="7" width="12.140625" bestFit="1" customWidth="1"/>
    <col min="8" max="10" width="12" bestFit="1" customWidth="1"/>
    <col min="11" max="11" width="12.140625" bestFit="1" customWidth="1"/>
    <col min="12" max="12" width="13.5703125" customWidth="1"/>
    <col min="13" max="13" width="12" bestFit="1" customWidth="1"/>
    <col min="14" max="14" width="13.5703125" bestFit="1" customWidth="1"/>
    <col min="15" max="21" width="12" bestFit="1" customWidth="1"/>
  </cols>
  <sheetData>
    <row r="1" spans="1:21" x14ac:dyDescent="0.2">
      <c r="A1" s="74" t="s">
        <v>66</v>
      </c>
      <c r="B1" s="74"/>
      <c r="C1" s="74"/>
      <c r="D1" s="74"/>
      <c r="E1" s="74"/>
      <c r="F1" s="74"/>
      <c r="G1" s="74"/>
      <c r="H1" s="74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x14ac:dyDescent="0.2">
      <c r="A2" s="75" t="s">
        <v>74</v>
      </c>
      <c r="B2" s="74"/>
      <c r="C2" s="74"/>
      <c r="D2" s="74"/>
      <c r="E2" s="74"/>
      <c r="F2" s="74"/>
      <c r="G2" s="74"/>
      <c r="H2" s="74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x14ac:dyDescent="0.2">
      <c r="A3" s="75" t="s">
        <v>207</v>
      </c>
      <c r="B3" s="74"/>
      <c r="C3" s="74"/>
      <c r="D3" s="74"/>
      <c r="E3" s="74"/>
      <c r="F3" s="74"/>
      <c r="G3" s="74"/>
      <c r="H3" s="74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5" spans="1:21" ht="13.5" thickBot="1" x14ac:dyDescent="0.25"/>
    <row r="6" spans="1:21" x14ac:dyDescent="0.2">
      <c r="A6" s="9" t="s">
        <v>50</v>
      </c>
      <c r="B6" s="10" t="s">
        <v>63</v>
      </c>
      <c r="C6" s="10"/>
      <c r="D6" s="10"/>
      <c r="E6" s="10"/>
      <c r="F6" s="10"/>
      <c r="G6" s="10"/>
      <c r="H6" s="10"/>
      <c r="I6" s="10"/>
      <c r="J6" s="10"/>
      <c r="K6" s="11"/>
      <c r="L6" s="16"/>
      <c r="M6" s="16"/>
      <c r="N6" s="16"/>
      <c r="O6" s="16"/>
      <c r="P6" s="16"/>
      <c r="Q6" s="16"/>
      <c r="R6" s="16"/>
      <c r="S6" s="16"/>
      <c r="T6" s="16"/>
      <c r="U6" s="17"/>
    </row>
    <row r="7" spans="1:21" ht="13.5" thickBot="1" x14ac:dyDescent="0.25">
      <c r="A7" s="12" t="s">
        <v>38</v>
      </c>
      <c r="B7" s="13" t="s">
        <v>39</v>
      </c>
      <c r="C7" s="14" t="s">
        <v>65</v>
      </c>
      <c r="D7" s="14" t="s">
        <v>42</v>
      </c>
      <c r="E7" s="14" t="s">
        <v>43</v>
      </c>
      <c r="F7" s="14" t="s">
        <v>44</v>
      </c>
      <c r="G7" s="14" t="s">
        <v>45</v>
      </c>
      <c r="H7" s="14" t="s">
        <v>46</v>
      </c>
      <c r="I7" s="14" t="s">
        <v>47</v>
      </c>
      <c r="J7" s="14" t="s">
        <v>48</v>
      </c>
      <c r="K7" s="15" t="s">
        <v>49</v>
      </c>
      <c r="L7" s="18" t="s">
        <v>39</v>
      </c>
      <c r="M7" s="19" t="s">
        <v>64</v>
      </c>
      <c r="N7" s="19" t="s">
        <v>52</v>
      </c>
      <c r="O7" s="19" t="s">
        <v>53</v>
      </c>
      <c r="P7" s="19" t="s">
        <v>54</v>
      </c>
      <c r="Q7" s="19" t="s">
        <v>55</v>
      </c>
      <c r="R7" s="19" t="s">
        <v>56</v>
      </c>
      <c r="S7" s="19" t="s">
        <v>57</v>
      </c>
      <c r="T7" s="19" t="s">
        <v>58</v>
      </c>
      <c r="U7" s="20" t="s">
        <v>59</v>
      </c>
    </row>
    <row r="8" spans="1:21" x14ac:dyDescent="0.2">
      <c r="A8">
        <v>1</v>
      </c>
      <c r="B8" s="23">
        <v>0</v>
      </c>
      <c r="C8">
        <v>1.6832814590745626E-4</v>
      </c>
      <c r="D8">
        <v>3.2275621558090981E-3</v>
      </c>
      <c r="E8">
        <v>9.037570740037049E-3</v>
      </c>
      <c r="F8">
        <v>5.6353062521568593E-3</v>
      </c>
      <c r="G8">
        <v>5.74920967724123E-3</v>
      </c>
      <c r="H8">
        <v>1.2622274926800448E-2</v>
      </c>
      <c r="I8">
        <v>7.8829214100186416E-3</v>
      </c>
      <c r="J8">
        <v>5.4646790736087268E-3</v>
      </c>
      <c r="K8">
        <v>8.8180571853071019E-3</v>
      </c>
      <c r="L8" s="23">
        <f>B8</f>
        <v>0</v>
      </c>
      <c r="M8">
        <f>C8*147.13</f>
        <v>2.476612010736404E-2</v>
      </c>
      <c r="N8">
        <f>D8*132.12</f>
        <v>0.42642551202549805</v>
      </c>
      <c r="O8">
        <f>E8*105.09</f>
        <v>0.94975830907049352</v>
      </c>
      <c r="P8">
        <f>F8*146.14</f>
        <v>0.82354365569020338</v>
      </c>
      <c r="Q8">
        <f>G8*155.1546</f>
        <v>0.89201632778849205</v>
      </c>
      <c r="R8">
        <f>H8*75.07</f>
        <v>0.94755417875490955</v>
      </c>
      <c r="S8">
        <f>I8*119.1192</f>
        <v>0.93900729202429267</v>
      </c>
      <c r="T8">
        <f>J8*174.2</f>
        <v>0.95194709462264016</v>
      </c>
      <c r="U8">
        <f>K8*89.09</f>
        <v>0.78560071463900971</v>
      </c>
    </row>
    <row r="9" spans="1:21" x14ac:dyDescent="0.2">
      <c r="A9">
        <v>2</v>
      </c>
      <c r="B9" s="23">
        <v>5.7500000000582077</v>
      </c>
      <c r="C9">
        <v>4.4617492159750808E-4</v>
      </c>
      <c r="D9">
        <v>3.420175037069921E-3</v>
      </c>
      <c r="E9">
        <v>9.6101215192088783E-3</v>
      </c>
      <c r="F9">
        <v>5.5962284829289156E-3</v>
      </c>
      <c r="G9">
        <v>6.1974234224383799E-3</v>
      </c>
      <c r="H9">
        <v>1.383918645064538E-2</v>
      </c>
      <c r="I9">
        <v>8.5342180474879334E-3</v>
      </c>
      <c r="J9">
        <v>5.7005748938711194E-3</v>
      </c>
      <c r="K9">
        <v>8.9192944863136607E-3</v>
      </c>
      <c r="L9" s="23">
        <f t="shared" ref="L9:L27" si="0">B9</f>
        <v>5.7500000000582077</v>
      </c>
      <c r="M9">
        <f t="shared" ref="M9:M27" si="1">C9*147.13</f>
        <v>6.5645716214641367E-2</v>
      </c>
      <c r="N9">
        <f t="shared" ref="N9:N27" si="2">D9*132.12</f>
        <v>0.45187352589767799</v>
      </c>
      <c r="O9">
        <f t="shared" ref="O9:O27" si="3">E9*105.09</f>
        <v>1.0099276704536611</v>
      </c>
      <c r="P9">
        <f t="shared" ref="P9:P27" si="4">F9*146.14</f>
        <v>0.8178328304952317</v>
      </c>
      <c r="Q9">
        <f t="shared" ref="Q9:Q27" si="5">G9*155.1546</f>
        <v>0.96155875213905784</v>
      </c>
      <c r="R9">
        <f t="shared" ref="R9:R27" si="6">H9*75.07</f>
        <v>1.0389077268499487</v>
      </c>
      <c r="S9">
        <f t="shared" ref="S9:S27" si="7">I9*119.1192</f>
        <v>1.0165892264423246</v>
      </c>
      <c r="T9">
        <f t="shared" ref="T9:T27" si="8">J9*174.2</f>
        <v>0.99304014651234895</v>
      </c>
      <c r="U9">
        <f t="shared" ref="U9:U27" si="9">K9*89.09</f>
        <v>0.79461994578568407</v>
      </c>
    </row>
    <row r="10" spans="1:21" x14ac:dyDescent="0.2">
      <c r="A10">
        <v>3</v>
      </c>
      <c r="B10" s="23">
        <v>7.7499999999417923</v>
      </c>
      <c r="C10">
        <v>6.084551692121606E-4</v>
      </c>
      <c r="D10">
        <v>2.9625783955223332E-3</v>
      </c>
      <c r="E10">
        <v>8.3484330479997471E-3</v>
      </c>
      <c r="F10">
        <v>4.6189397874121562E-3</v>
      </c>
      <c r="G10">
        <v>5.3996192490763659E-3</v>
      </c>
      <c r="H10">
        <v>1.2599091199870592E-2</v>
      </c>
      <c r="I10">
        <v>7.5989464983687704E-3</v>
      </c>
      <c r="J10">
        <v>4.8138955136604487E-3</v>
      </c>
      <c r="K10">
        <v>7.5920146941412022E-3</v>
      </c>
      <c r="L10" s="23">
        <f t="shared" si="0"/>
        <v>7.7499999999417923</v>
      </c>
      <c r="M10">
        <f t="shared" si="1"/>
        <v>8.952200904618518E-2</v>
      </c>
      <c r="N10">
        <f t="shared" si="2"/>
        <v>0.39141585761641068</v>
      </c>
      <c r="O10">
        <f t="shared" si="3"/>
        <v>0.87733682901429344</v>
      </c>
      <c r="P10">
        <f t="shared" si="4"/>
        <v>0.67501186053241247</v>
      </c>
      <c r="Q10">
        <f t="shared" si="5"/>
        <v>0.83777576474274384</v>
      </c>
      <c r="R10">
        <f t="shared" si="6"/>
        <v>0.94581377637428521</v>
      </c>
      <c r="S10">
        <f t="shared" si="7"/>
        <v>0.90518042772848928</v>
      </c>
      <c r="T10">
        <f t="shared" si="8"/>
        <v>0.83858059847965016</v>
      </c>
      <c r="U10">
        <f t="shared" si="9"/>
        <v>0.6763725891010397</v>
      </c>
    </row>
    <row r="11" spans="1:21" x14ac:dyDescent="0.2">
      <c r="A11">
        <v>4</v>
      </c>
      <c r="B11" s="23">
        <v>10.250000000058208</v>
      </c>
      <c r="C11">
        <v>1.3581458465808883E-3</v>
      </c>
      <c r="D11">
        <v>3.0618545372843517E-3</v>
      </c>
      <c r="E11">
        <v>8.6783987871625733E-3</v>
      </c>
      <c r="F11">
        <v>4.1903729375157503E-3</v>
      </c>
      <c r="G11">
        <v>6.2389802185679397E-3</v>
      </c>
      <c r="H11">
        <v>1.508670586766026E-2</v>
      </c>
      <c r="I11">
        <v>9.4022350190701934E-3</v>
      </c>
      <c r="J11">
        <v>5.1987079608591122E-3</v>
      </c>
      <c r="K11">
        <v>7.2107160807275755E-3</v>
      </c>
      <c r="L11" s="23">
        <f t="shared" si="0"/>
        <v>10.250000000058208</v>
      </c>
      <c r="M11">
        <f t="shared" si="1"/>
        <v>0.19982399840744611</v>
      </c>
      <c r="N11">
        <f t="shared" si="2"/>
        <v>0.40453222146600853</v>
      </c>
      <c r="O11">
        <f t="shared" si="3"/>
        <v>0.91201292854291482</v>
      </c>
      <c r="P11">
        <f t="shared" si="4"/>
        <v>0.6123811010885517</v>
      </c>
      <c r="Q11">
        <f t="shared" si="5"/>
        <v>0.96800648021982116</v>
      </c>
      <c r="R11">
        <f t="shared" si="6"/>
        <v>1.1325590094852556</v>
      </c>
      <c r="S11">
        <f t="shared" si="7"/>
        <v>1.1199867136836263</v>
      </c>
      <c r="T11">
        <f t="shared" si="8"/>
        <v>0.90561492678165734</v>
      </c>
      <c r="U11">
        <f t="shared" si="9"/>
        <v>0.64240269563201968</v>
      </c>
    </row>
    <row r="12" spans="1:21" x14ac:dyDescent="0.2">
      <c r="A12">
        <v>5</v>
      </c>
      <c r="B12" s="23">
        <v>11.499999999941792</v>
      </c>
      <c r="C12">
        <v>1.5342937792756743E-3</v>
      </c>
      <c r="D12">
        <v>2.3434422922171392E-3</v>
      </c>
      <c r="E12">
        <v>6.7832293622790158E-3</v>
      </c>
      <c r="F12">
        <v>2.8701577799258786E-3</v>
      </c>
      <c r="G12">
        <v>5.1303358575410596E-3</v>
      </c>
      <c r="H12">
        <v>1.2838649248787425E-2</v>
      </c>
      <c r="I12">
        <v>7.4481587885245944E-3</v>
      </c>
      <c r="J12">
        <v>4.0022429672564456E-3</v>
      </c>
      <c r="K12">
        <v>5.3534355492697193E-3</v>
      </c>
      <c r="L12" s="23">
        <f t="shared" si="0"/>
        <v>11.499999999941792</v>
      </c>
      <c r="M12">
        <f t="shared" si="1"/>
        <v>0.22574064374482997</v>
      </c>
      <c r="N12">
        <f t="shared" si="2"/>
        <v>0.30961559564772845</v>
      </c>
      <c r="O12">
        <f t="shared" si="3"/>
        <v>0.71284957368190183</v>
      </c>
      <c r="P12">
        <f t="shared" si="4"/>
        <v>0.41944485795836783</v>
      </c>
      <c r="Q12">
        <f t="shared" si="5"/>
        <v>0.79599520784244004</v>
      </c>
      <c r="R12">
        <f t="shared" si="6"/>
        <v>0.96379739910647189</v>
      </c>
      <c r="S12">
        <f t="shared" si="7"/>
        <v>0.88721871636201888</v>
      </c>
      <c r="T12">
        <f t="shared" si="8"/>
        <v>0.69719072489607281</v>
      </c>
      <c r="U12">
        <f t="shared" si="9"/>
        <v>0.47693757308443929</v>
      </c>
    </row>
    <row r="13" spans="1:21" x14ac:dyDescent="0.2">
      <c r="A13">
        <v>6</v>
      </c>
      <c r="B13" s="23">
        <v>13.083333333372138</v>
      </c>
      <c r="C13">
        <v>1.9123082386415552E-3</v>
      </c>
      <c r="D13">
        <v>1.8336145045707961E-3</v>
      </c>
      <c r="E13">
        <v>5.4903974753880962E-3</v>
      </c>
      <c r="F13">
        <v>1.8839688848823271E-3</v>
      </c>
      <c r="G13">
        <v>4.5980811542305298E-3</v>
      </c>
      <c r="H13">
        <v>1.2596404110731872E-2</v>
      </c>
      <c r="I13">
        <v>7.0923511630816586E-3</v>
      </c>
      <c r="J13">
        <v>3.447730450439166E-3</v>
      </c>
      <c r="K13">
        <v>4.2078331499879147E-3</v>
      </c>
      <c r="L13" s="23">
        <f t="shared" si="0"/>
        <v>13.083333333372138</v>
      </c>
      <c r="M13">
        <f t="shared" si="1"/>
        <v>0.28135791115133202</v>
      </c>
      <c r="N13">
        <f t="shared" si="2"/>
        <v>0.24225714834389359</v>
      </c>
      <c r="O13">
        <f t="shared" si="3"/>
        <v>0.57698587068853502</v>
      </c>
      <c r="P13">
        <f t="shared" si="4"/>
        <v>0.27532321283670325</v>
      </c>
      <c r="Q13">
        <f t="shared" si="5"/>
        <v>0.71341344225217607</v>
      </c>
      <c r="R13">
        <f t="shared" si="6"/>
        <v>0.94561205659264158</v>
      </c>
      <c r="S13">
        <f t="shared" si="7"/>
        <v>0.84483519666535678</v>
      </c>
      <c r="T13">
        <f t="shared" si="8"/>
        <v>0.60059464446650268</v>
      </c>
      <c r="U13">
        <f t="shared" si="9"/>
        <v>0.37487585533242335</v>
      </c>
    </row>
    <row r="14" spans="1:21" x14ac:dyDescent="0.2">
      <c r="A14">
        <v>7</v>
      </c>
      <c r="B14" s="23">
        <v>14.833333333313931</v>
      </c>
      <c r="C14">
        <v>2.6260496798546479E-3</v>
      </c>
      <c r="D14">
        <v>1.006737585952958E-3</v>
      </c>
      <c r="E14">
        <v>3.4796874711730953E-3</v>
      </c>
      <c r="F14">
        <v>6.9656834049808909E-4</v>
      </c>
      <c r="G14">
        <v>4.0026160903684519E-3</v>
      </c>
      <c r="H14">
        <v>1.2823188263684995E-2</v>
      </c>
      <c r="I14">
        <v>6.9180807548580997E-3</v>
      </c>
      <c r="J14">
        <v>2.7921752757928213E-3</v>
      </c>
      <c r="K14">
        <v>2.9252605939034146E-3</v>
      </c>
      <c r="L14" s="23">
        <f t="shared" si="0"/>
        <v>14.833333333313931</v>
      </c>
      <c r="M14">
        <f t="shared" si="1"/>
        <v>0.38637068939701436</v>
      </c>
      <c r="N14">
        <f t="shared" si="2"/>
        <v>0.13301016985610481</v>
      </c>
      <c r="O14">
        <f t="shared" si="3"/>
        <v>0.3656803563455806</v>
      </c>
      <c r="P14">
        <f t="shared" si="4"/>
        <v>0.10179649728039072</v>
      </c>
      <c r="Q14">
        <f t="shared" si="5"/>
        <v>0.62102429845468099</v>
      </c>
      <c r="R14">
        <f t="shared" si="6"/>
        <v>0.96263674295483248</v>
      </c>
      <c r="S14">
        <f t="shared" si="7"/>
        <v>0.82407624505409305</v>
      </c>
      <c r="T14">
        <f t="shared" si="8"/>
        <v>0.48639693304310944</v>
      </c>
      <c r="U14">
        <f t="shared" si="9"/>
        <v>0.26061146631085519</v>
      </c>
    </row>
    <row r="15" spans="1:21" x14ac:dyDescent="0.2">
      <c r="A15">
        <v>8</v>
      </c>
      <c r="B15" s="23">
        <v>16.5</v>
      </c>
      <c r="C15">
        <v>2.529584133669458E-3</v>
      </c>
      <c r="D15">
        <v>4.6700073193944256E-5</v>
      </c>
      <c r="E15">
        <v>4.1494237659952312E-4</v>
      </c>
      <c r="F15">
        <v>3.8716901989060048E-5</v>
      </c>
      <c r="G15">
        <v>2.6179477161311785E-3</v>
      </c>
      <c r="H15">
        <v>1.1335061262842066E-2</v>
      </c>
      <c r="I15">
        <v>5.7261030543327585E-3</v>
      </c>
      <c r="J15">
        <v>1.5548848070328974E-3</v>
      </c>
      <c r="K15">
        <v>1.5383529587612902E-3</v>
      </c>
      <c r="L15" s="23">
        <f t="shared" si="0"/>
        <v>16.5</v>
      </c>
      <c r="M15">
        <f t="shared" si="1"/>
        <v>0.37217771358678736</v>
      </c>
      <c r="N15">
        <f t="shared" si="2"/>
        <v>6.1700136703839153E-3</v>
      </c>
      <c r="O15">
        <f t="shared" si="3"/>
        <v>4.3606294356843885E-2</v>
      </c>
      <c r="P15">
        <f t="shared" si="4"/>
        <v>5.6580880566812347E-3</v>
      </c>
      <c r="Q15">
        <f t="shared" si="5"/>
        <v>0.40618663071724653</v>
      </c>
      <c r="R15">
        <f t="shared" si="6"/>
        <v>0.8509230490015538</v>
      </c>
      <c r="S15">
        <f t="shared" si="7"/>
        <v>0.68208881494967477</v>
      </c>
      <c r="T15">
        <f t="shared" si="8"/>
        <v>0.27086093338513073</v>
      </c>
      <c r="U15">
        <f t="shared" si="9"/>
        <v>0.13705186509604333</v>
      </c>
    </row>
    <row r="16" spans="1:21" x14ac:dyDescent="0.2">
      <c r="A16">
        <v>9</v>
      </c>
      <c r="B16" s="23">
        <v>18.249999999941792</v>
      </c>
      <c r="C16">
        <v>1.6669450540716668E-3</v>
      </c>
      <c r="D16">
        <v>3.4335627591889918E-6</v>
      </c>
      <c r="E16">
        <v>2.6087707299022888E-5</v>
      </c>
      <c r="F16">
        <v>2.1163674336909063E-5</v>
      </c>
      <c r="G16">
        <v>1.0983801331981317E-3</v>
      </c>
      <c r="H16">
        <v>9.697263165863319E-3</v>
      </c>
      <c r="I16">
        <v>4.7511109024537691E-3</v>
      </c>
      <c r="J16">
        <v>6.3178779125890288E-4</v>
      </c>
      <c r="K16">
        <v>1.2050520678036632E-3</v>
      </c>
      <c r="L16" s="23">
        <f t="shared" si="0"/>
        <v>18.249999999941792</v>
      </c>
      <c r="M16">
        <f t="shared" si="1"/>
        <v>0.24525762580556434</v>
      </c>
      <c r="N16">
        <f t="shared" si="2"/>
        <v>4.5364231174404961E-4</v>
      </c>
      <c r="O16">
        <f t="shared" si="3"/>
        <v>2.7415571600543152E-3</v>
      </c>
      <c r="P16">
        <f t="shared" si="4"/>
        <v>3.0928593675958902E-3</v>
      </c>
      <c r="Q16">
        <f t="shared" si="5"/>
        <v>0.17041873021430284</v>
      </c>
      <c r="R16">
        <f t="shared" si="6"/>
        <v>0.72797354586135932</v>
      </c>
      <c r="S16">
        <f t="shared" si="7"/>
        <v>0.56594852981157107</v>
      </c>
      <c r="T16">
        <f t="shared" si="8"/>
        <v>0.11005743323730087</v>
      </c>
      <c r="U16">
        <f t="shared" si="9"/>
        <v>0.10735808872062835</v>
      </c>
    </row>
    <row r="17" spans="1:21" x14ac:dyDescent="0.2">
      <c r="A17">
        <v>10</v>
      </c>
      <c r="B17" s="23">
        <v>19.583333333255723</v>
      </c>
      <c r="C17">
        <v>1.0679375323398661E-3</v>
      </c>
      <c r="D17">
        <v>2.1932092385536579E-6</v>
      </c>
      <c r="E17">
        <v>9.358318028743044E-6</v>
      </c>
      <c r="F17">
        <v>1.8003235220859358E-5</v>
      </c>
      <c r="G17">
        <v>1.6824733210174029E-4</v>
      </c>
      <c r="H17">
        <v>8.2398598733396441E-3</v>
      </c>
      <c r="I17">
        <v>4.0985345278811069E-3</v>
      </c>
      <c r="J17">
        <v>2.4279829621145544E-5</v>
      </c>
      <c r="K17">
        <v>1.3197116048346493E-3</v>
      </c>
      <c r="L17" s="23">
        <f t="shared" si="0"/>
        <v>19.583333333255723</v>
      </c>
      <c r="M17">
        <f t="shared" si="1"/>
        <v>0.15712564913316449</v>
      </c>
      <c r="N17">
        <f t="shared" si="2"/>
        <v>2.8976680459770926E-4</v>
      </c>
      <c r="O17">
        <f t="shared" si="3"/>
        <v>9.8346564164060652E-4</v>
      </c>
      <c r="P17">
        <f t="shared" si="4"/>
        <v>2.6309927951763865E-3</v>
      </c>
      <c r="Q17">
        <f t="shared" si="5"/>
        <v>2.6104347513312674E-2</v>
      </c>
      <c r="R17">
        <f t="shared" si="6"/>
        <v>0.61856628069160702</v>
      </c>
      <c r="S17">
        <f t="shared" si="7"/>
        <v>0.48821415413357516</v>
      </c>
      <c r="T17">
        <f t="shared" si="8"/>
        <v>4.2295463200035539E-3</v>
      </c>
      <c r="U17">
        <f t="shared" si="9"/>
        <v>0.11757310687471891</v>
      </c>
    </row>
    <row r="18" spans="1:21" x14ac:dyDescent="0.2">
      <c r="A18">
        <v>11</v>
      </c>
      <c r="B18" s="23">
        <v>22.250000000058208</v>
      </c>
      <c r="C18">
        <v>6.4949736387172113E-4</v>
      </c>
      <c r="D18">
        <v>2.4711969238852393E-6</v>
      </c>
      <c r="E18">
        <v>6.4876486565878297E-6</v>
      </c>
      <c r="F18">
        <v>1.7731736297859604E-5</v>
      </c>
      <c r="G18">
        <v>9.2127453515035846E-6</v>
      </c>
      <c r="H18">
        <v>5.5460864732724902E-3</v>
      </c>
      <c r="I18">
        <v>2.7996470549562949E-3</v>
      </c>
      <c r="J18">
        <v>4.8739517970797285E-6</v>
      </c>
      <c r="K18">
        <v>1.520296983813428E-3</v>
      </c>
      <c r="L18" s="23">
        <f t="shared" si="0"/>
        <v>22.250000000058208</v>
      </c>
      <c r="M18">
        <f t="shared" si="1"/>
        <v>9.5560547146446323E-2</v>
      </c>
      <c r="N18">
        <f t="shared" si="2"/>
        <v>3.2649453758371781E-4</v>
      </c>
      <c r="O18">
        <f t="shared" si="3"/>
        <v>6.81786997320815E-4</v>
      </c>
      <c r="P18">
        <f t="shared" si="4"/>
        <v>2.5913159425692022E-3</v>
      </c>
      <c r="Q18">
        <f t="shared" si="5"/>
        <v>1.4293998199143979E-3</v>
      </c>
      <c r="R18">
        <f t="shared" si="6"/>
        <v>0.41634471154856578</v>
      </c>
      <c r="S18">
        <f t="shared" si="7"/>
        <v>0.33349171746874989</v>
      </c>
      <c r="T18">
        <f t="shared" si="8"/>
        <v>8.4904240305128868E-4</v>
      </c>
      <c r="U18">
        <f t="shared" si="9"/>
        <v>0.13544325828793832</v>
      </c>
    </row>
    <row r="19" spans="1:21" x14ac:dyDescent="0.2">
      <c r="A19">
        <v>12</v>
      </c>
      <c r="B19" s="23">
        <v>25.749999999941792</v>
      </c>
      <c r="C19">
        <v>6.1645818857533749E-4</v>
      </c>
      <c r="D19">
        <v>2.0734960425356594E-6</v>
      </c>
      <c r="E19">
        <v>7.0912852252245555E-6</v>
      </c>
      <c r="F19">
        <v>2.2347060566540052E-5</v>
      </c>
      <c r="G19">
        <v>4.9268212494819892E-6</v>
      </c>
      <c r="H19">
        <v>2.225609815791953E-3</v>
      </c>
      <c r="I19">
        <v>1.5953097836640868E-3</v>
      </c>
      <c r="J19">
        <v>6.8490398968045431E-6</v>
      </c>
      <c r="K19">
        <v>1.8547328848486238E-3</v>
      </c>
      <c r="L19" s="23">
        <f t="shared" si="0"/>
        <v>25.749999999941792</v>
      </c>
      <c r="M19">
        <f t="shared" si="1"/>
        <v>9.0699493285089403E-2</v>
      </c>
      <c r="N19">
        <f t="shared" si="2"/>
        <v>2.7395029713981131E-4</v>
      </c>
      <c r="O19">
        <f t="shared" si="3"/>
        <v>7.4522316431884861E-4</v>
      </c>
      <c r="P19">
        <f t="shared" si="4"/>
        <v>3.2657994311941631E-3</v>
      </c>
      <c r="Q19">
        <f t="shared" si="5"/>
        <v>7.6441898023487818E-4</v>
      </c>
      <c r="R19">
        <f t="shared" si="6"/>
        <v>0.1670765288715019</v>
      </c>
      <c r="S19">
        <f t="shared" si="7"/>
        <v>0.19003202518223911</v>
      </c>
      <c r="T19">
        <f t="shared" si="8"/>
        <v>1.1931027500233513E-3</v>
      </c>
      <c r="U19">
        <f t="shared" si="9"/>
        <v>0.1652381527111639</v>
      </c>
    </row>
    <row r="20" spans="1:21" x14ac:dyDescent="0.2">
      <c r="A20">
        <v>13</v>
      </c>
      <c r="B20" s="23">
        <v>38.333333333255723</v>
      </c>
      <c r="C20">
        <v>4.156340633998842E-4</v>
      </c>
      <c r="D20">
        <v>2.8328989249035482E-6</v>
      </c>
      <c r="E20">
        <v>2.811958208448398E-6</v>
      </c>
      <c r="F20">
        <v>8.3555663236562176E-6</v>
      </c>
      <c r="G20">
        <v>5.0279536226530815E-6</v>
      </c>
      <c r="H20">
        <v>1.611544828118238E-4</v>
      </c>
      <c r="I20">
        <v>1.2482064229837122E-4</v>
      </c>
      <c r="J20">
        <v>5.2982084935486645E-6</v>
      </c>
      <c r="K20">
        <v>4.6582489863003512E-4</v>
      </c>
      <c r="L20" s="23">
        <f t="shared" si="0"/>
        <v>38.333333333255723</v>
      </c>
      <c r="M20">
        <f t="shared" si="1"/>
        <v>6.1152239748024959E-2</v>
      </c>
      <c r="N20">
        <f t="shared" si="2"/>
        <v>3.742826059582568E-4</v>
      </c>
      <c r="O20">
        <f t="shared" si="3"/>
        <v>2.9550868812584216E-4</v>
      </c>
      <c r="P20">
        <f t="shared" si="4"/>
        <v>1.2210824625391195E-3</v>
      </c>
      <c r="Q20">
        <f t="shared" si="5"/>
        <v>7.8011013314128975E-4</v>
      </c>
      <c r="R20">
        <f t="shared" si="6"/>
        <v>1.2097867024683611E-2</v>
      </c>
      <c r="S20">
        <f t="shared" si="7"/>
        <v>1.4868535054068141E-2</v>
      </c>
      <c r="T20">
        <f t="shared" si="8"/>
        <v>9.2294791957617727E-4</v>
      </c>
      <c r="U20">
        <f t="shared" si="9"/>
        <v>4.1500340218949827E-2</v>
      </c>
    </row>
    <row r="21" spans="1:21" x14ac:dyDescent="0.2">
      <c r="A21">
        <v>14</v>
      </c>
      <c r="B21" s="23">
        <v>47.683333333348855</v>
      </c>
      <c r="C21">
        <v>5.1552312101065337E-4</v>
      </c>
      <c r="D21">
        <v>4.1268748537758851E-6</v>
      </c>
      <c r="E21">
        <v>4.5384031386328147E-6</v>
      </c>
      <c r="F21">
        <v>1.0754235790696298E-5</v>
      </c>
      <c r="G21">
        <v>5.1684369342245458E-6</v>
      </c>
      <c r="H21">
        <v>2.1536066177253576E-5</v>
      </c>
      <c r="I21">
        <v>1.5351815932833555E-5</v>
      </c>
      <c r="J21">
        <v>5.0074672533677635E-6</v>
      </c>
      <c r="K21">
        <v>5.1974608263408606E-4</v>
      </c>
      <c r="L21" s="23">
        <f t="shared" si="0"/>
        <v>47.683333333348855</v>
      </c>
      <c r="M21">
        <f t="shared" si="1"/>
        <v>7.5848916794297422E-2</v>
      </c>
      <c r="N21">
        <f t="shared" si="2"/>
        <v>5.4524270568087E-4</v>
      </c>
      <c r="O21">
        <f t="shared" si="3"/>
        <v>4.769407858389225E-4</v>
      </c>
      <c r="P21">
        <f t="shared" si="4"/>
        <v>1.5716240184523568E-3</v>
      </c>
      <c r="Q21">
        <f t="shared" si="5"/>
        <v>8.0190676515483567E-4</v>
      </c>
      <c r="R21">
        <f t="shared" si="6"/>
        <v>1.6167124879264258E-3</v>
      </c>
      <c r="S21">
        <f t="shared" si="7"/>
        <v>1.8286960324663869E-3</v>
      </c>
      <c r="T21">
        <f t="shared" si="8"/>
        <v>8.7230079553666433E-4</v>
      </c>
      <c r="U21">
        <f t="shared" si="9"/>
        <v>4.6304178501870727E-2</v>
      </c>
    </row>
    <row r="22" spans="1:21" x14ac:dyDescent="0.2">
      <c r="A22">
        <v>15</v>
      </c>
      <c r="B22" s="23">
        <v>49.666666666686069</v>
      </c>
      <c r="C22">
        <v>5.3287622826257762E-4</v>
      </c>
      <c r="D22">
        <v>3.6535567555737217E-6</v>
      </c>
      <c r="E22">
        <v>4.6924550385698661E-6</v>
      </c>
      <c r="F22">
        <v>9.9771124114457299E-6</v>
      </c>
      <c r="G22">
        <v>4.4856619847247843E-6</v>
      </c>
      <c r="H22">
        <v>2.5943407956041448E-5</v>
      </c>
      <c r="I22">
        <v>1.6539747488541833E-5</v>
      </c>
      <c r="J22">
        <v>4.3083455051331884E-6</v>
      </c>
      <c r="K22">
        <v>5.2772873556374879E-4</v>
      </c>
      <c r="L22" s="23">
        <f t="shared" si="0"/>
        <v>49.666666666686069</v>
      </c>
      <c r="M22">
        <f t="shared" si="1"/>
        <v>7.8402079464273036E-2</v>
      </c>
      <c r="N22">
        <f t="shared" si="2"/>
        <v>4.827079185464001E-4</v>
      </c>
      <c r="O22">
        <f t="shared" si="3"/>
        <v>4.9313010000330722E-4</v>
      </c>
      <c r="P22">
        <f t="shared" si="4"/>
        <v>1.4580552078086789E-3</v>
      </c>
      <c r="Q22">
        <f t="shared" si="5"/>
        <v>6.9597109097517995E-4</v>
      </c>
      <c r="R22">
        <f t="shared" si="6"/>
        <v>1.9475716352600314E-3</v>
      </c>
      <c r="S22">
        <f t="shared" si="7"/>
        <v>1.9702014890371124E-3</v>
      </c>
      <c r="T22">
        <f t="shared" si="8"/>
        <v>7.5051378699420132E-4</v>
      </c>
      <c r="U22">
        <f t="shared" si="9"/>
        <v>4.701535305137438E-2</v>
      </c>
    </row>
    <row r="23" spans="1:21" x14ac:dyDescent="0.2">
      <c r="A23">
        <v>16</v>
      </c>
      <c r="B23" s="23">
        <v>54.75</v>
      </c>
      <c r="C23">
        <v>6.7531666608744922E-4</v>
      </c>
      <c r="D23">
        <v>3.5960250975367705E-6</v>
      </c>
      <c r="E23">
        <v>2.5487364699475905E-6</v>
      </c>
      <c r="F23">
        <v>4.400094789257864E-6</v>
      </c>
      <c r="G23">
        <v>7.152850296313009E-6</v>
      </c>
      <c r="H23">
        <v>3.8386504655177613E-5</v>
      </c>
      <c r="I23">
        <v>4.2561276253176497E-5</v>
      </c>
      <c r="J23">
        <v>7.6401597973006627E-6</v>
      </c>
      <c r="K23">
        <v>7.571068622181362E-4</v>
      </c>
      <c r="L23" s="23">
        <f t="shared" si="0"/>
        <v>54.75</v>
      </c>
      <c r="M23">
        <f t="shared" si="1"/>
        <v>9.9359341081446395E-2</v>
      </c>
      <c r="N23">
        <f t="shared" si="2"/>
        <v>4.7510683588655815E-4</v>
      </c>
      <c r="O23">
        <f t="shared" si="3"/>
        <v>2.6784671562679228E-4</v>
      </c>
      <c r="P23">
        <f t="shared" si="4"/>
        <v>6.4302985250214422E-4</v>
      </c>
      <c r="Q23">
        <f t="shared" si="5"/>
        <v>1.1097976265843263E-3</v>
      </c>
      <c r="R23">
        <f t="shared" si="6"/>
        <v>2.8816749044641831E-3</v>
      </c>
      <c r="S23">
        <f t="shared" si="7"/>
        <v>5.0698651782573817E-3</v>
      </c>
      <c r="T23">
        <f t="shared" si="8"/>
        <v>1.3309158366897754E-3</v>
      </c>
      <c r="U23">
        <f t="shared" si="9"/>
        <v>6.7450650355013755E-2</v>
      </c>
    </row>
    <row r="24" spans="1:21" x14ac:dyDescent="0.2">
      <c r="A24">
        <v>17</v>
      </c>
      <c r="B24" s="23">
        <v>72.75</v>
      </c>
      <c r="C24">
        <v>2.4524414684810874E-4</v>
      </c>
      <c r="D24">
        <v>7.3964248178792775E-6</v>
      </c>
      <c r="E24">
        <v>3.7328230004850213E-6</v>
      </c>
      <c r="F24">
        <v>1.7119313452999578E-6</v>
      </c>
      <c r="G24">
        <v>1.2508770238141335E-5</v>
      </c>
      <c r="H24">
        <v>2.7576026571206337E-5</v>
      </c>
      <c r="I24">
        <v>1.2145092560095823E-5</v>
      </c>
      <c r="J24">
        <v>2.5527745495150595E-5</v>
      </c>
      <c r="K24">
        <v>4.1244776145732724E-4</v>
      </c>
      <c r="L24" s="23">
        <f t="shared" si="0"/>
        <v>72.75</v>
      </c>
      <c r="M24">
        <f t="shared" si="1"/>
        <v>3.6082771325762236E-2</v>
      </c>
      <c r="N24">
        <f t="shared" si="2"/>
        <v>9.7721564693821028E-4</v>
      </c>
      <c r="O24">
        <f t="shared" si="3"/>
        <v>3.9228236912097091E-4</v>
      </c>
      <c r="P24">
        <f t="shared" si="4"/>
        <v>2.5018164680213581E-4</v>
      </c>
      <c r="Q24">
        <f t="shared" si="5"/>
        <v>1.9407932427907234E-3</v>
      </c>
      <c r="R24">
        <f t="shared" si="6"/>
        <v>2.0701323147004594E-3</v>
      </c>
      <c r="S24">
        <f t="shared" si="7"/>
        <v>1.4467137096845664E-3</v>
      </c>
      <c r="T24">
        <f t="shared" si="8"/>
        <v>4.4469332652552337E-3</v>
      </c>
      <c r="U24">
        <f t="shared" si="9"/>
        <v>3.6744971068233281E-2</v>
      </c>
    </row>
    <row r="25" spans="1:21" x14ac:dyDescent="0.2">
      <c r="A25">
        <v>18</v>
      </c>
      <c r="B25" s="23">
        <v>79.250000000058208</v>
      </c>
      <c r="C25">
        <v>1.9619911335217325E-4</v>
      </c>
      <c r="D25">
        <v>7.5144609948944223E-6</v>
      </c>
      <c r="E25">
        <v>1.7378681248540149E-6</v>
      </c>
      <c r="F25">
        <v>5.0688649850535109E-7</v>
      </c>
      <c r="G25">
        <v>1.1931077157101971E-5</v>
      </c>
      <c r="H25">
        <v>2.1060487229575667E-5</v>
      </c>
      <c r="I25">
        <v>8.1428561117651648E-6</v>
      </c>
      <c r="J25">
        <v>2.784972156140562E-5</v>
      </c>
      <c r="K25">
        <v>6.2651336551492818E-5</v>
      </c>
      <c r="L25" s="23">
        <f t="shared" si="0"/>
        <v>79.250000000058208</v>
      </c>
      <c r="M25">
        <f t="shared" si="1"/>
        <v>2.886677554750525E-2</v>
      </c>
      <c r="N25">
        <f t="shared" si="2"/>
        <v>9.9281058664545119E-4</v>
      </c>
      <c r="O25">
        <f t="shared" si="3"/>
        <v>1.8263256124090844E-4</v>
      </c>
      <c r="P25">
        <f t="shared" si="4"/>
        <v>7.4076392891572006E-5</v>
      </c>
      <c r="Q25">
        <f t="shared" si="5"/>
        <v>1.8511615038792934E-3</v>
      </c>
      <c r="R25">
        <f t="shared" si="6"/>
        <v>1.5810107763242452E-3</v>
      </c>
      <c r="S25">
        <f t="shared" si="7"/>
        <v>9.6997050574857704E-4</v>
      </c>
      <c r="T25">
        <f t="shared" si="8"/>
        <v>4.8514214959968589E-3</v>
      </c>
      <c r="U25">
        <f t="shared" si="9"/>
        <v>5.581607573372495E-3</v>
      </c>
    </row>
    <row r="26" spans="1:21" x14ac:dyDescent="0.2">
      <c r="A26">
        <v>19</v>
      </c>
      <c r="B26" s="23">
        <v>99.583333333313931</v>
      </c>
      <c r="C26">
        <v>1.389770187653058E-4</v>
      </c>
      <c r="D26">
        <v>8.5041544511940763E-6</v>
      </c>
      <c r="E26">
        <v>4.8599239575397135E-6</v>
      </c>
      <c r="F26">
        <v>5.891731452365151E-7</v>
      </c>
      <c r="G26">
        <v>1.1358090203863432E-5</v>
      </c>
      <c r="H26">
        <v>3.140560045824085E-5</v>
      </c>
      <c r="I26">
        <v>1.5059343187756533E-5</v>
      </c>
      <c r="J26">
        <v>4.5641622882366724E-5</v>
      </c>
      <c r="K26">
        <v>1.9940998052053049E-4</v>
      </c>
      <c r="L26" s="23">
        <f t="shared" si="0"/>
        <v>99.583333333313931</v>
      </c>
      <c r="M26">
        <f t="shared" si="1"/>
        <v>2.0447688770939443E-2</v>
      </c>
      <c r="N26">
        <f t="shared" si="2"/>
        <v>1.1235688860917613E-3</v>
      </c>
      <c r="O26">
        <f t="shared" si="3"/>
        <v>5.1072940869784848E-4</v>
      </c>
      <c r="P26">
        <f t="shared" si="4"/>
        <v>8.6101763444864314E-5</v>
      </c>
      <c r="Q26">
        <f t="shared" si="5"/>
        <v>1.7622599423443492E-3</v>
      </c>
      <c r="R26">
        <f t="shared" si="6"/>
        <v>2.3576184264001406E-3</v>
      </c>
      <c r="S26">
        <f t="shared" si="7"/>
        <v>1.793856913051008E-3</v>
      </c>
      <c r="T26">
        <f t="shared" si="8"/>
        <v>7.9507707061082823E-3</v>
      </c>
      <c r="U26">
        <f t="shared" si="9"/>
        <v>1.7765435164574062E-2</v>
      </c>
    </row>
    <row r="27" spans="1:21" x14ac:dyDescent="0.2">
      <c r="A27">
        <v>20</v>
      </c>
      <c r="B27" s="23">
        <v>127.74999999994179</v>
      </c>
      <c r="C27">
        <v>1.406234453259599E-4</v>
      </c>
      <c r="D27">
        <v>1.5061112069013322E-5</v>
      </c>
      <c r="E27">
        <v>9.2131241988278238E-6</v>
      </c>
      <c r="F27">
        <v>9.7131937219280766E-7</v>
      </c>
      <c r="G27">
        <v>8.7927758768573448E-6</v>
      </c>
      <c r="H27">
        <v>4.2910808149954482E-5</v>
      </c>
      <c r="I27">
        <v>2.3823062899793225E-5</v>
      </c>
      <c r="J27">
        <v>5.9031734321645541E-5</v>
      </c>
      <c r="K27">
        <v>2.7988795151289309E-4</v>
      </c>
      <c r="L27" s="23">
        <f t="shared" si="0"/>
        <v>127.74999999994179</v>
      </c>
      <c r="M27">
        <f t="shared" si="1"/>
        <v>2.0689927510808479E-2</v>
      </c>
      <c r="N27">
        <f t="shared" si="2"/>
        <v>1.9898741265580401E-3</v>
      </c>
      <c r="O27">
        <f t="shared" si="3"/>
        <v>9.6820722205481606E-4</v>
      </c>
      <c r="P27">
        <f t="shared" si="4"/>
        <v>1.4194861305225691E-4</v>
      </c>
      <c r="Q27">
        <f t="shared" si="5"/>
        <v>1.3642396240634504E-3</v>
      </c>
      <c r="R27">
        <f t="shared" si="6"/>
        <v>3.2213143678170826E-3</v>
      </c>
      <c r="S27">
        <f t="shared" si="7"/>
        <v>2.8377841941730495E-3</v>
      </c>
      <c r="T27">
        <f t="shared" si="8"/>
        <v>1.0283328118830653E-2</v>
      </c>
      <c r="U27">
        <f t="shared" si="9"/>
        <v>2.4935217600283648E-2</v>
      </c>
    </row>
    <row r="28" spans="1:21" ht="13.5" thickBot="1" x14ac:dyDescent="0.25">
      <c r="L28" s="23"/>
    </row>
    <row r="29" spans="1:21" x14ac:dyDescent="0.2">
      <c r="A29" s="9" t="s">
        <v>60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24"/>
      <c r="M29" s="16"/>
      <c r="N29" s="16"/>
      <c r="O29" s="16"/>
      <c r="P29" s="16"/>
      <c r="Q29" s="16"/>
      <c r="R29" s="16"/>
      <c r="S29" s="16"/>
      <c r="T29" s="16"/>
      <c r="U29" s="17"/>
    </row>
    <row r="30" spans="1:21" ht="13.5" thickBot="1" x14ac:dyDescent="0.25">
      <c r="A30" s="12" t="s">
        <v>38</v>
      </c>
      <c r="B30" s="13" t="s">
        <v>39</v>
      </c>
      <c r="C30" s="14" t="s">
        <v>41</v>
      </c>
      <c r="D30" s="14" t="s">
        <v>42</v>
      </c>
      <c r="E30" s="14" t="s">
        <v>43</v>
      </c>
      <c r="F30" s="14" t="s">
        <v>44</v>
      </c>
      <c r="G30" s="14" t="s">
        <v>45</v>
      </c>
      <c r="H30" s="14" t="s">
        <v>46</v>
      </c>
      <c r="I30" s="14" t="s">
        <v>47</v>
      </c>
      <c r="J30" s="14" t="s">
        <v>48</v>
      </c>
      <c r="K30" s="15" t="s">
        <v>49</v>
      </c>
      <c r="L30" s="25" t="s">
        <v>39</v>
      </c>
      <c r="M30" s="19" t="s">
        <v>51</v>
      </c>
      <c r="N30" s="19" t="s">
        <v>52</v>
      </c>
      <c r="O30" s="19" t="s">
        <v>53</v>
      </c>
      <c r="P30" s="19" t="s">
        <v>54</v>
      </c>
      <c r="Q30" s="19" t="s">
        <v>55</v>
      </c>
      <c r="R30" s="19" t="s">
        <v>56</v>
      </c>
      <c r="S30" s="19" t="s">
        <v>57</v>
      </c>
      <c r="T30" s="19" t="s">
        <v>58</v>
      </c>
      <c r="U30" s="20" t="s">
        <v>59</v>
      </c>
    </row>
    <row r="31" spans="1:21" x14ac:dyDescent="0.2">
      <c r="A31">
        <v>1</v>
      </c>
      <c r="B31" s="23">
        <v>0</v>
      </c>
      <c r="C31" s="21">
        <v>7.3452121982644949E-4</v>
      </c>
      <c r="D31" s="21">
        <v>2.7448879935929168E-3</v>
      </c>
      <c r="E31" s="21">
        <v>7.5276394028939882E-3</v>
      </c>
      <c r="F31" s="21">
        <v>4.5118010365478457E-3</v>
      </c>
      <c r="G31" s="21">
        <v>4.9369405291611393E-3</v>
      </c>
      <c r="H31" s="21">
        <v>1.1880633984080489E-2</v>
      </c>
      <c r="I31" s="21">
        <v>7.4934960934964039E-3</v>
      </c>
      <c r="J31" s="21">
        <v>4.9618559818825079E-3</v>
      </c>
      <c r="K31" s="21">
        <v>7.571956271794634E-3</v>
      </c>
      <c r="L31" s="23">
        <f>B31</f>
        <v>0</v>
      </c>
      <c r="M31">
        <f>C31*147.13</f>
        <v>0.10807010707306551</v>
      </c>
      <c r="N31">
        <f>D31*132.12</f>
        <v>0.36265460171349617</v>
      </c>
      <c r="O31">
        <f>E31*105.09</f>
        <v>0.79107962485012928</v>
      </c>
      <c r="P31">
        <f>F31*146.14</f>
        <v>0.65935460348110209</v>
      </c>
      <c r="Q31">
        <f>G31*155.1546</f>
        <v>0.7659890330257848</v>
      </c>
      <c r="R31">
        <f>H31*75.07</f>
        <v>0.89187919318492226</v>
      </c>
      <c r="S31">
        <f>I31*119.1192</f>
        <v>0.8926192598604169</v>
      </c>
      <c r="T31">
        <f>J31*174.2</f>
        <v>0.86435531204393279</v>
      </c>
      <c r="U31">
        <f>K31*89.09</f>
        <v>0.67458558425418402</v>
      </c>
    </row>
    <row r="32" spans="1:21" x14ac:dyDescent="0.2">
      <c r="A32">
        <v>4</v>
      </c>
      <c r="B32" s="23">
        <v>10.250000000058208</v>
      </c>
      <c r="C32" s="21">
        <v>1.2082675805694222E-3</v>
      </c>
      <c r="D32" s="21">
        <v>2.433321408181117E-3</v>
      </c>
      <c r="E32" s="21">
        <v>6.8674328245581194E-3</v>
      </c>
      <c r="F32" s="21">
        <v>3.237131074989714E-3</v>
      </c>
      <c r="G32" s="21">
        <v>4.9211444121864574E-3</v>
      </c>
      <c r="H32" s="21">
        <v>1.2008667862708889E-2</v>
      </c>
      <c r="I32" s="21">
        <v>7.1398105099469717E-3</v>
      </c>
      <c r="J32" s="21">
        <v>3.8749599864387235E-3</v>
      </c>
      <c r="K32" s="21">
        <v>5.6314706034269095E-3</v>
      </c>
      <c r="L32" s="23">
        <f t="shared" ref="L32:L40" si="10">B32</f>
        <v>10.250000000058208</v>
      </c>
      <c r="M32">
        <f t="shared" ref="M32:M54" si="11">C32*147.13</f>
        <v>0.17777240912917908</v>
      </c>
      <c r="N32">
        <f t="shared" ref="N32:N54" si="12">D32*132.12</f>
        <v>0.3214904244488892</v>
      </c>
      <c r="O32">
        <f t="shared" ref="O32:O54" si="13">E32*105.09</f>
        <v>0.72169851553281283</v>
      </c>
      <c r="P32">
        <f t="shared" ref="P32:P54" si="14">F32*146.14</f>
        <v>0.47307433529899673</v>
      </c>
      <c r="Q32">
        <f t="shared" ref="Q32:Q54" si="15">G32*155.1546</f>
        <v>0.76353819281502489</v>
      </c>
      <c r="R32">
        <f t="shared" ref="R32:R54" si="16">H32*75.07</f>
        <v>0.90149069645355628</v>
      </c>
      <c r="S32">
        <f t="shared" ref="S32:S54" si="17">I32*119.1192</f>
        <v>0.85048851609647536</v>
      </c>
      <c r="T32">
        <f t="shared" ref="T32:T54" si="18">J32*174.2</f>
        <v>0.67501802963762558</v>
      </c>
      <c r="U32">
        <f t="shared" ref="U32:U54" si="19">K32*89.09</f>
        <v>0.50170771605930342</v>
      </c>
    </row>
    <row r="33" spans="1:21" x14ac:dyDescent="0.2">
      <c r="A33">
        <v>6</v>
      </c>
      <c r="B33" s="23">
        <v>13.083333333372138</v>
      </c>
      <c r="C33" s="21">
        <v>2.0801537284784407E-3</v>
      </c>
      <c r="D33" s="21">
        <v>1.526597024409268E-3</v>
      </c>
      <c r="E33" s="21">
        <v>4.6475851216936362E-3</v>
      </c>
      <c r="F33" s="21">
        <v>1.4066259889785639E-3</v>
      </c>
      <c r="G33" s="21">
        <v>4.1062407844374392E-3</v>
      </c>
      <c r="H33" s="21">
        <v>1.1881573591950263E-2</v>
      </c>
      <c r="I33" s="21">
        <v>6.5912369863399649E-3</v>
      </c>
      <c r="J33" s="21">
        <v>2.6558834927299575E-3</v>
      </c>
      <c r="K33" s="21">
        <v>3.4129995790164718E-3</v>
      </c>
      <c r="L33" s="23">
        <f t="shared" si="10"/>
        <v>13.083333333372138</v>
      </c>
      <c r="M33">
        <f t="shared" si="11"/>
        <v>0.30605301807103297</v>
      </c>
      <c r="N33">
        <f t="shared" si="12"/>
        <v>0.20169399886495248</v>
      </c>
      <c r="O33">
        <f t="shared" si="13"/>
        <v>0.48841472043878426</v>
      </c>
      <c r="P33">
        <f t="shared" si="14"/>
        <v>0.20556432202932731</v>
      </c>
      <c r="Q33">
        <f t="shared" si="15"/>
        <v>0.63710214641307705</v>
      </c>
      <c r="R33">
        <f t="shared" si="16"/>
        <v>0.89194972954770613</v>
      </c>
      <c r="S33">
        <f t="shared" si="17"/>
        <v>0.78514287682322759</v>
      </c>
      <c r="T33">
        <f t="shared" si="18"/>
        <v>0.46265490443355856</v>
      </c>
      <c r="U33">
        <f t="shared" si="19"/>
        <v>0.30406413249457748</v>
      </c>
    </row>
    <row r="34" spans="1:21" x14ac:dyDescent="0.2">
      <c r="A34">
        <v>8</v>
      </c>
      <c r="B34" s="23">
        <v>16.5</v>
      </c>
      <c r="C34" s="21">
        <v>1.8804517045239227E-3</v>
      </c>
      <c r="D34" s="21">
        <v>1.1259211508630007E-5</v>
      </c>
      <c r="E34" s="21">
        <v>6.2694421798744295E-5</v>
      </c>
      <c r="F34" s="21">
        <v>2.8866999333471702E-5</v>
      </c>
      <c r="G34" s="21">
        <v>1.9155992316745268E-3</v>
      </c>
      <c r="H34" s="21">
        <v>1.1012267142266195E-2</v>
      </c>
      <c r="I34" s="21">
        <v>5.1348319162062171E-3</v>
      </c>
      <c r="J34" s="21">
        <v>2.729545894419602E-4</v>
      </c>
      <c r="K34" s="21">
        <v>1.0579680984875923E-3</v>
      </c>
      <c r="L34" s="23">
        <f t="shared" si="10"/>
        <v>16.5</v>
      </c>
      <c r="M34">
        <f t="shared" si="11"/>
        <v>0.27667085928660473</v>
      </c>
      <c r="N34">
        <f t="shared" si="12"/>
        <v>1.4875670245201966E-3</v>
      </c>
      <c r="O34">
        <f t="shared" si="13"/>
        <v>6.5885567868300384E-3</v>
      </c>
      <c r="P34">
        <f t="shared" si="14"/>
        <v>4.2186232825935539E-3</v>
      </c>
      <c r="Q34">
        <f t="shared" si="15"/>
        <v>0.2972140325507685</v>
      </c>
      <c r="R34">
        <f t="shared" si="16"/>
        <v>0.82669089436992316</v>
      </c>
      <c r="S34">
        <f t="shared" si="17"/>
        <v>0.61165706999295166</v>
      </c>
      <c r="T34">
        <f t="shared" si="18"/>
        <v>4.7548689480789462E-2</v>
      </c>
      <c r="U34">
        <f t="shared" si="19"/>
        <v>9.4254377894259597E-2</v>
      </c>
    </row>
    <row r="35" spans="1:21" x14ac:dyDescent="0.2">
      <c r="A35">
        <v>12</v>
      </c>
      <c r="B35" s="23">
        <v>25.749999999941792</v>
      </c>
      <c r="C35" s="22">
        <v>5.6697754681579011E-4</v>
      </c>
      <c r="D35" s="22">
        <v>3.0745144539252147E-6</v>
      </c>
      <c r="E35" s="22">
        <v>7.9676291385851026E-6</v>
      </c>
      <c r="F35" s="22">
        <v>2.7193233305750199E-5</v>
      </c>
      <c r="G35" s="22">
        <v>6.1300543130959974E-6</v>
      </c>
      <c r="H35" s="22">
        <v>2.2632336313070747E-3</v>
      </c>
      <c r="I35" s="22">
        <v>6.6352653650219272E-4</v>
      </c>
      <c r="J35" s="22">
        <v>8.4027372196140435E-6</v>
      </c>
      <c r="K35" s="22">
        <v>1.633421561979961E-3</v>
      </c>
      <c r="L35" s="23">
        <f t="shared" si="10"/>
        <v>25.749999999941792</v>
      </c>
      <c r="M35">
        <f t="shared" si="11"/>
        <v>8.341940646300719E-2</v>
      </c>
      <c r="N35">
        <f t="shared" si="12"/>
        <v>4.0620484965259938E-4</v>
      </c>
      <c r="O35">
        <f t="shared" si="13"/>
        <v>8.3731814617390846E-4</v>
      </c>
      <c r="P35">
        <f t="shared" si="14"/>
        <v>3.9740191153023342E-3</v>
      </c>
      <c r="Q35">
        <f t="shared" si="15"/>
        <v>9.5110612492668419E-4</v>
      </c>
      <c r="R35">
        <f t="shared" si="16"/>
        <v>0.16990094870222208</v>
      </c>
      <c r="S35">
        <f t="shared" si="17"/>
        <v>7.9038750206911992E-2</v>
      </c>
      <c r="T35">
        <f t="shared" si="18"/>
        <v>1.4637568236567664E-3</v>
      </c>
      <c r="U35">
        <f t="shared" si="19"/>
        <v>0.14552152695679474</v>
      </c>
    </row>
    <row r="36" spans="1:21" x14ac:dyDescent="0.2">
      <c r="A36">
        <v>13</v>
      </c>
      <c r="B36" s="23">
        <v>38.333333333255723</v>
      </c>
      <c r="C36" s="22">
        <v>5.400387531328592E-4</v>
      </c>
      <c r="D36" s="22">
        <v>1.4830411342497919E-6</v>
      </c>
      <c r="E36" s="22">
        <v>1.9974283732769091E-6</v>
      </c>
      <c r="F36" s="22">
        <v>4.7822607049429947E-6</v>
      </c>
      <c r="G36" s="22">
        <v>4.5794110581475394E-6</v>
      </c>
      <c r="H36" s="22">
        <v>2.5681157132915343E-5</v>
      </c>
      <c r="I36" s="22">
        <v>1.0491633196194992E-5</v>
      </c>
      <c r="J36" s="22">
        <v>6.6660400641384516E-6</v>
      </c>
      <c r="K36" s="22">
        <v>1.7219305587129461E-4</v>
      </c>
      <c r="L36" s="23">
        <f t="shared" si="10"/>
        <v>38.333333333255723</v>
      </c>
      <c r="M36">
        <f t="shared" si="11"/>
        <v>7.9455901748437571E-2</v>
      </c>
      <c r="N36">
        <f t="shared" si="12"/>
        <v>1.9593939465708252E-4</v>
      </c>
      <c r="O36">
        <f t="shared" si="13"/>
        <v>2.0990974774767038E-4</v>
      </c>
      <c r="P36">
        <f t="shared" si="14"/>
        <v>6.9887957942036923E-4</v>
      </c>
      <c r="Q36">
        <f t="shared" si="15"/>
        <v>7.1051669096245816E-4</v>
      </c>
      <c r="R36">
        <f t="shared" si="16"/>
        <v>1.9278844659679547E-3</v>
      </c>
      <c r="S36">
        <f t="shared" si="17"/>
        <v>1.2497549530241907E-3</v>
      </c>
      <c r="T36">
        <f t="shared" si="18"/>
        <v>1.1612241791729182E-3</v>
      </c>
      <c r="U36">
        <f t="shared" si="19"/>
        <v>1.5340679347573638E-2</v>
      </c>
    </row>
    <row r="37" spans="1:21" x14ac:dyDescent="0.2">
      <c r="A37">
        <v>14</v>
      </c>
      <c r="B37" s="23">
        <v>47.683333333348855</v>
      </c>
      <c r="C37" s="22">
        <v>4.7618168535339025E-4</v>
      </c>
      <c r="D37" s="22">
        <v>3.220917541457629E-6</v>
      </c>
      <c r="E37" s="22">
        <v>3.8575404540660791E-6</v>
      </c>
      <c r="F37" s="22">
        <v>1.9388030169753312E-6</v>
      </c>
      <c r="G37" s="22">
        <v>6.8379631471525284E-6</v>
      </c>
      <c r="H37" s="22">
        <v>1.8210940597689593E-5</v>
      </c>
      <c r="I37" s="22">
        <v>5.4597354658661062E-6</v>
      </c>
      <c r="J37" s="22">
        <v>1.1195071192793619E-5</v>
      </c>
      <c r="K37" s="22">
        <v>7.35068344988164E-5</v>
      </c>
      <c r="L37" s="23">
        <f t="shared" si="10"/>
        <v>47.683333333348855</v>
      </c>
      <c r="M37">
        <f t="shared" si="11"/>
        <v>7.0060611366044301E-2</v>
      </c>
      <c r="N37">
        <f t="shared" si="12"/>
        <v>4.2554762557738197E-4</v>
      </c>
      <c r="O37">
        <f t="shared" si="13"/>
        <v>4.0538892631780427E-4</v>
      </c>
      <c r="P37">
        <f t="shared" si="14"/>
        <v>2.8333667290077489E-4</v>
      </c>
      <c r="Q37">
        <f t="shared" si="15"/>
        <v>1.0609414369111916E-3</v>
      </c>
      <c r="R37">
        <f t="shared" si="16"/>
        <v>1.3670953106685577E-3</v>
      </c>
      <c r="S37">
        <f t="shared" si="17"/>
        <v>6.5035932090559787E-4</v>
      </c>
      <c r="T37">
        <f t="shared" si="18"/>
        <v>1.9501814017846484E-3</v>
      </c>
      <c r="U37">
        <f t="shared" si="19"/>
        <v>6.5487238854995532E-3</v>
      </c>
    </row>
    <row r="38" spans="1:21" x14ac:dyDescent="0.2">
      <c r="A38">
        <v>16</v>
      </c>
      <c r="B38" s="23">
        <v>54.75</v>
      </c>
      <c r="C38" s="21">
        <v>2.3103646939531464E-4</v>
      </c>
      <c r="D38" s="21">
        <v>4.888735163800846E-6</v>
      </c>
      <c r="E38" s="21">
        <v>2.4360629688458888E-6</v>
      </c>
      <c r="F38" s="21">
        <v>1.0360991436180417E-6</v>
      </c>
      <c r="G38" s="21">
        <v>6.7660885877264262E-6</v>
      </c>
      <c r="H38" s="21">
        <v>1.8165394588987078E-5</v>
      </c>
      <c r="I38" s="21">
        <v>3.9033632884432926E-6</v>
      </c>
      <c r="J38" s="21">
        <v>1.4944191748377514E-5</v>
      </c>
      <c r="K38" s="21">
        <v>3.2175656995741627E-5</v>
      </c>
      <c r="L38" s="23">
        <f t="shared" si="10"/>
        <v>54.75</v>
      </c>
      <c r="M38">
        <f t="shared" si="11"/>
        <v>3.3992395742132642E-2</v>
      </c>
      <c r="N38">
        <f t="shared" si="12"/>
        <v>6.4589968984136775E-4</v>
      </c>
      <c r="O38">
        <f t="shared" si="13"/>
        <v>2.5600585739601444E-4</v>
      </c>
      <c r="P38">
        <f t="shared" si="14"/>
        <v>1.5141552884834059E-4</v>
      </c>
      <c r="Q38">
        <f t="shared" si="15"/>
        <v>1.0497897683932585E-3</v>
      </c>
      <c r="R38">
        <f t="shared" si="16"/>
        <v>1.3636761717952597E-3</v>
      </c>
      <c r="S38">
        <f t="shared" si="17"/>
        <v>4.6496551222873427E-4</v>
      </c>
      <c r="T38">
        <f t="shared" si="18"/>
        <v>2.6032782025673627E-3</v>
      </c>
      <c r="U38">
        <f t="shared" si="19"/>
        <v>2.8665292817506216E-3</v>
      </c>
    </row>
    <row r="39" spans="1:21" x14ac:dyDescent="0.2">
      <c r="A39">
        <v>17</v>
      </c>
      <c r="B39" s="23">
        <v>72.75</v>
      </c>
      <c r="C39" s="21">
        <v>1.4528408436288636E-4</v>
      </c>
      <c r="D39" s="21">
        <v>5.9599092129038497E-6</v>
      </c>
      <c r="E39" s="21">
        <v>3.1493195483065546E-6</v>
      </c>
      <c r="F39" s="21">
        <v>8.9390108155468528E-7</v>
      </c>
      <c r="G39" s="21">
        <v>7.4923249758027068E-6</v>
      </c>
      <c r="H39" s="21">
        <v>2.0892120634658542E-5</v>
      </c>
      <c r="I39" s="21">
        <v>7.5890090979274138E-6</v>
      </c>
      <c r="J39" s="21">
        <v>1.9604244402828031E-5</v>
      </c>
      <c r="K39" s="21">
        <v>6.3172841339763169E-5</v>
      </c>
      <c r="L39" s="23">
        <f t="shared" si="10"/>
        <v>72.75</v>
      </c>
      <c r="M39">
        <f t="shared" si="11"/>
        <v>2.1375647332311471E-2</v>
      </c>
      <c r="N39">
        <f t="shared" si="12"/>
        <v>7.8742320520885662E-4</v>
      </c>
      <c r="O39">
        <f t="shared" si="13"/>
        <v>3.3096199133153585E-4</v>
      </c>
      <c r="P39">
        <f t="shared" si="14"/>
        <v>1.3063470405840169E-4</v>
      </c>
      <c r="Q39">
        <f t="shared" si="15"/>
        <v>1.1624686846906786E-3</v>
      </c>
      <c r="R39">
        <f t="shared" si="16"/>
        <v>1.5683714960438165E-3</v>
      </c>
      <c r="S39">
        <f t="shared" si="17"/>
        <v>9.0399669253783525E-4</v>
      </c>
      <c r="T39">
        <f t="shared" si="18"/>
        <v>3.4150593749726426E-3</v>
      </c>
      <c r="U39">
        <f t="shared" si="19"/>
        <v>5.6280684349595007E-3</v>
      </c>
    </row>
    <row r="40" spans="1:21" x14ac:dyDescent="0.2">
      <c r="A40">
        <v>18</v>
      </c>
      <c r="B40" s="23">
        <v>79.250000000058208</v>
      </c>
      <c r="C40" s="21">
        <v>1.4702721786931299E-4</v>
      </c>
      <c r="D40" s="21">
        <v>7.5179550399761647E-6</v>
      </c>
      <c r="E40" s="21">
        <v>5.2818411592857414E-6</v>
      </c>
      <c r="F40" s="21">
        <v>7.7159421504065666E-7</v>
      </c>
      <c r="G40" s="21">
        <v>8.521074914272858E-6</v>
      </c>
      <c r="H40" s="21">
        <v>2.6086808879291236E-5</v>
      </c>
      <c r="I40" s="21">
        <v>1.0596500978436459E-5</v>
      </c>
      <c r="J40" s="21">
        <v>2.5349854708217502E-5</v>
      </c>
      <c r="K40" s="21">
        <v>1.2307400985957657E-4</v>
      </c>
      <c r="L40" s="23">
        <f t="shared" si="10"/>
        <v>79.250000000058208</v>
      </c>
      <c r="M40">
        <f t="shared" si="11"/>
        <v>2.1632114565112021E-2</v>
      </c>
      <c r="N40">
        <f t="shared" si="12"/>
        <v>9.9327221988165099E-4</v>
      </c>
      <c r="O40">
        <f t="shared" si="13"/>
        <v>5.5506868742933853E-4</v>
      </c>
      <c r="P40">
        <f t="shared" si="14"/>
        <v>1.1276077858604156E-4</v>
      </c>
      <c r="Q40">
        <f t="shared" si="15"/>
        <v>1.3220839698940394E-3</v>
      </c>
      <c r="R40">
        <f t="shared" si="16"/>
        <v>1.9583367425683928E-3</v>
      </c>
      <c r="S40">
        <f t="shared" si="17"/>
        <v>1.2622467193505683E-3</v>
      </c>
      <c r="T40">
        <f t="shared" si="18"/>
        <v>4.4159446901714883E-3</v>
      </c>
      <c r="U40">
        <f t="shared" si="19"/>
        <v>1.0964663538389678E-2</v>
      </c>
    </row>
    <row r="41" spans="1:21" x14ac:dyDescent="0.2">
      <c r="C41" s="21"/>
      <c r="D41" s="21"/>
      <c r="E41" s="21"/>
      <c r="F41" s="21"/>
      <c r="G41" s="21"/>
      <c r="H41" s="21"/>
      <c r="I41" s="21"/>
      <c r="J41" s="21"/>
      <c r="K41" s="21"/>
      <c r="L41" s="23"/>
    </row>
    <row r="42" spans="1:21" ht="13.5" thickBot="1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3"/>
    </row>
    <row r="43" spans="1:21" x14ac:dyDescent="0.2">
      <c r="A43" s="9" t="s">
        <v>61</v>
      </c>
      <c r="B43" s="10" t="s">
        <v>62</v>
      </c>
      <c r="C43" s="10"/>
      <c r="D43" s="10"/>
      <c r="E43" s="10"/>
      <c r="F43" s="10"/>
      <c r="G43" s="10"/>
      <c r="H43" s="10"/>
      <c r="I43" s="10"/>
      <c r="J43" s="10"/>
      <c r="K43" s="11"/>
      <c r="L43" s="24"/>
      <c r="M43" s="16"/>
      <c r="N43" s="16"/>
      <c r="O43" s="16"/>
      <c r="P43" s="16"/>
      <c r="Q43" s="16"/>
      <c r="R43" s="16"/>
      <c r="S43" s="16"/>
      <c r="T43" s="16"/>
      <c r="U43" s="17"/>
    </row>
    <row r="44" spans="1:21" ht="13.5" thickBot="1" x14ac:dyDescent="0.25">
      <c r="A44" s="12" t="s">
        <v>38</v>
      </c>
      <c r="B44" s="13" t="s">
        <v>39</v>
      </c>
      <c r="C44" s="14" t="s">
        <v>41</v>
      </c>
      <c r="D44" s="14" t="s">
        <v>42</v>
      </c>
      <c r="E44" s="14" t="s">
        <v>43</v>
      </c>
      <c r="F44" s="14" t="s">
        <v>44</v>
      </c>
      <c r="G44" s="14" t="s">
        <v>45</v>
      </c>
      <c r="H44" s="14" t="s">
        <v>46</v>
      </c>
      <c r="I44" s="14" t="s">
        <v>47</v>
      </c>
      <c r="J44" s="14" t="s">
        <v>48</v>
      </c>
      <c r="K44" s="15" t="s">
        <v>49</v>
      </c>
      <c r="L44" s="25" t="s">
        <v>39</v>
      </c>
      <c r="M44" s="19" t="s">
        <v>51</v>
      </c>
      <c r="N44" s="19" t="s">
        <v>52</v>
      </c>
      <c r="O44" s="19" t="s">
        <v>53</v>
      </c>
      <c r="P44" s="19" t="s">
        <v>54</v>
      </c>
      <c r="Q44" s="19" t="s">
        <v>55</v>
      </c>
      <c r="R44" s="19" t="s">
        <v>56</v>
      </c>
      <c r="S44" s="19" t="s">
        <v>57</v>
      </c>
      <c r="T44" s="19" t="s">
        <v>58</v>
      </c>
      <c r="U44" s="20" t="s">
        <v>59</v>
      </c>
    </row>
    <row r="45" spans="1:21" x14ac:dyDescent="0.2">
      <c r="A45">
        <v>1</v>
      </c>
      <c r="B45" s="23">
        <v>0</v>
      </c>
      <c r="C45" s="22">
        <v>3.6904914678994531E-4</v>
      </c>
      <c r="D45" s="22">
        <v>3.1466978720084806E-3</v>
      </c>
      <c r="E45" s="22">
        <v>8.6981268155538558E-3</v>
      </c>
      <c r="F45" s="22">
        <v>5.3877331643381694E-3</v>
      </c>
      <c r="G45" s="22">
        <v>5.6093249592164282E-3</v>
      </c>
      <c r="H45" s="22">
        <v>1.2615397653304805E-2</v>
      </c>
      <c r="I45" s="22">
        <v>7.980250136939768E-3</v>
      </c>
      <c r="J45" s="22">
        <v>5.457574740134901E-3</v>
      </c>
      <c r="K45" s="22">
        <v>8.5846871606852643E-3</v>
      </c>
      <c r="L45" s="23">
        <f>B45</f>
        <v>0</v>
      </c>
      <c r="M45">
        <f t="shared" si="11"/>
        <v>5.4298200967204654E-2</v>
      </c>
      <c r="N45">
        <f t="shared" si="12"/>
        <v>0.41574172284976046</v>
      </c>
      <c r="O45">
        <f t="shared" si="13"/>
        <v>0.91408614704655478</v>
      </c>
      <c r="P45">
        <f t="shared" si="14"/>
        <v>0.78736332463638004</v>
      </c>
      <c r="Q45">
        <f t="shared" si="15"/>
        <v>0.87031257031724119</v>
      </c>
      <c r="R45">
        <f t="shared" si="16"/>
        <v>0.9470379018335916</v>
      </c>
      <c r="S45">
        <f t="shared" si="17"/>
        <v>0.95060101211215564</v>
      </c>
      <c r="T45">
        <f t="shared" si="18"/>
        <v>0.95070951973149975</v>
      </c>
      <c r="U45">
        <f t="shared" si="19"/>
        <v>0.76480977914545023</v>
      </c>
    </row>
    <row r="46" spans="1:21" x14ac:dyDescent="0.2">
      <c r="A46">
        <v>4</v>
      </c>
      <c r="B46" s="23">
        <v>10.250000000058208</v>
      </c>
      <c r="C46" s="22">
        <v>1.0771856841519916E-3</v>
      </c>
      <c r="D46" s="22">
        <v>2.9064372567340797E-3</v>
      </c>
      <c r="E46" s="22">
        <v>8.1554072081787901E-3</v>
      </c>
      <c r="F46" s="22">
        <v>4.1704046852420159E-3</v>
      </c>
      <c r="G46" s="22">
        <v>5.565788680175209E-3</v>
      </c>
      <c r="H46" s="22">
        <v>1.3088342030177296E-2</v>
      </c>
      <c r="I46" s="22">
        <v>7.952876940952874E-3</v>
      </c>
      <c r="J46" s="22">
        <v>4.6886272481973948E-3</v>
      </c>
      <c r="K46" s="22">
        <v>7.2093871880866698E-3</v>
      </c>
      <c r="L46" s="23">
        <f t="shared" ref="L46:L54" si="20">B46</f>
        <v>10.250000000058208</v>
      </c>
      <c r="M46">
        <f t="shared" si="11"/>
        <v>0.15848632970928253</v>
      </c>
      <c r="N46">
        <f t="shared" si="12"/>
        <v>0.38399849035970662</v>
      </c>
      <c r="O46">
        <f t="shared" si="13"/>
        <v>0.85705174350750912</v>
      </c>
      <c r="P46">
        <f t="shared" si="14"/>
        <v>0.60946294070126816</v>
      </c>
      <c r="Q46">
        <f t="shared" si="15"/>
        <v>0.86355771635711243</v>
      </c>
      <c r="R46">
        <f t="shared" si="16"/>
        <v>0.98254183620540947</v>
      </c>
      <c r="S46">
        <f t="shared" si="17"/>
        <v>0.94734033890475366</v>
      </c>
      <c r="T46">
        <f t="shared" si="18"/>
        <v>0.81675886663598618</v>
      </c>
      <c r="U46">
        <f t="shared" si="19"/>
        <v>0.64228430458664143</v>
      </c>
    </row>
    <row r="47" spans="1:21" x14ac:dyDescent="0.2">
      <c r="A47">
        <v>6</v>
      </c>
      <c r="B47" s="23">
        <v>13.083333333372138</v>
      </c>
      <c r="C47" s="22">
        <v>2.2229299909555275E-3</v>
      </c>
      <c r="D47" s="22">
        <v>1.5209460457339225E-3</v>
      </c>
      <c r="E47" s="22">
        <v>4.7309512156305574E-3</v>
      </c>
      <c r="F47" s="22">
        <v>1.3716649818012537E-3</v>
      </c>
      <c r="G47" s="22">
        <v>4.1723931664777291E-3</v>
      </c>
      <c r="H47" s="22">
        <v>1.2006652840780488E-2</v>
      </c>
      <c r="I47" s="22">
        <v>6.7132768556922651E-3</v>
      </c>
      <c r="J47" s="22">
        <v>2.4505204701585422E-3</v>
      </c>
      <c r="K47" s="22">
        <v>3.5430974768994282E-3</v>
      </c>
      <c r="L47" s="23">
        <f t="shared" si="20"/>
        <v>13.083333333372138</v>
      </c>
      <c r="M47">
        <f t="shared" si="11"/>
        <v>0.32705968956928677</v>
      </c>
      <c r="N47">
        <f t="shared" si="12"/>
        <v>0.20094739156236585</v>
      </c>
      <c r="O47">
        <f t="shared" si="13"/>
        <v>0.4971756632506153</v>
      </c>
      <c r="P47">
        <f t="shared" si="14"/>
        <v>0.2004551204404352</v>
      </c>
      <c r="Q47">
        <f t="shared" si="15"/>
        <v>0.64736599278758544</v>
      </c>
      <c r="R47">
        <f t="shared" si="16"/>
        <v>0.90133942875739115</v>
      </c>
      <c r="S47">
        <f t="shared" si="17"/>
        <v>0.79968016842857814</v>
      </c>
      <c r="T47">
        <f t="shared" si="18"/>
        <v>0.42688066590161799</v>
      </c>
      <c r="U47">
        <f t="shared" si="19"/>
        <v>0.31565455421697008</v>
      </c>
    </row>
    <row r="48" spans="1:21" x14ac:dyDescent="0.2">
      <c r="A48">
        <v>8</v>
      </c>
      <c r="B48" s="23">
        <v>16.5</v>
      </c>
      <c r="C48" s="22">
        <v>2.3918124018367645E-3</v>
      </c>
      <c r="D48" s="22">
        <v>1.2969812877129886E-5</v>
      </c>
      <c r="E48" s="22">
        <v>7.497126699761103E-5</v>
      </c>
      <c r="F48" s="22">
        <v>3.9551737352964034E-5</v>
      </c>
      <c r="G48" s="22">
        <v>1.7515843555502763E-3</v>
      </c>
      <c r="H48" s="22">
        <v>1.0786166561668123E-2</v>
      </c>
      <c r="I48" s="22">
        <v>5.3442668196845991E-3</v>
      </c>
      <c r="J48" s="22">
        <v>1.4374839406850441E-4</v>
      </c>
      <c r="K48" s="22">
        <v>1.2490867324253087E-3</v>
      </c>
      <c r="L48" s="23">
        <f t="shared" si="20"/>
        <v>16.5</v>
      </c>
      <c r="M48">
        <f t="shared" si="11"/>
        <v>0.35190735868224315</v>
      </c>
      <c r="N48">
        <f t="shared" si="12"/>
        <v>1.7135716773264006E-3</v>
      </c>
      <c r="O48">
        <f t="shared" si="13"/>
        <v>7.8787304487789433E-3</v>
      </c>
      <c r="P48">
        <f t="shared" si="14"/>
        <v>5.7800908967621635E-3</v>
      </c>
      <c r="Q48">
        <f t="shared" si="15"/>
        <v>0.27176637005166088</v>
      </c>
      <c r="R48">
        <f t="shared" si="16"/>
        <v>0.80971752378442596</v>
      </c>
      <c r="S48">
        <f t="shared" si="17"/>
        <v>0.63660478814737376</v>
      </c>
      <c r="T48">
        <f t="shared" si="18"/>
        <v>2.5040970246733466E-2</v>
      </c>
      <c r="U48">
        <f t="shared" si="19"/>
        <v>0.11128113699177075</v>
      </c>
    </row>
    <row r="49" spans="1:21" x14ac:dyDescent="0.2">
      <c r="A49">
        <v>12</v>
      </c>
      <c r="B49" s="23">
        <v>25.749999999941792</v>
      </c>
      <c r="C49" s="22">
        <v>5.7497520767725184E-4</v>
      </c>
      <c r="D49" s="22">
        <v>2.0953741423850645E-6</v>
      </c>
      <c r="E49" s="22">
        <v>4.4202028529614487E-6</v>
      </c>
      <c r="F49" s="22">
        <v>2.0853356671162204E-5</v>
      </c>
      <c r="G49" s="22">
        <v>5.4958917650934801E-6</v>
      </c>
      <c r="H49" s="22">
        <v>1.5112723928352022E-3</v>
      </c>
      <c r="I49" s="22">
        <v>9.3506976893760962E-4</v>
      </c>
      <c r="J49" s="22">
        <v>6.4298521031551701E-6</v>
      </c>
      <c r="K49" s="22">
        <v>1.4177586688427059E-3</v>
      </c>
      <c r="L49" s="23">
        <f t="shared" si="20"/>
        <v>25.749999999941792</v>
      </c>
      <c r="M49">
        <f t="shared" si="11"/>
        <v>8.4596102305554061E-2</v>
      </c>
      <c r="N49">
        <f t="shared" si="12"/>
        <v>2.768408316919147E-4</v>
      </c>
      <c r="O49">
        <f t="shared" si="13"/>
        <v>4.6451911781771868E-4</v>
      </c>
      <c r="P49">
        <f t="shared" si="14"/>
        <v>3.0475095439236443E-3</v>
      </c>
      <c r="Q49">
        <f t="shared" si="15"/>
        <v>8.5271288845637275E-4</v>
      </c>
      <c r="R49">
        <f t="shared" si="16"/>
        <v>0.11345121853013862</v>
      </c>
      <c r="S49">
        <f t="shared" si="17"/>
        <v>0.11138476282003291</v>
      </c>
      <c r="T49">
        <f t="shared" si="18"/>
        <v>1.1200802363696305E-3</v>
      </c>
      <c r="U49">
        <f t="shared" si="19"/>
        <v>0.12630811980719667</v>
      </c>
    </row>
    <row r="50" spans="1:21" x14ac:dyDescent="0.2">
      <c r="A50">
        <v>13</v>
      </c>
      <c r="B50" s="23">
        <v>38.333333333255723</v>
      </c>
      <c r="C50" s="22">
        <v>6.7956209882370658E-4</v>
      </c>
      <c r="D50" s="22">
        <v>2.60414357326055E-6</v>
      </c>
      <c r="E50" s="22">
        <v>2.0466598255970901E-6</v>
      </c>
      <c r="F50" s="22">
        <v>4.2736808192560304E-6</v>
      </c>
      <c r="G50" s="22">
        <v>4.8927868611826615E-6</v>
      </c>
      <c r="H50" s="22">
        <v>4.9694647721102003E-5</v>
      </c>
      <c r="I50" s="22">
        <v>3.1063305460895555E-5</v>
      </c>
      <c r="J50" s="22">
        <v>6.373409371672922E-6</v>
      </c>
      <c r="K50" s="22">
        <v>1.7672065902983524E-4</v>
      </c>
      <c r="L50" s="23">
        <f t="shared" si="20"/>
        <v>38.333333333255723</v>
      </c>
      <c r="M50">
        <f t="shared" si="11"/>
        <v>9.9983971599931942E-2</v>
      </c>
      <c r="N50">
        <f t="shared" si="12"/>
        <v>3.440594488991839E-4</v>
      </c>
      <c r="O50">
        <f t="shared" si="13"/>
        <v>2.1508348107199821E-4</v>
      </c>
      <c r="P50">
        <f t="shared" si="14"/>
        <v>6.2455571492607618E-4</v>
      </c>
      <c r="Q50">
        <f t="shared" si="15"/>
        <v>7.5913838833205132E-4</v>
      </c>
      <c r="R50">
        <f t="shared" si="16"/>
        <v>3.730577204423127E-3</v>
      </c>
      <c r="S50">
        <f t="shared" si="17"/>
        <v>3.7002360958575098E-3</v>
      </c>
      <c r="T50">
        <f t="shared" si="18"/>
        <v>1.1102479125454229E-3</v>
      </c>
      <c r="U50">
        <f t="shared" si="19"/>
        <v>1.5744043512968021E-2</v>
      </c>
    </row>
    <row r="51" spans="1:21" x14ac:dyDescent="0.2">
      <c r="A51">
        <v>14</v>
      </c>
      <c r="B51" s="23">
        <v>47.683333333348855</v>
      </c>
      <c r="C51" s="22">
        <v>7.3442446208181814E-4</v>
      </c>
      <c r="D51" s="22">
        <v>3.5455284209219242E-6</v>
      </c>
      <c r="E51" s="22">
        <v>1.8222418502608157E-6</v>
      </c>
      <c r="F51" s="22">
        <v>5.050456812671364E-6</v>
      </c>
      <c r="G51" s="22">
        <v>6.6705672021198047E-6</v>
      </c>
      <c r="H51" s="22">
        <v>2.0680658536384842E-5</v>
      </c>
      <c r="I51" s="22">
        <v>8.5978217689912804E-6</v>
      </c>
      <c r="J51" s="22">
        <v>1.0976472803191292E-5</v>
      </c>
      <c r="K51" s="22">
        <v>1.9261680948042402E-4</v>
      </c>
      <c r="L51" s="23">
        <f t="shared" si="20"/>
        <v>47.683333333348855</v>
      </c>
      <c r="M51">
        <f t="shared" si="11"/>
        <v>0.10805587110609789</v>
      </c>
      <c r="N51">
        <f t="shared" si="12"/>
        <v>4.6843521497220465E-4</v>
      </c>
      <c r="O51">
        <f t="shared" si="13"/>
        <v>1.9149939604390912E-4</v>
      </c>
      <c r="P51">
        <f t="shared" si="14"/>
        <v>7.3807375860379307E-4</v>
      </c>
      <c r="Q51">
        <f t="shared" si="15"/>
        <v>1.0349691860180173E-3</v>
      </c>
      <c r="R51">
        <f t="shared" si="16"/>
        <v>1.5524970363264099E-3</v>
      </c>
      <c r="S51">
        <f t="shared" si="17"/>
        <v>1.0241656508648263E-3</v>
      </c>
      <c r="T51">
        <f t="shared" si="18"/>
        <v>1.9121015623159228E-3</v>
      </c>
      <c r="U51">
        <f t="shared" si="19"/>
        <v>1.7160231556610978E-2</v>
      </c>
    </row>
    <row r="52" spans="1:21" x14ac:dyDescent="0.2">
      <c r="A52">
        <v>16</v>
      </c>
      <c r="B52" s="23">
        <v>54.75</v>
      </c>
      <c r="C52" s="22">
        <v>6.704049763516318E-4</v>
      </c>
      <c r="D52" s="22">
        <v>4.4310172146346636E-6</v>
      </c>
      <c r="E52" s="22">
        <v>3.7561104985392509E-6</v>
      </c>
      <c r="F52" s="22">
        <v>1.7353491326804119E-6</v>
      </c>
      <c r="G52" s="22">
        <v>9.5415551323189762E-6</v>
      </c>
      <c r="H52" s="22">
        <v>1.9421691964241714E-5</v>
      </c>
      <c r="I52" s="22">
        <v>7.7005527130578129E-6</v>
      </c>
      <c r="J52" s="22">
        <v>1.3208987827097869E-5</v>
      </c>
      <c r="K52" s="22">
        <v>9.0096741671482543E-5</v>
      </c>
      <c r="L52" s="23">
        <f t="shared" si="20"/>
        <v>54.75</v>
      </c>
      <c r="M52">
        <f t="shared" si="11"/>
        <v>9.8636684170615579E-2</v>
      </c>
      <c r="N52">
        <f t="shared" si="12"/>
        <v>5.8542599439753175E-4</v>
      </c>
      <c r="O52">
        <f t="shared" si="13"/>
        <v>3.9472965229148989E-4</v>
      </c>
      <c r="P52">
        <f t="shared" si="14"/>
        <v>2.5360392224991536E-4</v>
      </c>
      <c r="Q52">
        <f t="shared" si="15"/>
        <v>1.4804161699328976E-3</v>
      </c>
      <c r="R52">
        <f t="shared" si="16"/>
        <v>1.4579864157556253E-3</v>
      </c>
      <c r="S52">
        <f t="shared" si="17"/>
        <v>9.1728367873727631E-4</v>
      </c>
      <c r="T52">
        <f t="shared" si="18"/>
        <v>2.3010056794804485E-3</v>
      </c>
      <c r="U52">
        <f t="shared" si="19"/>
        <v>8.0267187155123806E-3</v>
      </c>
    </row>
    <row r="53" spans="1:21" x14ac:dyDescent="0.2">
      <c r="A53">
        <v>17</v>
      </c>
      <c r="B53" s="23">
        <v>72.75</v>
      </c>
      <c r="C53" s="22">
        <v>2.4794060246723147E-4</v>
      </c>
      <c r="D53" s="22">
        <v>4.2328177839893347E-6</v>
      </c>
      <c r="E53" s="22">
        <v>3.4401170720037985E-6</v>
      </c>
      <c r="F53" s="22">
        <v>1.1598290553435309E-6</v>
      </c>
      <c r="G53" s="22">
        <v>8.2523454832605284E-6</v>
      </c>
      <c r="H53" s="22">
        <v>2.248903775185431E-5</v>
      </c>
      <c r="I53" s="22">
        <v>9.0751166795646802E-6</v>
      </c>
      <c r="J53" s="22">
        <v>1.9101552174407088E-5</v>
      </c>
      <c r="K53" s="22">
        <v>1.0358805565608441E-4</v>
      </c>
      <c r="L53" s="23">
        <f t="shared" si="20"/>
        <v>72.75</v>
      </c>
      <c r="M53">
        <f t="shared" si="11"/>
        <v>3.6479500841003765E-2</v>
      </c>
      <c r="N53">
        <f t="shared" si="12"/>
        <v>5.5923988562067088E-4</v>
      </c>
      <c r="O53">
        <f t="shared" si="13"/>
        <v>3.6152190309687919E-4</v>
      </c>
      <c r="P53">
        <f t="shared" si="14"/>
        <v>1.694974181479036E-4</v>
      </c>
      <c r="Q53">
        <f t="shared" si="15"/>
        <v>1.2803893625170939E-3</v>
      </c>
      <c r="R53">
        <f t="shared" si="16"/>
        <v>1.688252064031703E-3</v>
      </c>
      <c r="S53">
        <f t="shared" si="17"/>
        <v>1.0810206387764012E-3</v>
      </c>
      <c r="T53">
        <f t="shared" si="18"/>
        <v>3.3274903887817145E-3</v>
      </c>
      <c r="U53">
        <f t="shared" si="19"/>
        <v>9.2286598784005608E-3</v>
      </c>
    </row>
    <row r="54" spans="1:21" x14ac:dyDescent="0.2">
      <c r="A54">
        <v>18</v>
      </c>
      <c r="B54" s="23">
        <v>79.250000000058208</v>
      </c>
      <c r="C54" s="22">
        <v>5.3379086314291405E-4</v>
      </c>
      <c r="D54" s="22">
        <v>1.6723758068083901E-5</v>
      </c>
      <c r="E54" s="22">
        <v>3.8722902995265712E-5</v>
      </c>
      <c r="F54" s="22">
        <v>3.9149302643462976E-6</v>
      </c>
      <c r="G54" s="22">
        <v>1.6309453924498971E-5</v>
      </c>
      <c r="H54" s="22">
        <v>9.8934662453926958E-5</v>
      </c>
      <c r="I54" s="22">
        <v>5.2463524125044258E-5</v>
      </c>
      <c r="J54" s="22">
        <v>9.1931216051781484E-5</v>
      </c>
      <c r="K54" s="22">
        <v>6.0688675273124068E-4</v>
      </c>
      <c r="L54" s="23">
        <f t="shared" si="20"/>
        <v>79.250000000058208</v>
      </c>
      <c r="M54">
        <f t="shared" si="11"/>
        <v>7.8536649694216948E-2</v>
      </c>
      <c r="N54">
        <f t="shared" si="12"/>
        <v>2.2095429159552449E-3</v>
      </c>
      <c r="O54">
        <f t="shared" si="13"/>
        <v>4.0693898757724742E-3</v>
      </c>
      <c r="P54">
        <f t="shared" si="14"/>
        <v>5.7212790883156791E-4</v>
      </c>
      <c r="Q54">
        <f t="shared" si="15"/>
        <v>2.5304867998740678E-3</v>
      </c>
      <c r="R54">
        <f t="shared" si="16"/>
        <v>7.4270251104162962E-3</v>
      </c>
      <c r="S54">
        <f t="shared" si="17"/>
        <v>6.2494130229559719E-3</v>
      </c>
      <c r="T54">
        <f t="shared" si="18"/>
        <v>1.6014417836220332E-2</v>
      </c>
      <c r="U54">
        <f t="shared" si="19"/>
        <v>5.4067540800826236E-2</v>
      </c>
    </row>
    <row r="55" spans="1:21" x14ac:dyDescent="0.2">
      <c r="L55" s="23"/>
    </row>
    <row r="56" spans="1:21" x14ac:dyDescent="0.2">
      <c r="A56" s="1" t="s">
        <v>2261</v>
      </c>
      <c r="L56" s="23"/>
    </row>
    <row r="57" spans="1:21" x14ac:dyDescent="0.2">
      <c r="L57" s="23"/>
    </row>
    <row r="58" spans="1:21" x14ac:dyDescent="0.2">
      <c r="A58" s="26" t="s">
        <v>75</v>
      </c>
      <c r="B58" s="26"/>
      <c r="C58" s="26"/>
      <c r="D58" s="26"/>
      <c r="E58" s="26"/>
      <c r="F58" s="26"/>
      <c r="G58" s="26"/>
      <c r="H58" s="26"/>
      <c r="L58" s="23"/>
    </row>
    <row r="59" spans="1:21" x14ac:dyDescent="0.2">
      <c r="C59" s="1" t="s">
        <v>67</v>
      </c>
      <c r="D59" s="1" t="s">
        <v>68</v>
      </c>
      <c r="E59" s="1" t="s">
        <v>69</v>
      </c>
      <c r="F59" s="1" t="s">
        <v>71</v>
      </c>
      <c r="G59" s="1" t="s">
        <v>70</v>
      </c>
    </row>
    <row r="60" spans="1:21" x14ac:dyDescent="0.2">
      <c r="A60">
        <v>1</v>
      </c>
      <c r="B60" s="23">
        <v>0</v>
      </c>
      <c r="C60" s="23">
        <v>0.35242285279239122</v>
      </c>
      <c r="D60" s="23">
        <v>0.17205385008216087</v>
      </c>
      <c r="E60" s="23">
        <v>5.7618131780227219E-2</v>
      </c>
      <c r="F60" s="23">
        <f>AVERAGE(C60:E60)</f>
        <v>0.1940316115515931</v>
      </c>
      <c r="G60" s="23">
        <f t="shared" ref="G60:G69" si="21">_xlfn.STDEV.S(C60:E60)/SQRT(3)</f>
        <v>8.5809328129620069E-2</v>
      </c>
    </row>
    <row r="61" spans="1:21" x14ac:dyDescent="0.2">
      <c r="A61">
        <v>4</v>
      </c>
      <c r="B61" s="23">
        <v>10.250000000058208</v>
      </c>
      <c r="C61" s="23">
        <v>1.0360723910527014</v>
      </c>
      <c r="D61" s="23">
        <v>0.85020805958888601</v>
      </c>
      <c r="E61" s="23">
        <v>1.3792684231022341</v>
      </c>
      <c r="F61" s="23">
        <f t="shared" ref="F61:F69" si="22">AVERAGE(C61:E61)</f>
        <v>1.0885162912479405</v>
      </c>
      <c r="G61" s="23">
        <f t="shared" si="21"/>
        <v>0.15496127372237836</v>
      </c>
    </row>
    <row r="62" spans="1:21" x14ac:dyDescent="0.2">
      <c r="A62">
        <v>6</v>
      </c>
      <c r="B62" s="23">
        <v>13.083333333372138</v>
      </c>
      <c r="C62" s="23">
        <v>2.1362889656423798</v>
      </c>
      <c r="D62" s="23">
        <v>2.6665653767716746</v>
      </c>
      <c r="E62" s="23">
        <v>2.1988048460260559</v>
      </c>
      <c r="F62" s="23">
        <f t="shared" si="22"/>
        <v>2.3338863961467031</v>
      </c>
      <c r="G62" s="23">
        <f t="shared" si="21"/>
        <v>0.16731560690034369</v>
      </c>
    </row>
    <row r="63" spans="1:21" x14ac:dyDescent="0.2">
      <c r="A63">
        <v>8</v>
      </c>
      <c r="B63" s="23">
        <v>16.5</v>
      </c>
      <c r="C63" s="23">
        <v>3.4023467974763002</v>
      </c>
      <c r="D63" s="23">
        <v>3.3717720741827719</v>
      </c>
      <c r="E63" s="23">
        <v>3.4600946218046427</v>
      </c>
      <c r="F63" s="23">
        <f t="shared" si="22"/>
        <v>3.4114044978212381</v>
      </c>
      <c r="G63" s="23">
        <f t="shared" si="21"/>
        <v>2.5895620969953105E-2</v>
      </c>
    </row>
    <row r="64" spans="1:21" x14ac:dyDescent="0.2">
      <c r="A64">
        <v>12</v>
      </c>
      <c r="B64" s="23">
        <v>25.749999999941792</v>
      </c>
      <c r="C64" s="23">
        <v>1.4335420891532267</v>
      </c>
      <c r="D64" s="23">
        <v>1.8000204651197547</v>
      </c>
      <c r="E64" s="23">
        <v>2.8625025647375564</v>
      </c>
      <c r="F64" s="23">
        <f t="shared" si="22"/>
        <v>2.0320217063368458</v>
      </c>
      <c r="G64" s="23">
        <f t="shared" si="21"/>
        <v>0.42850532557571602</v>
      </c>
    </row>
    <row r="65" spans="1:20" x14ac:dyDescent="0.2">
      <c r="A65">
        <v>13</v>
      </c>
      <c r="B65" s="23">
        <v>38.333333333255723</v>
      </c>
      <c r="C65" s="23">
        <v>0.36797487882237429</v>
      </c>
      <c r="D65" s="23">
        <v>0.4114032545360552</v>
      </c>
      <c r="E65" s="23">
        <v>1.0278267793370897</v>
      </c>
      <c r="F65" s="23">
        <f t="shared" si="22"/>
        <v>0.60240163756517306</v>
      </c>
      <c r="G65" s="23">
        <f t="shared" si="21"/>
        <v>0.21308168965056862</v>
      </c>
    </row>
    <row r="66" spans="1:20" x14ac:dyDescent="0.2">
      <c r="A66">
        <v>14</v>
      </c>
      <c r="B66" s="23">
        <v>47.683333333348855</v>
      </c>
      <c r="C66" s="23">
        <v>0.13219014379668503</v>
      </c>
      <c r="D66" s="23">
        <v>0.91132370236311699</v>
      </c>
      <c r="E66" s="23">
        <v>1.6062363395641226</v>
      </c>
      <c r="F66" s="23">
        <f t="shared" si="22"/>
        <v>0.88325006190797495</v>
      </c>
      <c r="G66" s="23">
        <f t="shared" si="21"/>
        <v>0.42575194021104867</v>
      </c>
    </row>
    <row r="67" spans="1:20" x14ac:dyDescent="0.2">
      <c r="A67">
        <v>16</v>
      </c>
      <c r="B67" s="23">
        <v>54.75</v>
      </c>
      <c r="C67" s="23">
        <v>0.14466305735081947</v>
      </c>
      <c r="D67" s="23">
        <v>0.42875080762517498</v>
      </c>
      <c r="E67" s="23">
        <v>4.0923001310678657</v>
      </c>
      <c r="F67" s="23">
        <f t="shared" si="22"/>
        <v>1.5552379986812868</v>
      </c>
      <c r="G67" s="23">
        <f t="shared" si="21"/>
        <v>1.2711791979833051</v>
      </c>
    </row>
    <row r="68" spans="1:20" x14ac:dyDescent="0.2">
      <c r="A68">
        <v>17</v>
      </c>
      <c r="B68" s="23">
        <v>72.75</v>
      </c>
      <c r="C68" s="23">
        <v>0.17460907002882672</v>
      </c>
      <c r="D68" s="23">
        <v>0.2767767107748017</v>
      </c>
      <c r="E68" s="23">
        <v>0.35325129186912352</v>
      </c>
      <c r="F68" s="23">
        <f t="shared" si="22"/>
        <v>0.26821235755758399</v>
      </c>
      <c r="G68" s="23">
        <f t="shared" si="21"/>
        <v>5.1747051334774585E-2</v>
      </c>
    </row>
    <row r="69" spans="1:20" x14ac:dyDescent="0.2">
      <c r="A69">
        <v>18</v>
      </c>
      <c r="B69" s="23">
        <v>79.250000000058208</v>
      </c>
      <c r="C69" s="23">
        <v>0.18624764814445172</v>
      </c>
      <c r="D69" s="23">
        <v>0.34087016490201522</v>
      </c>
      <c r="E69" s="23">
        <v>0.18399919107876281</v>
      </c>
      <c r="F69" s="23">
        <f t="shared" si="22"/>
        <v>0.23703900137507658</v>
      </c>
      <c r="G69" s="23">
        <f t="shared" si="21"/>
        <v>5.1919639120832604E-2</v>
      </c>
    </row>
    <row r="73" spans="1:20" x14ac:dyDescent="0.2">
      <c r="A73" t="s">
        <v>38</v>
      </c>
      <c r="B73" t="s">
        <v>39</v>
      </c>
    </row>
    <row r="74" spans="1:20" x14ac:dyDescent="0.2">
      <c r="B74" s="3" t="s">
        <v>0</v>
      </c>
      <c r="C74" s="3" t="s">
        <v>1</v>
      </c>
      <c r="D74" s="3" t="s">
        <v>2</v>
      </c>
      <c r="E74" s="3" t="s">
        <v>3</v>
      </c>
      <c r="F74" s="3" t="s">
        <v>4</v>
      </c>
      <c r="G74" s="3" t="s">
        <v>5</v>
      </c>
      <c r="H74" s="3" t="s">
        <v>6</v>
      </c>
      <c r="I74" s="3" t="s">
        <v>7</v>
      </c>
      <c r="J74" s="3" t="s">
        <v>8</v>
      </c>
      <c r="K74" s="3" t="s">
        <v>40</v>
      </c>
      <c r="L74" s="3" t="s">
        <v>9</v>
      </c>
      <c r="M74" s="3" t="s">
        <v>10</v>
      </c>
      <c r="N74" s="3" t="s">
        <v>11</v>
      </c>
      <c r="O74" s="3" t="s">
        <v>12</v>
      </c>
      <c r="P74" s="3" t="s">
        <v>13</v>
      </c>
      <c r="Q74" s="3" t="s">
        <v>14</v>
      </c>
      <c r="R74" s="3" t="s">
        <v>15</v>
      </c>
      <c r="S74" s="3" t="s">
        <v>16</v>
      </c>
      <c r="T74" s="3" t="s">
        <v>17</v>
      </c>
    </row>
    <row r="75" spans="1:20" x14ac:dyDescent="0.2">
      <c r="A75">
        <v>1</v>
      </c>
      <c r="B75" t="s">
        <v>18</v>
      </c>
      <c r="C75" s="4">
        <v>0.30486750722136025</v>
      </c>
      <c r="D75">
        <v>5.6109381969152086</v>
      </c>
      <c r="E75">
        <v>107.5854051936366</v>
      </c>
      <c r="F75">
        <v>301.25235800123494</v>
      </c>
      <c r="G75">
        <v>187.84354173856195</v>
      </c>
      <c r="H75">
        <v>191.64032257470768</v>
      </c>
      <c r="I75">
        <v>420.74249756001495</v>
      </c>
      <c r="J75">
        <v>262.76404700062142</v>
      </c>
      <c r="K75">
        <v>5.7618131780227219E-2</v>
      </c>
      <c r="L75">
        <v>182.15596912029088</v>
      </c>
      <c r="M75">
        <v>293.93523951023678</v>
      </c>
      <c r="N75" s="4">
        <v>0.21262949700760764</v>
      </c>
      <c r="O75">
        <v>0</v>
      </c>
      <c r="P75">
        <v>0</v>
      </c>
      <c r="Q75">
        <v>0</v>
      </c>
      <c r="R75">
        <v>0</v>
      </c>
      <c r="S75">
        <v>0</v>
      </c>
      <c r="T75">
        <v>4.5048406490075052</v>
      </c>
    </row>
    <row r="76" spans="1:20" x14ac:dyDescent="0.2">
      <c r="A76">
        <v>2</v>
      </c>
      <c r="B76" t="s">
        <v>19</v>
      </c>
      <c r="C76" s="4">
        <v>0.4976727940861651</v>
      </c>
      <c r="D76">
        <v>14.872497386583603</v>
      </c>
      <c r="E76">
        <v>114.00583456899736</v>
      </c>
      <c r="F76">
        <v>320.33738397362924</v>
      </c>
      <c r="G76">
        <v>186.54094943096385</v>
      </c>
      <c r="H76">
        <v>206.58078074794599</v>
      </c>
      <c r="I76">
        <v>461.30621502151268</v>
      </c>
      <c r="J76">
        <v>284.47393491626445</v>
      </c>
      <c r="K76">
        <v>0.23444847453777157</v>
      </c>
      <c r="L76">
        <v>190.01916312903734</v>
      </c>
      <c r="M76">
        <v>297.30981621045532</v>
      </c>
      <c r="N76" s="4">
        <v>1.1401119883344777</v>
      </c>
      <c r="O76">
        <v>0</v>
      </c>
      <c r="P76">
        <v>0</v>
      </c>
      <c r="Q76">
        <v>0</v>
      </c>
      <c r="R76">
        <v>0</v>
      </c>
      <c r="S76" s="4">
        <v>5.4807530909758401E-2</v>
      </c>
      <c r="T76">
        <v>5.0355781057678435</v>
      </c>
    </row>
    <row r="77" spans="1:20" x14ac:dyDescent="0.2">
      <c r="A77">
        <v>3</v>
      </c>
      <c r="B77" t="s">
        <v>20</v>
      </c>
      <c r="C77" s="4">
        <v>0.56248587901419322</v>
      </c>
      <c r="D77">
        <v>20.281838973738687</v>
      </c>
      <c r="E77">
        <v>98.752613184077774</v>
      </c>
      <c r="F77">
        <v>278.28110159999153</v>
      </c>
      <c r="G77">
        <v>153.9646595804052</v>
      </c>
      <c r="H77">
        <v>179.98730830254553</v>
      </c>
      <c r="I77">
        <v>419.96970666235308</v>
      </c>
      <c r="J77">
        <v>253.29821661229235</v>
      </c>
      <c r="K77">
        <v>0.36354476635215022</v>
      </c>
      <c r="L77">
        <v>160.46318378868162</v>
      </c>
      <c r="M77">
        <v>253.06715647137341</v>
      </c>
      <c r="N77" s="4">
        <v>1.4183184065241563</v>
      </c>
      <c r="O77">
        <v>0</v>
      </c>
      <c r="P77">
        <v>0</v>
      </c>
      <c r="Q77">
        <v>0</v>
      </c>
      <c r="R77">
        <v>0</v>
      </c>
      <c r="S77" s="4">
        <v>5.4028244720414731E-2</v>
      </c>
      <c r="T77">
        <v>4.4972022468434121</v>
      </c>
    </row>
    <row r="78" spans="1:20" x14ac:dyDescent="0.2">
      <c r="A78">
        <v>4</v>
      </c>
      <c r="B78" t="s">
        <v>21</v>
      </c>
      <c r="C78" s="4">
        <v>0.98128069392921935</v>
      </c>
      <c r="D78">
        <v>45.271528219362949</v>
      </c>
      <c r="E78">
        <v>102.06181790947838</v>
      </c>
      <c r="F78">
        <v>289.27995957208572</v>
      </c>
      <c r="G78">
        <v>139.67909791719168</v>
      </c>
      <c r="H78">
        <v>207.96600728559798</v>
      </c>
      <c r="I78">
        <v>502.89019558867534</v>
      </c>
      <c r="J78">
        <v>313.40783396900645</v>
      </c>
      <c r="K78">
        <v>1.3792684231022341</v>
      </c>
      <c r="L78">
        <v>173.2902653619704</v>
      </c>
      <c r="M78">
        <v>240.35720269091917</v>
      </c>
      <c r="N78">
        <v>3.4879059118054023</v>
      </c>
      <c r="O78">
        <v>0</v>
      </c>
      <c r="P78">
        <v>0</v>
      </c>
      <c r="Q78">
        <v>0</v>
      </c>
      <c r="R78">
        <v>0</v>
      </c>
      <c r="S78" s="4">
        <v>4.9277155649053515E-2</v>
      </c>
      <c r="T78">
        <v>5.4739264704788084</v>
      </c>
    </row>
    <row r="79" spans="1:20" x14ac:dyDescent="0.2">
      <c r="A79">
        <v>5</v>
      </c>
      <c r="B79" t="s">
        <v>22</v>
      </c>
      <c r="C79" s="4">
        <v>1.0408073271074152</v>
      </c>
      <c r="D79">
        <v>51.14312597585581</v>
      </c>
      <c r="E79">
        <v>78.114743073904648</v>
      </c>
      <c r="F79">
        <v>226.10764540930055</v>
      </c>
      <c r="G79">
        <v>95.671925997529286</v>
      </c>
      <c r="H79">
        <v>171.01119525136869</v>
      </c>
      <c r="I79">
        <v>427.95497495958085</v>
      </c>
      <c r="J79">
        <v>248.27195961748649</v>
      </c>
      <c r="K79">
        <v>1.7432211449168611</v>
      </c>
      <c r="L79">
        <v>133.4080989085482</v>
      </c>
      <c r="M79">
        <v>178.447851642324</v>
      </c>
      <c r="N79">
        <v>4.0501008972053612</v>
      </c>
      <c r="O79">
        <v>0</v>
      </c>
      <c r="P79">
        <v>0</v>
      </c>
      <c r="Q79">
        <v>0</v>
      </c>
      <c r="R79">
        <v>0</v>
      </c>
      <c r="S79" s="4">
        <v>2.9808820561692245E-2</v>
      </c>
      <c r="T79">
        <v>4.3272441942205369</v>
      </c>
    </row>
    <row r="80" spans="1:20" x14ac:dyDescent="0.2">
      <c r="A80">
        <v>6</v>
      </c>
      <c r="B80" t="s">
        <v>23</v>
      </c>
      <c r="C80" s="4">
        <v>1.1443616773062892</v>
      </c>
      <c r="D80">
        <v>63.743607954718506</v>
      </c>
      <c r="E80">
        <v>61.120483485693207</v>
      </c>
      <c r="F80">
        <v>183.01324917960321</v>
      </c>
      <c r="G80">
        <v>62.798962829410904</v>
      </c>
      <c r="H80">
        <v>153.26937180768437</v>
      </c>
      <c r="I80">
        <v>419.88013702439571</v>
      </c>
      <c r="J80">
        <v>236.41170543605529</v>
      </c>
      <c r="K80">
        <v>2.1988048460260559</v>
      </c>
      <c r="L80">
        <v>114.9243483479722</v>
      </c>
      <c r="M80">
        <v>140.26110499959717</v>
      </c>
      <c r="N80">
        <v>4.8602644698158004</v>
      </c>
      <c r="O80">
        <v>0</v>
      </c>
      <c r="P80">
        <v>0</v>
      </c>
      <c r="Q80">
        <v>0</v>
      </c>
      <c r="R80">
        <v>0</v>
      </c>
      <c r="S80" s="4">
        <v>3.8950614987474985E-2</v>
      </c>
      <c r="T80">
        <v>3.966139748268517</v>
      </c>
    </row>
    <row r="81" spans="1:20" x14ac:dyDescent="0.2">
      <c r="A81">
        <v>7</v>
      </c>
      <c r="B81" t="s">
        <v>24</v>
      </c>
      <c r="C81" s="4">
        <v>1.4856959630508508</v>
      </c>
      <c r="D81">
        <v>87.534989328488251</v>
      </c>
      <c r="E81">
        <v>33.557919531765265</v>
      </c>
      <c r="F81">
        <v>115.9895823724365</v>
      </c>
      <c r="G81">
        <v>23.218944683269637</v>
      </c>
      <c r="H81">
        <v>133.42053634561506</v>
      </c>
      <c r="I81">
        <v>427.43960878949986</v>
      </c>
      <c r="J81">
        <v>230.60269182860333</v>
      </c>
      <c r="K81">
        <v>3.4119860203040373</v>
      </c>
      <c r="L81">
        <v>93.072509193094035</v>
      </c>
      <c r="M81">
        <v>97.508686463447148</v>
      </c>
      <c r="N81">
        <v>6.5564676160460325</v>
      </c>
      <c r="O81">
        <v>0</v>
      </c>
      <c r="P81">
        <v>0</v>
      </c>
      <c r="Q81">
        <v>0</v>
      </c>
      <c r="R81">
        <v>0</v>
      </c>
      <c r="S81" s="4">
        <v>8.7819315876674575E-2</v>
      </c>
      <c r="T81">
        <v>3.5755320720628117</v>
      </c>
    </row>
    <row r="82" spans="1:20" x14ac:dyDescent="0.2">
      <c r="A82">
        <v>8</v>
      </c>
      <c r="B82" t="s">
        <v>25</v>
      </c>
      <c r="C82" s="4">
        <v>1.4247158533161377</v>
      </c>
      <c r="D82">
        <v>84.319471122315264</v>
      </c>
      <c r="E82" s="4">
        <v>1.5566691064648086</v>
      </c>
      <c r="F82">
        <v>13.831412553317437</v>
      </c>
      <c r="G82" s="4">
        <v>1.2905633996353347</v>
      </c>
      <c r="H82">
        <v>87.264923871039272</v>
      </c>
      <c r="I82">
        <v>377.83537542806891</v>
      </c>
      <c r="J82">
        <v>190.87010181109196</v>
      </c>
      <c r="K82">
        <v>3.4600946218046427</v>
      </c>
      <c r="L82">
        <v>51.829493567763244</v>
      </c>
      <c r="M82">
        <v>51.278431958709668</v>
      </c>
      <c r="N82">
        <v>3.5325651397547855</v>
      </c>
      <c r="O82">
        <v>0</v>
      </c>
      <c r="P82">
        <v>0</v>
      </c>
      <c r="Q82">
        <v>0</v>
      </c>
      <c r="R82">
        <v>0</v>
      </c>
      <c r="S82" s="4">
        <v>0.16778106692246572</v>
      </c>
      <c r="T82">
        <v>2.1980500934934111</v>
      </c>
    </row>
    <row r="83" spans="1:20" x14ac:dyDescent="0.2">
      <c r="A83">
        <v>9</v>
      </c>
      <c r="B83" t="s">
        <v>26</v>
      </c>
      <c r="C83" s="4">
        <v>1.1450094503595327</v>
      </c>
      <c r="D83">
        <v>55.564835135722227</v>
      </c>
      <c r="E83" s="4">
        <v>0.11445209197296641</v>
      </c>
      <c r="F83" s="4">
        <v>0.86959024330076296</v>
      </c>
      <c r="G83" s="4">
        <v>0.7054558112303021</v>
      </c>
      <c r="H83">
        <v>36.612671106604388</v>
      </c>
      <c r="I83">
        <v>323.2421055287773</v>
      </c>
      <c r="J83">
        <v>158.37036341512564</v>
      </c>
      <c r="K83">
        <v>3.3174885230272548</v>
      </c>
      <c r="L83">
        <v>21.059593041963428</v>
      </c>
      <c r="M83">
        <v>40.1684022601221</v>
      </c>
      <c r="N83">
        <v>1.948471449061234</v>
      </c>
      <c r="O83">
        <v>0</v>
      </c>
      <c r="P83">
        <v>0</v>
      </c>
      <c r="Q83">
        <v>0</v>
      </c>
      <c r="R83">
        <v>0</v>
      </c>
      <c r="S83">
        <v>1.6524793038891614</v>
      </c>
      <c r="T83">
        <v>0</v>
      </c>
    </row>
    <row r="84" spans="1:20" x14ac:dyDescent="0.2">
      <c r="A84">
        <v>10</v>
      </c>
      <c r="B84" t="s">
        <v>27</v>
      </c>
      <c r="C84" s="4">
        <v>0.74588188963472035</v>
      </c>
      <c r="D84">
        <v>35.597917744662197</v>
      </c>
      <c r="E84" s="4">
        <v>7.3106974618455264E-2</v>
      </c>
      <c r="F84" s="4">
        <v>0.31194393429143474</v>
      </c>
      <c r="G84" s="4">
        <v>0.60010784069531198</v>
      </c>
      <c r="H84">
        <v>5.6082444033913426</v>
      </c>
      <c r="I84">
        <v>274.66199577798812</v>
      </c>
      <c r="J84">
        <v>136.6178175960369</v>
      </c>
      <c r="K84">
        <v>2.8612460955406558</v>
      </c>
      <c r="L84" s="4">
        <v>0.80932765403818485</v>
      </c>
      <c r="M84">
        <v>43.990386827821645</v>
      </c>
      <c r="N84" s="4">
        <v>1.6148419214229963</v>
      </c>
      <c r="O84">
        <v>0</v>
      </c>
      <c r="P84">
        <v>0</v>
      </c>
      <c r="Q84">
        <v>0</v>
      </c>
      <c r="R84">
        <v>0</v>
      </c>
      <c r="S84">
        <v>3.2938931880876252</v>
      </c>
      <c r="T84">
        <v>0</v>
      </c>
    </row>
    <row r="85" spans="1:20" x14ac:dyDescent="0.2">
      <c r="A85">
        <v>11</v>
      </c>
      <c r="B85" t="s">
        <v>28</v>
      </c>
      <c r="C85" s="4">
        <v>0.17236468681199482</v>
      </c>
      <c r="D85">
        <v>21.64991212905737</v>
      </c>
      <c r="E85" s="4">
        <v>8.2373230796174646E-2</v>
      </c>
      <c r="F85" s="4">
        <v>0.21625495521959431</v>
      </c>
      <c r="G85" s="4">
        <v>0.59105787659532005</v>
      </c>
      <c r="H85" s="4">
        <v>0.30709151171678611</v>
      </c>
      <c r="I85">
        <v>184.86954910908301</v>
      </c>
      <c r="J85">
        <v>93.321568498543158</v>
      </c>
      <c r="K85">
        <v>3.3885727233661807</v>
      </c>
      <c r="L85" s="4">
        <v>0.16246505990265761</v>
      </c>
      <c r="M85">
        <v>50.67656612711427</v>
      </c>
      <c r="N85" s="4">
        <v>1.1348337241024171</v>
      </c>
      <c r="O85">
        <v>0</v>
      </c>
      <c r="P85">
        <v>0</v>
      </c>
      <c r="Q85">
        <v>0</v>
      </c>
      <c r="R85">
        <v>0</v>
      </c>
      <c r="S85">
        <v>4.2609280840712929</v>
      </c>
      <c r="T85" s="4">
        <v>0.24577495890800088</v>
      </c>
    </row>
    <row r="86" spans="1:20" x14ac:dyDescent="0.2">
      <c r="A86">
        <v>12</v>
      </c>
      <c r="B86" t="s">
        <v>29</v>
      </c>
      <c r="C86" s="4">
        <v>7.3828547178252144E-2</v>
      </c>
      <c r="D86">
        <v>20.548606285844585</v>
      </c>
      <c r="E86" s="4">
        <v>6.9116534751188632E-2</v>
      </c>
      <c r="F86" s="4">
        <v>0.23637617417415185</v>
      </c>
      <c r="G86" s="4">
        <v>0.74490201888466845</v>
      </c>
      <c r="H86" s="4">
        <v>0.16422737498273299</v>
      </c>
      <c r="I86">
        <v>74.186993859731771</v>
      </c>
      <c r="J86">
        <v>53.176992788802899</v>
      </c>
      <c r="K86">
        <v>2.8625025647375564</v>
      </c>
      <c r="L86" s="4">
        <v>0.22830132989348478</v>
      </c>
      <c r="M86">
        <v>61.824429494954124</v>
      </c>
      <c r="N86" s="4">
        <v>0.91262142776314414</v>
      </c>
      <c r="O86">
        <v>0</v>
      </c>
      <c r="P86">
        <v>0</v>
      </c>
      <c r="Q86">
        <v>0</v>
      </c>
      <c r="R86">
        <v>0</v>
      </c>
      <c r="S86">
        <v>4.7585749348116027</v>
      </c>
      <c r="T86" s="4">
        <v>0.23509993148448666</v>
      </c>
    </row>
    <row r="87" spans="1:20" x14ac:dyDescent="0.2">
      <c r="A87">
        <v>13</v>
      </c>
      <c r="B87" t="s">
        <v>30</v>
      </c>
      <c r="C87" s="5">
        <v>0.2661878566069581</v>
      </c>
      <c r="D87" s="2">
        <v>13.854468779996139</v>
      </c>
      <c r="E87" s="5">
        <v>9.4429964163451605E-2</v>
      </c>
      <c r="F87" s="5">
        <v>9.3731940281613274E-2</v>
      </c>
      <c r="G87" s="5">
        <v>0.27851887745520731</v>
      </c>
      <c r="H87" s="5">
        <v>0.16759845408843607</v>
      </c>
      <c r="I87" s="2">
        <v>5.3718160937274595</v>
      </c>
      <c r="J87" s="2">
        <v>4.1606880766123737</v>
      </c>
      <c r="K87" s="2">
        <v>1.0278267793370897</v>
      </c>
      <c r="L87" s="5">
        <v>0.17660694978495545</v>
      </c>
      <c r="M87" s="2">
        <v>15.52749662100117</v>
      </c>
      <c r="N87" s="5">
        <v>0.29026274774408795</v>
      </c>
      <c r="O87" s="2">
        <v>0</v>
      </c>
      <c r="P87">
        <v>0</v>
      </c>
      <c r="Q87" s="7">
        <v>6.7307172451980118E-2</v>
      </c>
      <c r="R87" s="2">
        <v>0</v>
      </c>
      <c r="S87" s="5">
        <v>0.23001065347332153</v>
      </c>
      <c r="T87" s="5">
        <v>0.2355084782695393</v>
      </c>
    </row>
    <row r="88" spans="1:20" x14ac:dyDescent="0.2">
      <c r="A88">
        <v>14</v>
      </c>
      <c r="B88" t="s">
        <v>31</v>
      </c>
      <c r="C88" s="4">
        <v>0.51040954088098411</v>
      </c>
      <c r="D88">
        <v>17.184104033688442</v>
      </c>
      <c r="E88" s="4">
        <v>0.13756249512586285</v>
      </c>
      <c r="F88" s="4">
        <v>0.15128010462109379</v>
      </c>
      <c r="G88" s="4">
        <v>0.35847452635654325</v>
      </c>
      <c r="H88" s="4">
        <v>0.1722812311408182</v>
      </c>
      <c r="I88" s="4">
        <v>0.71786887257511922</v>
      </c>
      <c r="J88" s="4">
        <v>0.51172719776111852</v>
      </c>
      <c r="K88">
        <v>1.6062363395641226</v>
      </c>
      <c r="L88" s="4">
        <v>0.16691557511225877</v>
      </c>
      <c r="M88">
        <v>17.324869421136203</v>
      </c>
      <c r="N88" s="4">
        <v>9.3056754376526815E-2</v>
      </c>
      <c r="O88">
        <v>0</v>
      </c>
      <c r="P88">
        <v>0</v>
      </c>
      <c r="Q88" s="6">
        <v>4.4987278958990642E-2</v>
      </c>
      <c r="R88">
        <v>0</v>
      </c>
      <c r="S88" s="4">
        <v>0.2730214555489453</v>
      </c>
      <c r="T88" s="4">
        <v>0.32736372118373236</v>
      </c>
    </row>
    <row r="89" spans="1:20" x14ac:dyDescent="0.2">
      <c r="A89">
        <v>15</v>
      </c>
      <c r="B89" t="s">
        <v>32</v>
      </c>
      <c r="C89" s="4">
        <v>0.52526281992661239</v>
      </c>
      <c r="D89">
        <v>17.76254094208592</v>
      </c>
      <c r="E89" s="4">
        <v>0.12178522518579073</v>
      </c>
      <c r="F89" s="4">
        <v>0.15641516795232885</v>
      </c>
      <c r="G89" s="4">
        <v>0.33257041371485763</v>
      </c>
      <c r="H89" s="4">
        <v>0.14952206615749281</v>
      </c>
      <c r="I89" s="4">
        <v>0.86478026520138163</v>
      </c>
      <c r="J89" s="4">
        <v>0.55132491628472768</v>
      </c>
      <c r="K89">
        <v>1.9772196793294334</v>
      </c>
      <c r="L89" s="4">
        <v>0.14361151683777293</v>
      </c>
      <c r="M89">
        <v>17.590957852124959</v>
      </c>
      <c r="N89" s="4">
        <v>9.5920502182412964E-2</v>
      </c>
      <c r="O89">
        <v>0</v>
      </c>
      <c r="P89">
        <v>0</v>
      </c>
      <c r="Q89" s="6">
        <v>3.4356745354073868E-2</v>
      </c>
      <c r="R89">
        <v>0</v>
      </c>
      <c r="S89" s="4">
        <v>0.10583769105663852</v>
      </c>
      <c r="T89" s="4">
        <v>0.30743061617496326</v>
      </c>
    </row>
    <row r="90" spans="1:20" x14ac:dyDescent="0.2">
      <c r="A90">
        <v>16</v>
      </c>
      <c r="B90" t="s">
        <v>33</v>
      </c>
      <c r="C90" s="4">
        <v>0.96877632012768267</v>
      </c>
      <c r="D90">
        <v>22.510555536248308</v>
      </c>
      <c r="E90" s="4">
        <v>0.11986750325122568</v>
      </c>
      <c r="F90" s="4">
        <v>8.4957882331586354E-2</v>
      </c>
      <c r="G90" s="4">
        <v>0.14666982630859549</v>
      </c>
      <c r="H90" s="4">
        <v>0.23842834321043366</v>
      </c>
      <c r="I90" s="4">
        <v>1.2795501551725872</v>
      </c>
      <c r="J90" s="4">
        <v>1.4187092084392166</v>
      </c>
      <c r="K90">
        <v>4.0923001310678657</v>
      </c>
      <c r="L90" s="4">
        <v>0.25467199324335543</v>
      </c>
      <c r="M90">
        <v>25.236895407271206</v>
      </c>
      <c r="N90" s="4">
        <v>0.15202152344982142</v>
      </c>
      <c r="O90" s="4">
        <v>0.11055651317131114</v>
      </c>
      <c r="P90">
        <v>0</v>
      </c>
      <c r="Q90" s="6">
        <v>5.4835191063002199E-2</v>
      </c>
      <c r="R90" s="4">
        <v>9.7686263977584564E-2</v>
      </c>
      <c r="S90" s="4">
        <v>6.8886573893497616E-2</v>
      </c>
      <c r="T90" s="4">
        <v>0.62802044932791046</v>
      </c>
    </row>
    <row r="91" spans="1:20" x14ac:dyDescent="0.2">
      <c r="A91">
        <v>17</v>
      </c>
      <c r="B91" t="s">
        <v>34</v>
      </c>
      <c r="C91" s="4">
        <v>0.62253931627661219</v>
      </c>
      <c r="D91">
        <v>8.1748048949369565</v>
      </c>
      <c r="E91" s="4">
        <v>0.24654749392930925</v>
      </c>
      <c r="F91" s="4">
        <v>0.12442743334950071</v>
      </c>
      <c r="G91" s="4">
        <v>5.7064378176665258E-2</v>
      </c>
      <c r="H91" s="4">
        <v>0.41695900793804452</v>
      </c>
      <c r="I91" s="4">
        <v>0.91920088570687786</v>
      </c>
      <c r="J91" s="4">
        <v>0.40483641866986075</v>
      </c>
      <c r="K91">
        <v>0.35325129186912352</v>
      </c>
      <c r="L91" s="4">
        <v>0.85092484983835315</v>
      </c>
      <c r="M91">
        <v>13.748258715244242</v>
      </c>
      <c r="N91" s="4">
        <v>0.19853240849471918</v>
      </c>
      <c r="O91" s="4">
        <v>0.30444232863282111</v>
      </c>
      <c r="P91" s="4">
        <v>0.21229054629466335</v>
      </c>
      <c r="Q91" s="6">
        <v>0.14259803656280123</v>
      </c>
      <c r="R91" s="4">
        <v>0.29739503098901504</v>
      </c>
      <c r="S91">
        <v>0</v>
      </c>
      <c r="T91" s="4">
        <v>1.4659905625357137</v>
      </c>
    </row>
    <row r="92" spans="1:20" x14ac:dyDescent="0.2">
      <c r="A92">
        <v>18</v>
      </c>
      <c r="B92" t="s">
        <v>35</v>
      </c>
      <c r="C92" s="4">
        <v>0.74783062392257404</v>
      </c>
      <c r="D92">
        <v>6.5399704450724414</v>
      </c>
      <c r="E92" s="4">
        <v>0.25048203316314743</v>
      </c>
      <c r="F92" s="4">
        <v>5.7928937495133836E-2</v>
      </c>
      <c r="G92" s="4">
        <v>1.6896216616845035E-2</v>
      </c>
      <c r="H92" s="4">
        <v>0.39770257190339903</v>
      </c>
      <c r="I92" s="4">
        <v>0.70201624098585558</v>
      </c>
      <c r="J92" s="4">
        <v>0.27142853705883885</v>
      </c>
      <c r="K92">
        <v>0.18399919107876281</v>
      </c>
      <c r="L92" s="4">
        <v>0.92832405204685409</v>
      </c>
      <c r="M92">
        <v>2.0883778850497601</v>
      </c>
      <c r="N92" s="4">
        <v>6.1704909528710487E-2</v>
      </c>
      <c r="O92" s="4">
        <v>0.32528795341771871</v>
      </c>
      <c r="P92" s="4">
        <v>0.23997588981375897</v>
      </c>
      <c r="Q92" s="6">
        <v>0.13546161092692507</v>
      </c>
      <c r="R92" s="4">
        <v>0.31543855111379021</v>
      </c>
      <c r="S92">
        <v>0</v>
      </c>
      <c r="T92">
        <v>1.5608176027843514</v>
      </c>
    </row>
    <row r="93" spans="1:20" x14ac:dyDescent="0.2">
      <c r="A93">
        <v>19</v>
      </c>
      <c r="B93" t="s">
        <v>36</v>
      </c>
      <c r="C93" s="4">
        <v>1.2841984901730175</v>
      </c>
      <c r="D93">
        <v>4.6325672921768595</v>
      </c>
      <c r="E93" s="4">
        <v>0.28347181503980257</v>
      </c>
      <c r="F93" s="4">
        <v>0.16199746525132377</v>
      </c>
      <c r="G93" s="4">
        <v>1.963910484121717E-2</v>
      </c>
      <c r="H93" s="4">
        <v>0.37860300679544778</v>
      </c>
      <c r="I93" s="4">
        <v>1.0468533486080283</v>
      </c>
      <c r="J93" s="4">
        <v>0.50197810625855099</v>
      </c>
      <c r="K93">
        <v>0.5848323826637124</v>
      </c>
      <c r="L93" s="4">
        <v>1.521387429412224</v>
      </c>
      <c r="M93">
        <v>6.6469993506843501</v>
      </c>
      <c r="N93" s="4">
        <v>5.1631916950193146E-2</v>
      </c>
      <c r="O93" s="4">
        <v>0.48803136771612521</v>
      </c>
      <c r="P93" s="4">
        <v>0.30952600522190954</v>
      </c>
      <c r="Q93" s="6">
        <v>0.18190302763997315</v>
      </c>
      <c r="R93" s="4">
        <v>0.48473041356570867</v>
      </c>
      <c r="S93">
        <v>0</v>
      </c>
      <c r="T93">
        <v>1.9829191356090459</v>
      </c>
    </row>
    <row r="94" spans="1:20" x14ac:dyDescent="0.2">
      <c r="A94">
        <v>20</v>
      </c>
      <c r="B94" t="s">
        <v>37</v>
      </c>
      <c r="C94" s="4">
        <v>1.6023027171403537</v>
      </c>
      <c r="D94">
        <v>4.6874481775319969</v>
      </c>
      <c r="E94" s="4">
        <v>0.50203706896711076</v>
      </c>
      <c r="F94" s="4">
        <v>0.30710413996092745</v>
      </c>
      <c r="G94" s="4">
        <v>3.2377312406426918E-2</v>
      </c>
      <c r="H94" s="4">
        <v>0.2930925292285782</v>
      </c>
      <c r="I94" s="4">
        <v>1.4303602716651496</v>
      </c>
      <c r="J94" s="4">
        <v>0.79410209665977416</v>
      </c>
      <c r="K94">
        <v>1.0514784950853937</v>
      </c>
      <c r="L94" s="4">
        <v>1.9677244773881846</v>
      </c>
      <c r="M94">
        <v>9.329598383763102</v>
      </c>
      <c r="N94" s="4">
        <v>3.0880137591305389E-2</v>
      </c>
      <c r="O94" s="4">
        <v>0.61589598564809656</v>
      </c>
      <c r="P94" s="4">
        <v>0.357859432136091</v>
      </c>
      <c r="Q94" s="6">
        <v>0.24128829798163914</v>
      </c>
      <c r="R94" s="4">
        <v>0.60557087619605832</v>
      </c>
      <c r="S94">
        <v>0</v>
      </c>
      <c r="T94">
        <v>2.5242855709674599</v>
      </c>
    </row>
  </sheetData>
  <conditionalFormatting sqref="C75:T94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{5F24841E-5300-4F6D-902A-497C93124297}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24841E-5300-4F6D-902A-497C931242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C75:T94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CC1F1-1596-43BE-A703-7F310802E1AE}">
  <dimension ref="A1:P1999"/>
  <sheetViews>
    <sheetView tabSelected="1" workbookViewId="0">
      <selection activeCell="A6" sqref="A6"/>
    </sheetView>
  </sheetViews>
  <sheetFormatPr defaultRowHeight="12.75" x14ac:dyDescent="0.2"/>
  <sheetData>
    <row r="1" spans="1:16" x14ac:dyDescent="0.2">
      <c r="A1" s="1" t="s">
        <v>2260</v>
      </c>
    </row>
    <row r="3" spans="1:16" x14ac:dyDescent="0.2">
      <c r="A3" t="s">
        <v>2259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 t="s">
        <v>2258</v>
      </c>
      <c r="P3" s="8"/>
    </row>
    <row r="4" spans="1:16" x14ac:dyDescent="0.2">
      <c r="A4" t="s">
        <v>258</v>
      </c>
      <c r="B4">
        <v>0</v>
      </c>
      <c r="C4">
        <v>0</v>
      </c>
      <c r="D4">
        <v>0</v>
      </c>
      <c r="E4">
        <v>0</v>
      </c>
      <c r="F4">
        <v>0</v>
      </c>
      <c r="G4">
        <v>7.1600535000000001</v>
      </c>
      <c r="H4">
        <v>7.0493637710000003</v>
      </c>
      <c r="I4">
        <v>0</v>
      </c>
      <c r="J4">
        <v>7.6963815000000002</v>
      </c>
      <c r="K4">
        <v>11.952219299999999</v>
      </c>
      <c r="L4">
        <v>11.395849</v>
      </c>
      <c r="M4">
        <v>12.963922999999999</v>
      </c>
      <c r="N4" t="s">
        <v>259</v>
      </c>
      <c r="P4" s="8"/>
    </row>
    <row r="5" spans="1:16" x14ac:dyDescent="0.2">
      <c r="A5" t="s">
        <v>260</v>
      </c>
      <c r="B5">
        <v>15.561591999999999</v>
      </c>
      <c r="C5">
        <v>16.221832899999999</v>
      </c>
      <c r="D5">
        <v>14.385164140000001</v>
      </c>
      <c r="E5">
        <v>12.249291189999999</v>
      </c>
      <c r="F5">
        <v>6.5319430999999897</v>
      </c>
      <c r="G5">
        <v>8.6167475000000007</v>
      </c>
      <c r="H5">
        <v>10.278208416</v>
      </c>
      <c r="I5">
        <v>11.513558</v>
      </c>
      <c r="J5">
        <v>7.6122755</v>
      </c>
      <c r="K5">
        <v>0</v>
      </c>
      <c r="L5">
        <v>0</v>
      </c>
      <c r="M5">
        <v>0</v>
      </c>
      <c r="N5" t="s">
        <v>261</v>
      </c>
      <c r="P5" s="8"/>
    </row>
    <row r="6" spans="1:16" x14ac:dyDescent="0.2">
      <c r="A6" t="s">
        <v>262</v>
      </c>
      <c r="B6">
        <v>12.875078</v>
      </c>
      <c r="C6">
        <v>15.818817999999901</v>
      </c>
      <c r="D6">
        <v>15.616112660000001</v>
      </c>
      <c r="E6">
        <v>15.27808338</v>
      </c>
      <c r="F6">
        <v>16.222306099999901</v>
      </c>
      <c r="G6">
        <v>16.4859619</v>
      </c>
      <c r="H6">
        <v>16.902071556999999</v>
      </c>
      <c r="I6">
        <v>16.673211999999999</v>
      </c>
      <c r="J6">
        <v>16.461190299999998</v>
      </c>
      <c r="K6">
        <v>15.4524939</v>
      </c>
      <c r="L6">
        <v>14.430453200000001</v>
      </c>
      <c r="M6">
        <v>14.427732000000001</v>
      </c>
      <c r="N6" t="s">
        <v>263</v>
      </c>
      <c r="P6" s="8"/>
    </row>
    <row r="7" spans="1:16" x14ac:dyDescent="0.2">
      <c r="A7" t="s">
        <v>264</v>
      </c>
      <c r="B7">
        <v>0</v>
      </c>
      <c r="C7">
        <v>10.321397899999999</v>
      </c>
      <c r="D7">
        <v>0</v>
      </c>
      <c r="E7">
        <v>9.9983825100000008</v>
      </c>
      <c r="F7">
        <v>15.409748499999999</v>
      </c>
      <c r="G7">
        <v>14.654698499999901</v>
      </c>
      <c r="H7">
        <v>14.906178402</v>
      </c>
      <c r="I7">
        <v>13.875596</v>
      </c>
      <c r="J7">
        <v>13.447388800000001</v>
      </c>
      <c r="K7">
        <v>14.582552400000001</v>
      </c>
      <c r="L7">
        <v>12.4259159</v>
      </c>
      <c r="M7">
        <v>14.178960999999999</v>
      </c>
      <c r="N7" t="s">
        <v>259</v>
      </c>
    </row>
    <row r="8" spans="1:16" x14ac:dyDescent="0.2">
      <c r="A8" t="s">
        <v>265</v>
      </c>
      <c r="B8">
        <v>4.8678559999999997</v>
      </c>
      <c r="C8">
        <v>5.3274857999999998</v>
      </c>
      <c r="D8">
        <v>4.64692858</v>
      </c>
      <c r="E8">
        <v>5.8068481900000002</v>
      </c>
      <c r="F8">
        <v>8.1698085000000003</v>
      </c>
      <c r="G8">
        <v>7.1662907999999996</v>
      </c>
      <c r="H8">
        <v>3.8451005669999998</v>
      </c>
      <c r="I8">
        <v>6.4908279999999996</v>
      </c>
      <c r="J8">
        <v>5.0908942000000001</v>
      </c>
      <c r="K8">
        <v>6.1641340999999903</v>
      </c>
      <c r="L8">
        <v>7.6052412</v>
      </c>
      <c r="M8">
        <v>5.9709589999999997</v>
      </c>
      <c r="N8" t="s">
        <v>259</v>
      </c>
    </row>
    <row r="9" spans="1:16" x14ac:dyDescent="0.2">
      <c r="A9" t="s">
        <v>266</v>
      </c>
      <c r="B9">
        <v>0</v>
      </c>
      <c r="C9">
        <v>7.1847512</v>
      </c>
      <c r="D9">
        <v>6.1762795199999996</v>
      </c>
      <c r="E9">
        <v>0</v>
      </c>
      <c r="F9">
        <v>5.7452421999999999</v>
      </c>
      <c r="G9">
        <v>7.4499445999999896</v>
      </c>
      <c r="H9">
        <v>6.2881795809999996</v>
      </c>
      <c r="I9">
        <v>9.7675249999999991</v>
      </c>
      <c r="J9">
        <v>6.8985659000000004</v>
      </c>
      <c r="K9">
        <v>9.7404641000000005</v>
      </c>
      <c r="L9">
        <v>6.1133762999999997</v>
      </c>
      <c r="M9">
        <v>0</v>
      </c>
      <c r="N9" t="s">
        <v>263</v>
      </c>
    </row>
    <row r="10" spans="1:16" x14ac:dyDescent="0.2">
      <c r="A10" t="s">
        <v>267</v>
      </c>
      <c r="B10">
        <v>0</v>
      </c>
      <c r="C10">
        <v>6.4194959999999996</v>
      </c>
      <c r="D10">
        <v>7.6733534499999996</v>
      </c>
      <c r="E10">
        <v>0</v>
      </c>
      <c r="F10">
        <v>4.8392657999999997</v>
      </c>
      <c r="G10">
        <v>7.4121085000000004</v>
      </c>
      <c r="H10">
        <v>7.6871879170000001</v>
      </c>
      <c r="I10">
        <v>9.0914239999999999</v>
      </c>
      <c r="J10">
        <v>6.0140747000000001</v>
      </c>
      <c r="K10">
        <v>0</v>
      </c>
      <c r="L10">
        <v>0</v>
      </c>
      <c r="M10">
        <v>0</v>
      </c>
      <c r="N10" t="s">
        <v>263</v>
      </c>
    </row>
    <row r="11" spans="1:16" x14ac:dyDescent="0.2">
      <c r="A11" t="s">
        <v>268</v>
      </c>
      <c r="B11">
        <v>0</v>
      </c>
      <c r="C11">
        <v>0</v>
      </c>
      <c r="D11">
        <v>0</v>
      </c>
      <c r="E11">
        <v>0</v>
      </c>
      <c r="F11">
        <v>4.2286462</v>
      </c>
      <c r="G11">
        <v>6.1507014</v>
      </c>
      <c r="H11">
        <v>6.0506754329999897</v>
      </c>
      <c r="I11">
        <v>8.1858380000000004</v>
      </c>
      <c r="J11">
        <v>8.9330698999999996</v>
      </c>
      <c r="K11">
        <v>12.0310196</v>
      </c>
      <c r="L11">
        <v>14.857923399999899</v>
      </c>
      <c r="M11">
        <v>13.319207</v>
      </c>
      <c r="N11" t="s">
        <v>259</v>
      </c>
    </row>
    <row r="12" spans="1:16" x14ac:dyDescent="0.2">
      <c r="A12" t="s">
        <v>269</v>
      </c>
      <c r="B12">
        <v>16.653969</v>
      </c>
      <c r="C12">
        <v>13.9221048</v>
      </c>
      <c r="D12">
        <v>12.397667350000001</v>
      </c>
      <c r="E12">
        <v>9.1134903099999995</v>
      </c>
      <c r="F12">
        <v>9.1918588999999997</v>
      </c>
      <c r="G12">
        <v>7.3405259999999997</v>
      </c>
      <c r="H12">
        <v>7.9402838100000004</v>
      </c>
      <c r="I12">
        <v>10.543272</v>
      </c>
      <c r="J12">
        <v>7.2460100000000001</v>
      </c>
      <c r="K12">
        <v>11.621300199999901</v>
      </c>
      <c r="L12">
        <v>12.036123699999999</v>
      </c>
      <c r="M12">
        <v>11.179236</v>
      </c>
      <c r="N12" t="s">
        <v>270</v>
      </c>
    </row>
    <row r="13" spans="1:16" x14ac:dyDescent="0.2">
      <c r="A13" t="s">
        <v>271</v>
      </c>
      <c r="B13">
        <v>0</v>
      </c>
      <c r="C13">
        <v>0</v>
      </c>
      <c r="D13">
        <v>18.223554910000001</v>
      </c>
      <c r="E13">
        <v>0</v>
      </c>
      <c r="F13">
        <v>16.5626724</v>
      </c>
      <c r="G13">
        <v>0</v>
      </c>
      <c r="H13">
        <v>0</v>
      </c>
      <c r="I13">
        <v>16.195681</v>
      </c>
      <c r="J13">
        <v>0</v>
      </c>
      <c r="K13">
        <v>0</v>
      </c>
      <c r="L13">
        <v>0</v>
      </c>
      <c r="M13">
        <v>0</v>
      </c>
      <c r="N13" t="s">
        <v>263</v>
      </c>
    </row>
    <row r="14" spans="1:16" x14ac:dyDescent="0.2">
      <c r="A14" t="s">
        <v>272</v>
      </c>
      <c r="B14">
        <v>0</v>
      </c>
      <c r="C14">
        <v>0</v>
      </c>
      <c r="D14">
        <v>0</v>
      </c>
      <c r="E14">
        <v>0</v>
      </c>
      <c r="F14">
        <v>0</v>
      </c>
      <c r="G14">
        <v>4.5627452999999996</v>
      </c>
      <c r="H14">
        <v>6.5780302579999903</v>
      </c>
      <c r="I14">
        <v>7.787102</v>
      </c>
      <c r="J14">
        <v>6.9326362999999898</v>
      </c>
      <c r="K14">
        <v>10.468700199999899</v>
      </c>
      <c r="L14">
        <v>11.29853</v>
      </c>
      <c r="M14">
        <v>8.6253069999999994</v>
      </c>
      <c r="N14" t="s">
        <v>259</v>
      </c>
    </row>
    <row r="15" spans="1:16" x14ac:dyDescent="0.2">
      <c r="A15" t="s">
        <v>273</v>
      </c>
      <c r="B15">
        <v>17.469768999999999</v>
      </c>
      <c r="C15">
        <v>15.016981899999999</v>
      </c>
      <c r="D15">
        <v>10.722189699999999</v>
      </c>
      <c r="E15">
        <v>8.7206279299999991</v>
      </c>
      <c r="F15">
        <v>12.3199852</v>
      </c>
      <c r="G15">
        <v>11.9875711</v>
      </c>
      <c r="H15">
        <v>0</v>
      </c>
      <c r="I15">
        <v>0</v>
      </c>
      <c r="J15">
        <v>11.995090899999999</v>
      </c>
      <c r="K15">
        <v>20.570253999999998</v>
      </c>
      <c r="L15">
        <v>12.0642116</v>
      </c>
      <c r="M15">
        <v>0</v>
      </c>
      <c r="N15" t="s">
        <v>270</v>
      </c>
    </row>
    <row r="16" spans="1:16" x14ac:dyDescent="0.2">
      <c r="A16" t="s">
        <v>274</v>
      </c>
      <c r="B16">
        <v>0</v>
      </c>
      <c r="C16">
        <v>7.3081544000000003</v>
      </c>
      <c r="D16">
        <v>5.2463650800000003</v>
      </c>
      <c r="E16">
        <v>5.0974473400000004</v>
      </c>
      <c r="F16">
        <v>8.9592136</v>
      </c>
      <c r="G16">
        <v>7.8156229000000002</v>
      </c>
      <c r="H16">
        <v>7.3273470060000001</v>
      </c>
      <c r="I16">
        <v>8.2370809999999999</v>
      </c>
      <c r="J16">
        <v>7.2808976999999997</v>
      </c>
      <c r="K16">
        <v>7.0250714999999904</v>
      </c>
      <c r="L16">
        <v>0</v>
      </c>
      <c r="M16">
        <v>0</v>
      </c>
      <c r="N16" t="s">
        <v>263</v>
      </c>
    </row>
    <row r="17" spans="1:14" x14ac:dyDescent="0.2">
      <c r="A17" t="s">
        <v>275</v>
      </c>
      <c r="B17">
        <v>13.143509</v>
      </c>
      <c r="C17">
        <v>7.9147794999999999</v>
      </c>
      <c r="D17">
        <v>9.4649525800000003</v>
      </c>
      <c r="E17">
        <v>0</v>
      </c>
      <c r="F17">
        <v>7.5455300999999899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 t="s">
        <v>261</v>
      </c>
    </row>
    <row r="18" spans="1:14" x14ac:dyDescent="0.2">
      <c r="A18" t="s">
        <v>276</v>
      </c>
      <c r="B18">
        <v>0</v>
      </c>
      <c r="C18">
        <v>7.6135603999999999</v>
      </c>
      <c r="D18">
        <v>0</v>
      </c>
      <c r="E18">
        <v>6.1781222400000004</v>
      </c>
      <c r="F18">
        <v>7.5745063999999998</v>
      </c>
      <c r="G18">
        <v>8.6321890999999997</v>
      </c>
      <c r="H18">
        <v>10.2730955079999</v>
      </c>
      <c r="I18">
        <v>12.365589</v>
      </c>
      <c r="J18">
        <v>12.701802600000001</v>
      </c>
      <c r="K18">
        <v>13.9399695</v>
      </c>
      <c r="L18">
        <v>14.074413099999999</v>
      </c>
      <c r="M18">
        <v>14.530860000000001</v>
      </c>
      <c r="N18" t="s">
        <v>259</v>
      </c>
    </row>
    <row r="19" spans="1:14" x14ac:dyDescent="0.2">
      <c r="A19" t="s">
        <v>277</v>
      </c>
      <c r="B19">
        <v>0</v>
      </c>
      <c r="C19">
        <v>0</v>
      </c>
      <c r="D19">
        <v>0</v>
      </c>
      <c r="E19">
        <v>0</v>
      </c>
      <c r="F19">
        <v>0</v>
      </c>
      <c r="G19">
        <v>2.4742310999999999</v>
      </c>
      <c r="H19">
        <v>5.0276934899999999</v>
      </c>
      <c r="I19">
        <v>8.4721899999999994</v>
      </c>
      <c r="J19">
        <v>8.9742932999999994</v>
      </c>
      <c r="K19">
        <v>12.239835599999999</v>
      </c>
      <c r="L19">
        <v>14.353355499999999</v>
      </c>
      <c r="M19">
        <v>12.877507</v>
      </c>
      <c r="N19" t="s">
        <v>259</v>
      </c>
    </row>
    <row r="20" spans="1:14" x14ac:dyDescent="0.2">
      <c r="A20" t="s">
        <v>278</v>
      </c>
      <c r="B20">
        <v>0</v>
      </c>
      <c r="C20">
        <v>14.2438495</v>
      </c>
      <c r="D20">
        <v>0</v>
      </c>
      <c r="E20">
        <v>13.06521092</v>
      </c>
      <c r="F20">
        <v>14.269069399999999</v>
      </c>
      <c r="G20">
        <v>15.582948399999999</v>
      </c>
      <c r="H20">
        <v>16.269690735000001</v>
      </c>
      <c r="I20">
        <v>0</v>
      </c>
      <c r="J20">
        <v>16.829085800000001</v>
      </c>
      <c r="K20">
        <v>0</v>
      </c>
      <c r="L20">
        <v>17.797638199999898</v>
      </c>
      <c r="M20">
        <v>18.146425000000001</v>
      </c>
      <c r="N20" t="s">
        <v>259</v>
      </c>
    </row>
    <row r="21" spans="1:14" x14ac:dyDescent="0.2">
      <c r="A21" t="s">
        <v>279</v>
      </c>
      <c r="B21">
        <v>16.26464</v>
      </c>
      <c r="C21">
        <v>9.6207992999999998</v>
      </c>
      <c r="D21">
        <v>7.8815785099999998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 t="s">
        <v>270</v>
      </c>
    </row>
    <row r="22" spans="1:14" x14ac:dyDescent="0.2">
      <c r="A22" t="s">
        <v>280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10.2734515</v>
      </c>
      <c r="L22">
        <v>7.1467852000000001</v>
      </c>
      <c r="M22">
        <v>0</v>
      </c>
      <c r="N22" t="s">
        <v>259</v>
      </c>
    </row>
    <row r="23" spans="1:14" x14ac:dyDescent="0.2">
      <c r="A23" t="s">
        <v>281</v>
      </c>
      <c r="B23">
        <v>15.843131</v>
      </c>
      <c r="C23">
        <v>11.524543599999999</v>
      </c>
      <c r="D23">
        <v>7.5078667000000001</v>
      </c>
      <c r="E23">
        <v>3.7176894300000001</v>
      </c>
      <c r="F23">
        <v>5.9940106999999996</v>
      </c>
      <c r="G23">
        <v>4.3321046999999897</v>
      </c>
      <c r="H23">
        <v>6.5273928679999997</v>
      </c>
      <c r="I23">
        <v>8.1450429999999994</v>
      </c>
      <c r="J23">
        <v>4.7723642999999996</v>
      </c>
      <c r="K23">
        <v>8.9953702999999994</v>
      </c>
      <c r="L23">
        <v>11.8786545</v>
      </c>
      <c r="M23">
        <v>11.552757</v>
      </c>
      <c r="N23" t="s">
        <v>270</v>
      </c>
    </row>
    <row r="24" spans="1:14" x14ac:dyDescent="0.2">
      <c r="A24" t="s">
        <v>282</v>
      </c>
      <c r="B24">
        <v>4.6841470000000003</v>
      </c>
      <c r="C24">
        <v>3.5576829999999999</v>
      </c>
      <c r="D24">
        <v>3.9725709299999998</v>
      </c>
      <c r="E24">
        <v>6.5622961499999999</v>
      </c>
      <c r="F24">
        <v>12.410291099999901</v>
      </c>
      <c r="G24">
        <v>13.4621534</v>
      </c>
      <c r="H24">
        <v>13.538101734</v>
      </c>
      <c r="I24">
        <v>14.337335999999899</v>
      </c>
      <c r="J24">
        <v>14.1251558</v>
      </c>
      <c r="K24">
        <v>13.999659400000001</v>
      </c>
      <c r="L24">
        <v>15.1437118</v>
      </c>
      <c r="M24">
        <v>15.358969999999999</v>
      </c>
      <c r="N24" t="s">
        <v>259</v>
      </c>
    </row>
    <row r="25" spans="1:14" x14ac:dyDescent="0.2">
      <c r="A25" t="s">
        <v>283</v>
      </c>
      <c r="B25">
        <v>0</v>
      </c>
      <c r="C25">
        <v>9.1301544999999997</v>
      </c>
      <c r="D25">
        <v>0</v>
      </c>
      <c r="E25">
        <v>8.6152761899999994</v>
      </c>
      <c r="F25">
        <v>13.1783924</v>
      </c>
      <c r="G25">
        <v>14.499523999999999</v>
      </c>
      <c r="H25">
        <v>14.981923560999901</v>
      </c>
      <c r="I25">
        <v>15.396157000000001</v>
      </c>
      <c r="J25">
        <v>15.3908293</v>
      </c>
      <c r="K25">
        <v>16.415721699999999</v>
      </c>
      <c r="L25">
        <v>16.565593799999998</v>
      </c>
      <c r="M25">
        <v>16.651311</v>
      </c>
      <c r="N25" t="s">
        <v>259</v>
      </c>
    </row>
    <row r="26" spans="1:14" x14ac:dyDescent="0.2">
      <c r="A26" t="s">
        <v>284</v>
      </c>
      <c r="B26">
        <v>14.186339</v>
      </c>
      <c r="C26">
        <v>15.425873899999999</v>
      </c>
      <c r="D26">
        <v>13.996942799999999</v>
      </c>
      <c r="E26">
        <v>12.828643550000001</v>
      </c>
      <c r="F26">
        <v>17.005929699999999</v>
      </c>
      <c r="G26">
        <v>18.418628099999999</v>
      </c>
      <c r="H26">
        <v>18.612580745999999</v>
      </c>
      <c r="I26">
        <v>18.974996999999998</v>
      </c>
      <c r="J26">
        <v>19.3808325</v>
      </c>
      <c r="K26">
        <v>19.269165000000001</v>
      </c>
      <c r="L26">
        <v>19.284689199999999</v>
      </c>
      <c r="M26">
        <v>19.702009</v>
      </c>
      <c r="N26" t="s">
        <v>259</v>
      </c>
    </row>
    <row r="27" spans="1:14" x14ac:dyDescent="0.2">
      <c r="A27" t="s">
        <v>285</v>
      </c>
      <c r="B27">
        <v>6.2755409999999996</v>
      </c>
      <c r="C27">
        <v>7.3520405999999996</v>
      </c>
      <c r="D27">
        <v>7.2038672500000001</v>
      </c>
      <c r="E27">
        <v>11.639367480000001</v>
      </c>
      <c r="F27">
        <v>15.561529800000001</v>
      </c>
      <c r="G27">
        <v>16.9937267</v>
      </c>
      <c r="H27">
        <v>17.421772367999999</v>
      </c>
      <c r="I27">
        <v>17.778072999999999</v>
      </c>
      <c r="J27">
        <v>18.129259099999999</v>
      </c>
      <c r="K27">
        <v>18.2503873</v>
      </c>
      <c r="L27">
        <v>18.720614600000001</v>
      </c>
      <c r="M27">
        <v>18.138763999999998</v>
      </c>
      <c r="N27" t="s">
        <v>259</v>
      </c>
    </row>
    <row r="28" spans="1:14" x14ac:dyDescent="0.2">
      <c r="A28" t="s">
        <v>286</v>
      </c>
      <c r="B28">
        <v>10.398014999999999</v>
      </c>
      <c r="C28">
        <v>10.536564800000001</v>
      </c>
      <c r="D28">
        <v>11.212381840000001</v>
      </c>
      <c r="E28">
        <v>12.114214840000001</v>
      </c>
      <c r="F28">
        <v>15.567340700000001</v>
      </c>
      <c r="G28">
        <v>16.6988901</v>
      </c>
      <c r="H28">
        <v>16.831331218999999</v>
      </c>
      <c r="I28">
        <v>16.590904999999999</v>
      </c>
      <c r="J28">
        <v>16.897388199999899</v>
      </c>
      <c r="K28">
        <v>17.094200099999998</v>
      </c>
      <c r="L28">
        <v>17.021030799999998</v>
      </c>
      <c r="M28">
        <v>17.157755999999999</v>
      </c>
      <c r="N28" t="s">
        <v>259</v>
      </c>
    </row>
    <row r="29" spans="1:14" x14ac:dyDescent="0.2">
      <c r="A29" t="s">
        <v>287</v>
      </c>
      <c r="B29">
        <v>0</v>
      </c>
      <c r="C29">
        <v>3.0551710999999999</v>
      </c>
      <c r="D29">
        <v>0</v>
      </c>
      <c r="E29">
        <v>4.4503129299999999</v>
      </c>
      <c r="F29">
        <v>8.7392634999999999</v>
      </c>
      <c r="G29">
        <v>9.2594966000000003</v>
      </c>
      <c r="H29">
        <v>9.4609214939999902</v>
      </c>
      <c r="I29">
        <v>8.5060140000000004</v>
      </c>
      <c r="J29">
        <v>9.4493323</v>
      </c>
      <c r="K29">
        <v>10.5556711</v>
      </c>
      <c r="L29">
        <v>12.513247099999999</v>
      </c>
      <c r="M29">
        <v>12.039451</v>
      </c>
      <c r="N29" t="s">
        <v>259</v>
      </c>
    </row>
    <row r="30" spans="1:14" x14ac:dyDescent="0.2">
      <c r="A30" t="s">
        <v>288</v>
      </c>
      <c r="B30">
        <v>6.1879879999999998</v>
      </c>
      <c r="C30">
        <v>0</v>
      </c>
      <c r="D30">
        <v>7.1875920400000002</v>
      </c>
      <c r="E30">
        <v>10.30843333</v>
      </c>
      <c r="F30">
        <v>15.0650242</v>
      </c>
      <c r="G30">
        <v>15.907822099999899</v>
      </c>
      <c r="H30">
        <v>16.180846833</v>
      </c>
      <c r="I30">
        <v>15.951445</v>
      </c>
      <c r="J30">
        <v>15.7391144</v>
      </c>
      <c r="K30">
        <v>14.948610800000001</v>
      </c>
      <c r="L30">
        <v>13.6709149999999</v>
      </c>
      <c r="M30">
        <v>12.736098999999999</v>
      </c>
      <c r="N30" t="s">
        <v>259</v>
      </c>
    </row>
    <row r="31" spans="1:14" x14ac:dyDescent="0.2">
      <c r="A31" t="s">
        <v>289</v>
      </c>
      <c r="B31">
        <v>10.695363</v>
      </c>
      <c r="C31">
        <v>0</v>
      </c>
      <c r="D31">
        <v>7.7479137400000004</v>
      </c>
      <c r="E31">
        <v>8.9124223800000006</v>
      </c>
      <c r="F31">
        <v>14.2895521</v>
      </c>
      <c r="G31">
        <v>15.951113399999899</v>
      </c>
      <c r="H31">
        <v>14.595857418</v>
      </c>
      <c r="I31">
        <v>13.870358</v>
      </c>
      <c r="J31">
        <v>12.8106007</v>
      </c>
      <c r="K31">
        <v>13.5859839</v>
      </c>
      <c r="L31">
        <v>12.3190306999999</v>
      </c>
      <c r="M31">
        <v>12.519102</v>
      </c>
      <c r="N31" t="s">
        <v>259</v>
      </c>
    </row>
    <row r="32" spans="1:14" x14ac:dyDescent="0.2">
      <c r="A32" t="s">
        <v>290</v>
      </c>
      <c r="B32">
        <v>7.9835459999999996</v>
      </c>
      <c r="C32">
        <v>5.3186812999999997</v>
      </c>
      <c r="D32">
        <v>0</v>
      </c>
      <c r="E32">
        <v>11.25867495</v>
      </c>
      <c r="F32">
        <v>14.4970739</v>
      </c>
      <c r="G32">
        <v>14.050801999999999</v>
      </c>
      <c r="H32">
        <v>14.651584932999899</v>
      </c>
      <c r="I32">
        <v>14.363852</v>
      </c>
      <c r="J32">
        <v>14.239231599999901</v>
      </c>
      <c r="K32">
        <v>14.6166426</v>
      </c>
      <c r="L32">
        <v>16.109886599999999</v>
      </c>
      <c r="M32">
        <v>14.707359</v>
      </c>
      <c r="N32" t="s">
        <v>259</v>
      </c>
    </row>
    <row r="33" spans="1:14" x14ac:dyDescent="0.2">
      <c r="A33" t="s">
        <v>291</v>
      </c>
      <c r="B33">
        <v>8.5348509999999997</v>
      </c>
      <c r="C33">
        <v>8.2326248</v>
      </c>
      <c r="D33">
        <v>0</v>
      </c>
      <c r="E33">
        <v>10.79381648</v>
      </c>
      <c r="F33">
        <v>15.0490587</v>
      </c>
      <c r="G33">
        <v>16.385407499999999</v>
      </c>
      <c r="H33">
        <v>16.791806475999898</v>
      </c>
      <c r="I33">
        <v>17.009582000000002</v>
      </c>
      <c r="J33">
        <v>17.560654799999998</v>
      </c>
      <c r="K33">
        <v>17.130868599999999</v>
      </c>
      <c r="L33">
        <v>17.029956500000001</v>
      </c>
      <c r="M33">
        <v>17.247917000000001</v>
      </c>
      <c r="N33" t="s">
        <v>259</v>
      </c>
    </row>
    <row r="34" spans="1:14" x14ac:dyDescent="0.2">
      <c r="A34" t="s">
        <v>292</v>
      </c>
      <c r="B34">
        <v>0</v>
      </c>
      <c r="C34">
        <v>0</v>
      </c>
      <c r="D34">
        <v>0</v>
      </c>
      <c r="E34">
        <v>3.5379369199999999</v>
      </c>
      <c r="F34">
        <v>9.8374749000000001</v>
      </c>
      <c r="G34">
        <v>12.326279099999899</v>
      </c>
      <c r="H34">
        <v>12.588753878</v>
      </c>
      <c r="I34">
        <v>13.142545999999999</v>
      </c>
      <c r="J34">
        <v>14.9237129</v>
      </c>
      <c r="K34">
        <v>10.762825599999999</v>
      </c>
      <c r="L34">
        <v>10.927084599999899</v>
      </c>
      <c r="M34">
        <v>10.678156</v>
      </c>
      <c r="N34" t="s">
        <v>259</v>
      </c>
    </row>
    <row r="35" spans="1:14" x14ac:dyDescent="0.2">
      <c r="A35" t="s">
        <v>293</v>
      </c>
      <c r="B35">
        <v>0</v>
      </c>
      <c r="C35">
        <v>0</v>
      </c>
      <c r="D35">
        <v>6.9772859499999997</v>
      </c>
      <c r="E35">
        <v>0</v>
      </c>
      <c r="F35">
        <v>0</v>
      </c>
      <c r="G35">
        <v>0</v>
      </c>
      <c r="H35">
        <v>0</v>
      </c>
      <c r="I35">
        <v>0</v>
      </c>
      <c r="J35">
        <v>11.9440601</v>
      </c>
      <c r="K35">
        <v>0</v>
      </c>
      <c r="L35">
        <v>0</v>
      </c>
      <c r="M35">
        <v>0</v>
      </c>
      <c r="N35" t="s">
        <v>263</v>
      </c>
    </row>
    <row r="36" spans="1:14" x14ac:dyDescent="0.2">
      <c r="A36" t="s">
        <v>294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11.183703599999999</v>
      </c>
      <c r="K36">
        <v>11.325567699999899</v>
      </c>
      <c r="L36">
        <v>11.4825123</v>
      </c>
      <c r="M36">
        <v>10.746544999999999</v>
      </c>
      <c r="N36" t="s">
        <v>259</v>
      </c>
    </row>
    <row r="37" spans="1:14" x14ac:dyDescent="0.2">
      <c r="A37" t="s">
        <v>295</v>
      </c>
      <c r="B37">
        <v>0</v>
      </c>
      <c r="C37">
        <v>0</v>
      </c>
      <c r="D37">
        <v>6.4176757699999998</v>
      </c>
      <c r="E37">
        <v>3.59478236</v>
      </c>
      <c r="F37">
        <v>7.7792348999999996</v>
      </c>
      <c r="G37">
        <v>9.4890042999999995</v>
      </c>
      <c r="H37">
        <v>11.357540872</v>
      </c>
      <c r="I37">
        <v>12.825157000000001</v>
      </c>
      <c r="J37">
        <v>14.5024405999999</v>
      </c>
      <c r="K37">
        <v>19.382648799999998</v>
      </c>
      <c r="L37">
        <v>15.414547499999999</v>
      </c>
      <c r="M37">
        <v>15.121048999999999</v>
      </c>
      <c r="N37" t="s">
        <v>259</v>
      </c>
    </row>
    <row r="38" spans="1:14" x14ac:dyDescent="0.2">
      <c r="A38" t="s">
        <v>296</v>
      </c>
      <c r="B38">
        <v>0</v>
      </c>
      <c r="C38">
        <v>0</v>
      </c>
      <c r="D38">
        <v>0</v>
      </c>
      <c r="E38">
        <v>9.0450575799999999</v>
      </c>
      <c r="F38">
        <v>10.389744</v>
      </c>
      <c r="G38">
        <v>10.5708371</v>
      </c>
      <c r="H38">
        <v>11.685170411</v>
      </c>
      <c r="I38">
        <v>11.664377</v>
      </c>
      <c r="J38">
        <v>12.776677400000001</v>
      </c>
      <c r="K38">
        <v>14.0513706</v>
      </c>
      <c r="L38">
        <v>17.246745799999999</v>
      </c>
      <c r="M38">
        <v>16.061271999999999</v>
      </c>
      <c r="N38" t="s">
        <v>259</v>
      </c>
    </row>
    <row r="39" spans="1:14" x14ac:dyDescent="0.2">
      <c r="A39" t="s">
        <v>297</v>
      </c>
      <c r="B39">
        <v>0</v>
      </c>
      <c r="C39">
        <v>12.819391599999999</v>
      </c>
      <c r="D39">
        <v>11.494718669999999</v>
      </c>
      <c r="E39">
        <v>12.26989603</v>
      </c>
      <c r="F39">
        <v>11.2912274</v>
      </c>
      <c r="G39">
        <v>7.5332014000000003</v>
      </c>
      <c r="H39">
        <v>11.6138622129999</v>
      </c>
      <c r="I39">
        <v>9.9732240000000001</v>
      </c>
      <c r="J39">
        <v>9.7739251999999901</v>
      </c>
      <c r="K39">
        <v>13.5471875999999</v>
      </c>
      <c r="L39">
        <v>10.4601147</v>
      </c>
      <c r="M39">
        <v>10.566547999999999</v>
      </c>
      <c r="N39" t="s">
        <v>263</v>
      </c>
    </row>
    <row r="40" spans="1:14" x14ac:dyDescent="0.2">
      <c r="A40" t="s">
        <v>298</v>
      </c>
      <c r="B40">
        <v>0</v>
      </c>
      <c r="C40">
        <v>6.1480379999999997</v>
      </c>
      <c r="D40">
        <v>6.2709433299999997</v>
      </c>
      <c r="E40">
        <v>1.94411877</v>
      </c>
      <c r="F40">
        <v>7.0067678999999998</v>
      </c>
      <c r="G40">
        <v>7.3415992000000001</v>
      </c>
      <c r="H40">
        <v>7.8394174120000004</v>
      </c>
      <c r="I40">
        <v>9.374295</v>
      </c>
      <c r="J40">
        <v>12.322619400000001</v>
      </c>
      <c r="K40">
        <v>13.424080199999899</v>
      </c>
      <c r="L40">
        <v>16.743201199999898</v>
      </c>
      <c r="M40">
        <v>15.259532</v>
      </c>
      <c r="N40" t="s">
        <v>259</v>
      </c>
    </row>
    <row r="41" spans="1:14" x14ac:dyDescent="0.2">
      <c r="A41" t="s">
        <v>299</v>
      </c>
      <c r="B41">
        <v>18.176632000000001</v>
      </c>
      <c r="C41">
        <v>17.869381799999999</v>
      </c>
      <c r="D41">
        <v>17.75390453</v>
      </c>
      <c r="E41">
        <v>17.35480828</v>
      </c>
      <c r="F41">
        <v>17.5380456</v>
      </c>
      <c r="G41">
        <v>17.310627</v>
      </c>
      <c r="H41">
        <v>15.308431503</v>
      </c>
      <c r="I41">
        <v>17.031223999999899</v>
      </c>
      <c r="J41">
        <v>7.8618220999999897</v>
      </c>
      <c r="K41">
        <v>14.3900142</v>
      </c>
      <c r="L41">
        <v>0</v>
      </c>
      <c r="M41">
        <v>0</v>
      </c>
      <c r="N41" t="s">
        <v>261</v>
      </c>
    </row>
    <row r="42" spans="1:14" x14ac:dyDescent="0.2">
      <c r="A42" t="s">
        <v>300</v>
      </c>
      <c r="B42">
        <v>0</v>
      </c>
      <c r="C42">
        <v>6.1481425999999999</v>
      </c>
      <c r="D42">
        <v>0</v>
      </c>
      <c r="E42">
        <v>0</v>
      </c>
      <c r="F42">
        <v>7.1848380999999897</v>
      </c>
      <c r="G42">
        <v>6.7037835000000001</v>
      </c>
      <c r="H42">
        <v>8.8005554050000008</v>
      </c>
      <c r="I42">
        <v>8.7076449999999994</v>
      </c>
      <c r="J42">
        <v>6.6954760999999996</v>
      </c>
      <c r="K42">
        <v>10.2603861</v>
      </c>
      <c r="L42">
        <v>11.174014100000001</v>
      </c>
      <c r="M42">
        <v>8.3783649999999898</v>
      </c>
      <c r="N42" t="s">
        <v>259</v>
      </c>
    </row>
    <row r="43" spans="1:14" x14ac:dyDescent="0.2">
      <c r="A43" t="s">
        <v>301</v>
      </c>
      <c r="B43">
        <v>15.67647</v>
      </c>
      <c r="C43">
        <v>11.490392</v>
      </c>
      <c r="D43">
        <v>9.5126273399999999</v>
      </c>
      <c r="E43">
        <v>11.794370929999999</v>
      </c>
      <c r="F43">
        <v>6.3333100999999896</v>
      </c>
      <c r="G43">
        <v>10.635113499999999</v>
      </c>
      <c r="H43">
        <v>8.1759971670000002</v>
      </c>
      <c r="I43">
        <v>0</v>
      </c>
      <c r="J43">
        <v>8.5892736999999997</v>
      </c>
      <c r="K43">
        <v>10.2331468</v>
      </c>
      <c r="L43">
        <v>14.0598144</v>
      </c>
      <c r="M43">
        <v>15.487793999999999</v>
      </c>
      <c r="N43" t="s">
        <v>270</v>
      </c>
    </row>
    <row r="44" spans="1:14" x14ac:dyDescent="0.2">
      <c r="A44" t="s">
        <v>302</v>
      </c>
      <c r="B44">
        <v>12.171908999999999</v>
      </c>
      <c r="C44">
        <v>12.0780116</v>
      </c>
      <c r="D44">
        <v>10.951542529999999</v>
      </c>
      <c r="E44">
        <v>8.7789745299999993</v>
      </c>
      <c r="F44">
        <v>8.40596519999999</v>
      </c>
      <c r="G44">
        <v>7.1951719000000001</v>
      </c>
      <c r="H44">
        <v>9.986792887</v>
      </c>
      <c r="I44">
        <v>11.095302</v>
      </c>
      <c r="J44">
        <v>10.9577841</v>
      </c>
      <c r="K44">
        <v>10.902352</v>
      </c>
      <c r="L44">
        <v>11.403571699999899</v>
      </c>
      <c r="M44">
        <v>10.769714</v>
      </c>
      <c r="N44" t="s">
        <v>270</v>
      </c>
    </row>
    <row r="45" spans="1:14" x14ac:dyDescent="0.2">
      <c r="A45" t="s">
        <v>303</v>
      </c>
      <c r="B45">
        <v>0</v>
      </c>
      <c r="C45">
        <v>0</v>
      </c>
      <c r="D45">
        <v>0</v>
      </c>
      <c r="E45">
        <v>0</v>
      </c>
      <c r="F45">
        <v>0</v>
      </c>
      <c r="G45">
        <v>8.6376655000000007</v>
      </c>
      <c r="H45">
        <v>11.333970953</v>
      </c>
      <c r="I45">
        <v>12.029888</v>
      </c>
      <c r="J45">
        <v>9.1636007999999993</v>
      </c>
      <c r="K45">
        <v>11.329370900000001</v>
      </c>
      <c r="L45">
        <v>12.6958056</v>
      </c>
      <c r="M45">
        <v>0</v>
      </c>
      <c r="N45" t="s">
        <v>259</v>
      </c>
    </row>
    <row r="46" spans="1:14" x14ac:dyDescent="0.2">
      <c r="A46" t="s">
        <v>304</v>
      </c>
      <c r="B46">
        <v>0</v>
      </c>
      <c r="C46">
        <v>0</v>
      </c>
      <c r="D46">
        <v>0</v>
      </c>
      <c r="E46">
        <v>0</v>
      </c>
      <c r="F46">
        <v>8.3921530000000004</v>
      </c>
      <c r="G46">
        <v>12.2956351</v>
      </c>
      <c r="H46">
        <v>11.477631357</v>
      </c>
      <c r="I46">
        <v>9.2650380000000006</v>
      </c>
      <c r="J46">
        <v>10.6379529</v>
      </c>
      <c r="K46">
        <v>9.2177710000000008</v>
      </c>
      <c r="L46">
        <v>10.531968899999899</v>
      </c>
      <c r="M46">
        <v>0</v>
      </c>
      <c r="N46" t="s">
        <v>263</v>
      </c>
    </row>
    <row r="47" spans="1:14" x14ac:dyDescent="0.2">
      <c r="A47" t="s">
        <v>305</v>
      </c>
      <c r="B47">
        <v>0</v>
      </c>
      <c r="C47">
        <v>5.7611385999999998</v>
      </c>
      <c r="D47">
        <v>4.3575209600000004</v>
      </c>
      <c r="E47">
        <v>7.4201408200000003</v>
      </c>
      <c r="F47">
        <v>9.6619799999999998</v>
      </c>
      <c r="G47">
        <v>12.849522500000001</v>
      </c>
      <c r="H47">
        <v>12.931412146</v>
      </c>
      <c r="I47">
        <v>12.395242</v>
      </c>
      <c r="J47">
        <v>12.520675099999901</v>
      </c>
      <c r="K47">
        <v>12.154684399999899</v>
      </c>
      <c r="L47">
        <v>11.932922700000001</v>
      </c>
      <c r="M47">
        <v>11.92337</v>
      </c>
      <c r="N47" t="s">
        <v>259</v>
      </c>
    </row>
    <row r="48" spans="1:14" x14ac:dyDescent="0.2">
      <c r="A48" t="s">
        <v>306</v>
      </c>
      <c r="B48">
        <v>15.042783999999999</v>
      </c>
      <c r="C48">
        <v>12.7380026</v>
      </c>
      <c r="D48">
        <v>12.115885889999999</v>
      </c>
      <c r="E48">
        <v>8.5525028299999999</v>
      </c>
      <c r="F48">
        <v>7.5553208999999999</v>
      </c>
      <c r="G48">
        <v>7.5351822000000004</v>
      </c>
      <c r="H48">
        <v>0</v>
      </c>
      <c r="I48">
        <v>0</v>
      </c>
      <c r="J48">
        <v>6.9624683999999997</v>
      </c>
      <c r="K48">
        <v>0</v>
      </c>
      <c r="L48">
        <v>6.7931552999999996</v>
      </c>
      <c r="M48">
        <v>0</v>
      </c>
      <c r="N48" t="s">
        <v>261</v>
      </c>
    </row>
    <row r="49" spans="1:14" x14ac:dyDescent="0.2">
      <c r="A49" t="s">
        <v>307</v>
      </c>
      <c r="B49">
        <v>8.3480559999999997</v>
      </c>
      <c r="C49">
        <v>6.0624691999999998</v>
      </c>
      <c r="D49">
        <v>6.66704498</v>
      </c>
      <c r="E49">
        <v>0</v>
      </c>
      <c r="F49">
        <v>9.5217889000000007</v>
      </c>
      <c r="G49">
        <v>9.4018048000000007</v>
      </c>
      <c r="H49">
        <v>11.210380970999999</v>
      </c>
      <c r="I49">
        <v>11.638358999999999</v>
      </c>
      <c r="J49">
        <v>12.2472905</v>
      </c>
      <c r="K49">
        <v>12.3609315</v>
      </c>
      <c r="L49">
        <v>13.5681551</v>
      </c>
      <c r="M49">
        <v>12.988443</v>
      </c>
      <c r="N49" t="s">
        <v>259</v>
      </c>
    </row>
    <row r="50" spans="1:14" x14ac:dyDescent="0.2">
      <c r="A50" t="s">
        <v>308</v>
      </c>
      <c r="B50">
        <v>15.155832999999999</v>
      </c>
      <c r="C50">
        <v>15.699992499999899</v>
      </c>
      <c r="D50">
        <v>0</v>
      </c>
      <c r="E50">
        <v>11.924229029999999</v>
      </c>
      <c r="F50">
        <v>10.3183483</v>
      </c>
      <c r="G50">
        <v>13.9449273</v>
      </c>
      <c r="H50">
        <v>12.986239715</v>
      </c>
      <c r="I50">
        <v>14.679926</v>
      </c>
      <c r="J50">
        <v>13.916081</v>
      </c>
      <c r="K50">
        <v>15.0163335</v>
      </c>
      <c r="L50">
        <v>16.037958700000001</v>
      </c>
      <c r="M50">
        <v>16.074788999999999</v>
      </c>
      <c r="N50" t="s">
        <v>259</v>
      </c>
    </row>
    <row r="51" spans="1:14" x14ac:dyDescent="0.2">
      <c r="A51" t="s">
        <v>309</v>
      </c>
      <c r="B51">
        <v>0</v>
      </c>
      <c r="C51">
        <v>0</v>
      </c>
      <c r="D51">
        <v>0</v>
      </c>
      <c r="E51">
        <v>0</v>
      </c>
      <c r="F51">
        <v>0</v>
      </c>
      <c r="G51">
        <v>11.7888556</v>
      </c>
      <c r="H51">
        <v>0</v>
      </c>
      <c r="I51">
        <v>13.073150999999999</v>
      </c>
      <c r="J51">
        <v>12.6545507</v>
      </c>
      <c r="K51">
        <v>13.893341199999901</v>
      </c>
      <c r="L51">
        <v>13.2816835</v>
      </c>
      <c r="M51">
        <v>13.311167999999901</v>
      </c>
      <c r="N51" t="s">
        <v>259</v>
      </c>
    </row>
    <row r="52" spans="1:14" x14ac:dyDescent="0.2">
      <c r="A52" t="s">
        <v>310</v>
      </c>
      <c r="B52">
        <v>0</v>
      </c>
      <c r="C52">
        <v>0</v>
      </c>
      <c r="D52">
        <v>0</v>
      </c>
      <c r="E52">
        <v>0</v>
      </c>
      <c r="F52">
        <v>9.7456566999999996</v>
      </c>
      <c r="G52">
        <v>12.697077499999899</v>
      </c>
      <c r="H52">
        <v>9.4730544559999998</v>
      </c>
      <c r="I52">
        <v>9.3403829999999992</v>
      </c>
      <c r="J52">
        <v>8.4365044999999999</v>
      </c>
      <c r="K52">
        <v>9.5751231000000008</v>
      </c>
      <c r="L52">
        <v>11.151325399999999</v>
      </c>
      <c r="M52">
        <v>9.7417999999999996</v>
      </c>
      <c r="N52" t="s">
        <v>259</v>
      </c>
    </row>
    <row r="53" spans="1:14" x14ac:dyDescent="0.2">
      <c r="A53" t="s">
        <v>311</v>
      </c>
      <c r="B53">
        <v>0</v>
      </c>
      <c r="C53">
        <v>0</v>
      </c>
      <c r="D53">
        <v>0</v>
      </c>
      <c r="E53">
        <v>0</v>
      </c>
      <c r="F53">
        <v>9.3697146999999994</v>
      </c>
      <c r="G53">
        <v>11.058365</v>
      </c>
      <c r="H53">
        <v>12.269160182</v>
      </c>
      <c r="I53">
        <v>0</v>
      </c>
      <c r="J53">
        <v>0</v>
      </c>
      <c r="K53">
        <v>0</v>
      </c>
      <c r="L53">
        <v>0</v>
      </c>
      <c r="M53">
        <v>0</v>
      </c>
      <c r="N53" t="s">
        <v>263</v>
      </c>
    </row>
    <row r="54" spans="1:14" x14ac:dyDescent="0.2">
      <c r="A54" t="s">
        <v>312</v>
      </c>
      <c r="B54">
        <v>0</v>
      </c>
      <c r="C54">
        <v>0</v>
      </c>
      <c r="D54">
        <v>0</v>
      </c>
      <c r="E54">
        <v>0</v>
      </c>
      <c r="F54">
        <v>7.0276012999999899</v>
      </c>
      <c r="G54">
        <v>7.0937340999999998</v>
      </c>
      <c r="H54">
        <v>8.6887996849999993</v>
      </c>
      <c r="I54">
        <v>8.6522740000000002</v>
      </c>
      <c r="J54">
        <v>7.2122862000000003</v>
      </c>
      <c r="K54">
        <v>10.5665304</v>
      </c>
      <c r="L54">
        <v>11.352052</v>
      </c>
      <c r="M54">
        <v>11.661864999999899</v>
      </c>
      <c r="N54" t="s">
        <v>259</v>
      </c>
    </row>
    <row r="55" spans="1:14" x14ac:dyDescent="0.2">
      <c r="A55" t="s">
        <v>313</v>
      </c>
      <c r="B55">
        <v>20.352267000000001</v>
      </c>
      <c r="C55">
        <v>19.920533899999999</v>
      </c>
      <c r="D55">
        <v>20.478592419999998</v>
      </c>
      <c r="E55">
        <v>20.274666320000001</v>
      </c>
      <c r="F55">
        <v>21.319725299999899</v>
      </c>
      <c r="G55">
        <v>21.434464200000001</v>
      </c>
      <c r="H55">
        <v>21.644232544000001</v>
      </c>
      <c r="I55">
        <v>21.727122999999999</v>
      </c>
      <c r="J55">
        <v>21.440681999999999</v>
      </c>
      <c r="K55">
        <v>21.059002</v>
      </c>
      <c r="L55">
        <v>19.912870000000002</v>
      </c>
      <c r="M55">
        <v>18.292503</v>
      </c>
      <c r="N55" t="s">
        <v>263</v>
      </c>
    </row>
    <row r="56" spans="1:14" x14ac:dyDescent="0.2">
      <c r="A56" t="s">
        <v>314</v>
      </c>
      <c r="B56">
        <v>0</v>
      </c>
      <c r="C56">
        <v>16.076313299999999</v>
      </c>
      <c r="D56">
        <v>16.198447170000001</v>
      </c>
      <c r="E56">
        <v>8.8105461999999992</v>
      </c>
      <c r="F56">
        <v>13.3881639</v>
      </c>
      <c r="G56">
        <v>10.329053199999899</v>
      </c>
      <c r="H56">
        <v>12.857686967999999</v>
      </c>
      <c r="I56">
        <v>0</v>
      </c>
      <c r="J56">
        <v>14.916385199999899</v>
      </c>
      <c r="K56">
        <v>13.6772141</v>
      </c>
      <c r="L56">
        <v>14.164179499999999</v>
      </c>
      <c r="M56">
        <v>0</v>
      </c>
      <c r="N56" t="s">
        <v>263</v>
      </c>
    </row>
    <row r="57" spans="1:14" x14ac:dyDescent="0.2">
      <c r="A57" t="s">
        <v>315</v>
      </c>
      <c r="B57">
        <v>0</v>
      </c>
      <c r="C57">
        <v>0</v>
      </c>
      <c r="D57">
        <v>0</v>
      </c>
      <c r="E57">
        <v>0</v>
      </c>
      <c r="F57">
        <v>6.0258589999999996</v>
      </c>
      <c r="G57">
        <v>7.1931979000000004</v>
      </c>
      <c r="H57">
        <v>8.7104419310000001</v>
      </c>
      <c r="I57">
        <v>12.007077000000001</v>
      </c>
      <c r="J57">
        <v>11.860543699999999</v>
      </c>
      <c r="K57">
        <v>12.652989699999999</v>
      </c>
      <c r="L57">
        <v>14.331413299999999</v>
      </c>
      <c r="M57">
        <v>14.690298</v>
      </c>
      <c r="N57" t="s">
        <v>259</v>
      </c>
    </row>
    <row r="58" spans="1:14" x14ac:dyDescent="0.2">
      <c r="A58" t="s">
        <v>316</v>
      </c>
      <c r="B58">
        <v>0</v>
      </c>
      <c r="C58">
        <v>0</v>
      </c>
      <c r="D58">
        <v>5.3234458800000004</v>
      </c>
      <c r="E58">
        <v>0</v>
      </c>
      <c r="F58">
        <v>8.8731348000000008</v>
      </c>
      <c r="G58">
        <v>3.4079912999999999</v>
      </c>
      <c r="H58">
        <v>8.0116953889999998</v>
      </c>
      <c r="I58">
        <v>8.9156390000000005</v>
      </c>
      <c r="J58">
        <v>9.4341059999999999</v>
      </c>
      <c r="K58">
        <v>10.0851808</v>
      </c>
      <c r="L58">
        <v>9.8832439999999995</v>
      </c>
      <c r="M58">
        <v>11.239329</v>
      </c>
      <c r="N58" t="s">
        <v>259</v>
      </c>
    </row>
    <row r="59" spans="1:14" x14ac:dyDescent="0.2">
      <c r="A59" t="s">
        <v>317</v>
      </c>
      <c r="B59">
        <v>6.2560079999999996</v>
      </c>
      <c r="C59">
        <v>5.0674343000000004</v>
      </c>
      <c r="D59">
        <v>5.94125178</v>
      </c>
      <c r="E59">
        <v>5.7368322100000002</v>
      </c>
      <c r="F59">
        <v>9.1403608999999992</v>
      </c>
      <c r="G59">
        <v>12.7589281</v>
      </c>
      <c r="H59">
        <v>14.142510363</v>
      </c>
      <c r="I59">
        <v>13.953391999999999</v>
      </c>
      <c r="J59">
        <v>11.5297011</v>
      </c>
      <c r="K59">
        <v>12.2874219</v>
      </c>
      <c r="L59">
        <v>8.7604988000000006</v>
      </c>
      <c r="M59">
        <v>11.051152999999999</v>
      </c>
      <c r="N59" t="s">
        <v>259</v>
      </c>
    </row>
    <row r="60" spans="1:14" x14ac:dyDescent="0.2">
      <c r="A60" t="s">
        <v>318</v>
      </c>
      <c r="B60">
        <v>10.318156999999999</v>
      </c>
      <c r="C60">
        <v>10.9736651</v>
      </c>
      <c r="D60">
        <v>11.41817981</v>
      </c>
      <c r="E60">
        <v>12.34312566</v>
      </c>
      <c r="F60">
        <v>16.202018599999999</v>
      </c>
      <c r="G60">
        <v>17.696180099999999</v>
      </c>
      <c r="H60">
        <v>18.168258316999999</v>
      </c>
      <c r="I60">
        <v>18.006955999999999</v>
      </c>
      <c r="J60">
        <v>17.581377199999999</v>
      </c>
      <c r="K60">
        <v>17.100199799999999</v>
      </c>
      <c r="L60">
        <v>16.721848399999999</v>
      </c>
      <c r="M60">
        <v>16.949909999999999</v>
      </c>
      <c r="N60" t="s">
        <v>259</v>
      </c>
    </row>
    <row r="61" spans="1:14" x14ac:dyDescent="0.2">
      <c r="A61" t="s">
        <v>319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7.9284167999999999</v>
      </c>
      <c r="K61">
        <v>17.4860693</v>
      </c>
      <c r="L61">
        <v>11.0911784</v>
      </c>
      <c r="M61">
        <v>10.275886</v>
      </c>
      <c r="N61" t="s">
        <v>259</v>
      </c>
    </row>
    <row r="62" spans="1:14" x14ac:dyDescent="0.2">
      <c r="A62" t="s">
        <v>320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6.30694</v>
      </c>
      <c r="K62">
        <v>13.5168418</v>
      </c>
      <c r="L62">
        <v>8.8031997999999998</v>
      </c>
      <c r="M62">
        <v>8.995495</v>
      </c>
      <c r="N62" t="s">
        <v>259</v>
      </c>
    </row>
    <row r="63" spans="1:14" x14ac:dyDescent="0.2">
      <c r="A63" t="s">
        <v>321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6.5262162999999997</v>
      </c>
      <c r="K63">
        <v>9.7095672999999998</v>
      </c>
      <c r="L63">
        <v>9.1800894</v>
      </c>
      <c r="M63">
        <v>10.470141999999999</v>
      </c>
      <c r="N63" t="s">
        <v>259</v>
      </c>
    </row>
    <row r="64" spans="1:14" x14ac:dyDescent="0.2">
      <c r="A64" t="s">
        <v>322</v>
      </c>
      <c r="B64">
        <v>0</v>
      </c>
      <c r="C64">
        <v>0</v>
      </c>
      <c r="D64">
        <v>0</v>
      </c>
      <c r="E64">
        <v>5.2868546900000002</v>
      </c>
      <c r="F64">
        <v>0</v>
      </c>
      <c r="G64">
        <v>1.7748216000000001</v>
      </c>
      <c r="H64">
        <v>7.6620369779999997</v>
      </c>
      <c r="I64">
        <v>6.9007619999999896</v>
      </c>
      <c r="J64">
        <v>7.6083349</v>
      </c>
      <c r="K64">
        <v>8.6812006999999998</v>
      </c>
      <c r="L64">
        <v>9.4339576999999899</v>
      </c>
      <c r="M64">
        <v>8.3026599999999995</v>
      </c>
      <c r="N64" t="s">
        <v>259</v>
      </c>
    </row>
    <row r="65" spans="1:14" x14ac:dyDescent="0.2">
      <c r="A65" t="s">
        <v>323</v>
      </c>
      <c r="B65">
        <v>0</v>
      </c>
      <c r="C65">
        <v>6.4462519999999897</v>
      </c>
      <c r="D65">
        <v>6.3550723199999997</v>
      </c>
      <c r="E65">
        <v>3.49082135</v>
      </c>
      <c r="F65">
        <v>0</v>
      </c>
      <c r="G65">
        <v>0</v>
      </c>
      <c r="H65">
        <v>0</v>
      </c>
      <c r="I65">
        <v>0</v>
      </c>
      <c r="J65">
        <v>7.7863262000000004</v>
      </c>
      <c r="K65">
        <v>18.383582399999899</v>
      </c>
      <c r="L65">
        <v>7.7392443000000002</v>
      </c>
      <c r="M65">
        <v>0</v>
      </c>
      <c r="N65" t="s">
        <v>259</v>
      </c>
    </row>
    <row r="66" spans="1:14" x14ac:dyDescent="0.2">
      <c r="A66" t="s">
        <v>324</v>
      </c>
      <c r="B66">
        <v>0</v>
      </c>
      <c r="C66">
        <v>0</v>
      </c>
      <c r="D66">
        <v>0</v>
      </c>
      <c r="E66">
        <v>17.76131067</v>
      </c>
      <c r="F66">
        <v>19.158898899999901</v>
      </c>
      <c r="G66">
        <v>19.4993303</v>
      </c>
      <c r="H66">
        <v>19.527419982999898</v>
      </c>
      <c r="I66">
        <v>19.225248999999899</v>
      </c>
      <c r="J66">
        <v>18.6843036</v>
      </c>
      <c r="K66">
        <v>18.469952599999999</v>
      </c>
      <c r="L66">
        <v>17.9954514</v>
      </c>
      <c r="M66">
        <v>16.425212999999999</v>
      </c>
      <c r="N66" t="s">
        <v>259</v>
      </c>
    </row>
    <row r="67" spans="1:14" x14ac:dyDescent="0.2">
      <c r="A67" t="s">
        <v>325</v>
      </c>
      <c r="B67">
        <v>11.51459</v>
      </c>
      <c r="C67">
        <v>0</v>
      </c>
      <c r="D67">
        <v>0</v>
      </c>
      <c r="E67">
        <v>14.53194057</v>
      </c>
      <c r="F67">
        <v>16.922694399999902</v>
      </c>
      <c r="G67">
        <v>17.430546700000001</v>
      </c>
      <c r="H67">
        <v>17.335986508000001</v>
      </c>
      <c r="I67">
        <v>17.574043</v>
      </c>
      <c r="J67">
        <v>17.5081548</v>
      </c>
      <c r="K67">
        <v>17.809290600000001</v>
      </c>
      <c r="L67">
        <v>17.8645757</v>
      </c>
      <c r="M67">
        <v>17.920009</v>
      </c>
      <c r="N67" t="s">
        <v>259</v>
      </c>
    </row>
    <row r="68" spans="1:14" x14ac:dyDescent="0.2">
      <c r="A68" t="s">
        <v>326</v>
      </c>
      <c r="B68">
        <v>6.9277379999999997</v>
      </c>
      <c r="C68">
        <v>7.4634779</v>
      </c>
      <c r="D68">
        <v>5.7240526999999997</v>
      </c>
      <c r="E68">
        <v>4.43561329</v>
      </c>
      <c r="F68">
        <v>6.0827559999999998</v>
      </c>
      <c r="G68">
        <v>6.8404899999999902</v>
      </c>
      <c r="H68">
        <v>8.615194571</v>
      </c>
      <c r="I68">
        <v>7.1710259999999897</v>
      </c>
      <c r="J68">
        <v>5.3892563999999998</v>
      </c>
      <c r="K68">
        <v>6.6640215999999999</v>
      </c>
      <c r="L68">
        <v>5.4452923999999996</v>
      </c>
      <c r="M68">
        <v>4.8617549999999996</v>
      </c>
      <c r="N68" t="s">
        <v>263</v>
      </c>
    </row>
    <row r="69" spans="1:14" x14ac:dyDescent="0.2">
      <c r="A69" t="s">
        <v>327</v>
      </c>
      <c r="B69">
        <v>0</v>
      </c>
      <c r="C69">
        <v>7.5286455999999902</v>
      </c>
      <c r="D69">
        <v>12.540391680000001</v>
      </c>
      <c r="E69">
        <v>6.3324611099999997</v>
      </c>
      <c r="F69">
        <v>7.2075184999999999</v>
      </c>
      <c r="G69">
        <v>10.768439499999999</v>
      </c>
      <c r="H69">
        <v>7.6358869169999997</v>
      </c>
      <c r="I69">
        <v>9.6774389999999997</v>
      </c>
      <c r="J69">
        <v>8.7959904000000009</v>
      </c>
      <c r="K69">
        <v>11.534039099999999</v>
      </c>
      <c r="L69">
        <v>11.695452099999899</v>
      </c>
      <c r="M69">
        <v>13.773797</v>
      </c>
      <c r="N69" t="s">
        <v>259</v>
      </c>
    </row>
    <row r="70" spans="1:14" x14ac:dyDescent="0.2">
      <c r="A70" t="s">
        <v>328</v>
      </c>
      <c r="B70">
        <v>0</v>
      </c>
      <c r="C70">
        <v>0</v>
      </c>
      <c r="D70">
        <v>0</v>
      </c>
      <c r="E70">
        <v>0</v>
      </c>
      <c r="F70">
        <v>11.398009699999999</v>
      </c>
      <c r="G70">
        <v>0</v>
      </c>
      <c r="H70">
        <v>0</v>
      </c>
      <c r="I70">
        <v>17.296130999999999</v>
      </c>
      <c r="J70">
        <v>15.2379725</v>
      </c>
      <c r="K70">
        <v>16.306221900000001</v>
      </c>
      <c r="L70">
        <v>14.2353124</v>
      </c>
      <c r="M70">
        <v>17.314001999999999</v>
      </c>
      <c r="N70" t="s">
        <v>259</v>
      </c>
    </row>
    <row r="71" spans="1:14" x14ac:dyDescent="0.2">
      <c r="A71" t="s">
        <v>329</v>
      </c>
      <c r="B71">
        <v>14.796676</v>
      </c>
      <c r="C71">
        <v>7.9327193999999999</v>
      </c>
      <c r="D71">
        <v>6.0027205600000002</v>
      </c>
      <c r="E71">
        <v>8.6911653500000003</v>
      </c>
      <c r="F71">
        <v>9.4700354000000004</v>
      </c>
      <c r="G71">
        <v>11.274444099999901</v>
      </c>
      <c r="H71">
        <v>8.9490612729999999</v>
      </c>
      <c r="I71">
        <v>11.782686999999999</v>
      </c>
      <c r="J71">
        <v>10.9025838</v>
      </c>
      <c r="K71">
        <v>8.4267551999999899</v>
      </c>
      <c r="L71">
        <v>4.6927460999999999</v>
      </c>
      <c r="M71">
        <v>0</v>
      </c>
      <c r="N71" t="s">
        <v>261</v>
      </c>
    </row>
    <row r="72" spans="1:14" x14ac:dyDescent="0.2">
      <c r="A72" t="s">
        <v>330</v>
      </c>
      <c r="B72">
        <v>0</v>
      </c>
      <c r="C72">
        <v>8.1142696999999995</v>
      </c>
      <c r="D72">
        <v>6.5114520699999998</v>
      </c>
      <c r="E72">
        <v>6.5514886900000002</v>
      </c>
      <c r="F72">
        <v>9.0094647000000005</v>
      </c>
      <c r="G72">
        <v>7.2502909999999998</v>
      </c>
      <c r="H72">
        <v>8.3489969800000008</v>
      </c>
      <c r="I72">
        <v>9.1989420000000006</v>
      </c>
      <c r="J72">
        <v>7.6472927999999998</v>
      </c>
      <c r="K72">
        <v>9.0737009999999998</v>
      </c>
      <c r="L72">
        <v>12.240887599999899</v>
      </c>
      <c r="M72">
        <v>9.6442630000000005</v>
      </c>
      <c r="N72" t="s">
        <v>259</v>
      </c>
    </row>
    <row r="73" spans="1:14" x14ac:dyDescent="0.2">
      <c r="A73" t="s">
        <v>331</v>
      </c>
      <c r="B73">
        <v>0</v>
      </c>
      <c r="C73">
        <v>0</v>
      </c>
      <c r="D73">
        <v>0</v>
      </c>
      <c r="E73">
        <v>0</v>
      </c>
      <c r="F73">
        <v>0</v>
      </c>
      <c r="G73">
        <v>9.0585827999999999</v>
      </c>
      <c r="H73">
        <v>0</v>
      </c>
      <c r="I73">
        <v>12.717575999999999</v>
      </c>
      <c r="J73">
        <v>12.729818399999999</v>
      </c>
      <c r="K73">
        <v>14.407742300000001</v>
      </c>
      <c r="L73">
        <v>15.2355903</v>
      </c>
      <c r="M73">
        <v>15.871792999999901</v>
      </c>
      <c r="N73" t="s">
        <v>259</v>
      </c>
    </row>
    <row r="74" spans="1:14" x14ac:dyDescent="0.2">
      <c r="A74" t="s">
        <v>332</v>
      </c>
      <c r="B74">
        <v>0</v>
      </c>
      <c r="C74">
        <v>4.506399</v>
      </c>
      <c r="D74">
        <v>0</v>
      </c>
      <c r="E74">
        <v>4.4903206400000002</v>
      </c>
      <c r="F74">
        <v>5.1568395999999996</v>
      </c>
      <c r="G74">
        <v>9.8468955000000005</v>
      </c>
      <c r="H74">
        <v>11.945655445</v>
      </c>
      <c r="I74">
        <v>12.198122999999899</v>
      </c>
      <c r="J74">
        <v>13.2400483</v>
      </c>
      <c r="K74">
        <v>12.978364900000001</v>
      </c>
      <c r="L74">
        <v>12.032978099999999</v>
      </c>
      <c r="M74">
        <v>13.186399</v>
      </c>
      <c r="N74" t="s">
        <v>259</v>
      </c>
    </row>
    <row r="75" spans="1:14" x14ac:dyDescent="0.2">
      <c r="A75" t="s">
        <v>333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7.7926989999999998</v>
      </c>
      <c r="I75">
        <v>0</v>
      </c>
      <c r="J75">
        <v>0</v>
      </c>
      <c r="K75">
        <v>17.723925699999999</v>
      </c>
      <c r="L75">
        <v>7.0557553000000004</v>
      </c>
      <c r="M75">
        <v>0</v>
      </c>
      <c r="N75" t="s">
        <v>259</v>
      </c>
    </row>
    <row r="76" spans="1:14" x14ac:dyDescent="0.2">
      <c r="A76" t="s">
        <v>334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7.3303409999999998</v>
      </c>
      <c r="J76">
        <v>7.4298343999999998</v>
      </c>
      <c r="K76">
        <v>10.338382899999999</v>
      </c>
      <c r="L76">
        <v>11.9437683</v>
      </c>
      <c r="M76">
        <v>11.074935999999999</v>
      </c>
      <c r="N76" t="s">
        <v>259</v>
      </c>
    </row>
    <row r="77" spans="1:14" x14ac:dyDescent="0.2">
      <c r="A77" t="s">
        <v>335</v>
      </c>
      <c r="B77">
        <v>9.965624</v>
      </c>
      <c r="C77">
        <v>6.1325775</v>
      </c>
      <c r="D77">
        <v>5.7367122500000001</v>
      </c>
      <c r="E77">
        <v>4.6589713499999998</v>
      </c>
      <c r="F77">
        <v>8.2436931999999992</v>
      </c>
      <c r="G77">
        <v>5.3899692000000003</v>
      </c>
      <c r="H77">
        <v>7.1982108970000001</v>
      </c>
      <c r="I77">
        <v>9.5373789999999996</v>
      </c>
      <c r="J77">
        <v>7.8642703999999997</v>
      </c>
      <c r="K77">
        <v>10.851034599999901</v>
      </c>
      <c r="L77">
        <v>11.2226371</v>
      </c>
      <c r="M77">
        <v>11.867300999999999</v>
      </c>
      <c r="N77" t="s">
        <v>259</v>
      </c>
    </row>
    <row r="78" spans="1:14" x14ac:dyDescent="0.2">
      <c r="A78" t="s">
        <v>336</v>
      </c>
      <c r="B78">
        <v>0</v>
      </c>
      <c r="C78">
        <v>6.6952788999999999</v>
      </c>
      <c r="D78">
        <v>8.3690641699999997</v>
      </c>
      <c r="E78">
        <v>6.61051506</v>
      </c>
      <c r="F78">
        <v>4.9465697000000004</v>
      </c>
      <c r="G78">
        <v>6.3255020999999996</v>
      </c>
      <c r="H78">
        <v>6.4354488019999998</v>
      </c>
      <c r="I78">
        <v>7.5191299999999996</v>
      </c>
      <c r="J78">
        <v>7.7196581999999996</v>
      </c>
      <c r="K78">
        <v>9.5706389000000005</v>
      </c>
      <c r="L78">
        <v>10.1288625</v>
      </c>
      <c r="M78">
        <v>10.683040999999999</v>
      </c>
      <c r="N78" t="s">
        <v>259</v>
      </c>
    </row>
    <row r="79" spans="1:14" x14ac:dyDescent="0.2">
      <c r="A79" t="s">
        <v>337</v>
      </c>
      <c r="B79">
        <v>17.426812999999999</v>
      </c>
      <c r="C79">
        <v>18.403917700000001</v>
      </c>
      <c r="D79">
        <v>0</v>
      </c>
      <c r="E79">
        <v>0</v>
      </c>
      <c r="F79">
        <v>13.418033299999999</v>
      </c>
      <c r="G79">
        <v>14.409579900000001</v>
      </c>
      <c r="H79">
        <v>15.431234974000001</v>
      </c>
      <c r="I79">
        <v>0</v>
      </c>
      <c r="J79">
        <v>16.8346093</v>
      </c>
      <c r="K79">
        <v>17.098986499999999</v>
      </c>
      <c r="L79">
        <v>17.627857899999999</v>
      </c>
      <c r="M79">
        <v>17.617940999999998</v>
      </c>
      <c r="N79" t="s">
        <v>270</v>
      </c>
    </row>
    <row r="80" spans="1:14" x14ac:dyDescent="0.2">
      <c r="A80" t="s">
        <v>338</v>
      </c>
      <c r="B80">
        <v>14.141906000000001</v>
      </c>
      <c r="C80">
        <v>0</v>
      </c>
      <c r="D80">
        <v>0</v>
      </c>
      <c r="E80">
        <v>0</v>
      </c>
      <c r="F80">
        <v>7.1804171999999999</v>
      </c>
      <c r="G80">
        <v>3.2655514000000001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 t="s">
        <v>270</v>
      </c>
    </row>
    <row r="81" spans="1:14" x14ac:dyDescent="0.2">
      <c r="A81" t="s">
        <v>339</v>
      </c>
      <c r="B81">
        <v>13.8227739999999</v>
      </c>
      <c r="C81">
        <v>7.3366917999999997</v>
      </c>
      <c r="D81">
        <v>7.57072229</v>
      </c>
      <c r="E81">
        <v>4.9415491500000002</v>
      </c>
      <c r="F81">
        <v>5.0551594</v>
      </c>
      <c r="G81">
        <v>4.2203299000000003</v>
      </c>
      <c r="H81">
        <v>6.4996218189999997</v>
      </c>
      <c r="I81">
        <v>6.6525530000000002</v>
      </c>
      <c r="J81">
        <v>7.1273672000000001</v>
      </c>
      <c r="K81">
        <v>6.3885817999999999</v>
      </c>
      <c r="L81">
        <v>6.9815372</v>
      </c>
      <c r="M81">
        <v>5.610201</v>
      </c>
      <c r="N81" t="s">
        <v>270</v>
      </c>
    </row>
    <row r="82" spans="1:14" x14ac:dyDescent="0.2">
      <c r="A82" t="s">
        <v>340</v>
      </c>
      <c r="B82">
        <v>0</v>
      </c>
      <c r="C82">
        <v>0</v>
      </c>
      <c r="D82">
        <v>0</v>
      </c>
      <c r="E82">
        <v>0</v>
      </c>
      <c r="F82">
        <v>0</v>
      </c>
      <c r="G82">
        <v>12.496104300000001</v>
      </c>
      <c r="H82">
        <v>7.1815654450000004</v>
      </c>
      <c r="I82">
        <v>13.395263</v>
      </c>
      <c r="J82">
        <v>11.7116787</v>
      </c>
      <c r="K82">
        <v>14.0697364</v>
      </c>
      <c r="L82">
        <v>12.8347237</v>
      </c>
      <c r="M82">
        <v>11.379632000000001</v>
      </c>
      <c r="N82" t="s">
        <v>259</v>
      </c>
    </row>
    <row r="83" spans="1:14" x14ac:dyDescent="0.2">
      <c r="A83" t="s">
        <v>341</v>
      </c>
      <c r="B83">
        <v>0</v>
      </c>
      <c r="C83">
        <v>0</v>
      </c>
      <c r="D83">
        <v>0</v>
      </c>
      <c r="E83">
        <v>7.0258155899999997</v>
      </c>
      <c r="F83">
        <v>0</v>
      </c>
      <c r="G83">
        <v>0</v>
      </c>
      <c r="H83">
        <v>0</v>
      </c>
      <c r="I83">
        <v>0</v>
      </c>
      <c r="J83">
        <v>0</v>
      </c>
      <c r="K83">
        <v>16.764148299999999</v>
      </c>
      <c r="L83">
        <v>8.3342840999999996</v>
      </c>
      <c r="M83">
        <v>0</v>
      </c>
      <c r="N83" t="s">
        <v>259</v>
      </c>
    </row>
    <row r="84" spans="1:14" x14ac:dyDescent="0.2">
      <c r="A84" t="s">
        <v>342</v>
      </c>
      <c r="B84">
        <v>0</v>
      </c>
      <c r="C84">
        <v>0</v>
      </c>
      <c r="D84">
        <v>0</v>
      </c>
      <c r="E84">
        <v>11.499255209999999</v>
      </c>
      <c r="F84">
        <v>11.7449818</v>
      </c>
      <c r="G84">
        <v>9.1839344000000001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 t="s">
        <v>263</v>
      </c>
    </row>
    <row r="85" spans="1:14" x14ac:dyDescent="0.2">
      <c r="A85" t="s">
        <v>343</v>
      </c>
      <c r="B85">
        <v>11.311999</v>
      </c>
      <c r="C85">
        <v>10.600703599999999</v>
      </c>
      <c r="D85">
        <v>10.762807499999999</v>
      </c>
      <c r="E85">
        <v>6.0643189800000004</v>
      </c>
      <c r="F85">
        <v>5.8386798999999998</v>
      </c>
      <c r="G85">
        <v>4.2982500000000003</v>
      </c>
      <c r="H85">
        <v>3.4708548279999998</v>
      </c>
      <c r="I85">
        <v>7.4928559999999997</v>
      </c>
      <c r="J85">
        <v>4.0202928</v>
      </c>
      <c r="K85">
        <v>6.1195575999999896</v>
      </c>
      <c r="L85">
        <v>7.9017683999999999</v>
      </c>
      <c r="M85">
        <v>8.2527530000000002</v>
      </c>
      <c r="N85" t="s">
        <v>270</v>
      </c>
    </row>
    <row r="86" spans="1:14" x14ac:dyDescent="0.2">
      <c r="A86" t="s">
        <v>344</v>
      </c>
      <c r="B86">
        <v>9.0717630000000007</v>
      </c>
      <c r="C86">
        <v>10.078026599999999</v>
      </c>
      <c r="D86">
        <v>8.4853037600000008</v>
      </c>
      <c r="E86">
        <v>10.67378467</v>
      </c>
      <c r="F86">
        <v>5.0711763000000003</v>
      </c>
      <c r="G86">
        <v>0</v>
      </c>
      <c r="H86">
        <v>7.6164261629999999</v>
      </c>
      <c r="I86">
        <v>0</v>
      </c>
      <c r="J86">
        <v>0</v>
      </c>
      <c r="K86">
        <v>0</v>
      </c>
      <c r="L86">
        <v>0</v>
      </c>
      <c r="M86">
        <v>0</v>
      </c>
      <c r="N86" t="s">
        <v>261</v>
      </c>
    </row>
    <row r="87" spans="1:14" x14ac:dyDescent="0.2">
      <c r="A87" t="s">
        <v>345</v>
      </c>
      <c r="B87">
        <v>9.2608479999999993</v>
      </c>
      <c r="C87">
        <v>7.6718045999999998</v>
      </c>
      <c r="D87">
        <v>6.2272748800000004</v>
      </c>
      <c r="E87">
        <v>7.8246712499999997</v>
      </c>
      <c r="F87">
        <v>4.9764428000000001</v>
      </c>
      <c r="G87">
        <v>7.9149395</v>
      </c>
      <c r="H87">
        <v>7.7169248469999996</v>
      </c>
      <c r="I87">
        <v>4.7378109999999998</v>
      </c>
      <c r="J87">
        <v>9.6396145000000004</v>
      </c>
      <c r="K87">
        <v>5.9992130999999898</v>
      </c>
      <c r="L87">
        <v>9.0839951999999897</v>
      </c>
      <c r="M87">
        <v>5.2433610000000002</v>
      </c>
      <c r="N87" t="s">
        <v>270</v>
      </c>
    </row>
    <row r="88" spans="1:14" x14ac:dyDescent="0.2">
      <c r="A88" t="s">
        <v>346</v>
      </c>
      <c r="B88">
        <v>15.647026</v>
      </c>
      <c r="C88">
        <v>16.134250699999999</v>
      </c>
      <c r="D88">
        <v>15.25050824</v>
      </c>
      <c r="E88">
        <v>14.468642969999999</v>
      </c>
      <c r="F88">
        <v>12.1901926999999</v>
      </c>
      <c r="G88">
        <v>11.170048699999899</v>
      </c>
      <c r="H88">
        <v>11.413930093999999</v>
      </c>
      <c r="I88">
        <v>10.948558999999999</v>
      </c>
      <c r="J88">
        <v>11.156026300000001</v>
      </c>
      <c r="K88">
        <v>11.253042300000001</v>
      </c>
      <c r="L88">
        <v>11.491912699999901</v>
      </c>
      <c r="M88">
        <v>14.373976999999901</v>
      </c>
      <c r="N88" t="s">
        <v>261</v>
      </c>
    </row>
    <row r="89" spans="1:14" x14ac:dyDescent="0.2">
      <c r="A89" t="s">
        <v>347</v>
      </c>
      <c r="B89">
        <v>0</v>
      </c>
      <c r="C89">
        <v>0</v>
      </c>
      <c r="D89">
        <v>0</v>
      </c>
      <c r="E89">
        <v>9.2850954100000003</v>
      </c>
      <c r="F89">
        <v>9.1968074000000009</v>
      </c>
      <c r="G89">
        <v>0</v>
      </c>
      <c r="H89">
        <v>0</v>
      </c>
      <c r="I89">
        <v>0</v>
      </c>
      <c r="J89">
        <v>0</v>
      </c>
      <c r="K89">
        <v>0</v>
      </c>
      <c r="L89">
        <v>12.225843699999899</v>
      </c>
      <c r="M89">
        <v>0</v>
      </c>
      <c r="N89" t="s">
        <v>263</v>
      </c>
    </row>
    <row r="90" spans="1:14" x14ac:dyDescent="0.2">
      <c r="A90" t="s">
        <v>348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5.4053740999999897</v>
      </c>
      <c r="K90">
        <v>9.2822432999999993</v>
      </c>
      <c r="L90">
        <v>11.224535599999999</v>
      </c>
      <c r="M90">
        <v>11.325391</v>
      </c>
      <c r="N90" t="s">
        <v>259</v>
      </c>
    </row>
    <row r="91" spans="1:14" x14ac:dyDescent="0.2">
      <c r="A91" t="s">
        <v>349</v>
      </c>
      <c r="B91">
        <v>0</v>
      </c>
      <c r="C91">
        <v>0</v>
      </c>
      <c r="D91">
        <v>0</v>
      </c>
      <c r="E91">
        <v>6.2171757999999997</v>
      </c>
      <c r="F91">
        <v>14.4810236</v>
      </c>
      <c r="G91">
        <v>16.798518699999999</v>
      </c>
      <c r="H91">
        <v>17.194645871999999</v>
      </c>
      <c r="I91">
        <v>17.034057999999899</v>
      </c>
      <c r="J91">
        <v>17.1554471</v>
      </c>
      <c r="K91">
        <v>17.2937136</v>
      </c>
      <c r="L91">
        <v>18.217420799999999</v>
      </c>
      <c r="M91">
        <v>17.435358999999998</v>
      </c>
      <c r="N91" t="s">
        <v>259</v>
      </c>
    </row>
    <row r="92" spans="1:14" x14ac:dyDescent="0.2">
      <c r="A92" t="s">
        <v>350</v>
      </c>
      <c r="B92">
        <v>11.470098999999999</v>
      </c>
      <c r="C92">
        <v>9.5366874999999993</v>
      </c>
      <c r="D92">
        <v>12.26488545</v>
      </c>
      <c r="E92">
        <v>12.035222429999999</v>
      </c>
      <c r="F92">
        <v>13.9790650999999</v>
      </c>
      <c r="G92">
        <v>12.126607</v>
      </c>
      <c r="H92">
        <v>11.002714332</v>
      </c>
      <c r="I92">
        <v>10.646458000000001</v>
      </c>
      <c r="J92">
        <v>11.5060573</v>
      </c>
      <c r="K92">
        <v>10.3536833</v>
      </c>
      <c r="L92">
        <v>10.9924649</v>
      </c>
      <c r="M92">
        <v>11.612727</v>
      </c>
      <c r="N92" t="s">
        <v>263</v>
      </c>
    </row>
    <row r="93" spans="1:14" x14ac:dyDescent="0.2">
      <c r="A93" t="s">
        <v>351</v>
      </c>
      <c r="B93">
        <v>6.4381909999999998</v>
      </c>
      <c r="C93">
        <v>6.3180151000000002</v>
      </c>
      <c r="D93">
        <v>6.6946608100000002</v>
      </c>
      <c r="E93">
        <v>9.7848269800000001</v>
      </c>
      <c r="F93">
        <v>13.109132000000001</v>
      </c>
      <c r="G93">
        <v>6.1125464999999997</v>
      </c>
      <c r="H93">
        <v>5.5510850390000002</v>
      </c>
      <c r="I93">
        <v>3.5744899999999999</v>
      </c>
      <c r="J93">
        <v>6.1027288000000004</v>
      </c>
      <c r="K93">
        <v>6.0537432999999998</v>
      </c>
      <c r="L93">
        <v>6.4863529</v>
      </c>
      <c r="M93">
        <v>6.2747999999999999</v>
      </c>
      <c r="N93" t="s">
        <v>263</v>
      </c>
    </row>
    <row r="94" spans="1:14" x14ac:dyDescent="0.2">
      <c r="A94" t="s">
        <v>352</v>
      </c>
      <c r="B94">
        <v>0</v>
      </c>
      <c r="C94">
        <v>6.0401407999999996</v>
      </c>
      <c r="D94">
        <v>5.6340602799999999</v>
      </c>
      <c r="E94">
        <v>3.7585009</v>
      </c>
      <c r="F94">
        <v>5.9970083000000001</v>
      </c>
      <c r="G94">
        <v>7.6159720999999898</v>
      </c>
      <c r="H94">
        <v>7.1565939570000001</v>
      </c>
      <c r="I94">
        <v>9.4720949999999995</v>
      </c>
      <c r="J94">
        <v>7.5620520000000004</v>
      </c>
      <c r="K94">
        <v>10.086528400000001</v>
      </c>
      <c r="L94">
        <v>10.732678</v>
      </c>
      <c r="M94">
        <v>12.315075999999999</v>
      </c>
      <c r="N94" t="s">
        <v>259</v>
      </c>
    </row>
    <row r="95" spans="1:14" x14ac:dyDescent="0.2">
      <c r="A95" t="s">
        <v>353</v>
      </c>
      <c r="B95">
        <v>0</v>
      </c>
      <c r="C95">
        <v>9.7232403000000005</v>
      </c>
      <c r="D95">
        <v>8.8891598100000007</v>
      </c>
      <c r="E95">
        <v>9.0391853700000002</v>
      </c>
      <c r="F95">
        <v>9.0899324999999997</v>
      </c>
      <c r="G95">
        <v>8.6238028</v>
      </c>
      <c r="H95">
        <v>8.8647170610000003</v>
      </c>
      <c r="I95">
        <v>0</v>
      </c>
      <c r="J95">
        <v>8.1183989000000008</v>
      </c>
      <c r="K95">
        <v>0</v>
      </c>
      <c r="L95">
        <v>6.6440029999999997</v>
      </c>
      <c r="M95">
        <v>0</v>
      </c>
      <c r="N95" t="s">
        <v>263</v>
      </c>
    </row>
    <row r="96" spans="1:14" x14ac:dyDescent="0.2">
      <c r="A96" t="s">
        <v>354</v>
      </c>
      <c r="B96">
        <v>11.522235</v>
      </c>
      <c r="C96">
        <v>12.8032158</v>
      </c>
      <c r="D96">
        <v>13.49443982</v>
      </c>
      <c r="E96">
        <v>13.94214624</v>
      </c>
      <c r="F96">
        <v>14.4804596999999</v>
      </c>
      <c r="G96">
        <v>13.3430233</v>
      </c>
      <c r="H96">
        <v>13.792962988999999</v>
      </c>
      <c r="I96">
        <v>13.119812</v>
      </c>
      <c r="J96">
        <v>13.5026055999999</v>
      </c>
      <c r="K96">
        <v>13.585391899999999</v>
      </c>
      <c r="L96">
        <v>15.8473761</v>
      </c>
      <c r="M96">
        <v>14.95431</v>
      </c>
      <c r="N96" t="s">
        <v>259</v>
      </c>
    </row>
    <row r="97" spans="1:14" x14ac:dyDescent="0.2">
      <c r="A97" t="s">
        <v>355</v>
      </c>
      <c r="B97">
        <v>10.232676</v>
      </c>
      <c r="C97">
        <v>11.526394</v>
      </c>
      <c r="D97">
        <v>12.19377296</v>
      </c>
      <c r="E97">
        <v>10.70003178</v>
      </c>
      <c r="F97">
        <v>12.367751500000001</v>
      </c>
      <c r="G97">
        <v>12.685011099999899</v>
      </c>
      <c r="H97">
        <v>8.5463260039999902</v>
      </c>
      <c r="I97">
        <v>8.2098549999999992</v>
      </c>
      <c r="J97">
        <v>8.0447512999999997</v>
      </c>
      <c r="K97">
        <v>8.5880656000000002</v>
      </c>
      <c r="L97">
        <v>14.6565081</v>
      </c>
      <c r="M97">
        <v>12.664543999999999</v>
      </c>
      <c r="N97" t="s">
        <v>270</v>
      </c>
    </row>
    <row r="98" spans="1:14" x14ac:dyDescent="0.2">
      <c r="A98" t="s">
        <v>356</v>
      </c>
      <c r="B98">
        <v>9.12105899999999</v>
      </c>
      <c r="C98">
        <v>11.667358500000001</v>
      </c>
      <c r="D98">
        <v>10.08652957</v>
      </c>
      <c r="E98">
        <v>6.4375231800000003</v>
      </c>
      <c r="F98">
        <v>6.7182199999999996</v>
      </c>
      <c r="G98">
        <v>7.9310566999999903</v>
      </c>
      <c r="H98">
        <v>10.133721032999899</v>
      </c>
      <c r="I98">
        <v>11.148543</v>
      </c>
      <c r="J98">
        <v>10.810391699999901</v>
      </c>
      <c r="K98">
        <v>12.8942526</v>
      </c>
      <c r="L98">
        <v>13.2880796</v>
      </c>
      <c r="M98">
        <v>14.965793</v>
      </c>
      <c r="N98" t="s">
        <v>259</v>
      </c>
    </row>
    <row r="99" spans="1:14" x14ac:dyDescent="0.2">
      <c r="A99" t="s">
        <v>357</v>
      </c>
      <c r="B99">
        <v>0</v>
      </c>
      <c r="C99">
        <v>11.892023</v>
      </c>
      <c r="D99">
        <v>7.5607724599999999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17.380064300000001</v>
      </c>
      <c r="L99">
        <v>0</v>
      </c>
      <c r="M99">
        <v>0</v>
      </c>
      <c r="N99" t="s">
        <v>270</v>
      </c>
    </row>
    <row r="100" spans="1:14" x14ac:dyDescent="0.2">
      <c r="A100" t="s">
        <v>358</v>
      </c>
      <c r="B100">
        <v>11.166183</v>
      </c>
      <c r="C100">
        <v>8.4684442000000004</v>
      </c>
      <c r="D100">
        <v>6.89772271</v>
      </c>
      <c r="E100">
        <v>4.6954105300000002</v>
      </c>
      <c r="F100">
        <v>4.7626875000000002</v>
      </c>
      <c r="G100">
        <v>9.3506134999999997</v>
      </c>
      <c r="H100">
        <v>10.885580747999899</v>
      </c>
      <c r="I100">
        <v>11.960527000000001</v>
      </c>
      <c r="J100">
        <v>11.5599446999999</v>
      </c>
      <c r="K100">
        <v>13.651059800000001</v>
      </c>
      <c r="L100">
        <v>14.982775199999899</v>
      </c>
      <c r="M100">
        <v>14.640378</v>
      </c>
      <c r="N100" t="s">
        <v>259</v>
      </c>
    </row>
    <row r="101" spans="1:14" x14ac:dyDescent="0.2">
      <c r="A101" t="s">
        <v>359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10.187116</v>
      </c>
      <c r="J101">
        <v>0</v>
      </c>
      <c r="K101">
        <v>0</v>
      </c>
      <c r="L101">
        <v>6.8257118999999999</v>
      </c>
      <c r="M101">
        <v>0</v>
      </c>
      <c r="N101" t="s">
        <v>259</v>
      </c>
    </row>
    <row r="102" spans="1:14" x14ac:dyDescent="0.2">
      <c r="A102" t="s">
        <v>360</v>
      </c>
      <c r="B102">
        <v>8.8400789999999994</v>
      </c>
      <c r="C102">
        <v>11.3535173</v>
      </c>
      <c r="D102">
        <v>11.92178548</v>
      </c>
      <c r="E102">
        <v>9.3907375000000002</v>
      </c>
      <c r="F102">
        <v>10.6691103</v>
      </c>
      <c r="G102">
        <v>7.5891497999999897</v>
      </c>
      <c r="H102">
        <v>7.5851750359999999</v>
      </c>
      <c r="I102">
        <v>7.4765360000000003</v>
      </c>
      <c r="J102">
        <v>7.6029107999999903</v>
      </c>
      <c r="K102">
        <v>7.9825423999999998</v>
      </c>
      <c r="L102">
        <v>8.0980963999999993</v>
      </c>
      <c r="M102">
        <v>7.371213</v>
      </c>
      <c r="N102" t="s">
        <v>261</v>
      </c>
    </row>
    <row r="103" spans="1:14" x14ac:dyDescent="0.2">
      <c r="A103" t="s">
        <v>361</v>
      </c>
      <c r="B103">
        <v>18.533970999999902</v>
      </c>
      <c r="C103">
        <v>10.311879100000001</v>
      </c>
      <c r="D103">
        <v>0</v>
      </c>
      <c r="E103">
        <v>0</v>
      </c>
      <c r="F103">
        <v>0</v>
      </c>
      <c r="G103">
        <v>0</v>
      </c>
      <c r="H103">
        <v>7.1382400810000002</v>
      </c>
      <c r="I103">
        <v>0</v>
      </c>
      <c r="J103">
        <v>0</v>
      </c>
      <c r="K103">
        <v>0</v>
      </c>
      <c r="L103">
        <v>0</v>
      </c>
      <c r="M103">
        <v>0</v>
      </c>
      <c r="N103" t="s">
        <v>270</v>
      </c>
    </row>
    <row r="104" spans="1:14" x14ac:dyDescent="0.2">
      <c r="A104" t="s">
        <v>362</v>
      </c>
      <c r="B104">
        <v>12.815766</v>
      </c>
      <c r="C104">
        <v>14.177636400000001</v>
      </c>
      <c r="D104">
        <v>12.85066087</v>
      </c>
      <c r="E104">
        <v>15.214266719999999</v>
      </c>
      <c r="F104">
        <v>15.0575815</v>
      </c>
      <c r="G104">
        <v>15.121116899999899</v>
      </c>
      <c r="H104">
        <v>13.069496122</v>
      </c>
      <c r="I104">
        <v>15.0542359999999</v>
      </c>
      <c r="J104">
        <v>14.095636300000001</v>
      </c>
      <c r="K104">
        <v>12.9784468</v>
      </c>
      <c r="L104">
        <v>14.4067033</v>
      </c>
      <c r="M104">
        <v>12.924224000000001</v>
      </c>
      <c r="N104" t="s">
        <v>263</v>
      </c>
    </row>
    <row r="105" spans="1:14" x14ac:dyDescent="0.2">
      <c r="A105" t="s">
        <v>363</v>
      </c>
      <c r="B105">
        <v>18.046077</v>
      </c>
      <c r="C105">
        <v>13.151327599999901</v>
      </c>
      <c r="D105">
        <v>11.52740303</v>
      </c>
      <c r="E105">
        <v>7.1301497500000002</v>
      </c>
      <c r="F105">
        <v>7.4424899999999896</v>
      </c>
      <c r="G105">
        <v>8.1168714000000008</v>
      </c>
      <c r="H105">
        <v>9.1383842699999995</v>
      </c>
      <c r="I105">
        <v>10.668791000000001</v>
      </c>
      <c r="J105">
        <v>8.4190185</v>
      </c>
      <c r="K105">
        <v>15.0179157999999</v>
      </c>
      <c r="L105">
        <v>11.280523599999899</v>
      </c>
      <c r="M105">
        <v>11.886777</v>
      </c>
      <c r="N105" t="s">
        <v>270</v>
      </c>
    </row>
    <row r="106" spans="1:14" x14ac:dyDescent="0.2">
      <c r="A106" t="s">
        <v>364</v>
      </c>
      <c r="B106">
        <v>8.4408069999999995</v>
      </c>
      <c r="C106">
        <v>10.7776704</v>
      </c>
      <c r="D106">
        <v>9.84447005</v>
      </c>
      <c r="E106">
        <v>10.346439480000001</v>
      </c>
      <c r="F106">
        <v>11.0417726</v>
      </c>
      <c r="G106">
        <v>10.665962599999901</v>
      </c>
      <c r="H106">
        <v>10.850601960000001</v>
      </c>
      <c r="I106">
        <v>9.741994</v>
      </c>
      <c r="J106">
        <v>11.526596400000001</v>
      </c>
      <c r="K106">
        <v>13.5551941</v>
      </c>
      <c r="L106">
        <v>13.4630562</v>
      </c>
      <c r="M106">
        <v>13.985542000000001</v>
      </c>
      <c r="N106" t="s">
        <v>259</v>
      </c>
    </row>
    <row r="107" spans="1:14" x14ac:dyDescent="0.2">
      <c r="A107" t="s">
        <v>365</v>
      </c>
      <c r="B107">
        <v>12.449847</v>
      </c>
      <c r="C107">
        <v>13.6667688</v>
      </c>
      <c r="D107">
        <v>12.50346478</v>
      </c>
      <c r="E107">
        <v>10.57591712</v>
      </c>
      <c r="F107">
        <v>11.4097989</v>
      </c>
      <c r="G107">
        <v>13.220765</v>
      </c>
      <c r="H107">
        <v>10.39878843</v>
      </c>
      <c r="I107">
        <v>0</v>
      </c>
      <c r="J107">
        <v>0</v>
      </c>
      <c r="K107">
        <v>12.677046499999999</v>
      </c>
      <c r="L107">
        <v>0</v>
      </c>
      <c r="M107">
        <v>9.9282529999999998</v>
      </c>
      <c r="N107" t="s">
        <v>261</v>
      </c>
    </row>
    <row r="108" spans="1:14" x14ac:dyDescent="0.2">
      <c r="A108" t="s">
        <v>366</v>
      </c>
      <c r="B108">
        <v>5.2662110000000002</v>
      </c>
      <c r="C108">
        <v>8.2425470999999995</v>
      </c>
      <c r="D108">
        <v>11.81899555</v>
      </c>
      <c r="E108">
        <v>10.60185446</v>
      </c>
      <c r="F108">
        <v>12.1442683</v>
      </c>
      <c r="G108">
        <v>10.478321599999999</v>
      </c>
      <c r="H108">
        <v>7.0469686659999997</v>
      </c>
      <c r="I108">
        <v>7.7153299999999998</v>
      </c>
      <c r="J108">
        <v>8.5155258000000007</v>
      </c>
      <c r="K108">
        <v>9.6267408999999997</v>
      </c>
      <c r="L108">
        <v>7.4405232000000003</v>
      </c>
      <c r="M108">
        <v>8.6678599999999992</v>
      </c>
      <c r="N108" t="s">
        <v>263</v>
      </c>
    </row>
    <row r="109" spans="1:14" x14ac:dyDescent="0.2">
      <c r="A109" t="s">
        <v>367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4.7506845999999996</v>
      </c>
      <c r="H109">
        <v>5.0576043679999998</v>
      </c>
      <c r="I109">
        <v>5.8418380000000001</v>
      </c>
      <c r="J109">
        <v>7.5578225000000003</v>
      </c>
      <c r="K109">
        <v>9.4917263999999992</v>
      </c>
      <c r="L109">
        <v>9.0324151999999902</v>
      </c>
      <c r="M109">
        <v>8.9990729999999992</v>
      </c>
      <c r="N109" t="s">
        <v>259</v>
      </c>
    </row>
    <row r="110" spans="1:14" x14ac:dyDescent="0.2">
      <c r="A110" t="s">
        <v>368</v>
      </c>
      <c r="B110">
        <v>6.356287</v>
      </c>
      <c r="C110">
        <v>8.0103507999999994</v>
      </c>
      <c r="D110">
        <v>5.3977879399999997</v>
      </c>
      <c r="E110">
        <v>4.6474723300000003</v>
      </c>
      <c r="F110">
        <v>9.3327677999999992</v>
      </c>
      <c r="G110">
        <v>11.7772881</v>
      </c>
      <c r="H110">
        <v>12.570008592999899</v>
      </c>
      <c r="I110">
        <v>12.210811999999899</v>
      </c>
      <c r="J110">
        <v>13.6323112</v>
      </c>
      <c r="K110">
        <v>11.9978696</v>
      </c>
      <c r="L110">
        <v>12.2121244</v>
      </c>
      <c r="M110">
        <v>11.386742999999999</v>
      </c>
      <c r="N110" t="s">
        <v>259</v>
      </c>
    </row>
    <row r="111" spans="1:14" x14ac:dyDescent="0.2">
      <c r="A111" t="s">
        <v>369</v>
      </c>
      <c r="B111">
        <v>0</v>
      </c>
      <c r="C111">
        <v>0</v>
      </c>
      <c r="D111">
        <v>6.1005313900000004</v>
      </c>
      <c r="E111">
        <v>4.5809051399999996</v>
      </c>
      <c r="F111">
        <v>10.289143599999999</v>
      </c>
      <c r="G111">
        <v>11.8231074999999</v>
      </c>
      <c r="H111">
        <v>11.818504540999999</v>
      </c>
      <c r="I111">
        <v>12.022099000000001</v>
      </c>
      <c r="J111">
        <v>12.770323100000001</v>
      </c>
      <c r="K111">
        <v>12.574715100000001</v>
      </c>
      <c r="L111">
        <v>11.393666899999999</v>
      </c>
      <c r="M111">
        <v>9.8798839999999899</v>
      </c>
      <c r="N111" t="s">
        <v>259</v>
      </c>
    </row>
    <row r="112" spans="1:14" x14ac:dyDescent="0.2">
      <c r="A112" t="s">
        <v>370</v>
      </c>
      <c r="B112">
        <v>0</v>
      </c>
      <c r="C112">
        <v>8.4700264000000001</v>
      </c>
      <c r="D112">
        <v>4.5704952800000003</v>
      </c>
      <c r="E112">
        <v>6.2268498699999997</v>
      </c>
      <c r="F112">
        <v>8.0854739000000002</v>
      </c>
      <c r="G112">
        <v>11.122370599999901</v>
      </c>
      <c r="H112">
        <v>11.305530515999999</v>
      </c>
      <c r="I112">
        <v>9.1555869999999899</v>
      </c>
      <c r="J112">
        <v>12.456750599999999</v>
      </c>
      <c r="K112">
        <v>12.6219909</v>
      </c>
      <c r="L112">
        <v>10.4131584</v>
      </c>
      <c r="M112">
        <v>13.149779000000001</v>
      </c>
      <c r="N112" t="s">
        <v>259</v>
      </c>
    </row>
    <row r="113" spans="1:14" x14ac:dyDescent="0.2">
      <c r="A113" t="s">
        <v>371</v>
      </c>
      <c r="B113">
        <v>7.5873509999999902</v>
      </c>
      <c r="C113">
        <v>9.6763311000000005</v>
      </c>
      <c r="D113">
        <v>9.4628395300000001</v>
      </c>
      <c r="E113">
        <v>9.5568138099999995</v>
      </c>
      <c r="F113">
        <v>13.004597199999999</v>
      </c>
      <c r="G113">
        <v>14.1433655</v>
      </c>
      <c r="H113">
        <v>14.624051834999999</v>
      </c>
      <c r="I113">
        <v>14.849923</v>
      </c>
      <c r="J113">
        <v>15.2329255</v>
      </c>
      <c r="K113">
        <v>14.7130717</v>
      </c>
      <c r="L113">
        <v>15.2175958</v>
      </c>
      <c r="M113">
        <v>15.139048000000001</v>
      </c>
      <c r="N113" t="s">
        <v>259</v>
      </c>
    </row>
    <row r="114" spans="1:14" x14ac:dyDescent="0.2">
      <c r="A114" t="s">
        <v>372</v>
      </c>
      <c r="B114">
        <v>14.806295</v>
      </c>
      <c r="C114">
        <v>6.4339687000000003</v>
      </c>
      <c r="D114">
        <v>6.8341590500000002</v>
      </c>
      <c r="E114">
        <v>0</v>
      </c>
      <c r="F114">
        <v>7.7825387999999904</v>
      </c>
      <c r="G114">
        <v>6.4145171999999997</v>
      </c>
      <c r="H114">
        <v>8.1139306970000007</v>
      </c>
      <c r="I114">
        <v>7.242991</v>
      </c>
      <c r="J114">
        <v>6.3091267000000002</v>
      </c>
      <c r="K114">
        <v>0</v>
      </c>
      <c r="L114">
        <v>0</v>
      </c>
      <c r="M114">
        <v>8.0405130000000007</v>
      </c>
      <c r="N114" t="s">
        <v>270</v>
      </c>
    </row>
    <row r="115" spans="1:14" x14ac:dyDescent="0.2">
      <c r="A115" t="s">
        <v>373</v>
      </c>
      <c r="B115">
        <v>0</v>
      </c>
      <c r="C115">
        <v>0</v>
      </c>
      <c r="D115">
        <v>0</v>
      </c>
      <c r="E115">
        <v>0</v>
      </c>
      <c r="F115">
        <v>7.0340235999999896</v>
      </c>
      <c r="G115">
        <v>0</v>
      </c>
      <c r="H115">
        <v>8.17090915799999</v>
      </c>
      <c r="I115">
        <v>8.2978190000000005</v>
      </c>
      <c r="J115">
        <v>0</v>
      </c>
      <c r="K115">
        <v>0</v>
      </c>
      <c r="L115">
        <v>0</v>
      </c>
      <c r="M115">
        <v>0</v>
      </c>
      <c r="N115" t="s">
        <v>263</v>
      </c>
    </row>
    <row r="116" spans="1:14" x14ac:dyDescent="0.2">
      <c r="A116" t="s">
        <v>374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7.2195925999999897</v>
      </c>
      <c r="K116">
        <v>0</v>
      </c>
      <c r="L116">
        <v>10.691113400000001</v>
      </c>
      <c r="M116">
        <v>0</v>
      </c>
      <c r="N116" t="s">
        <v>259</v>
      </c>
    </row>
    <row r="117" spans="1:14" x14ac:dyDescent="0.2">
      <c r="A117" t="s">
        <v>375</v>
      </c>
      <c r="B117">
        <v>13.249442999999999</v>
      </c>
      <c r="C117">
        <v>10.646246</v>
      </c>
      <c r="D117">
        <v>0</v>
      </c>
      <c r="E117">
        <v>3.2142617000000002</v>
      </c>
      <c r="F117">
        <v>3.2809517000000001</v>
      </c>
      <c r="G117">
        <v>8.0506690999999897</v>
      </c>
      <c r="H117">
        <v>9.9509493899999999</v>
      </c>
      <c r="I117">
        <v>9.9814469999999993</v>
      </c>
      <c r="J117">
        <v>10.7514001999999</v>
      </c>
      <c r="K117">
        <v>9.5543098999999998</v>
      </c>
      <c r="L117">
        <v>8.3454496000000002</v>
      </c>
      <c r="M117">
        <v>9.2327589999999997</v>
      </c>
      <c r="N117" t="s">
        <v>270</v>
      </c>
    </row>
    <row r="118" spans="1:14" x14ac:dyDescent="0.2">
      <c r="A118" t="s">
        <v>376</v>
      </c>
      <c r="B118">
        <v>13.541667</v>
      </c>
      <c r="C118">
        <v>14.2652099</v>
      </c>
      <c r="D118">
        <v>13.58315253</v>
      </c>
      <c r="E118">
        <v>11.101879970000001</v>
      </c>
      <c r="F118">
        <v>12.219056199999899</v>
      </c>
      <c r="G118">
        <v>13.0881615</v>
      </c>
      <c r="H118">
        <v>14.309362029000001</v>
      </c>
      <c r="I118">
        <v>14.177736999999899</v>
      </c>
      <c r="J118">
        <v>13.189292999999999</v>
      </c>
      <c r="K118">
        <v>13.8004329999999</v>
      </c>
      <c r="L118">
        <v>11.1458879</v>
      </c>
      <c r="M118">
        <v>12.332072999999999</v>
      </c>
      <c r="N118" t="s">
        <v>270</v>
      </c>
    </row>
    <row r="119" spans="1:14" x14ac:dyDescent="0.2">
      <c r="A119" t="s">
        <v>377</v>
      </c>
      <c r="B119">
        <v>15.0062459999999</v>
      </c>
      <c r="C119">
        <v>13.7663241</v>
      </c>
      <c r="D119">
        <v>13.873933149999999</v>
      </c>
      <c r="E119">
        <v>12.94266468</v>
      </c>
      <c r="F119">
        <v>13.352132699999901</v>
      </c>
      <c r="G119">
        <v>12.366466699999901</v>
      </c>
      <c r="H119">
        <v>12.791790439</v>
      </c>
      <c r="I119">
        <v>13.0728119999999</v>
      </c>
      <c r="J119">
        <v>11.666306000000001</v>
      </c>
      <c r="K119">
        <v>11.501134</v>
      </c>
      <c r="L119">
        <v>11.8420731</v>
      </c>
      <c r="M119">
        <v>11.616695</v>
      </c>
      <c r="N119" t="s">
        <v>261</v>
      </c>
    </row>
    <row r="120" spans="1:14" x14ac:dyDescent="0.2">
      <c r="A120" t="s">
        <v>378</v>
      </c>
      <c r="B120">
        <v>9.2392729999999901</v>
      </c>
      <c r="C120">
        <v>10.291624300000001</v>
      </c>
      <c r="D120">
        <v>8.2564203000000003</v>
      </c>
      <c r="E120">
        <v>7.6024032999999998</v>
      </c>
      <c r="F120">
        <v>6.9391081999999997</v>
      </c>
      <c r="G120">
        <v>8.8951308999999998</v>
      </c>
      <c r="H120">
        <v>8.7829887769999999</v>
      </c>
      <c r="I120">
        <v>12.203139999999999</v>
      </c>
      <c r="J120">
        <v>10.8504685</v>
      </c>
      <c r="K120">
        <v>12.2553272</v>
      </c>
      <c r="L120">
        <v>14.474304199999899</v>
      </c>
      <c r="M120">
        <v>14.739516</v>
      </c>
      <c r="N120" t="s">
        <v>259</v>
      </c>
    </row>
    <row r="121" spans="1:14" x14ac:dyDescent="0.2">
      <c r="A121" t="s">
        <v>379</v>
      </c>
      <c r="B121">
        <v>12.060112999999999</v>
      </c>
      <c r="C121">
        <v>12.957582</v>
      </c>
      <c r="D121">
        <v>13.17252678</v>
      </c>
      <c r="E121">
        <v>15.069565770000001</v>
      </c>
      <c r="F121">
        <v>15.9152053</v>
      </c>
      <c r="G121">
        <v>12.5725979</v>
      </c>
      <c r="H121">
        <v>11.995121223</v>
      </c>
      <c r="I121">
        <v>9.9487310000000004</v>
      </c>
      <c r="J121">
        <v>9.5585035999999999</v>
      </c>
      <c r="K121">
        <v>9.1338457999999996</v>
      </c>
      <c r="L121">
        <v>8.9908622999999999</v>
      </c>
      <c r="M121">
        <v>8.5124619999999993</v>
      </c>
      <c r="N121" t="s">
        <v>261</v>
      </c>
    </row>
    <row r="122" spans="1:14" x14ac:dyDescent="0.2">
      <c r="A122" t="s">
        <v>380</v>
      </c>
      <c r="B122">
        <v>14.737978</v>
      </c>
      <c r="C122">
        <v>9.0322869000000008</v>
      </c>
      <c r="D122">
        <v>0</v>
      </c>
      <c r="E122">
        <v>0</v>
      </c>
      <c r="F122">
        <v>7.1198369999999898</v>
      </c>
      <c r="G122">
        <v>1.9840342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 t="s">
        <v>261</v>
      </c>
    </row>
    <row r="123" spans="1:14" x14ac:dyDescent="0.2">
      <c r="A123" t="s">
        <v>381</v>
      </c>
      <c r="B123">
        <v>9.843299</v>
      </c>
      <c r="C123">
        <v>9.7648592999999995</v>
      </c>
      <c r="D123">
        <v>10.686855250000001</v>
      </c>
      <c r="E123">
        <v>11.04560648</v>
      </c>
      <c r="F123">
        <v>11.445088999999999</v>
      </c>
      <c r="G123">
        <v>11.484788200000001</v>
      </c>
      <c r="H123">
        <v>9.5829836229999898</v>
      </c>
      <c r="I123">
        <v>7.3649779999999998</v>
      </c>
      <c r="J123">
        <v>10.055951</v>
      </c>
      <c r="K123">
        <v>10.121311800000001</v>
      </c>
      <c r="L123">
        <v>12.198236</v>
      </c>
      <c r="M123">
        <v>10.591561</v>
      </c>
      <c r="N123" t="s">
        <v>263</v>
      </c>
    </row>
    <row r="124" spans="1:14" x14ac:dyDescent="0.2">
      <c r="A124" t="s">
        <v>382</v>
      </c>
      <c r="B124">
        <v>13.818209</v>
      </c>
      <c r="C124">
        <v>9.2066312999999997</v>
      </c>
      <c r="D124">
        <v>8.2633465200000007</v>
      </c>
      <c r="E124">
        <v>10.1951623</v>
      </c>
      <c r="F124">
        <v>7.8753865000000003</v>
      </c>
      <c r="G124">
        <v>7.0906624000000003</v>
      </c>
      <c r="H124">
        <v>8.9889323450000003</v>
      </c>
      <c r="I124">
        <v>9.9630659999999995</v>
      </c>
      <c r="J124">
        <v>7.7660046999999999</v>
      </c>
      <c r="K124">
        <v>11.0475534</v>
      </c>
      <c r="L124">
        <v>12.018491699999901</v>
      </c>
      <c r="M124">
        <v>12.569865</v>
      </c>
      <c r="N124" t="s">
        <v>270</v>
      </c>
    </row>
    <row r="125" spans="1:14" x14ac:dyDescent="0.2">
      <c r="A125" t="s">
        <v>383</v>
      </c>
      <c r="B125">
        <v>4.5631529999999998</v>
      </c>
      <c r="C125">
        <v>3.3618961000000001</v>
      </c>
      <c r="D125">
        <v>8.3847636899999998</v>
      </c>
      <c r="E125">
        <v>2.8332144800000001</v>
      </c>
      <c r="F125">
        <v>7.1937458999999997</v>
      </c>
      <c r="G125">
        <v>9.1474651999999992</v>
      </c>
      <c r="H125">
        <v>10.477623017999999</v>
      </c>
      <c r="I125">
        <v>9.9162130000000008</v>
      </c>
      <c r="J125">
        <v>12.548592899999999</v>
      </c>
      <c r="K125">
        <v>12.0611155</v>
      </c>
      <c r="L125">
        <v>11.595073699999899</v>
      </c>
      <c r="M125">
        <v>10.200957000000001</v>
      </c>
      <c r="N125" t="s">
        <v>259</v>
      </c>
    </row>
    <row r="126" spans="1:14" x14ac:dyDescent="0.2">
      <c r="A126" t="s">
        <v>384</v>
      </c>
      <c r="B126">
        <v>0</v>
      </c>
      <c r="C126">
        <v>12.416301199999999</v>
      </c>
      <c r="D126">
        <v>12.3994287</v>
      </c>
      <c r="E126">
        <v>8.3152891100000002</v>
      </c>
      <c r="F126">
        <v>5.4889082</v>
      </c>
      <c r="G126">
        <v>0</v>
      </c>
      <c r="H126">
        <v>14.533249292000001</v>
      </c>
      <c r="I126">
        <v>0</v>
      </c>
      <c r="J126">
        <v>12.8262485</v>
      </c>
      <c r="K126">
        <v>13.0836522</v>
      </c>
      <c r="L126">
        <v>13.761657399999899</v>
      </c>
      <c r="M126">
        <v>13.927595999999999</v>
      </c>
      <c r="N126" t="s">
        <v>259</v>
      </c>
    </row>
    <row r="127" spans="1:14" x14ac:dyDescent="0.2">
      <c r="A127" t="s">
        <v>385</v>
      </c>
      <c r="B127">
        <v>13.946795</v>
      </c>
      <c r="C127">
        <v>14.5384622</v>
      </c>
      <c r="D127">
        <v>17.072493909999999</v>
      </c>
      <c r="E127">
        <v>11.301030599999899</v>
      </c>
      <c r="F127">
        <v>8.5976859999999995</v>
      </c>
      <c r="G127">
        <v>12.2117016999999</v>
      </c>
      <c r="H127">
        <v>12.41172424</v>
      </c>
      <c r="I127">
        <v>13.213644</v>
      </c>
      <c r="J127">
        <v>11.9806413</v>
      </c>
      <c r="K127">
        <v>0</v>
      </c>
      <c r="L127">
        <v>0</v>
      </c>
      <c r="M127">
        <v>0</v>
      </c>
      <c r="N127" t="s">
        <v>261</v>
      </c>
    </row>
    <row r="128" spans="1:14" x14ac:dyDescent="0.2">
      <c r="A128" t="s">
        <v>386</v>
      </c>
      <c r="B128">
        <v>10.700682</v>
      </c>
      <c r="C128">
        <v>11.932752199999999</v>
      </c>
      <c r="D128">
        <v>13.052734340000001</v>
      </c>
      <c r="E128">
        <v>12.1743258</v>
      </c>
      <c r="F128">
        <v>11.479837399999999</v>
      </c>
      <c r="G128">
        <v>11.7331181999999</v>
      </c>
      <c r="H128">
        <v>12.642817745999899</v>
      </c>
      <c r="I128">
        <v>12.956301</v>
      </c>
      <c r="J128">
        <v>13.0165243</v>
      </c>
      <c r="K128">
        <v>12.065421600000001</v>
      </c>
      <c r="L128">
        <v>10.673598999999999</v>
      </c>
      <c r="M128">
        <v>11.314092</v>
      </c>
      <c r="N128" t="s">
        <v>263</v>
      </c>
    </row>
    <row r="129" spans="1:14" x14ac:dyDescent="0.2">
      <c r="A129" t="s">
        <v>387</v>
      </c>
      <c r="B129">
        <v>6.8864619999999999</v>
      </c>
      <c r="C129">
        <v>7.7167171999999997</v>
      </c>
      <c r="D129">
        <v>7.9375462399999996</v>
      </c>
      <c r="E129">
        <v>9.8651459500000005</v>
      </c>
      <c r="F129">
        <v>7.0100619000000002</v>
      </c>
      <c r="G129">
        <v>11.463075</v>
      </c>
      <c r="H129">
        <v>11.679521932</v>
      </c>
      <c r="I129">
        <v>12.2091289999999</v>
      </c>
      <c r="J129">
        <v>12.356655</v>
      </c>
      <c r="K129">
        <v>12.612446200000001</v>
      </c>
      <c r="L129">
        <v>13.9549644</v>
      </c>
      <c r="M129">
        <v>12.248061</v>
      </c>
      <c r="N129" t="s">
        <v>259</v>
      </c>
    </row>
    <row r="130" spans="1:14" x14ac:dyDescent="0.2">
      <c r="A130" t="s">
        <v>388</v>
      </c>
      <c r="B130">
        <v>15.411721999999999</v>
      </c>
      <c r="C130">
        <v>9.9377118000000007</v>
      </c>
      <c r="D130">
        <v>10.2641966</v>
      </c>
      <c r="E130">
        <v>3.88224407</v>
      </c>
      <c r="F130">
        <v>5.8903954000000001</v>
      </c>
      <c r="G130">
        <v>7.0999417999999999</v>
      </c>
      <c r="H130">
        <v>8.8370395150000007</v>
      </c>
      <c r="I130">
        <v>8.7095490000000009</v>
      </c>
      <c r="J130">
        <v>0</v>
      </c>
      <c r="K130">
        <v>14.594099999999999</v>
      </c>
      <c r="L130">
        <v>6.8816549</v>
      </c>
      <c r="M130">
        <v>0</v>
      </c>
      <c r="N130" t="s">
        <v>270</v>
      </c>
    </row>
    <row r="131" spans="1:14" x14ac:dyDescent="0.2">
      <c r="A131" t="s">
        <v>389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8.9037285999999902</v>
      </c>
      <c r="H131">
        <v>0</v>
      </c>
      <c r="I131">
        <v>0</v>
      </c>
      <c r="J131">
        <v>0</v>
      </c>
      <c r="K131">
        <v>0</v>
      </c>
      <c r="L131">
        <v>11.7344841</v>
      </c>
      <c r="M131">
        <v>13.233817999999999</v>
      </c>
      <c r="N131" t="s">
        <v>259</v>
      </c>
    </row>
    <row r="132" spans="1:14" x14ac:dyDescent="0.2">
      <c r="A132" t="s">
        <v>390</v>
      </c>
      <c r="B132">
        <v>6.8131589999999997</v>
      </c>
      <c r="C132">
        <v>8.3081294000000003</v>
      </c>
      <c r="D132">
        <v>8.5054106399999991</v>
      </c>
      <c r="E132">
        <v>6.1670567299999997</v>
      </c>
      <c r="F132">
        <v>4.4171503999999997</v>
      </c>
      <c r="G132">
        <v>4.9605696999999997</v>
      </c>
      <c r="H132">
        <v>2.3995247489999998</v>
      </c>
      <c r="I132">
        <v>5.4893239999999999</v>
      </c>
      <c r="J132">
        <v>4.7058720000000003</v>
      </c>
      <c r="K132">
        <v>3.6195898999999998</v>
      </c>
      <c r="L132">
        <v>2.1387127999999902</v>
      </c>
      <c r="M132">
        <v>0</v>
      </c>
      <c r="N132" t="s">
        <v>261</v>
      </c>
    </row>
    <row r="133" spans="1:14" x14ac:dyDescent="0.2">
      <c r="A133" t="s">
        <v>391</v>
      </c>
      <c r="B133">
        <v>15.975748999999899</v>
      </c>
      <c r="C133">
        <v>17.518863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20.129825</v>
      </c>
      <c r="N133" t="s">
        <v>270</v>
      </c>
    </row>
    <row r="134" spans="1:14" x14ac:dyDescent="0.2">
      <c r="A134" t="s">
        <v>392</v>
      </c>
      <c r="B134">
        <v>17.586870999999999</v>
      </c>
      <c r="C134">
        <v>16.4166782</v>
      </c>
      <c r="D134">
        <v>0</v>
      </c>
      <c r="E134">
        <v>14.2058783</v>
      </c>
      <c r="F134">
        <v>13.015220699999899</v>
      </c>
      <c r="G134">
        <v>14.783904199999901</v>
      </c>
      <c r="H134">
        <v>12.326834782000001</v>
      </c>
      <c r="I134">
        <v>15.617495</v>
      </c>
      <c r="J134">
        <v>0</v>
      </c>
      <c r="K134">
        <v>0</v>
      </c>
      <c r="L134">
        <v>16.597837500000001</v>
      </c>
      <c r="M134">
        <v>0</v>
      </c>
      <c r="N134" t="s">
        <v>261</v>
      </c>
    </row>
    <row r="135" spans="1:14" x14ac:dyDescent="0.2">
      <c r="A135" t="s">
        <v>393</v>
      </c>
      <c r="B135">
        <v>0</v>
      </c>
      <c r="C135">
        <v>0</v>
      </c>
      <c r="D135">
        <v>0</v>
      </c>
      <c r="E135">
        <v>0</v>
      </c>
      <c r="F135">
        <v>8.7788345000000003</v>
      </c>
      <c r="G135">
        <v>7.8339034999999999</v>
      </c>
      <c r="H135">
        <v>12.143888551</v>
      </c>
      <c r="I135">
        <v>11.990613</v>
      </c>
      <c r="J135">
        <v>11.4195779</v>
      </c>
      <c r="K135">
        <v>12.496724199999999</v>
      </c>
      <c r="L135">
        <v>10.252373800000001</v>
      </c>
      <c r="M135">
        <v>0</v>
      </c>
      <c r="N135" t="s">
        <v>259</v>
      </c>
    </row>
    <row r="136" spans="1:14" x14ac:dyDescent="0.2">
      <c r="A136" t="s">
        <v>394</v>
      </c>
      <c r="B136">
        <v>0</v>
      </c>
      <c r="C136">
        <v>9.8730107999999994</v>
      </c>
      <c r="D136">
        <v>0</v>
      </c>
      <c r="E136">
        <v>0</v>
      </c>
      <c r="F136">
        <v>6.6724326999999999</v>
      </c>
      <c r="G136">
        <v>12.4117546</v>
      </c>
      <c r="H136">
        <v>12.135462425999901</v>
      </c>
      <c r="I136">
        <v>13.715593999999999</v>
      </c>
      <c r="J136">
        <v>12.3130554999999</v>
      </c>
      <c r="K136">
        <v>12.5626198</v>
      </c>
      <c r="L136">
        <v>12.515546000000001</v>
      </c>
      <c r="M136">
        <v>12.689708</v>
      </c>
      <c r="N136" t="s">
        <v>259</v>
      </c>
    </row>
    <row r="137" spans="1:14" x14ac:dyDescent="0.2">
      <c r="A137" t="s">
        <v>395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6.9814689999999997</v>
      </c>
      <c r="H137">
        <v>8.0049977959999996</v>
      </c>
      <c r="I137">
        <v>10.377738000000001</v>
      </c>
      <c r="J137">
        <v>9.1547991</v>
      </c>
      <c r="K137">
        <v>12.644610399999999</v>
      </c>
      <c r="L137">
        <v>13.015711599999999</v>
      </c>
      <c r="M137">
        <v>14.004538999999999</v>
      </c>
      <c r="N137" t="s">
        <v>259</v>
      </c>
    </row>
    <row r="138" spans="1:14" x14ac:dyDescent="0.2">
      <c r="A138" t="s">
        <v>396</v>
      </c>
      <c r="B138">
        <v>0</v>
      </c>
      <c r="C138">
        <v>0</v>
      </c>
      <c r="D138">
        <v>0</v>
      </c>
      <c r="E138">
        <v>0</v>
      </c>
      <c r="F138">
        <v>6.0288608000000004</v>
      </c>
      <c r="G138">
        <v>10.743695199999999</v>
      </c>
      <c r="H138">
        <v>10.3440855279999</v>
      </c>
      <c r="I138">
        <v>13.369198000000001</v>
      </c>
      <c r="J138">
        <v>15.189851000000001</v>
      </c>
      <c r="K138">
        <v>15.4484505</v>
      </c>
      <c r="L138">
        <v>14.5344715</v>
      </c>
      <c r="M138">
        <v>14.491332</v>
      </c>
      <c r="N138" t="s">
        <v>259</v>
      </c>
    </row>
    <row r="139" spans="1:14" x14ac:dyDescent="0.2">
      <c r="A139" t="s">
        <v>397</v>
      </c>
      <c r="B139">
        <v>0</v>
      </c>
      <c r="C139">
        <v>0</v>
      </c>
      <c r="D139">
        <v>16.21780965</v>
      </c>
      <c r="E139">
        <v>0</v>
      </c>
      <c r="F139">
        <v>0</v>
      </c>
      <c r="G139">
        <v>0</v>
      </c>
      <c r="H139">
        <v>0</v>
      </c>
      <c r="I139">
        <v>16.556677000000001</v>
      </c>
      <c r="J139">
        <v>16.946842100000001</v>
      </c>
      <c r="K139">
        <v>0</v>
      </c>
      <c r="L139">
        <v>17.3440677</v>
      </c>
      <c r="M139">
        <v>18.50235</v>
      </c>
      <c r="N139" t="s">
        <v>259</v>
      </c>
    </row>
    <row r="140" spans="1:14" x14ac:dyDescent="0.2">
      <c r="A140" t="s">
        <v>398</v>
      </c>
      <c r="B140">
        <v>5.9948769999999998</v>
      </c>
      <c r="C140">
        <v>0</v>
      </c>
      <c r="D140">
        <v>0</v>
      </c>
      <c r="E140">
        <v>0</v>
      </c>
      <c r="F140">
        <v>4.6315665999999904</v>
      </c>
      <c r="G140">
        <v>8.0050749999999997</v>
      </c>
      <c r="H140">
        <v>9.451713432</v>
      </c>
      <c r="I140">
        <v>8.2723429999999993</v>
      </c>
      <c r="J140">
        <v>13.8070599</v>
      </c>
      <c r="K140">
        <v>11.237235200000001</v>
      </c>
      <c r="L140">
        <v>15.0484691999999</v>
      </c>
      <c r="M140">
        <v>14.317076999999999</v>
      </c>
      <c r="N140" t="s">
        <v>259</v>
      </c>
    </row>
    <row r="141" spans="1:14" x14ac:dyDescent="0.2">
      <c r="A141" t="s">
        <v>399</v>
      </c>
      <c r="B141">
        <v>0</v>
      </c>
      <c r="C141">
        <v>0</v>
      </c>
      <c r="D141">
        <v>7.1041603999999996</v>
      </c>
      <c r="E141">
        <v>8.4728809999999992</v>
      </c>
      <c r="F141">
        <v>10.583124099999999</v>
      </c>
      <c r="G141">
        <v>12.568918399999999</v>
      </c>
      <c r="H141">
        <v>14.019418969</v>
      </c>
      <c r="I141">
        <v>14.212573999999901</v>
      </c>
      <c r="J141">
        <v>15.7724017</v>
      </c>
      <c r="K141">
        <v>15.8683771</v>
      </c>
      <c r="L141">
        <v>16.531896100000001</v>
      </c>
      <c r="M141">
        <v>16.201673</v>
      </c>
      <c r="N141" t="s">
        <v>259</v>
      </c>
    </row>
    <row r="142" spans="1:14" x14ac:dyDescent="0.2">
      <c r="A142" t="s">
        <v>400</v>
      </c>
      <c r="B142">
        <v>0</v>
      </c>
      <c r="C142">
        <v>0</v>
      </c>
      <c r="D142">
        <v>0</v>
      </c>
      <c r="E142">
        <v>6.0194568400000001</v>
      </c>
      <c r="F142">
        <v>0</v>
      </c>
      <c r="G142">
        <v>8.2329226999999996</v>
      </c>
      <c r="H142">
        <v>8.0314950960000004</v>
      </c>
      <c r="I142">
        <v>9.9794529999999995</v>
      </c>
      <c r="J142">
        <v>11.8692791</v>
      </c>
      <c r="K142">
        <v>13.1467954</v>
      </c>
      <c r="L142">
        <v>14.1529761</v>
      </c>
      <c r="M142">
        <v>14.532176</v>
      </c>
      <c r="N142" t="s">
        <v>259</v>
      </c>
    </row>
    <row r="143" spans="1:14" x14ac:dyDescent="0.2">
      <c r="A143" t="s">
        <v>401</v>
      </c>
      <c r="B143">
        <v>0</v>
      </c>
      <c r="C143">
        <v>0</v>
      </c>
      <c r="D143">
        <v>0</v>
      </c>
      <c r="E143">
        <v>10.892167669999999</v>
      </c>
      <c r="F143">
        <v>0</v>
      </c>
      <c r="G143">
        <v>13.015527799999999</v>
      </c>
      <c r="H143">
        <v>13.405625486</v>
      </c>
      <c r="I143">
        <v>13.633972999999999</v>
      </c>
      <c r="J143">
        <v>14.5113006</v>
      </c>
      <c r="K143">
        <v>14.654288699999899</v>
      </c>
      <c r="L143">
        <v>14.698089400000001</v>
      </c>
      <c r="M143">
        <v>15.070281</v>
      </c>
      <c r="N143" t="s">
        <v>259</v>
      </c>
    </row>
    <row r="144" spans="1:14" x14ac:dyDescent="0.2">
      <c r="A144" t="s">
        <v>402</v>
      </c>
      <c r="B144">
        <v>12.884665999999999</v>
      </c>
      <c r="C144">
        <v>11.7591211</v>
      </c>
      <c r="D144">
        <v>11.068760699999901</v>
      </c>
      <c r="E144">
        <v>12.093715039999999</v>
      </c>
      <c r="F144">
        <v>4.9762680000000001</v>
      </c>
      <c r="G144">
        <v>8.6945683000000002</v>
      </c>
      <c r="H144">
        <v>10.057422192000001</v>
      </c>
      <c r="I144">
        <v>9.8402399999999997</v>
      </c>
      <c r="J144">
        <v>10.2113327</v>
      </c>
      <c r="K144">
        <v>12.7538208</v>
      </c>
      <c r="L144">
        <v>11.2200185</v>
      </c>
      <c r="M144">
        <v>10.238405999999999</v>
      </c>
      <c r="N144" t="s">
        <v>270</v>
      </c>
    </row>
    <row r="145" spans="1:14" x14ac:dyDescent="0.2">
      <c r="A145" t="s">
        <v>403</v>
      </c>
      <c r="B145">
        <v>13.979022000000001</v>
      </c>
      <c r="C145">
        <v>6.4834424999999998</v>
      </c>
      <c r="D145">
        <v>4.5712404800000002</v>
      </c>
      <c r="E145">
        <v>2.9828537900000001</v>
      </c>
      <c r="F145">
        <v>5.2790923999999997</v>
      </c>
      <c r="G145">
        <v>7.0691094999999997</v>
      </c>
      <c r="H145">
        <v>8.3427050289999993</v>
      </c>
      <c r="I145">
        <v>8.3020169999999993</v>
      </c>
      <c r="J145">
        <v>8.4767106999999893</v>
      </c>
      <c r="K145">
        <v>10.7404809</v>
      </c>
      <c r="L145">
        <v>10.054015199999901</v>
      </c>
      <c r="M145">
        <v>9.72261799999999</v>
      </c>
      <c r="N145" t="s">
        <v>270</v>
      </c>
    </row>
    <row r="146" spans="1:14" x14ac:dyDescent="0.2">
      <c r="A146" t="s">
        <v>404</v>
      </c>
      <c r="B146">
        <v>0</v>
      </c>
      <c r="C146">
        <v>14.674953800000001</v>
      </c>
      <c r="D146">
        <v>13.39870837</v>
      </c>
      <c r="E146">
        <v>11.39715288</v>
      </c>
      <c r="F146">
        <v>12.265272</v>
      </c>
      <c r="G146">
        <v>12.5085356</v>
      </c>
      <c r="H146">
        <v>12.744529014999999</v>
      </c>
      <c r="I146">
        <v>13.106671</v>
      </c>
      <c r="J146">
        <v>0</v>
      </c>
      <c r="K146">
        <v>0</v>
      </c>
      <c r="L146">
        <v>0</v>
      </c>
      <c r="M146">
        <v>0</v>
      </c>
      <c r="N146" t="s">
        <v>263</v>
      </c>
    </row>
    <row r="147" spans="1:14" x14ac:dyDescent="0.2">
      <c r="A147" t="s">
        <v>405</v>
      </c>
      <c r="B147">
        <v>14.735809</v>
      </c>
      <c r="C147">
        <v>16.0694117</v>
      </c>
      <c r="D147">
        <v>16.404619780000001</v>
      </c>
      <c r="E147">
        <v>15.06908773</v>
      </c>
      <c r="F147">
        <v>12.7188651</v>
      </c>
      <c r="G147">
        <v>9.7247333999999999</v>
      </c>
      <c r="H147">
        <v>11.464130297000001</v>
      </c>
      <c r="I147">
        <v>11.002897000000001</v>
      </c>
      <c r="J147">
        <v>10.1910185</v>
      </c>
      <c r="K147">
        <v>12.0453651</v>
      </c>
      <c r="L147">
        <v>0</v>
      </c>
      <c r="M147">
        <v>9.9315560000000005</v>
      </c>
      <c r="N147" t="s">
        <v>261</v>
      </c>
    </row>
    <row r="148" spans="1:14" x14ac:dyDescent="0.2">
      <c r="A148" t="s">
        <v>406</v>
      </c>
      <c r="B148">
        <v>15.9269359999999</v>
      </c>
      <c r="C148">
        <v>12.597398800000001</v>
      </c>
      <c r="D148">
        <v>11.6211252</v>
      </c>
      <c r="E148">
        <v>9.1623880300000007</v>
      </c>
      <c r="F148">
        <v>7.7085729999999897</v>
      </c>
      <c r="G148">
        <v>5.7940044000000004</v>
      </c>
      <c r="H148">
        <v>6.9255109959999999</v>
      </c>
      <c r="I148">
        <v>8.3473880000000005</v>
      </c>
      <c r="J148">
        <v>0</v>
      </c>
      <c r="K148">
        <v>0</v>
      </c>
      <c r="L148">
        <v>6.8940203999999996</v>
      </c>
      <c r="M148">
        <v>8.5672390000000007</v>
      </c>
      <c r="N148" t="s">
        <v>261</v>
      </c>
    </row>
    <row r="149" spans="1:14" x14ac:dyDescent="0.2">
      <c r="A149" t="s">
        <v>407</v>
      </c>
      <c r="B149">
        <v>18.512454000000002</v>
      </c>
      <c r="C149">
        <v>19.8543506</v>
      </c>
      <c r="D149">
        <v>19.593589349999998</v>
      </c>
      <c r="E149">
        <v>19.631360950000001</v>
      </c>
      <c r="F149">
        <v>19.569048800000001</v>
      </c>
      <c r="G149">
        <v>19.2688503</v>
      </c>
      <c r="H149">
        <v>18.732007394</v>
      </c>
      <c r="I149">
        <v>18.979934</v>
      </c>
      <c r="J149">
        <v>17.733432999999899</v>
      </c>
      <c r="K149">
        <v>18.045241699999998</v>
      </c>
      <c r="L149">
        <v>17.128998599999999</v>
      </c>
      <c r="M149">
        <v>17.527204000000001</v>
      </c>
      <c r="N149" t="s">
        <v>261</v>
      </c>
    </row>
    <row r="150" spans="1:14" x14ac:dyDescent="0.2">
      <c r="A150" t="s">
        <v>408</v>
      </c>
      <c r="B150">
        <v>0</v>
      </c>
      <c r="C150">
        <v>0.94048449999999995</v>
      </c>
      <c r="D150">
        <v>2.6082843699999998</v>
      </c>
      <c r="E150">
        <v>3.8186026900000001</v>
      </c>
      <c r="F150">
        <v>5.799925</v>
      </c>
      <c r="G150">
        <v>9.1778024999999896</v>
      </c>
      <c r="H150">
        <v>9.3858167469999998</v>
      </c>
      <c r="I150">
        <v>9.0837240000000001</v>
      </c>
      <c r="J150">
        <v>14.7372359</v>
      </c>
      <c r="K150">
        <v>14.352610500000001</v>
      </c>
      <c r="L150">
        <v>16.1920976</v>
      </c>
      <c r="M150">
        <v>14.039313</v>
      </c>
      <c r="N150" t="s">
        <v>259</v>
      </c>
    </row>
    <row r="151" spans="1:14" x14ac:dyDescent="0.2">
      <c r="A151" t="s">
        <v>409</v>
      </c>
      <c r="B151">
        <v>9.351915</v>
      </c>
      <c r="C151">
        <v>10.196444</v>
      </c>
      <c r="D151">
        <v>12.169738300000001</v>
      </c>
      <c r="E151">
        <v>11.194662920000001</v>
      </c>
      <c r="F151">
        <v>11.001526800000001</v>
      </c>
      <c r="G151">
        <v>9.2980661999999992</v>
      </c>
      <c r="H151">
        <v>12.038643779999999</v>
      </c>
      <c r="I151">
        <v>13.081471000000001</v>
      </c>
      <c r="J151">
        <v>12.417089199999999</v>
      </c>
      <c r="K151">
        <v>11.9741088</v>
      </c>
      <c r="L151">
        <v>11.229710899999899</v>
      </c>
      <c r="M151">
        <v>9.853828</v>
      </c>
      <c r="N151" t="s">
        <v>263</v>
      </c>
    </row>
    <row r="152" spans="1:14" x14ac:dyDescent="0.2">
      <c r="A152" t="s">
        <v>410</v>
      </c>
      <c r="B152">
        <v>0</v>
      </c>
      <c r="C152">
        <v>11.023199099999999</v>
      </c>
      <c r="D152">
        <v>8.9104342499999998</v>
      </c>
      <c r="E152">
        <v>0</v>
      </c>
      <c r="F152">
        <v>0</v>
      </c>
      <c r="G152">
        <v>7.3020413</v>
      </c>
      <c r="H152">
        <v>10.076483576999999</v>
      </c>
      <c r="I152">
        <v>11.330603999999999</v>
      </c>
      <c r="J152">
        <v>9.7583859000000004</v>
      </c>
      <c r="K152">
        <v>11.718287500000001</v>
      </c>
      <c r="L152">
        <v>11.3074315</v>
      </c>
      <c r="M152">
        <v>11.810231999999999</v>
      </c>
      <c r="N152" t="s">
        <v>259</v>
      </c>
    </row>
    <row r="153" spans="1:14" x14ac:dyDescent="0.2">
      <c r="A153" t="s">
        <v>411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9.8012192999999996</v>
      </c>
      <c r="K153">
        <v>9.0127264999999994</v>
      </c>
      <c r="L153">
        <v>14.272435</v>
      </c>
      <c r="M153">
        <v>12.418792</v>
      </c>
      <c r="N153" t="s">
        <v>259</v>
      </c>
    </row>
    <row r="154" spans="1:14" x14ac:dyDescent="0.2">
      <c r="A154" t="s">
        <v>412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10.395491099999999</v>
      </c>
      <c r="K154">
        <v>11.375337999999999</v>
      </c>
      <c r="L154">
        <v>12.0716663</v>
      </c>
      <c r="M154">
        <v>12.851175999999899</v>
      </c>
      <c r="N154" t="s">
        <v>259</v>
      </c>
    </row>
    <row r="155" spans="1:14" x14ac:dyDescent="0.2">
      <c r="A155" t="s">
        <v>413</v>
      </c>
      <c r="B155">
        <v>0</v>
      </c>
      <c r="C155">
        <v>0</v>
      </c>
      <c r="D155">
        <v>14.73243059</v>
      </c>
      <c r="E155">
        <v>16.225161140000001</v>
      </c>
      <c r="F155">
        <v>16.6865311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 t="s">
        <v>261</v>
      </c>
    </row>
    <row r="156" spans="1:14" x14ac:dyDescent="0.2">
      <c r="A156" t="s">
        <v>414</v>
      </c>
      <c r="B156">
        <v>17.546961</v>
      </c>
      <c r="C156">
        <v>16.168825199999901</v>
      </c>
      <c r="D156">
        <v>15.79699181</v>
      </c>
      <c r="E156">
        <v>14.95987893</v>
      </c>
      <c r="F156">
        <v>15.21815</v>
      </c>
      <c r="G156">
        <v>15.575552699999999</v>
      </c>
      <c r="H156">
        <v>15.584652612999999</v>
      </c>
      <c r="I156">
        <v>15.868313000000001</v>
      </c>
      <c r="J156">
        <v>14.5450663</v>
      </c>
      <c r="K156">
        <v>16.226868499999998</v>
      </c>
      <c r="L156">
        <v>16.374980799999999</v>
      </c>
      <c r="M156">
        <v>16.519787000000001</v>
      </c>
      <c r="N156" t="s">
        <v>270</v>
      </c>
    </row>
    <row r="157" spans="1:14" x14ac:dyDescent="0.2">
      <c r="A157" t="s">
        <v>415</v>
      </c>
      <c r="B157">
        <v>0</v>
      </c>
      <c r="C157">
        <v>13.406291</v>
      </c>
      <c r="D157">
        <v>12.229814490000001</v>
      </c>
      <c r="E157">
        <v>9.2248508099999995</v>
      </c>
      <c r="F157">
        <v>11.077529500000001</v>
      </c>
      <c r="G157">
        <v>7.6905093999999998</v>
      </c>
      <c r="H157">
        <v>9.6438368010000008</v>
      </c>
      <c r="I157">
        <v>11.087085999999999</v>
      </c>
      <c r="J157">
        <v>7.4722539000000001</v>
      </c>
      <c r="K157">
        <v>11.9885784</v>
      </c>
      <c r="L157">
        <v>8.8275421000000005</v>
      </c>
      <c r="M157">
        <v>10.320793</v>
      </c>
      <c r="N157" t="s">
        <v>263</v>
      </c>
    </row>
    <row r="158" spans="1:14" x14ac:dyDescent="0.2">
      <c r="A158" t="s">
        <v>416</v>
      </c>
      <c r="B158">
        <v>0</v>
      </c>
      <c r="C158">
        <v>0</v>
      </c>
      <c r="D158">
        <v>9.5647939900000001</v>
      </c>
      <c r="E158">
        <v>6.6440770499999999</v>
      </c>
      <c r="F158">
        <v>7.6651581999999996</v>
      </c>
      <c r="G158">
        <v>10.311071200000001</v>
      </c>
      <c r="H158">
        <v>11.904980822999899</v>
      </c>
      <c r="I158">
        <v>13.077603999999999</v>
      </c>
      <c r="J158">
        <v>12.574859399999999</v>
      </c>
      <c r="K158">
        <v>0</v>
      </c>
      <c r="L158">
        <v>12.97378</v>
      </c>
      <c r="M158">
        <v>0</v>
      </c>
      <c r="N158" t="s">
        <v>263</v>
      </c>
    </row>
    <row r="159" spans="1:14" x14ac:dyDescent="0.2">
      <c r="A159" t="s">
        <v>417</v>
      </c>
      <c r="B159">
        <v>0</v>
      </c>
      <c r="C159">
        <v>10.6634455</v>
      </c>
      <c r="D159">
        <v>5.6977636299999999</v>
      </c>
      <c r="E159">
        <v>9.6312921999999901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 t="s">
        <v>261</v>
      </c>
    </row>
    <row r="160" spans="1:14" x14ac:dyDescent="0.2">
      <c r="A160" t="s">
        <v>418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10.246654299999999</v>
      </c>
      <c r="L160">
        <v>7.1938319000000002</v>
      </c>
      <c r="M160">
        <v>9.1835120000000003</v>
      </c>
      <c r="N160" t="s">
        <v>259</v>
      </c>
    </row>
    <row r="161" spans="1:14" x14ac:dyDescent="0.2">
      <c r="A161" t="s">
        <v>419</v>
      </c>
      <c r="B161">
        <v>12.014047999999899</v>
      </c>
      <c r="C161">
        <v>12.1612016</v>
      </c>
      <c r="D161">
        <v>12.226825870000001</v>
      </c>
      <c r="E161">
        <v>10.233460190000001</v>
      </c>
      <c r="F161">
        <v>11.0127489</v>
      </c>
      <c r="G161">
        <v>11.6951629</v>
      </c>
      <c r="H161">
        <v>12.129955215000001</v>
      </c>
      <c r="I161">
        <v>10.4360699999999</v>
      </c>
      <c r="J161">
        <v>10.2758254</v>
      </c>
      <c r="K161">
        <v>10.271066599999999</v>
      </c>
      <c r="L161">
        <v>10.2908627</v>
      </c>
      <c r="M161">
        <v>10.360333000000001</v>
      </c>
      <c r="N161" t="s">
        <v>261</v>
      </c>
    </row>
    <row r="162" spans="1:14" x14ac:dyDescent="0.2">
      <c r="A162" t="s">
        <v>420</v>
      </c>
      <c r="B162">
        <v>17.551877999999999</v>
      </c>
      <c r="C162">
        <v>9.3932446999999897</v>
      </c>
      <c r="D162">
        <v>6.6871168000000001</v>
      </c>
      <c r="E162">
        <v>0</v>
      </c>
      <c r="F162">
        <v>0</v>
      </c>
      <c r="G162">
        <v>8.7866858000000008</v>
      </c>
      <c r="H162">
        <v>11.213589572</v>
      </c>
      <c r="I162">
        <v>11.990652000000001</v>
      </c>
      <c r="J162">
        <v>12.1533918</v>
      </c>
      <c r="K162">
        <v>12.9408007</v>
      </c>
      <c r="L162">
        <v>13.1298282</v>
      </c>
      <c r="M162">
        <v>13.719382</v>
      </c>
      <c r="N162" t="s">
        <v>270</v>
      </c>
    </row>
    <row r="163" spans="1:14" x14ac:dyDescent="0.2">
      <c r="A163" t="s">
        <v>421</v>
      </c>
      <c r="B163">
        <v>0</v>
      </c>
      <c r="C163">
        <v>15.474576300000001</v>
      </c>
      <c r="D163">
        <v>12.95243037</v>
      </c>
      <c r="E163">
        <v>11.730293290000001</v>
      </c>
      <c r="F163">
        <v>10.433902099999999</v>
      </c>
      <c r="G163">
        <v>9.5405832999999998</v>
      </c>
      <c r="H163">
        <v>13.850838912999899</v>
      </c>
      <c r="I163">
        <v>15.213607</v>
      </c>
      <c r="J163">
        <v>12.150749899999999</v>
      </c>
      <c r="K163">
        <v>14.5151948</v>
      </c>
      <c r="L163">
        <v>11.6956819</v>
      </c>
      <c r="M163">
        <v>11.191761999999899</v>
      </c>
      <c r="N163" t="s">
        <v>263</v>
      </c>
    </row>
    <row r="164" spans="1:14" x14ac:dyDescent="0.2">
      <c r="A164" t="s">
        <v>422</v>
      </c>
      <c r="B164">
        <v>0</v>
      </c>
      <c r="C164">
        <v>0</v>
      </c>
      <c r="D164">
        <v>0</v>
      </c>
      <c r="E164">
        <v>0</v>
      </c>
      <c r="F164">
        <v>11.9717365</v>
      </c>
      <c r="G164">
        <v>13.091512</v>
      </c>
      <c r="H164">
        <v>16.293800655999998</v>
      </c>
      <c r="I164">
        <v>16.305185000000002</v>
      </c>
      <c r="J164">
        <v>0</v>
      </c>
      <c r="K164">
        <v>17.496372600000001</v>
      </c>
      <c r="L164">
        <v>18.122264399999999</v>
      </c>
      <c r="M164">
        <v>18.118583999999998</v>
      </c>
      <c r="N164" t="s">
        <v>259</v>
      </c>
    </row>
    <row r="165" spans="1:14" x14ac:dyDescent="0.2">
      <c r="A165" t="s">
        <v>423</v>
      </c>
      <c r="B165">
        <v>14.727895</v>
      </c>
      <c r="C165">
        <v>4.8148007000000002</v>
      </c>
      <c r="D165">
        <v>6.6330608399999997</v>
      </c>
      <c r="E165">
        <v>6.5559661199999999</v>
      </c>
      <c r="F165">
        <v>12.2123206</v>
      </c>
      <c r="G165">
        <v>5.0899847999999999</v>
      </c>
      <c r="H165">
        <v>5.6577087239999999</v>
      </c>
      <c r="I165">
        <v>11.898728</v>
      </c>
      <c r="J165">
        <v>6.2722436999999998</v>
      </c>
      <c r="K165">
        <v>7.0822460999999999</v>
      </c>
      <c r="L165">
        <v>7.3356750999999898</v>
      </c>
      <c r="M165">
        <v>9.5140270000000005</v>
      </c>
      <c r="N165" t="s">
        <v>270</v>
      </c>
    </row>
    <row r="166" spans="1:14" x14ac:dyDescent="0.2">
      <c r="A166" t="s">
        <v>424</v>
      </c>
      <c r="B166">
        <v>0</v>
      </c>
      <c r="C166">
        <v>11.086032299999999</v>
      </c>
      <c r="D166">
        <v>15.76015424</v>
      </c>
      <c r="E166">
        <v>13.65873612</v>
      </c>
      <c r="F166">
        <v>12.9225668</v>
      </c>
      <c r="G166">
        <v>12.0972951</v>
      </c>
      <c r="H166">
        <v>11.303241173</v>
      </c>
      <c r="I166">
        <v>12.483504999999999</v>
      </c>
      <c r="J166">
        <v>12.4071091</v>
      </c>
      <c r="K166">
        <v>9.4270405000000004</v>
      </c>
      <c r="L166">
        <v>12.786116699999999</v>
      </c>
      <c r="M166">
        <v>11.410269</v>
      </c>
      <c r="N166" t="s">
        <v>263</v>
      </c>
    </row>
    <row r="167" spans="1:14" x14ac:dyDescent="0.2">
      <c r="A167" t="s">
        <v>425</v>
      </c>
      <c r="B167">
        <v>7.829631</v>
      </c>
      <c r="C167">
        <v>9.8775238000000005</v>
      </c>
      <c r="D167">
        <v>11.76660433</v>
      </c>
      <c r="E167">
        <v>8.8158007900000008</v>
      </c>
      <c r="F167">
        <v>8.1363819999999993</v>
      </c>
      <c r="G167">
        <v>10.015950999999999</v>
      </c>
      <c r="H167">
        <v>11.735204252000001</v>
      </c>
      <c r="I167">
        <v>12.201665</v>
      </c>
      <c r="J167">
        <v>11.552271599999999</v>
      </c>
      <c r="K167">
        <v>13.0514969</v>
      </c>
      <c r="L167">
        <v>10.1830275</v>
      </c>
      <c r="M167">
        <v>10.012366999999999</v>
      </c>
      <c r="N167" t="s">
        <v>259</v>
      </c>
    </row>
    <row r="168" spans="1:14" x14ac:dyDescent="0.2">
      <c r="A168" t="s">
        <v>426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6.3662944000000001</v>
      </c>
      <c r="K168">
        <v>10.058985099999999</v>
      </c>
      <c r="L168">
        <v>9.2333019000000007</v>
      </c>
      <c r="M168">
        <v>10.302178999999899</v>
      </c>
      <c r="N168" t="s">
        <v>259</v>
      </c>
    </row>
    <row r="169" spans="1:14" x14ac:dyDescent="0.2">
      <c r="A169" t="s">
        <v>427</v>
      </c>
      <c r="B169">
        <v>8.0731330000000003</v>
      </c>
      <c r="C169">
        <v>9.3285323000000009</v>
      </c>
      <c r="D169">
        <v>8.1576217500000006</v>
      </c>
      <c r="E169">
        <v>6.94558739</v>
      </c>
      <c r="F169">
        <v>9.0115806999999908</v>
      </c>
      <c r="G169">
        <v>5.8343937999999902</v>
      </c>
      <c r="H169">
        <v>5.0800536970000003</v>
      </c>
      <c r="I169">
        <v>4.4670809999999896</v>
      </c>
      <c r="J169">
        <v>5.6337650000000004</v>
      </c>
      <c r="K169">
        <v>8.2575953000000002</v>
      </c>
      <c r="L169">
        <v>8.1098851999999901</v>
      </c>
      <c r="M169">
        <v>5.981757</v>
      </c>
      <c r="N169" t="s">
        <v>261</v>
      </c>
    </row>
    <row r="170" spans="1:14" x14ac:dyDescent="0.2">
      <c r="A170" t="s">
        <v>428</v>
      </c>
      <c r="B170">
        <v>0</v>
      </c>
      <c r="C170">
        <v>10.5567449</v>
      </c>
      <c r="D170">
        <v>11.09276921</v>
      </c>
      <c r="E170">
        <v>9.8423279699999995</v>
      </c>
      <c r="F170">
        <v>11.8879011999999</v>
      </c>
      <c r="G170">
        <v>13.487796299999999</v>
      </c>
      <c r="H170">
        <v>13.396206177</v>
      </c>
      <c r="I170">
        <v>13.582976</v>
      </c>
      <c r="J170">
        <v>11.221379799999999</v>
      </c>
      <c r="K170">
        <v>13.8735164</v>
      </c>
      <c r="L170">
        <v>15.1012488</v>
      </c>
      <c r="M170">
        <v>14.975788</v>
      </c>
      <c r="N170" t="s">
        <v>259</v>
      </c>
    </row>
    <row r="171" spans="1:14" x14ac:dyDescent="0.2">
      <c r="A171" t="s">
        <v>429</v>
      </c>
      <c r="B171">
        <v>10.768229</v>
      </c>
      <c r="C171">
        <v>9.49713549999999</v>
      </c>
      <c r="D171">
        <v>10.690423109999999</v>
      </c>
      <c r="E171">
        <v>9.4777734200000001</v>
      </c>
      <c r="F171">
        <v>9.5968195999999999</v>
      </c>
      <c r="G171">
        <v>7.8334731</v>
      </c>
      <c r="H171">
        <v>8.3115716259999992</v>
      </c>
      <c r="I171">
        <v>9.4744840000000003</v>
      </c>
      <c r="J171">
        <v>8.8645174999999998</v>
      </c>
      <c r="K171">
        <v>8.3997323000000002</v>
      </c>
      <c r="L171">
        <v>6.8175511999999996</v>
      </c>
      <c r="M171">
        <v>5.6887749999999997</v>
      </c>
      <c r="N171" t="s">
        <v>261</v>
      </c>
    </row>
    <row r="172" spans="1:14" x14ac:dyDescent="0.2">
      <c r="A172" t="s">
        <v>430</v>
      </c>
      <c r="B172">
        <v>13.806609</v>
      </c>
      <c r="C172">
        <v>13.5434687</v>
      </c>
      <c r="D172">
        <v>15.198480740000001</v>
      </c>
      <c r="E172">
        <v>13.312840720000001</v>
      </c>
      <c r="F172">
        <v>12.684504499999999</v>
      </c>
      <c r="G172">
        <v>13.657539499999899</v>
      </c>
      <c r="H172">
        <v>14.442837367999999</v>
      </c>
      <c r="I172">
        <v>14.044417999999901</v>
      </c>
      <c r="J172">
        <v>12.972047399999999</v>
      </c>
      <c r="K172">
        <v>13.680263500000001</v>
      </c>
      <c r="L172">
        <v>12.3946378</v>
      </c>
      <c r="M172">
        <v>11.721826999999999</v>
      </c>
      <c r="N172" t="s">
        <v>261</v>
      </c>
    </row>
    <row r="173" spans="1:14" x14ac:dyDescent="0.2">
      <c r="A173" t="s">
        <v>431</v>
      </c>
      <c r="B173">
        <v>14.569369999999999</v>
      </c>
      <c r="C173">
        <v>10.139806500000001</v>
      </c>
      <c r="D173">
        <v>9.2762396700000007</v>
      </c>
      <c r="E173">
        <v>6.5025892900000004</v>
      </c>
      <c r="F173">
        <v>4.9229061999999999</v>
      </c>
      <c r="G173">
        <v>6.8372602000000002</v>
      </c>
      <c r="H173">
        <v>7.2654641709999996</v>
      </c>
      <c r="I173">
        <v>9.0277130000000003</v>
      </c>
      <c r="J173">
        <v>10.182930300000001</v>
      </c>
      <c r="K173">
        <v>11.370132999999999</v>
      </c>
      <c r="L173">
        <v>12.071109099999999</v>
      </c>
      <c r="M173">
        <v>11.219061</v>
      </c>
      <c r="N173" t="s">
        <v>270</v>
      </c>
    </row>
    <row r="174" spans="1:14" x14ac:dyDescent="0.2">
      <c r="A174" t="s">
        <v>432</v>
      </c>
      <c r="B174">
        <v>12.031688000000001</v>
      </c>
      <c r="C174">
        <v>12.3500473</v>
      </c>
      <c r="D174">
        <v>13.93010213</v>
      </c>
      <c r="E174">
        <v>11.80719526</v>
      </c>
      <c r="F174">
        <v>14.8965479</v>
      </c>
      <c r="G174">
        <v>13.148616000000001</v>
      </c>
      <c r="H174">
        <v>14.317304098999999</v>
      </c>
      <c r="I174">
        <v>14.919460000000001</v>
      </c>
      <c r="J174">
        <v>0</v>
      </c>
      <c r="K174">
        <v>15.522017</v>
      </c>
      <c r="L174">
        <v>15.4378083</v>
      </c>
      <c r="M174">
        <v>0</v>
      </c>
      <c r="N174" t="s">
        <v>261</v>
      </c>
    </row>
    <row r="175" spans="1:14" x14ac:dyDescent="0.2">
      <c r="A175" t="s">
        <v>433</v>
      </c>
      <c r="B175">
        <v>0</v>
      </c>
      <c r="C175">
        <v>17.074160199999898</v>
      </c>
      <c r="D175">
        <v>17.075746599999999</v>
      </c>
      <c r="E175">
        <v>16.184516680000002</v>
      </c>
      <c r="F175">
        <v>15.733439499999999</v>
      </c>
      <c r="G175">
        <v>15.5815126999999</v>
      </c>
      <c r="H175">
        <v>16.043765780000001</v>
      </c>
      <c r="I175">
        <v>16.750830000000001</v>
      </c>
      <c r="J175">
        <v>16.7311391</v>
      </c>
      <c r="K175">
        <v>17.3415708</v>
      </c>
      <c r="L175">
        <v>17.1717023</v>
      </c>
      <c r="M175">
        <v>17.360067000000001</v>
      </c>
      <c r="N175" t="s">
        <v>263</v>
      </c>
    </row>
    <row r="176" spans="1:14" x14ac:dyDescent="0.2">
      <c r="A176" t="s">
        <v>434</v>
      </c>
      <c r="B176">
        <v>12.444447</v>
      </c>
      <c r="C176">
        <v>11.101137599999999</v>
      </c>
      <c r="D176">
        <v>7.1209832200000003</v>
      </c>
      <c r="E176">
        <v>7.7210962099999998</v>
      </c>
      <c r="F176">
        <v>3.1438584000000001</v>
      </c>
      <c r="G176">
        <v>5.8280395999999897</v>
      </c>
      <c r="H176">
        <v>11.105008169</v>
      </c>
      <c r="I176">
        <v>11.009892000000001</v>
      </c>
      <c r="J176">
        <v>13.698448900000001</v>
      </c>
      <c r="K176">
        <v>14.661841099999901</v>
      </c>
      <c r="L176">
        <v>14.598002299999999</v>
      </c>
      <c r="M176">
        <v>14.8326799999999</v>
      </c>
      <c r="N176" t="s">
        <v>270</v>
      </c>
    </row>
    <row r="177" spans="1:14" x14ac:dyDescent="0.2">
      <c r="A177" t="s">
        <v>435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7.9373709899999998</v>
      </c>
      <c r="I177">
        <v>9.0715129999999995</v>
      </c>
      <c r="J177">
        <v>11.41521</v>
      </c>
      <c r="K177">
        <v>11.301098699999899</v>
      </c>
      <c r="L177">
        <v>12.1375618</v>
      </c>
      <c r="M177">
        <v>14.188847000000001</v>
      </c>
      <c r="N177" t="s">
        <v>259</v>
      </c>
    </row>
    <row r="178" spans="1:14" x14ac:dyDescent="0.2">
      <c r="A178" t="s">
        <v>436</v>
      </c>
      <c r="B178">
        <v>0</v>
      </c>
      <c r="C178">
        <v>9.0728527999999997</v>
      </c>
      <c r="D178">
        <v>9.7660525899999993</v>
      </c>
      <c r="E178">
        <v>9.4163689500000007</v>
      </c>
      <c r="F178">
        <v>10.6273689</v>
      </c>
      <c r="G178">
        <v>12.934305999999999</v>
      </c>
      <c r="H178">
        <v>11.009562937</v>
      </c>
      <c r="I178">
        <v>12.012596</v>
      </c>
      <c r="J178">
        <v>11.506121</v>
      </c>
      <c r="K178">
        <v>11.4726246999999</v>
      </c>
      <c r="L178">
        <v>11.8318817</v>
      </c>
      <c r="M178">
        <v>11.520783</v>
      </c>
      <c r="N178" t="s">
        <v>259</v>
      </c>
    </row>
    <row r="179" spans="1:14" x14ac:dyDescent="0.2">
      <c r="A179" t="s">
        <v>437</v>
      </c>
      <c r="B179">
        <v>12.762456999999999</v>
      </c>
      <c r="C179">
        <v>13.281231200000001</v>
      </c>
      <c r="D179">
        <v>13.17317538</v>
      </c>
      <c r="E179">
        <v>15.374246039999999</v>
      </c>
      <c r="F179">
        <v>13.570746</v>
      </c>
      <c r="G179">
        <v>11.2859921</v>
      </c>
      <c r="H179">
        <v>12.434473583999999</v>
      </c>
      <c r="I179">
        <v>10.015319</v>
      </c>
      <c r="J179">
        <v>9.0159851</v>
      </c>
      <c r="K179">
        <v>10.505693900000001</v>
      </c>
      <c r="L179">
        <v>10.1174801</v>
      </c>
      <c r="M179">
        <v>10.271908</v>
      </c>
      <c r="N179" t="s">
        <v>261</v>
      </c>
    </row>
    <row r="180" spans="1:14" x14ac:dyDescent="0.2">
      <c r="A180" t="s">
        <v>438</v>
      </c>
      <c r="B180">
        <v>13.507588999999999</v>
      </c>
      <c r="C180">
        <v>11.433035</v>
      </c>
      <c r="D180">
        <v>13.21709459</v>
      </c>
      <c r="E180">
        <v>13.577086059999999</v>
      </c>
      <c r="F180">
        <v>11.819738099999901</v>
      </c>
      <c r="G180">
        <v>9.1764569999999992</v>
      </c>
      <c r="H180">
        <v>10.392971142999899</v>
      </c>
      <c r="I180">
        <v>9.5059930000000001</v>
      </c>
      <c r="J180">
        <v>10.2349455</v>
      </c>
      <c r="K180">
        <v>10.05702</v>
      </c>
      <c r="L180">
        <v>15.5671055999999</v>
      </c>
      <c r="M180">
        <v>12.490344</v>
      </c>
      <c r="N180" t="s">
        <v>270</v>
      </c>
    </row>
    <row r="181" spans="1:14" x14ac:dyDescent="0.2">
      <c r="A181" t="s">
        <v>439</v>
      </c>
      <c r="B181">
        <v>9.2548600000000008</v>
      </c>
      <c r="C181">
        <v>9.0548016999999899</v>
      </c>
      <c r="D181">
        <v>11.345790279999999</v>
      </c>
      <c r="E181">
        <v>9.5581066499999991</v>
      </c>
      <c r="F181">
        <v>7.2895659999999998</v>
      </c>
      <c r="G181">
        <v>3.9781095</v>
      </c>
      <c r="H181">
        <v>6.2720244919999999</v>
      </c>
      <c r="I181">
        <v>10.0247429999999</v>
      </c>
      <c r="J181">
        <v>7.5943964999999896</v>
      </c>
      <c r="K181">
        <v>9.8341931000000002</v>
      </c>
      <c r="L181">
        <v>9.58990019999999</v>
      </c>
      <c r="M181">
        <v>8.4639949999999899</v>
      </c>
      <c r="N181" t="s">
        <v>270</v>
      </c>
    </row>
    <row r="182" spans="1:14" x14ac:dyDescent="0.2">
      <c r="A182" t="s">
        <v>440</v>
      </c>
      <c r="B182">
        <v>15.278881999999999</v>
      </c>
      <c r="C182">
        <v>13.307385</v>
      </c>
      <c r="D182">
        <v>12.356940870000001</v>
      </c>
      <c r="E182">
        <v>9.4306409599999999</v>
      </c>
      <c r="F182">
        <v>11.7212885</v>
      </c>
      <c r="G182">
        <v>12.197412099999999</v>
      </c>
      <c r="H182">
        <v>11.957172334999999</v>
      </c>
      <c r="I182">
        <v>13.065745</v>
      </c>
      <c r="J182">
        <v>13.4200777</v>
      </c>
      <c r="K182">
        <v>14.477270900000001</v>
      </c>
      <c r="L182">
        <v>16.121357799999998</v>
      </c>
      <c r="M182">
        <v>16.317701</v>
      </c>
      <c r="N182" t="s">
        <v>270</v>
      </c>
    </row>
    <row r="183" spans="1:14" x14ac:dyDescent="0.2">
      <c r="A183" t="s">
        <v>441</v>
      </c>
      <c r="B183">
        <v>12.747812</v>
      </c>
      <c r="C183">
        <v>13.6061158</v>
      </c>
      <c r="D183">
        <v>14.296420060000001</v>
      </c>
      <c r="E183">
        <v>14.48846195</v>
      </c>
      <c r="F183">
        <v>14.610528599999901</v>
      </c>
      <c r="G183">
        <v>14.252342199999999</v>
      </c>
      <c r="H183">
        <v>13.833924164000001</v>
      </c>
      <c r="I183">
        <v>13.728125</v>
      </c>
      <c r="J183">
        <v>13.534038499999999</v>
      </c>
      <c r="K183">
        <v>13.453385699999901</v>
      </c>
      <c r="L183">
        <v>12.3657287</v>
      </c>
      <c r="M183">
        <v>12.381515</v>
      </c>
      <c r="N183" t="s">
        <v>263</v>
      </c>
    </row>
    <row r="184" spans="1:14" x14ac:dyDescent="0.2">
      <c r="A184" t="s">
        <v>442</v>
      </c>
      <c r="B184">
        <v>17.558537999999999</v>
      </c>
      <c r="C184">
        <v>15.061617999999999</v>
      </c>
      <c r="D184">
        <v>7.6933658899999999</v>
      </c>
      <c r="E184">
        <v>6.67856761</v>
      </c>
      <c r="F184">
        <v>8.3734994999999994</v>
      </c>
      <c r="G184">
        <v>8.6852947999999994</v>
      </c>
      <c r="H184">
        <v>8.6388122420000002</v>
      </c>
      <c r="I184">
        <v>0</v>
      </c>
      <c r="J184">
        <v>7.8901222000000004</v>
      </c>
      <c r="K184">
        <v>14.559719699999899</v>
      </c>
      <c r="L184">
        <v>0</v>
      </c>
      <c r="M184">
        <v>8.815925</v>
      </c>
      <c r="N184" t="s">
        <v>270</v>
      </c>
    </row>
    <row r="185" spans="1:14" x14ac:dyDescent="0.2">
      <c r="A185" t="s">
        <v>443</v>
      </c>
      <c r="B185">
        <v>9.6985960000000002</v>
      </c>
      <c r="C185">
        <v>11.4778784</v>
      </c>
      <c r="D185">
        <v>11.70516093</v>
      </c>
      <c r="E185">
        <v>10.67220652</v>
      </c>
      <c r="F185">
        <v>9.7218233000000005</v>
      </c>
      <c r="G185">
        <v>10.661705299999999</v>
      </c>
      <c r="H185">
        <v>9.8215831550000008</v>
      </c>
      <c r="I185">
        <v>9.9159729999999993</v>
      </c>
      <c r="J185">
        <v>9.7934915999999994</v>
      </c>
      <c r="K185">
        <v>8.9393966000000002</v>
      </c>
      <c r="L185">
        <v>9.9746526000000006</v>
      </c>
      <c r="M185">
        <v>8.7103649999999995</v>
      </c>
      <c r="N185" t="s">
        <v>261</v>
      </c>
    </row>
    <row r="186" spans="1:14" x14ac:dyDescent="0.2">
      <c r="A186" t="s">
        <v>444</v>
      </c>
      <c r="B186">
        <v>12.826758999999999</v>
      </c>
      <c r="C186">
        <v>13.043903</v>
      </c>
      <c r="D186">
        <v>14.504805409999999</v>
      </c>
      <c r="E186">
        <v>14.32899432</v>
      </c>
      <c r="F186">
        <v>8.7815242999999992</v>
      </c>
      <c r="G186">
        <v>6.9112086999999898</v>
      </c>
      <c r="H186">
        <v>3.7122612049999999</v>
      </c>
      <c r="I186">
        <v>0</v>
      </c>
      <c r="J186">
        <v>3.9847101999999999</v>
      </c>
      <c r="K186">
        <v>0</v>
      </c>
      <c r="L186">
        <v>5.4649422999999997</v>
      </c>
      <c r="M186">
        <v>0</v>
      </c>
      <c r="N186" t="s">
        <v>261</v>
      </c>
    </row>
    <row r="187" spans="1:14" x14ac:dyDescent="0.2">
      <c r="A187" t="s">
        <v>445</v>
      </c>
      <c r="B187">
        <v>14.649319</v>
      </c>
      <c r="C187">
        <v>14.843810099999899</v>
      </c>
      <c r="D187">
        <v>14.53703462</v>
      </c>
      <c r="E187">
        <v>13.364029370000001</v>
      </c>
      <c r="F187">
        <v>5.7407126999999996</v>
      </c>
      <c r="G187">
        <v>4.4613101999999998</v>
      </c>
      <c r="H187">
        <v>6.0917968479999898</v>
      </c>
      <c r="I187">
        <v>5.7635889999999996</v>
      </c>
      <c r="J187">
        <v>1.9026566999999901</v>
      </c>
      <c r="K187">
        <v>6.2197519000000003</v>
      </c>
      <c r="L187">
        <v>5.4327717</v>
      </c>
      <c r="M187">
        <v>5.5686599999999897</v>
      </c>
      <c r="N187" t="s">
        <v>261</v>
      </c>
    </row>
    <row r="188" spans="1:14" x14ac:dyDescent="0.2">
      <c r="A188" t="s">
        <v>446</v>
      </c>
      <c r="B188">
        <v>0</v>
      </c>
      <c r="C188">
        <v>11.213037</v>
      </c>
      <c r="D188">
        <v>12.28416135</v>
      </c>
      <c r="E188">
        <v>8.72037847</v>
      </c>
      <c r="F188">
        <v>8.3929779999999994</v>
      </c>
      <c r="G188">
        <v>7.7062837000000002</v>
      </c>
      <c r="H188">
        <v>8.0140836659999994</v>
      </c>
      <c r="I188">
        <v>9.0299040000000002</v>
      </c>
      <c r="J188">
        <v>8.0631502000000008</v>
      </c>
      <c r="K188">
        <v>0</v>
      </c>
      <c r="L188">
        <v>0</v>
      </c>
      <c r="M188">
        <v>0</v>
      </c>
      <c r="N188" t="s">
        <v>263</v>
      </c>
    </row>
    <row r="189" spans="1:14" x14ac:dyDescent="0.2">
      <c r="A189" t="s">
        <v>447</v>
      </c>
      <c r="B189">
        <v>11.938497999999999</v>
      </c>
      <c r="C189">
        <v>13.519887300000001</v>
      </c>
      <c r="D189">
        <v>14.140427989999999</v>
      </c>
      <c r="E189">
        <v>13.44773236</v>
      </c>
      <c r="F189">
        <v>12.4567844</v>
      </c>
      <c r="G189">
        <v>8.9341281000000006</v>
      </c>
      <c r="H189">
        <v>9.1506500939999995</v>
      </c>
      <c r="I189">
        <v>9.1423170000000002</v>
      </c>
      <c r="J189">
        <v>8.5414390999999998</v>
      </c>
      <c r="K189">
        <v>7.5755610999999901</v>
      </c>
      <c r="L189">
        <v>7.6936222999999897</v>
      </c>
      <c r="M189">
        <v>7.3062550000000002</v>
      </c>
      <c r="N189" t="s">
        <v>261</v>
      </c>
    </row>
    <row r="190" spans="1:14" x14ac:dyDescent="0.2">
      <c r="A190" t="s">
        <v>448</v>
      </c>
      <c r="B190">
        <v>0</v>
      </c>
      <c r="C190">
        <v>13.050364399999999</v>
      </c>
      <c r="D190">
        <v>12.029214680000001</v>
      </c>
      <c r="E190">
        <v>7.8581338699999996</v>
      </c>
      <c r="F190">
        <v>7.4817868000000001</v>
      </c>
      <c r="G190">
        <v>9.6195722999999997</v>
      </c>
      <c r="H190">
        <v>10.819398955999899</v>
      </c>
      <c r="I190">
        <v>11.530578999999999</v>
      </c>
      <c r="J190">
        <v>10.9887421</v>
      </c>
      <c r="K190">
        <v>11.786243799999999</v>
      </c>
      <c r="L190">
        <v>10.865822400000001</v>
      </c>
      <c r="M190">
        <v>13.260335</v>
      </c>
      <c r="N190" t="s">
        <v>259</v>
      </c>
    </row>
    <row r="191" spans="1:14" x14ac:dyDescent="0.2">
      <c r="A191" t="s">
        <v>449</v>
      </c>
      <c r="B191">
        <v>15.442352</v>
      </c>
      <c r="C191">
        <v>11.6236563</v>
      </c>
      <c r="D191">
        <v>10.01639102</v>
      </c>
      <c r="E191">
        <v>11.921501640000001</v>
      </c>
      <c r="F191">
        <v>12.4299999</v>
      </c>
      <c r="G191">
        <v>6.4653649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 t="s">
        <v>261</v>
      </c>
    </row>
    <row r="192" spans="1:14" x14ac:dyDescent="0.2">
      <c r="A192" t="s">
        <v>450</v>
      </c>
      <c r="B192">
        <v>11.372189000000001</v>
      </c>
      <c r="C192">
        <v>0</v>
      </c>
      <c r="D192">
        <v>0</v>
      </c>
      <c r="E192">
        <v>6.4000478599999999</v>
      </c>
      <c r="F192">
        <v>6.7515939999999999</v>
      </c>
      <c r="G192">
        <v>6.3222464</v>
      </c>
      <c r="H192">
        <v>7.4075079629999996</v>
      </c>
      <c r="I192">
        <v>0</v>
      </c>
      <c r="J192">
        <v>0</v>
      </c>
      <c r="K192">
        <v>0</v>
      </c>
      <c r="L192">
        <v>0</v>
      </c>
      <c r="M192">
        <v>0</v>
      </c>
      <c r="N192" t="s">
        <v>261</v>
      </c>
    </row>
    <row r="193" spans="1:14" x14ac:dyDescent="0.2">
      <c r="A193" t="s">
        <v>451</v>
      </c>
      <c r="B193">
        <v>12.610300000000001</v>
      </c>
      <c r="C193">
        <v>11.736678400000001</v>
      </c>
      <c r="D193">
        <v>12.67890875</v>
      </c>
      <c r="E193">
        <v>12.69023372</v>
      </c>
      <c r="F193">
        <v>11.9431482</v>
      </c>
      <c r="G193">
        <v>11.4049479</v>
      </c>
      <c r="H193">
        <v>12.159758350000001</v>
      </c>
      <c r="I193">
        <v>12.524014999999901</v>
      </c>
      <c r="J193">
        <v>11.8257613</v>
      </c>
      <c r="K193">
        <v>11.274665199999999</v>
      </c>
      <c r="L193">
        <v>9.9010341000000004</v>
      </c>
      <c r="M193">
        <v>7.0958019999999999</v>
      </c>
      <c r="N193" t="s">
        <v>261</v>
      </c>
    </row>
    <row r="194" spans="1:14" x14ac:dyDescent="0.2">
      <c r="A194" t="s">
        <v>452</v>
      </c>
      <c r="B194">
        <v>6.4840989999999996</v>
      </c>
      <c r="C194">
        <v>4.2888979999999997</v>
      </c>
      <c r="D194">
        <v>5.0045861399999998</v>
      </c>
      <c r="E194">
        <v>7.1225587499999996</v>
      </c>
      <c r="F194">
        <v>6.0973261000000001</v>
      </c>
      <c r="G194">
        <v>5.9718226999999997</v>
      </c>
      <c r="H194">
        <v>6.699300364</v>
      </c>
      <c r="I194">
        <v>8.6959250000000008</v>
      </c>
      <c r="J194">
        <v>8.3985109999999992</v>
      </c>
      <c r="K194">
        <v>8.3729222999999902</v>
      </c>
      <c r="L194">
        <v>5.9347709999999996</v>
      </c>
      <c r="M194">
        <v>5.755763</v>
      </c>
      <c r="N194" t="s">
        <v>259</v>
      </c>
    </row>
    <row r="195" spans="1:14" x14ac:dyDescent="0.2">
      <c r="A195" t="s">
        <v>453</v>
      </c>
      <c r="B195">
        <v>13.055351</v>
      </c>
      <c r="C195">
        <v>14.6080358</v>
      </c>
      <c r="D195">
        <v>12.22531365</v>
      </c>
      <c r="E195">
        <v>11.112713879999999</v>
      </c>
      <c r="F195">
        <v>11.173478100000001</v>
      </c>
      <c r="G195">
        <v>10.0508884</v>
      </c>
      <c r="H195">
        <v>9.2012233400000003</v>
      </c>
      <c r="I195">
        <v>0</v>
      </c>
      <c r="J195">
        <v>0</v>
      </c>
      <c r="K195">
        <v>11.995422</v>
      </c>
      <c r="L195">
        <v>0</v>
      </c>
      <c r="M195">
        <v>19.924167000000001</v>
      </c>
      <c r="N195" t="s">
        <v>270</v>
      </c>
    </row>
    <row r="196" spans="1:14" x14ac:dyDescent="0.2">
      <c r="A196" t="s">
        <v>454</v>
      </c>
      <c r="B196">
        <v>12.496637</v>
      </c>
      <c r="C196">
        <v>9.6400802999999993</v>
      </c>
      <c r="D196">
        <v>9.2424711500000001</v>
      </c>
      <c r="E196">
        <v>8.8919099999999993</v>
      </c>
      <c r="F196">
        <v>6.3336551999999999</v>
      </c>
      <c r="G196">
        <v>7.4174936999999996</v>
      </c>
      <c r="H196">
        <v>9.4899075919999998</v>
      </c>
      <c r="I196">
        <v>6.7408910000000004</v>
      </c>
      <c r="J196">
        <v>0</v>
      </c>
      <c r="K196">
        <v>17.3499493999999</v>
      </c>
      <c r="L196">
        <v>2.4724552000000002</v>
      </c>
      <c r="M196">
        <v>0</v>
      </c>
      <c r="N196" t="s">
        <v>261</v>
      </c>
    </row>
    <row r="197" spans="1:14" x14ac:dyDescent="0.2">
      <c r="A197" t="s">
        <v>455</v>
      </c>
      <c r="B197">
        <v>17.274079</v>
      </c>
      <c r="C197">
        <v>18.260954900000002</v>
      </c>
      <c r="D197">
        <v>17.30231749</v>
      </c>
      <c r="E197">
        <v>18.42710383</v>
      </c>
      <c r="F197">
        <v>19.448415499999999</v>
      </c>
      <c r="G197">
        <v>20.1554112</v>
      </c>
      <c r="H197">
        <v>20.397381482</v>
      </c>
      <c r="I197">
        <v>20.373353000000002</v>
      </c>
      <c r="J197">
        <v>20.974112399999999</v>
      </c>
      <c r="K197">
        <v>20.9325373</v>
      </c>
      <c r="L197">
        <v>20.492205899999998</v>
      </c>
      <c r="M197">
        <v>19.655412999999999</v>
      </c>
      <c r="N197" t="s">
        <v>259</v>
      </c>
    </row>
    <row r="198" spans="1:14" x14ac:dyDescent="0.2">
      <c r="A198" t="s">
        <v>456</v>
      </c>
      <c r="B198">
        <v>0</v>
      </c>
      <c r="C198">
        <v>0</v>
      </c>
      <c r="D198">
        <v>14.267142379999999</v>
      </c>
      <c r="E198">
        <v>12.003329150000001</v>
      </c>
      <c r="F198">
        <v>8.5515530999999996</v>
      </c>
      <c r="G198">
        <v>9.0916910999999896</v>
      </c>
      <c r="H198">
        <v>10.230071498999999</v>
      </c>
      <c r="I198">
        <v>0</v>
      </c>
      <c r="J198">
        <v>0</v>
      </c>
      <c r="K198">
        <v>0</v>
      </c>
      <c r="L198">
        <v>0</v>
      </c>
      <c r="M198">
        <v>0</v>
      </c>
      <c r="N198" t="s">
        <v>263</v>
      </c>
    </row>
    <row r="199" spans="1:14" x14ac:dyDescent="0.2">
      <c r="A199" t="s">
        <v>457</v>
      </c>
      <c r="B199">
        <v>9.3311390000000003</v>
      </c>
      <c r="C199">
        <v>7.5022017999999999</v>
      </c>
      <c r="D199">
        <v>7.2470008100000003</v>
      </c>
      <c r="E199">
        <v>6.9801218399999998</v>
      </c>
      <c r="F199">
        <v>11.0336803</v>
      </c>
      <c r="G199">
        <v>10.646419099999999</v>
      </c>
      <c r="H199">
        <v>10.147946507999899</v>
      </c>
      <c r="I199">
        <v>8.8368749999999991</v>
      </c>
      <c r="J199">
        <v>10.562773699999999</v>
      </c>
      <c r="K199">
        <v>11.1182091</v>
      </c>
      <c r="L199">
        <v>13.111646599999901</v>
      </c>
      <c r="M199">
        <v>14.519627</v>
      </c>
      <c r="N199" t="s">
        <v>259</v>
      </c>
    </row>
    <row r="200" spans="1:14" x14ac:dyDescent="0.2">
      <c r="A200" t="s">
        <v>458</v>
      </c>
      <c r="B200">
        <v>11.208242</v>
      </c>
      <c r="C200">
        <v>12.5958635</v>
      </c>
      <c r="D200">
        <v>13.502657340000001</v>
      </c>
      <c r="E200">
        <v>12.82038543</v>
      </c>
      <c r="F200">
        <v>13.8463712</v>
      </c>
      <c r="G200">
        <v>14.186036700000001</v>
      </c>
      <c r="H200">
        <v>13.802022094</v>
      </c>
      <c r="I200">
        <v>13.924932</v>
      </c>
      <c r="J200">
        <v>11.6181486</v>
      </c>
      <c r="K200">
        <v>10.4221843999999</v>
      </c>
      <c r="L200">
        <v>9.2731163999999993</v>
      </c>
      <c r="M200">
        <v>8.3993229999999901</v>
      </c>
      <c r="N200" t="s">
        <v>263</v>
      </c>
    </row>
    <row r="201" spans="1:14" x14ac:dyDescent="0.2">
      <c r="A201" t="s">
        <v>459</v>
      </c>
      <c r="B201">
        <v>10.771542</v>
      </c>
      <c r="C201">
        <v>9.2663360000000008</v>
      </c>
      <c r="D201">
        <v>11.80253516</v>
      </c>
      <c r="E201">
        <v>11.927736579999999</v>
      </c>
      <c r="F201">
        <v>12.495180599999999</v>
      </c>
      <c r="G201">
        <v>12.0523597</v>
      </c>
      <c r="H201">
        <v>11.301805242999899</v>
      </c>
      <c r="I201">
        <v>9.0975809999999999</v>
      </c>
      <c r="J201">
        <v>6.4891892999999996</v>
      </c>
      <c r="K201">
        <v>7.2809124000000001</v>
      </c>
      <c r="L201">
        <v>4.7328307999999897</v>
      </c>
      <c r="M201">
        <v>4.4358899999999997</v>
      </c>
      <c r="N201" t="s">
        <v>261</v>
      </c>
    </row>
    <row r="202" spans="1:14" x14ac:dyDescent="0.2">
      <c r="A202" t="s">
        <v>460</v>
      </c>
      <c r="B202">
        <v>0</v>
      </c>
      <c r="C202">
        <v>7.5888404999999999</v>
      </c>
      <c r="D202">
        <v>10.95485796</v>
      </c>
      <c r="E202">
        <v>9.7126015100000007</v>
      </c>
      <c r="F202">
        <v>11.812348199999899</v>
      </c>
      <c r="G202">
        <v>10.3770895</v>
      </c>
      <c r="H202">
        <v>7.5782625149999996</v>
      </c>
      <c r="I202">
        <v>7.5099220000000004</v>
      </c>
      <c r="J202">
        <v>6.8241772999999997</v>
      </c>
      <c r="K202">
        <v>7.1227453999999897</v>
      </c>
      <c r="L202">
        <v>0</v>
      </c>
      <c r="M202">
        <v>0</v>
      </c>
      <c r="N202" t="s">
        <v>263</v>
      </c>
    </row>
    <row r="203" spans="1:14" x14ac:dyDescent="0.2">
      <c r="A203" t="s">
        <v>461</v>
      </c>
      <c r="B203">
        <v>8.8522110000000005</v>
      </c>
      <c r="C203">
        <v>6.8009354999999996</v>
      </c>
      <c r="D203">
        <v>10.46693479</v>
      </c>
      <c r="E203">
        <v>10.606322629999999</v>
      </c>
      <c r="F203">
        <v>13.7512791999999</v>
      </c>
      <c r="G203">
        <v>13.8497524</v>
      </c>
      <c r="H203">
        <v>15.014955865999999</v>
      </c>
      <c r="I203">
        <v>14.076026000000001</v>
      </c>
      <c r="J203">
        <v>14.352021300000001</v>
      </c>
      <c r="K203">
        <v>6.3980750999999998</v>
      </c>
      <c r="L203">
        <v>6.6036507999999996</v>
      </c>
      <c r="M203">
        <v>0</v>
      </c>
      <c r="N203" t="s">
        <v>263</v>
      </c>
    </row>
    <row r="204" spans="1:14" x14ac:dyDescent="0.2">
      <c r="A204" t="s">
        <v>462</v>
      </c>
      <c r="B204">
        <v>4.5731169999999999</v>
      </c>
      <c r="C204">
        <v>4.7607181000000001</v>
      </c>
      <c r="D204">
        <v>8.1873819900000004</v>
      </c>
      <c r="E204">
        <v>7.9609093099999999</v>
      </c>
      <c r="F204">
        <v>10.652173100000001</v>
      </c>
      <c r="G204">
        <v>10.729090899999999</v>
      </c>
      <c r="H204">
        <v>8.8377685350000004</v>
      </c>
      <c r="I204">
        <v>10.751052</v>
      </c>
      <c r="J204">
        <v>7.4448527999999898</v>
      </c>
      <c r="K204">
        <v>6.1136400999999996</v>
      </c>
      <c r="L204">
        <v>5.3250184000000003</v>
      </c>
      <c r="M204">
        <v>4.6493789999999997</v>
      </c>
      <c r="N204" t="s">
        <v>263</v>
      </c>
    </row>
    <row r="205" spans="1:14" x14ac:dyDescent="0.2">
      <c r="A205" t="s">
        <v>463</v>
      </c>
      <c r="B205">
        <v>14.476776999999901</v>
      </c>
      <c r="C205">
        <v>15.633210800000001</v>
      </c>
      <c r="D205">
        <v>16.19815925</v>
      </c>
      <c r="E205">
        <v>15.53988996</v>
      </c>
      <c r="F205">
        <v>14.4853367</v>
      </c>
      <c r="G205">
        <v>14.9756143</v>
      </c>
      <c r="H205">
        <v>15.167431372999999</v>
      </c>
      <c r="I205">
        <v>15.225091000000001</v>
      </c>
      <c r="J205">
        <v>14.957568499999899</v>
      </c>
      <c r="K205">
        <v>14.903048499999899</v>
      </c>
      <c r="L205">
        <v>14.759829099999999</v>
      </c>
      <c r="M205">
        <v>13.370876000000001</v>
      </c>
      <c r="N205" t="s">
        <v>261</v>
      </c>
    </row>
    <row r="206" spans="1:14" x14ac:dyDescent="0.2">
      <c r="A206" t="s">
        <v>464</v>
      </c>
      <c r="B206">
        <v>14.567219</v>
      </c>
      <c r="C206">
        <v>14.4292648</v>
      </c>
      <c r="D206">
        <v>12.148082240000001</v>
      </c>
      <c r="E206">
        <v>15.82473487</v>
      </c>
      <c r="F206">
        <v>15.2764706999999</v>
      </c>
      <c r="G206">
        <v>16.244202099999999</v>
      </c>
      <c r="H206">
        <v>0</v>
      </c>
      <c r="I206">
        <v>14.934398</v>
      </c>
      <c r="J206">
        <v>15.185619899999899</v>
      </c>
      <c r="K206">
        <v>0</v>
      </c>
      <c r="L206">
        <v>0</v>
      </c>
      <c r="M206">
        <v>0</v>
      </c>
      <c r="N206" t="s">
        <v>261</v>
      </c>
    </row>
    <row r="207" spans="1:14" x14ac:dyDescent="0.2">
      <c r="A207" t="s">
        <v>465</v>
      </c>
      <c r="B207">
        <v>11.346621000000001</v>
      </c>
      <c r="C207">
        <v>8.4391575000000003</v>
      </c>
      <c r="D207">
        <v>10.521992239999999</v>
      </c>
      <c r="E207">
        <v>4.8418754000000002</v>
      </c>
      <c r="F207">
        <v>2.7373387999999998</v>
      </c>
      <c r="G207">
        <v>2.3394962000000001</v>
      </c>
      <c r="H207">
        <v>6.2459577419999999</v>
      </c>
      <c r="I207">
        <v>7.5906690000000001</v>
      </c>
      <c r="J207">
        <v>3.53154919999999</v>
      </c>
      <c r="K207">
        <v>9.2399640999999999</v>
      </c>
      <c r="L207">
        <v>5.3355462999999999</v>
      </c>
      <c r="M207">
        <v>4.7553199999999904</v>
      </c>
      <c r="N207" t="s">
        <v>270</v>
      </c>
    </row>
    <row r="208" spans="1:14" x14ac:dyDescent="0.2">
      <c r="A208" t="s">
        <v>466</v>
      </c>
      <c r="B208">
        <v>0</v>
      </c>
      <c r="C208">
        <v>10.5570579</v>
      </c>
      <c r="D208">
        <v>9.5785050900000002</v>
      </c>
      <c r="E208">
        <v>7.0039785099999996</v>
      </c>
      <c r="F208">
        <v>0</v>
      </c>
      <c r="G208">
        <v>5.9352293999999999</v>
      </c>
      <c r="H208">
        <v>7.0954872839999998</v>
      </c>
      <c r="I208">
        <v>7.9568490000000001</v>
      </c>
      <c r="J208">
        <v>4.7950273000000001</v>
      </c>
      <c r="K208">
        <v>0</v>
      </c>
      <c r="L208">
        <v>0</v>
      </c>
      <c r="M208">
        <v>0</v>
      </c>
      <c r="N208" t="s">
        <v>263</v>
      </c>
    </row>
    <row r="209" spans="1:14" x14ac:dyDescent="0.2">
      <c r="A209" t="s">
        <v>467</v>
      </c>
      <c r="B209">
        <v>8.5209630000000001</v>
      </c>
      <c r="C209">
        <v>9.4607026999999899</v>
      </c>
      <c r="D209">
        <v>11.42759167</v>
      </c>
      <c r="E209">
        <v>11.045839190000001</v>
      </c>
      <c r="F209">
        <v>11.4778544</v>
      </c>
      <c r="G209">
        <v>9.6750904999999996</v>
      </c>
      <c r="H209">
        <v>11.336799407999999</v>
      </c>
      <c r="I209">
        <v>10.933434</v>
      </c>
      <c r="J209">
        <v>9.24193309999999</v>
      </c>
      <c r="K209">
        <v>9.6458963999999998</v>
      </c>
      <c r="L209">
        <v>7.8560476999999898</v>
      </c>
      <c r="M209">
        <v>9.3860510000000001</v>
      </c>
      <c r="N209" t="s">
        <v>263</v>
      </c>
    </row>
    <row r="210" spans="1:14" x14ac:dyDescent="0.2">
      <c r="A210" t="s">
        <v>468</v>
      </c>
      <c r="B210">
        <v>19.586039</v>
      </c>
      <c r="C210">
        <v>10.6204483999999</v>
      </c>
      <c r="D210">
        <v>9.2901663299999999</v>
      </c>
      <c r="E210">
        <v>7.0884963699999997</v>
      </c>
      <c r="F210">
        <v>7.5903644000000003</v>
      </c>
      <c r="G210">
        <v>5.9627509999999999</v>
      </c>
      <c r="H210">
        <v>5.863579745</v>
      </c>
      <c r="I210">
        <v>8.4849999999999994</v>
      </c>
      <c r="J210">
        <v>6.1644990999999996</v>
      </c>
      <c r="K210">
        <v>9.2067233000000002</v>
      </c>
      <c r="L210">
        <v>6.2119935000000002</v>
      </c>
      <c r="M210">
        <v>0</v>
      </c>
      <c r="N210" t="s">
        <v>261</v>
      </c>
    </row>
    <row r="211" spans="1:14" x14ac:dyDescent="0.2">
      <c r="A211" t="s">
        <v>469</v>
      </c>
      <c r="B211">
        <v>14.969614999999999</v>
      </c>
      <c r="C211">
        <v>16.127699799999998</v>
      </c>
      <c r="D211">
        <v>16.380221089999999</v>
      </c>
      <c r="E211">
        <v>15.73627636</v>
      </c>
      <c r="F211">
        <v>16.004888300000001</v>
      </c>
      <c r="G211">
        <v>15.2704939</v>
      </c>
      <c r="H211">
        <v>14.768245474</v>
      </c>
      <c r="I211">
        <v>14.814935999999999</v>
      </c>
      <c r="J211">
        <v>13.045231299999999</v>
      </c>
      <c r="K211">
        <v>12.531856400000001</v>
      </c>
      <c r="L211">
        <v>10.0421291999999</v>
      </c>
      <c r="M211">
        <v>11.809094999999999</v>
      </c>
      <c r="N211" t="s">
        <v>261</v>
      </c>
    </row>
    <row r="212" spans="1:14" x14ac:dyDescent="0.2">
      <c r="A212" t="s">
        <v>470</v>
      </c>
      <c r="B212">
        <v>14.58761</v>
      </c>
      <c r="C212">
        <v>11.0655454</v>
      </c>
      <c r="D212">
        <v>13.164675000000001</v>
      </c>
      <c r="E212">
        <v>10.785463249999999</v>
      </c>
      <c r="F212">
        <v>9.4579678000000005</v>
      </c>
      <c r="G212">
        <v>12.1835206</v>
      </c>
      <c r="H212">
        <v>10.7820862929999</v>
      </c>
      <c r="I212">
        <v>12.706973</v>
      </c>
      <c r="J212">
        <v>12.1665969</v>
      </c>
      <c r="K212">
        <v>14.115582</v>
      </c>
      <c r="L212">
        <v>14.5806279999999</v>
      </c>
      <c r="M212">
        <v>15.742676999999899</v>
      </c>
      <c r="N212" t="s">
        <v>270</v>
      </c>
    </row>
    <row r="213" spans="1:14" x14ac:dyDescent="0.2">
      <c r="A213" t="s">
        <v>471</v>
      </c>
      <c r="B213">
        <v>0</v>
      </c>
      <c r="C213">
        <v>10.3855492</v>
      </c>
      <c r="D213">
        <v>0</v>
      </c>
      <c r="E213">
        <v>5.1348141299999996</v>
      </c>
      <c r="F213">
        <v>2.9046783999999999</v>
      </c>
      <c r="G213">
        <v>6.1299152000000001</v>
      </c>
      <c r="H213">
        <v>3.052255792</v>
      </c>
      <c r="I213">
        <v>0</v>
      </c>
      <c r="J213">
        <v>0</v>
      </c>
      <c r="K213">
        <v>0</v>
      </c>
      <c r="L213">
        <v>0</v>
      </c>
      <c r="M213">
        <v>0</v>
      </c>
      <c r="N213" t="s">
        <v>261</v>
      </c>
    </row>
    <row r="214" spans="1:14" x14ac:dyDescent="0.2">
      <c r="A214" t="s">
        <v>472</v>
      </c>
      <c r="B214">
        <v>12.1778029999999</v>
      </c>
      <c r="C214">
        <v>12.351134399999999</v>
      </c>
      <c r="D214">
        <v>13.413181209999999</v>
      </c>
      <c r="E214">
        <v>12.950784280000001</v>
      </c>
      <c r="F214">
        <v>12.5648786</v>
      </c>
      <c r="G214">
        <v>12.888688999999999</v>
      </c>
      <c r="H214">
        <v>12.294843383</v>
      </c>
      <c r="I214">
        <v>12.516639999999899</v>
      </c>
      <c r="J214">
        <v>11.9688877</v>
      </c>
      <c r="K214">
        <v>12.1592155</v>
      </c>
      <c r="L214">
        <v>12.5330251</v>
      </c>
      <c r="M214">
        <v>11.591461000000001</v>
      </c>
      <c r="N214" t="s">
        <v>261</v>
      </c>
    </row>
    <row r="215" spans="1:14" x14ac:dyDescent="0.2">
      <c r="A215" t="s">
        <v>473</v>
      </c>
      <c r="B215">
        <v>19.030866</v>
      </c>
      <c r="C215">
        <v>18.140106299999999</v>
      </c>
      <c r="D215">
        <v>18.135175669999999</v>
      </c>
      <c r="E215">
        <v>18.8943461</v>
      </c>
      <c r="F215">
        <v>17.9644276</v>
      </c>
      <c r="G215">
        <v>16.7047493</v>
      </c>
      <c r="H215">
        <v>16.657977475999999</v>
      </c>
      <c r="I215">
        <v>16.666315999999998</v>
      </c>
      <c r="J215">
        <v>16.323010699999902</v>
      </c>
      <c r="K215">
        <v>17.320929</v>
      </c>
      <c r="L215">
        <v>16.271830300000001</v>
      </c>
      <c r="M215">
        <v>16.839621999999999</v>
      </c>
      <c r="N215" t="s">
        <v>261</v>
      </c>
    </row>
    <row r="216" spans="1:14" x14ac:dyDescent="0.2">
      <c r="A216" t="s">
        <v>474</v>
      </c>
      <c r="B216">
        <v>0</v>
      </c>
      <c r="C216">
        <v>0</v>
      </c>
      <c r="D216">
        <v>0</v>
      </c>
      <c r="E216">
        <v>0</v>
      </c>
      <c r="F216">
        <v>8.5458415999999993</v>
      </c>
      <c r="G216">
        <v>10.2469261999999</v>
      </c>
      <c r="H216">
        <v>0</v>
      </c>
      <c r="I216">
        <v>0</v>
      </c>
      <c r="J216">
        <v>0</v>
      </c>
      <c r="K216">
        <v>15.2224881</v>
      </c>
      <c r="L216">
        <v>12.5737434999999</v>
      </c>
      <c r="M216">
        <v>15.476777999999999</v>
      </c>
      <c r="N216" t="s">
        <v>259</v>
      </c>
    </row>
    <row r="217" spans="1:14" x14ac:dyDescent="0.2">
      <c r="A217" t="s">
        <v>475</v>
      </c>
      <c r="B217">
        <v>8.8081289999999992</v>
      </c>
      <c r="C217">
        <v>12.6704656</v>
      </c>
      <c r="D217">
        <v>12.533544579999999</v>
      </c>
      <c r="E217">
        <v>11.487267839999999</v>
      </c>
      <c r="F217">
        <v>11.5886359</v>
      </c>
      <c r="G217">
        <v>10.2314604</v>
      </c>
      <c r="H217">
        <v>9.7326142820000001</v>
      </c>
      <c r="I217">
        <v>9.8123310000000004</v>
      </c>
      <c r="J217">
        <v>8.7208994000000004</v>
      </c>
      <c r="K217">
        <v>8.4891368000000007</v>
      </c>
      <c r="L217">
        <v>7.1985352000000002</v>
      </c>
      <c r="M217">
        <v>8.1452609999999996</v>
      </c>
      <c r="N217" t="s">
        <v>261</v>
      </c>
    </row>
    <row r="218" spans="1:14" x14ac:dyDescent="0.2">
      <c r="A218" t="s">
        <v>476</v>
      </c>
      <c r="B218">
        <v>9.0522749999999998</v>
      </c>
      <c r="C218">
        <v>9.9169160999999999</v>
      </c>
      <c r="D218">
        <v>8.1976099199999997</v>
      </c>
      <c r="E218">
        <v>9.5288434399999993</v>
      </c>
      <c r="F218">
        <v>8.4742809999999995</v>
      </c>
      <c r="G218">
        <v>7.6165657999999903</v>
      </c>
      <c r="H218">
        <v>7.0817734079999903</v>
      </c>
      <c r="I218">
        <v>6.7547199999999998</v>
      </c>
      <c r="J218">
        <v>7.8297360999999901</v>
      </c>
      <c r="K218">
        <v>9.6089388000000007</v>
      </c>
      <c r="L218">
        <v>10.628307099999899</v>
      </c>
      <c r="M218">
        <v>10.036622999999899</v>
      </c>
      <c r="N218" t="s">
        <v>270</v>
      </c>
    </row>
    <row r="219" spans="1:14" x14ac:dyDescent="0.2">
      <c r="A219" t="s">
        <v>477</v>
      </c>
      <c r="B219">
        <v>12.259575999999999</v>
      </c>
      <c r="C219">
        <v>12.8940664</v>
      </c>
      <c r="D219">
        <v>12.951425629999999</v>
      </c>
      <c r="E219">
        <v>12.521911149999999</v>
      </c>
      <c r="F219">
        <v>12.1166388</v>
      </c>
      <c r="G219">
        <v>12.402934399999999</v>
      </c>
      <c r="H219">
        <v>12.873466549</v>
      </c>
      <c r="I219">
        <v>12.378774</v>
      </c>
      <c r="J219">
        <v>11.766596699999999</v>
      </c>
      <c r="K219">
        <v>9.7862387999999996</v>
      </c>
      <c r="L219">
        <v>9.6119722999999997</v>
      </c>
      <c r="M219">
        <v>8.69956</v>
      </c>
      <c r="N219" t="s">
        <v>261</v>
      </c>
    </row>
    <row r="220" spans="1:14" x14ac:dyDescent="0.2">
      <c r="A220" t="s">
        <v>478</v>
      </c>
      <c r="B220">
        <v>6.4977589999999896</v>
      </c>
      <c r="C220">
        <v>7.9420532000000001</v>
      </c>
      <c r="D220">
        <v>8.5434735499999999</v>
      </c>
      <c r="E220">
        <v>8.5232715700000004</v>
      </c>
      <c r="F220">
        <v>8.3839030999999995</v>
      </c>
      <c r="G220">
        <v>8.4151305999999995</v>
      </c>
      <c r="H220">
        <v>9.4343837179999994</v>
      </c>
      <c r="I220">
        <v>9.8426329999999993</v>
      </c>
      <c r="J220">
        <v>8.0239804999999897</v>
      </c>
      <c r="K220">
        <v>8.7663414999999993</v>
      </c>
      <c r="L220">
        <v>7.2546666999999996</v>
      </c>
      <c r="M220">
        <v>8.461252</v>
      </c>
      <c r="N220" t="s">
        <v>263</v>
      </c>
    </row>
    <row r="221" spans="1:14" x14ac:dyDescent="0.2">
      <c r="A221" t="s">
        <v>479</v>
      </c>
      <c r="B221">
        <v>0</v>
      </c>
      <c r="C221">
        <v>3.2563130999999998</v>
      </c>
      <c r="D221">
        <v>4.9764702200000004</v>
      </c>
      <c r="E221">
        <v>7.0536645199999999</v>
      </c>
      <c r="F221">
        <v>2.8620188</v>
      </c>
      <c r="G221">
        <v>4.7074686999999997</v>
      </c>
      <c r="H221">
        <v>6.1255843679999904</v>
      </c>
      <c r="I221">
        <v>3.221603</v>
      </c>
      <c r="J221">
        <v>5.3879485000000003</v>
      </c>
      <c r="K221">
        <v>2.34642839999999</v>
      </c>
      <c r="L221">
        <v>6.0756132999999997</v>
      </c>
      <c r="M221">
        <v>2.6754020000000001</v>
      </c>
      <c r="N221" t="s">
        <v>263</v>
      </c>
    </row>
    <row r="222" spans="1:14" x14ac:dyDescent="0.2">
      <c r="A222" t="s">
        <v>480</v>
      </c>
      <c r="B222">
        <v>9.3192529999999998</v>
      </c>
      <c r="C222">
        <v>10.5499215</v>
      </c>
      <c r="D222">
        <v>11.58083238</v>
      </c>
      <c r="E222">
        <v>8.4257232599999998</v>
      </c>
      <c r="F222">
        <v>9.6418001999999898</v>
      </c>
      <c r="G222">
        <v>10.130854899999999</v>
      </c>
      <c r="H222">
        <v>11.943970587000001</v>
      </c>
      <c r="I222">
        <v>12.613068999999999</v>
      </c>
      <c r="J222">
        <v>13.3786544</v>
      </c>
      <c r="K222">
        <v>14.790937899999999</v>
      </c>
      <c r="L222">
        <v>15.344053599999899</v>
      </c>
      <c r="M222">
        <v>15.3814619999999</v>
      </c>
      <c r="N222" t="s">
        <v>259</v>
      </c>
    </row>
    <row r="223" spans="1:14" x14ac:dyDescent="0.2">
      <c r="A223" t="s">
        <v>481</v>
      </c>
      <c r="B223">
        <v>8.050478</v>
      </c>
      <c r="C223">
        <v>8.2062439000000005</v>
      </c>
      <c r="D223">
        <v>11.81704246</v>
      </c>
      <c r="E223">
        <v>10.014769920000001</v>
      </c>
      <c r="F223">
        <v>9.3963651000000006</v>
      </c>
      <c r="G223">
        <v>8.3335159999999995</v>
      </c>
      <c r="H223">
        <v>10.174812609</v>
      </c>
      <c r="I223">
        <v>10.233561</v>
      </c>
      <c r="J223">
        <v>10.7103375</v>
      </c>
      <c r="K223">
        <v>11.3844423</v>
      </c>
      <c r="L223">
        <v>12.3106337</v>
      </c>
      <c r="M223">
        <v>11.520785999999999</v>
      </c>
      <c r="N223" t="s">
        <v>259</v>
      </c>
    </row>
    <row r="224" spans="1:14" x14ac:dyDescent="0.2">
      <c r="A224" t="s">
        <v>482</v>
      </c>
      <c r="B224">
        <v>9.3551850000000005</v>
      </c>
      <c r="C224">
        <v>7.4679875999999901</v>
      </c>
      <c r="D224">
        <v>8.0930112699999999</v>
      </c>
      <c r="E224">
        <v>7.6954846300000002</v>
      </c>
      <c r="F224">
        <v>7.5667220000000004</v>
      </c>
      <c r="G224">
        <v>8.1173322999999993</v>
      </c>
      <c r="H224">
        <v>8.3463261830000004</v>
      </c>
      <c r="I224">
        <v>9.4691019999999995</v>
      </c>
      <c r="J224">
        <v>8.9862404999999992</v>
      </c>
      <c r="K224">
        <v>11.0058899</v>
      </c>
      <c r="L224">
        <v>12.2558984</v>
      </c>
      <c r="M224">
        <v>11.339253999999899</v>
      </c>
      <c r="N224" t="s">
        <v>259</v>
      </c>
    </row>
    <row r="225" spans="1:14" x14ac:dyDescent="0.2">
      <c r="A225" t="s">
        <v>483</v>
      </c>
      <c r="B225">
        <v>12.452783</v>
      </c>
      <c r="C225">
        <v>13.5149367</v>
      </c>
      <c r="D225">
        <v>12.59244034</v>
      </c>
      <c r="E225">
        <v>12.28343828</v>
      </c>
      <c r="F225">
        <v>11.1927296</v>
      </c>
      <c r="G225">
        <v>10.901354599999999</v>
      </c>
      <c r="H225">
        <v>8.8570202919999996</v>
      </c>
      <c r="I225">
        <v>9.9016769999999994</v>
      </c>
      <c r="J225">
        <v>9.4606931000000003</v>
      </c>
      <c r="K225">
        <v>10.0024616</v>
      </c>
      <c r="L225">
        <v>7.5676543000000001</v>
      </c>
      <c r="M225">
        <v>8.4505119999999998</v>
      </c>
      <c r="N225" t="s">
        <v>261</v>
      </c>
    </row>
    <row r="226" spans="1:14" x14ac:dyDescent="0.2">
      <c r="A226" t="s">
        <v>484</v>
      </c>
      <c r="B226">
        <v>15.800779</v>
      </c>
      <c r="C226">
        <v>16.6377463</v>
      </c>
      <c r="D226">
        <v>17.69583914</v>
      </c>
      <c r="E226">
        <v>17.359319450000001</v>
      </c>
      <c r="F226">
        <v>17.4094087</v>
      </c>
      <c r="G226">
        <v>16.5792714</v>
      </c>
      <c r="H226">
        <v>16.654895147000001</v>
      </c>
      <c r="I226">
        <v>16.323701999999901</v>
      </c>
      <c r="J226">
        <v>15.461903400000001</v>
      </c>
      <c r="K226">
        <v>15.510168999999999</v>
      </c>
      <c r="L226">
        <v>16.691378</v>
      </c>
      <c r="M226">
        <v>15.715776</v>
      </c>
      <c r="N226" t="s">
        <v>261</v>
      </c>
    </row>
    <row r="227" spans="1:14" x14ac:dyDescent="0.2">
      <c r="A227" t="s">
        <v>485</v>
      </c>
      <c r="B227">
        <v>0</v>
      </c>
      <c r="C227">
        <v>0</v>
      </c>
      <c r="D227">
        <v>0</v>
      </c>
      <c r="E227">
        <v>13.81070873</v>
      </c>
      <c r="F227">
        <v>15.072317399999999</v>
      </c>
      <c r="G227">
        <v>14.2213083</v>
      </c>
      <c r="H227">
        <v>0</v>
      </c>
      <c r="I227">
        <v>0</v>
      </c>
      <c r="J227">
        <v>17.360095600000001</v>
      </c>
      <c r="K227">
        <v>0</v>
      </c>
      <c r="L227">
        <v>17.436905899999999</v>
      </c>
      <c r="M227">
        <v>17.551653999999999</v>
      </c>
      <c r="N227" t="s">
        <v>259</v>
      </c>
    </row>
    <row r="228" spans="1:14" x14ac:dyDescent="0.2">
      <c r="A228" t="s">
        <v>486</v>
      </c>
      <c r="B228">
        <v>0</v>
      </c>
      <c r="C228">
        <v>0</v>
      </c>
      <c r="D228">
        <v>9.5894461700000004</v>
      </c>
      <c r="E228">
        <v>7.1393562700000004</v>
      </c>
      <c r="F228">
        <v>9.5318625000000008</v>
      </c>
      <c r="G228">
        <v>9.4997170999999998</v>
      </c>
      <c r="H228">
        <v>9.3574565409999995</v>
      </c>
      <c r="I228">
        <v>9.7637839999999994</v>
      </c>
      <c r="J228">
        <v>12.1250166</v>
      </c>
      <c r="K228">
        <v>11.2330772</v>
      </c>
      <c r="L228">
        <v>13.6571189</v>
      </c>
      <c r="M228">
        <v>12.302242</v>
      </c>
      <c r="N228" t="s">
        <v>259</v>
      </c>
    </row>
    <row r="229" spans="1:14" x14ac:dyDescent="0.2">
      <c r="A229" t="s">
        <v>487</v>
      </c>
      <c r="B229">
        <v>7.6479229999999996</v>
      </c>
      <c r="C229">
        <v>10.0759414999999</v>
      </c>
      <c r="D229">
        <v>12.22084576</v>
      </c>
      <c r="E229">
        <v>11.782389869999999</v>
      </c>
      <c r="F229">
        <v>10.0940414</v>
      </c>
      <c r="G229">
        <v>10.666347399999999</v>
      </c>
      <c r="H229">
        <v>10.221414375</v>
      </c>
      <c r="I229">
        <v>9.3172470000000001</v>
      </c>
      <c r="J229">
        <v>7.2370070000000002</v>
      </c>
      <c r="K229">
        <v>8.5012819999999998</v>
      </c>
      <c r="L229">
        <v>9.4015947999999998</v>
      </c>
      <c r="M229">
        <v>7.176742</v>
      </c>
      <c r="N229" t="s">
        <v>263</v>
      </c>
    </row>
    <row r="230" spans="1:14" x14ac:dyDescent="0.2">
      <c r="A230" t="s">
        <v>488</v>
      </c>
      <c r="B230">
        <v>15.400235</v>
      </c>
      <c r="C230">
        <v>17.962456799999998</v>
      </c>
      <c r="D230">
        <v>0</v>
      </c>
      <c r="E230">
        <v>0</v>
      </c>
      <c r="F230">
        <v>6.2640459999999996</v>
      </c>
      <c r="G230">
        <v>7.9776218999999999</v>
      </c>
      <c r="H230">
        <v>8.7480790069999994</v>
      </c>
      <c r="I230">
        <v>11.148732000000001</v>
      </c>
      <c r="J230">
        <v>13.0661755</v>
      </c>
      <c r="K230">
        <v>14.4248522</v>
      </c>
      <c r="L230">
        <v>15.8867364</v>
      </c>
      <c r="M230">
        <v>15.862520999999999</v>
      </c>
      <c r="N230" t="s">
        <v>270</v>
      </c>
    </row>
    <row r="231" spans="1:14" x14ac:dyDescent="0.2">
      <c r="A231" t="s">
        <v>489</v>
      </c>
      <c r="B231">
        <v>17.327041000000001</v>
      </c>
      <c r="C231">
        <v>16.358962399999999</v>
      </c>
      <c r="D231">
        <v>16.892176509999999</v>
      </c>
      <c r="E231">
        <v>14.70442177</v>
      </c>
      <c r="F231">
        <v>13.924459199999999</v>
      </c>
      <c r="G231">
        <v>14.898676199999899</v>
      </c>
      <c r="H231">
        <v>15.334911389</v>
      </c>
      <c r="I231">
        <v>15.012891</v>
      </c>
      <c r="J231">
        <v>14.1839013</v>
      </c>
      <c r="K231">
        <v>14.8843768</v>
      </c>
      <c r="L231">
        <v>11.7729737</v>
      </c>
      <c r="M231">
        <v>0</v>
      </c>
      <c r="N231" t="s">
        <v>261</v>
      </c>
    </row>
    <row r="232" spans="1:14" x14ac:dyDescent="0.2">
      <c r="A232" t="s">
        <v>490</v>
      </c>
      <c r="B232">
        <v>11.822227</v>
      </c>
      <c r="C232">
        <v>12.436420999999999</v>
      </c>
      <c r="D232">
        <v>13.113171619999999</v>
      </c>
      <c r="E232">
        <v>11.142713609999999</v>
      </c>
      <c r="F232">
        <v>9.8026690999999992</v>
      </c>
      <c r="G232">
        <v>11.4684898</v>
      </c>
      <c r="H232">
        <v>10.181626762999899</v>
      </c>
      <c r="I232">
        <v>11.435746</v>
      </c>
      <c r="J232">
        <v>11.258471999999999</v>
      </c>
      <c r="K232">
        <v>12.0919258</v>
      </c>
      <c r="L232">
        <v>9.7795099000000008</v>
      </c>
      <c r="M232">
        <v>9.6203610000000008</v>
      </c>
      <c r="N232" t="s">
        <v>261</v>
      </c>
    </row>
    <row r="233" spans="1:14" x14ac:dyDescent="0.2">
      <c r="A233" t="s">
        <v>491</v>
      </c>
      <c r="B233">
        <v>15.475474999999999</v>
      </c>
      <c r="C233">
        <v>15.587836599999999</v>
      </c>
      <c r="D233">
        <v>14.149074560000001</v>
      </c>
      <c r="E233">
        <v>10.630103679999999</v>
      </c>
      <c r="F233">
        <v>13.50217</v>
      </c>
      <c r="G233">
        <v>14.403791999999999</v>
      </c>
      <c r="H233">
        <v>14.868450459</v>
      </c>
      <c r="I233">
        <v>15.597605999999899</v>
      </c>
      <c r="J233">
        <v>15.9750707</v>
      </c>
      <c r="K233">
        <v>16.152518199999999</v>
      </c>
      <c r="L233">
        <v>16.5659609</v>
      </c>
      <c r="M233">
        <v>16.386548999999999</v>
      </c>
      <c r="N233" t="s">
        <v>270</v>
      </c>
    </row>
    <row r="234" spans="1:14" x14ac:dyDescent="0.2">
      <c r="A234" t="s">
        <v>492</v>
      </c>
      <c r="B234">
        <v>9.5750469999999996</v>
      </c>
      <c r="C234">
        <v>8.2307705000000002</v>
      </c>
      <c r="D234">
        <v>9.6722181099999993</v>
      </c>
      <c r="E234">
        <v>7.0739390699999998</v>
      </c>
      <c r="F234">
        <v>5.6817206000000002</v>
      </c>
      <c r="G234">
        <v>4.5778347999999998</v>
      </c>
      <c r="H234">
        <v>5.8579457020000003</v>
      </c>
      <c r="I234">
        <v>6.3847009999999997</v>
      </c>
      <c r="J234">
        <v>5.0423957000000001</v>
      </c>
      <c r="K234">
        <v>6.9941652000000003</v>
      </c>
      <c r="L234">
        <v>3.611224</v>
      </c>
      <c r="M234">
        <v>4.3084379999999998</v>
      </c>
      <c r="N234" t="s">
        <v>261</v>
      </c>
    </row>
    <row r="235" spans="1:14" x14ac:dyDescent="0.2">
      <c r="A235" t="s">
        <v>493</v>
      </c>
      <c r="B235">
        <v>13.911507</v>
      </c>
      <c r="C235">
        <v>14.5109251999999</v>
      </c>
      <c r="D235">
        <v>15.51878561</v>
      </c>
      <c r="E235">
        <v>16.280987629999998</v>
      </c>
      <c r="F235">
        <v>14.9668761999999</v>
      </c>
      <c r="G235">
        <v>14.6675691</v>
      </c>
      <c r="H235">
        <v>14.762591422</v>
      </c>
      <c r="I235">
        <v>14.970378</v>
      </c>
      <c r="J235">
        <v>13.9690888</v>
      </c>
      <c r="K235">
        <v>14.680268</v>
      </c>
      <c r="L235">
        <v>14.249522699999901</v>
      </c>
      <c r="M235">
        <v>12.859805999999899</v>
      </c>
      <c r="N235" t="s">
        <v>263</v>
      </c>
    </row>
    <row r="236" spans="1:14" x14ac:dyDescent="0.2">
      <c r="A236" t="s">
        <v>494</v>
      </c>
      <c r="B236">
        <v>7.8438559999999997</v>
      </c>
      <c r="C236">
        <v>7.3067202999999896</v>
      </c>
      <c r="D236">
        <v>8.4943725400000005</v>
      </c>
      <c r="E236">
        <v>9.0415037599999994</v>
      </c>
      <c r="F236">
        <v>5.9804307000000003</v>
      </c>
      <c r="G236">
        <v>6.9126195999999904</v>
      </c>
      <c r="H236">
        <v>7.0294288939999996</v>
      </c>
      <c r="I236">
        <v>9.14687599999999</v>
      </c>
      <c r="J236">
        <v>5.4721523000000003</v>
      </c>
      <c r="K236">
        <v>5.0036364999999998</v>
      </c>
      <c r="L236">
        <v>10.4788254</v>
      </c>
      <c r="M236">
        <v>9.0090319999999995</v>
      </c>
      <c r="N236" t="s">
        <v>270</v>
      </c>
    </row>
    <row r="237" spans="1:14" x14ac:dyDescent="0.2">
      <c r="A237" t="s">
        <v>495</v>
      </c>
      <c r="B237">
        <v>15.773771999999999</v>
      </c>
      <c r="C237">
        <v>15.213214300000001</v>
      </c>
      <c r="D237">
        <v>16.46707163</v>
      </c>
      <c r="E237">
        <v>16.598711810000001</v>
      </c>
      <c r="F237">
        <v>15.075480599999899</v>
      </c>
      <c r="G237">
        <v>13.467792899999999</v>
      </c>
      <c r="H237">
        <v>12.41921327</v>
      </c>
      <c r="I237">
        <v>13.049642</v>
      </c>
      <c r="J237">
        <v>13.577888</v>
      </c>
      <c r="K237">
        <v>12.6681644</v>
      </c>
      <c r="L237">
        <v>14.7007432</v>
      </c>
      <c r="M237">
        <v>12.411666</v>
      </c>
      <c r="N237" t="s">
        <v>261</v>
      </c>
    </row>
    <row r="238" spans="1:14" x14ac:dyDescent="0.2">
      <c r="A238" t="s">
        <v>496</v>
      </c>
      <c r="B238">
        <v>0</v>
      </c>
      <c r="C238">
        <v>7.1195054999999901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6.4300968999999997</v>
      </c>
      <c r="K238">
        <v>0</v>
      </c>
      <c r="L238">
        <v>7.9174493000000004</v>
      </c>
      <c r="M238">
        <v>0</v>
      </c>
      <c r="N238" t="s">
        <v>270</v>
      </c>
    </row>
    <row r="239" spans="1:14" x14ac:dyDescent="0.2">
      <c r="A239" t="s">
        <v>497</v>
      </c>
      <c r="B239">
        <v>18.433506000000001</v>
      </c>
      <c r="C239">
        <v>5.5982864000000001</v>
      </c>
      <c r="D239">
        <v>0</v>
      </c>
      <c r="E239">
        <v>0</v>
      </c>
      <c r="F239">
        <v>7.1698244000000004</v>
      </c>
      <c r="G239">
        <v>8.0731952000000007</v>
      </c>
      <c r="H239">
        <v>9.6062936380000004</v>
      </c>
      <c r="I239">
        <v>10.8588089999999</v>
      </c>
      <c r="J239">
        <v>12.4209353</v>
      </c>
      <c r="K239">
        <v>13.513257999999899</v>
      </c>
      <c r="L239">
        <v>14.761180700000001</v>
      </c>
      <c r="M239">
        <v>14.627713</v>
      </c>
      <c r="N239" t="s">
        <v>270</v>
      </c>
    </row>
    <row r="240" spans="1:14" x14ac:dyDescent="0.2">
      <c r="A240" t="s">
        <v>498</v>
      </c>
      <c r="B240">
        <v>0</v>
      </c>
      <c r="C240">
        <v>13.7218334</v>
      </c>
      <c r="D240">
        <v>8.2639457499999995</v>
      </c>
      <c r="E240">
        <v>11.30948675</v>
      </c>
      <c r="F240">
        <v>10.2587829</v>
      </c>
      <c r="G240">
        <v>10.748450199999899</v>
      </c>
      <c r="H240">
        <v>12.957767848</v>
      </c>
      <c r="I240">
        <v>13.90287</v>
      </c>
      <c r="J240">
        <v>14.167542299999999</v>
      </c>
      <c r="K240">
        <v>13.516575</v>
      </c>
      <c r="L240">
        <v>11.9684499</v>
      </c>
      <c r="M240">
        <v>11.511492000000001</v>
      </c>
      <c r="N240" t="s">
        <v>259</v>
      </c>
    </row>
    <row r="241" spans="1:14" x14ac:dyDescent="0.2">
      <c r="A241" t="s">
        <v>499</v>
      </c>
      <c r="B241">
        <v>0</v>
      </c>
      <c r="C241">
        <v>0</v>
      </c>
      <c r="D241">
        <v>0</v>
      </c>
      <c r="E241">
        <v>9.7379314699999995</v>
      </c>
      <c r="F241">
        <v>16.8139042</v>
      </c>
      <c r="G241">
        <v>16.172939199999998</v>
      </c>
      <c r="H241">
        <v>13.541895958</v>
      </c>
      <c r="I241">
        <v>12.798802999999999</v>
      </c>
      <c r="J241">
        <v>13.412341899999999</v>
      </c>
      <c r="K241">
        <v>14.549481800000001</v>
      </c>
      <c r="L241">
        <v>12.4259232</v>
      </c>
      <c r="M241">
        <v>13.941984</v>
      </c>
      <c r="N241" t="s">
        <v>259</v>
      </c>
    </row>
    <row r="242" spans="1:14" x14ac:dyDescent="0.2">
      <c r="A242" t="s">
        <v>500</v>
      </c>
      <c r="B242">
        <v>8.9980349999999998</v>
      </c>
      <c r="C242">
        <v>6.9152627000000004</v>
      </c>
      <c r="D242">
        <v>6.9910278400000001</v>
      </c>
      <c r="E242">
        <v>8.72880973</v>
      </c>
      <c r="F242">
        <v>14.905501900000001</v>
      </c>
      <c r="G242">
        <v>13.396519199999901</v>
      </c>
      <c r="H242">
        <v>11.088624913</v>
      </c>
      <c r="I242">
        <v>11.9798759999999</v>
      </c>
      <c r="J242">
        <v>10.0817975</v>
      </c>
      <c r="K242">
        <v>11.5898504</v>
      </c>
      <c r="L242">
        <v>11.225062699999899</v>
      </c>
      <c r="M242">
        <v>10.402586999999899</v>
      </c>
      <c r="N242" t="s">
        <v>263</v>
      </c>
    </row>
    <row r="243" spans="1:14" x14ac:dyDescent="0.2">
      <c r="A243" t="s">
        <v>501</v>
      </c>
      <c r="B243">
        <v>17.200634999999998</v>
      </c>
      <c r="C243">
        <v>11.2169826999999</v>
      </c>
      <c r="D243">
        <v>11.9529139</v>
      </c>
      <c r="E243">
        <v>12.194374760000001</v>
      </c>
      <c r="F243">
        <v>12.0454116</v>
      </c>
      <c r="G243">
        <v>11.9291731</v>
      </c>
      <c r="H243">
        <v>11.240269178</v>
      </c>
      <c r="I243">
        <v>12.266213</v>
      </c>
      <c r="J243">
        <v>9.3945951999999995</v>
      </c>
      <c r="K243">
        <v>0</v>
      </c>
      <c r="L243">
        <v>0</v>
      </c>
      <c r="M243">
        <v>0</v>
      </c>
      <c r="N243" t="s">
        <v>261</v>
      </c>
    </row>
    <row r="244" spans="1:14" x14ac:dyDescent="0.2">
      <c r="A244" t="s">
        <v>502</v>
      </c>
      <c r="B244">
        <v>0</v>
      </c>
      <c r="C244">
        <v>0</v>
      </c>
      <c r="D244">
        <v>0</v>
      </c>
      <c r="E244">
        <v>0</v>
      </c>
      <c r="F244">
        <v>7.3092429999999897</v>
      </c>
      <c r="G244">
        <v>6.1023208000000002</v>
      </c>
      <c r="H244">
        <v>4.6060377729999997</v>
      </c>
      <c r="I244">
        <v>0</v>
      </c>
      <c r="J244">
        <v>5.1049037000000004</v>
      </c>
      <c r="K244">
        <v>0</v>
      </c>
      <c r="L244">
        <v>0</v>
      </c>
      <c r="M244">
        <v>0</v>
      </c>
      <c r="N244" t="s">
        <v>263</v>
      </c>
    </row>
    <row r="245" spans="1:14" x14ac:dyDescent="0.2">
      <c r="A245" t="s">
        <v>503</v>
      </c>
      <c r="B245">
        <v>0</v>
      </c>
      <c r="C245">
        <v>0</v>
      </c>
      <c r="D245">
        <v>10.092119390000001</v>
      </c>
      <c r="E245">
        <v>8.9534843500000001</v>
      </c>
      <c r="F245">
        <v>12.951377799999999</v>
      </c>
      <c r="G245">
        <v>12.217312400000001</v>
      </c>
      <c r="H245">
        <v>9.9199056779999992</v>
      </c>
      <c r="I245">
        <v>12.1612309999999</v>
      </c>
      <c r="J245">
        <v>9.4350427999999997</v>
      </c>
      <c r="K245">
        <v>10.567061799999999</v>
      </c>
      <c r="L245">
        <v>8.1092080999999894</v>
      </c>
      <c r="M245">
        <v>10.155231000000001</v>
      </c>
      <c r="N245" t="s">
        <v>263</v>
      </c>
    </row>
    <row r="246" spans="1:14" x14ac:dyDescent="0.2">
      <c r="A246" t="s">
        <v>504</v>
      </c>
      <c r="B246">
        <v>0</v>
      </c>
      <c r="C246">
        <v>12.1300644</v>
      </c>
      <c r="D246">
        <v>12.423854710000001</v>
      </c>
      <c r="E246">
        <v>10.31606788</v>
      </c>
      <c r="F246">
        <v>14.091674899999999</v>
      </c>
      <c r="G246">
        <v>13.9952155</v>
      </c>
      <c r="H246">
        <v>13.45712325</v>
      </c>
      <c r="I246">
        <v>12.196441</v>
      </c>
      <c r="J246">
        <v>12.453648699999899</v>
      </c>
      <c r="K246">
        <v>12.2690331999999</v>
      </c>
      <c r="L246">
        <v>12.0099245</v>
      </c>
      <c r="M246">
        <v>11.846344999999999</v>
      </c>
      <c r="N246" t="s">
        <v>263</v>
      </c>
    </row>
    <row r="247" spans="1:14" x14ac:dyDescent="0.2">
      <c r="A247" t="s">
        <v>505</v>
      </c>
      <c r="B247">
        <v>9.9109280000000002</v>
      </c>
      <c r="C247">
        <v>0</v>
      </c>
      <c r="D247">
        <v>8.3475743900000001</v>
      </c>
      <c r="E247">
        <v>8.2980161599999995</v>
      </c>
      <c r="F247">
        <v>11.429737599999999</v>
      </c>
      <c r="G247">
        <v>10.1197816999999</v>
      </c>
      <c r="H247">
        <v>9.2561216999999996</v>
      </c>
      <c r="I247">
        <v>9.7559989999999992</v>
      </c>
      <c r="J247">
        <v>9.2364593999999993</v>
      </c>
      <c r="K247">
        <v>0</v>
      </c>
      <c r="L247">
        <v>0</v>
      </c>
      <c r="M247">
        <v>0</v>
      </c>
      <c r="N247" t="s">
        <v>263</v>
      </c>
    </row>
    <row r="248" spans="1:14" x14ac:dyDescent="0.2">
      <c r="A248" t="s">
        <v>506</v>
      </c>
      <c r="B248">
        <v>9.0963379999999994</v>
      </c>
      <c r="C248">
        <v>11.782101600000001</v>
      </c>
      <c r="D248">
        <v>11.67128271</v>
      </c>
      <c r="E248">
        <v>12.325806070000001</v>
      </c>
      <c r="F248">
        <v>11.8757368</v>
      </c>
      <c r="G248">
        <v>10.465287099999999</v>
      </c>
      <c r="H248">
        <v>10.956696933</v>
      </c>
      <c r="I248">
        <v>9.5765669999999901</v>
      </c>
      <c r="J248">
        <v>9.1173912000000001</v>
      </c>
      <c r="K248">
        <v>8.2971607999999897</v>
      </c>
      <c r="L248">
        <v>9.8268300999999898</v>
      </c>
      <c r="M248">
        <v>8.2346529999999998</v>
      </c>
      <c r="N248" t="s">
        <v>261</v>
      </c>
    </row>
    <row r="249" spans="1:14" x14ac:dyDescent="0.2">
      <c r="A249" t="s">
        <v>507</v>
      </c>
      <c r="B249">
        <v>11.438471</v>
      </c>
      <c r="C249">
        <v>12.840404299999999</v>
      </c>
      <c r="D249">
        <v>13.68975204</v>
      </c>
      <c r="E249">
        <v>12.80282629</v>
      </c>
      <c r="F249">
        <v>12.3703156</v>
      </c>
      <c r="G249">
        <v>11.7936809</v>
      </c>
      <c r="H249">
        <v>12.101281822000001</v>
      </c>
      <c r="I249">
        <v>10.321973</v>
      </c>
      <c r="J249">
        <v>10.901756799999999</v>
      </c>
      <c r="K249">
        <v>10.3007054</v>
      </c>
      <c r="L249">
        <v>9.6232580999999993</v>
      </c>
      <c r="M249">
        <v>8.5785129999999992</v>
      </c>
      <c r="N249" t="s">
        <v>261</v>
      </c>
    </row>
    <row r="250" spans="1:14" x14ac:dyDescent="0.2">
      <c r="A250" t="s">
        <v>508</v>
      </c>
      <c r="B250">
        <v>12.198922</v>
      </c>
      <c r="C250">
        <v>11.5849999</v>
      </c>
      <c r="D250">
        <v>12.3725691</v>
      </c>
      <c r="E250">
        <v>11.7865193</v>
      </c>
      <c r="F250">
        <v>10.4501414999999</v>
      </c>
      <c r="G250">
        <v>9.2686380999999898</v>
      </c>
      <c r="H250">
        <v>10.083621806</v>
      </c>
      <c r="I250">
        <v>10.209421000000001</v>
      </c>
      <c r="J250">
        <v>8.2818514000000008</v>
      </c>
      <c r="K250">
        <v>9.0450313999999992</v>
      </c>
      <c r="L250">
        <v>8.1982365000000001</v>
      </c>
      <c r="M250">
        <v>8.0106359999999999</v>
      </c>
      <c r="N250" t="s">
        <v>261</v>
      </c>
    </row>
    <row r="251" spans="1:14" x14ac:dyDescent="0.2">
      <c r="A251" t="s">
        <v>509</v>
      </c>
      <c r="B251">
        <v>15.449513</v>
      </c>
      <c r="C251">
        <v>13.828113999999999</v>
      </c>
      <c r="D251">
        <v>14.59006406</v>
      </c>
      <c r="E251">
        <v>14.149447009999999</v>
      </c>
      <c r="F251">
        <v>13.3652978</v>
      </c>
      <c r="G251">
        <v>12.9044221999999</v>
      </c>
      <c r="H251">
        <v>13.32234309</v>
      </c>
      <c r="I251">
        <v>13.421427</v>
      </c>
      <c r="J251">
        <v>12.187444099999899</v>
      </c>
      <c r="K251">
        <v>12.1317366</v>
      </c>
      <c r="L251">
        <v>10.886757699999899</v>
      </c>
      <c r="M251">
        <v>10.968209999999999</v>
      </c>
      <c r="N251" t="s">
        <v>261</v>
      </c>
    </row>
    <row r="252" spans="1:14" x14ac:dyDescent="0.2">
      <c r="A252" t="s">
        <v>510</v>
      </c>
      <c r="B252">
        <v>15.329291</v>
      </c>
      <c r="C252">
        <v>14.521334400000001</v>
      </c>
      <c r="D252">
        <v>15.18276124</v>
      </c>
      <c r="E252">
        <v>12.52825693</v>
      </c>
      <c r="F252">
        <v>11.534159599999899</v>
      </c>
      <c r="G252">
        <v>13.1535894</v>
      </c>
      <c r="H252">
        <v>12.715467152999899</v>
      </c>
      <c r="I252">
        <v>12.331625000000001</v>
      </c>
      <c r="J252">
        <v>10.2098692</v>
      </c>
      <c r="K252">
        <v>11.4712686</v>
      </c>
      <c r="L252">
        <v>9.4367123999999993</v>
      </c>
      <c r="M252">
        <v>8.0530419999999996</v>
      </c>
      <c r="N252" t="s">
        <v>261</v>
      </c>
    </row>
    <row r="253" spans="1:14" x14ac:dyDescent="0.2">
      <c r="A253" t="s">
        <v>511</v>
      </c>
      <c r="B253">
        <v>12.405768</v>
      </c>
      <c r="C253">
        <v>13.5707445</v>
      </c>
      <c r="D253">
        <v>14.03035494</v>
      </c>
      <c r="E253">
        <v>13.515570629999999</v>
      </c>
      <c r="F253">
        <v>12.8071571</v>
      </c>
      <c r="G253">
        <v>12.794889999999899</v>
      </c>
      <c r="H253">
        <v>13.283386831</v>
      </c>
      <c r="I253">
        <v>12.811997</v>
      </c>
      <c r="J253">
        <v>12.551235399999999</v>
      </c>
      <c r="K253">
        <v>11.7916629</v>
      </c>
      <c r="L253">
        <v>9.7713097999999992</v>
      </c>
      <c r="M253">
        <v>10.306697</v>
      </c>
      <c r="N253" t="s">
        <v>261</v>
      </c>
    </row>
    <row r="254" spans="1:14" x14ac:dyDescent="0.2">
      <c r="A254" t="s">
        <v>512</v>
      </c>
      <c r="B254">
        <v>14.783847</v>
      </c>
      <c r="C254">
        <v>13.937843300000001</v>
      </c>
      <c r="D254">
        <v>13.347190530000001</v>
      </c>
      <c r="E254">
        <v>10.649582479999999</v>
      </c>
      <c r="F254">
        <v>6.6254467000000004</v>
      </c>
      <c r="G254">
        <v>6.3062262000000002</v>
      </c>
      <c r="H254">
        <v>6.6700845470000001</v>
      </c>
      <c r="I254">
        <v>7.2008890000000001</v>
      </c>
      <c r="J254">
        <v>0</v>
      </c>
      <c r="K254">
        <v>6.8659172999999996</v>
      </c>
      <c r="L254">
        <v>7.4564773000000004</v>
      </c>
      <c r="M254">
        <v>6.9658920000000002</v>
      </c>
      <c r="N254" t="s">
        <v>261</v>
      </c>
    </row>
    <row r="255" spans="1:14" x14ac:dyDescent="0.2">
      <c r="A255" t="s">
        <v>513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9.3438872879999995</v>
      </c>
      <c r="I255">
        <v>0</v>
      </c>
      <c r="J255">
        <v>0</v>
      </c>
      <c r="K255">
        <v>0</v>
      </c>
      <c r="L255">
        <v>8.6630105999999998</v>
      </c>
      <c r="M255">
        <v>0</v>
      </c>
      <c r="N255" t="s">
        <v>259</v>
      </c>
    </row>
    <row r="256" spans="1:14" x14ac:dyDescent="0.2">
      <c r="A256" t="s">
        <v>514</v>
      </c>
      <c r="B256">
        <v>13.883279999999999</v>
      </c>
      <c r="C256">
        <v>12.8418794</v>
      </c>
      <c r="D256">
        <v>12.154086270000001</v>
      </c>
      <c r="E256">
        <v>11.935375260000001</v>
      </c>
      <c r="F256">
        <v>11.8820801999999</v>
      </c>
      <c r="G256">
        <v>12.1426035</v>
      </c>
      <c r="H256">
        <v>12.165175164000001</v>
      </c>
      <c r="I256">
        <v>14.6707369999999</v>
      </c>
      <c r="J256">
        <v>14.783848000000001</v>
      </c>
      <c r="K256">
        <v>12.8297037</v>
      </c>
      <c r="L256">
        <v>11.450706800000001</v>
      </c>
      <c r="M256">
        <v>13.244999999999999</v>
      </c>
      <c r="N256" t="s">
        <v>270</v>
      </c>
    </row>
    <row r="257" spans="1:14" x14ac:dyDescent="0.2">
      <c r="A257" t="s">
        <v>515</v>
      </c>
      <c r="B257">
        <v>7.6768330000000002</v>
      </c>
      <c r="C257">
        <v>7.1430645000000004</v>
      </c>
      <c r="D257">
        <v>7.71408293</v>
      </c>
      <c r="E257">
        <v>6.4818282900000002</v>
      </c>
      <c r="F257">
        <v>7.8517816999999903</v>
      </c>
      <c r="G257">
        <v>7.0473306999999998</v>
      </c>
      <c r="H257">
        <v>7.2097807859999996</v>
      </c>
      <c r="I257">
        <v>7.6351889999999996</v>
      </c>
      <c r="J257">
        <v>8.9200885000000003</v>
      </c>
      <c r="K257">
        <v>10.3176954</v>
      </c>
      <c r="L257">
        <v>9.7280622999999995</v>
      </c>
      <c r="M257">
        <v>13.671638</v>
      </c>
      <c r="N257" t="s">
        <v>259</v>
      </c>
    </row>
    <row r="258" spans="1:14" x14ac:dyDescent="0.2">
      <c r="A258" t="s">
        <v>516</v>
      </c>
      <c r="B258">
        <v>0</v>
      </c>
      <c r="C258">
        <v>9.5898985000000003</v>
      </c>
      <c r="D258">
        <v>6.7867437800000001</v>
      </c>
      <c r="E258">
        <v>0</v>
      </c>
      <c r="F258">
        <v>0</v>
      </c>
      <c r="G258">
        <v>0</v>
      </c>
      <c r="H258">
        <v>4.9949489460000001</v>
      </c>
      <c r="I258">
        <v>0</v>
      </c>
      <c r="J258">
        <v>5.7709152000000001</v>
      </c>
      <c r="K258">
        <v>17.098282699999999</v>
      </c>
      <c r="L258">
        <v>6.201886</v>
      </c>
      <c r="M258">
        <v>0</v>
      </c>
      <c r="N258" t="s">
        <v>270</v>
      </c>
    </row>
    <row r="259" spans="1:14" x14ac:dyDescent="0.2">
      <c r="A259" t="s">
        <v>517</v>
      </c>
      <c r="B259">
        <v>7.8518739999999996</v>
      </c>
      <c r="C259">
        <v>7.1583379000000003</v>
      </c>
      <c r="D259">
        <v>6.2462370600000003</v>
      </c>
      <c r="E259">
        <v>9.3019956300000004</v>
      </c>
      <c r="F259">
        <v>10.590902</v>
      </c>
      <c r="G259">
        <v>9.4292354999999901</v>
      </c>
      <c r="H259">
        <v>11.377096894999999</v>
      </c>
      <c r="I259">
        <v>7.8013059999999896</v>
      </c>
      <c r="J259">
        <v>12.040577699999901</v>
      </c>
      <c r="K259">
        <v>11.167593</v>
      </c>
      <c r="L259">
        <v>8.8095067999999994</v>
      </c>
      <c r="M259">
        <v>11.71217</v>
      </c>
      <c r="N259" t="s">
        <v>259</v>
      </c>
    </row>
    <row r="260" spans="1:14" x14ac:dyDescent="0.2">
      <c r="A260" t="s">
        <v>518</v>
      </c>
      <c r="B260">
        <v>0</v>
      </c>
      <c r="C260">
        <v>8.3031734999999998</v>
      </c>
      <c r="D260">
        <v>0</v>
      </c>
      <c r="E260">
        <v>0</v>
      </c>
      <c r="F260">
        <v>0</v>
      </c>
      <c r="G260">
        <v>7.5178779000000002</v>
      </c>
      <c r="H260">
        <v>0</v>
      </c>
      <c r="I260">
        <v>0</v>
      </c>
      <c r="J260">
        <v>0</v>
      </c>
      <c r="K260">
        <v>9.0484585000000006</v>
      </c>
      <c r="L260">
        <v>0</v>
      </c>
      <c r="M260">
        <v>0</v>
      </c>
      <c r="N260" t="s">
        <v>270</v>
      </c>
    </row>
    <row r="261" spans="1:14" x14ac:dyDescent="0.2">
      <c r="A261" t="s">
        <v>519</v>
      </c>
      <c r="B261">
        <v>0</v>
      </c>
      <c r="C261">
        <v>7.4433622999999898</v>
      </c>
      <c r="D261">
        <v>7.8080084300000001</v>
      </c>
      <c r="E261">
        <v>8.1204252399999994</v>
      </c>
      <c r="F261">
        <v>10.9806621</v>
      </c>
      <c r="G261">
        <v>12.3657579</v>
      </c>
      <c r="H261">
        <v>12.351422285999901</v>
      </c>
      <c r="I261">
        <v>13.103534</v>
      </c>
      <c r="J261">
        <v>8.7776045000000007</v>
      </c>
      <c r="K261">
        <v>9.7197444999999991</v>
      </c>
      <c r="L261">
        <v>7.0498690000000002</v>
      </c>
      <c r="M261">
        <v>7.8488229999999897</v>
      </c>
      <c r="N261" t="s">
        <v>263</v>
      </c>
    </row>
    <row r="262" spans="1:14" x14ac:dyDescent="0.2">
      <c r="A262" t="s">
        <v>520</v>
      </c>
      <c r="B262">
        <v>0</v>
      </c>
      <c r="C262">
        <v>4.9114648000000001</v>
      </c>
      <c r="D262">
        <v>5.5287303400000001</v>
      </c>
      <c r="E262">
        <v>5.6456508999999997</v>
      </c>
      <c r="F262">
        <v>4.6910657000000002</v>
      </c>
      <c r="G262">
        <v>3.6566481</v>
      </c>
      <c r="H262">
        <v>7.0182658809999996</v>
      </c>
      <c r="I262">
        <v>0</v>
      </c>
      <c r="J262">
        <v>5.4157476999999998</v>
      </c>
      <c r="K262">
        <v>7.7694904999999999</v>
      </c>
      <c r="L262">
        <v>4.4624845000000004</v>
      </c>
      <c r="M262">
        <v>4.9122019999999997</v>
      </c>
      <c r="N262" t="s">
        <v>263</v>
      </c>
    </row>
    <row r="263" spans="1:14" x14ac:dyDescent="0.2">
      <c r="A263" t="s">
        <v>521</v>
      </c>
      <c r="B263">
        <v>0</v>
      </c>
      <c r="C263">
        <v>12.1049867</v>
      </c>
      <c r="D263">
        <v>11.61205485</v>
      </c>
      <c r="E263">
        <v>9.5167518700000002</v>
      </c>
      <c r="F263">
        <v>7.0237448000000002</v>
      </c>
      <c r="G263">
        <v>7.1762126999999998</v>
      </c>
      <c r="H263">
        <v>8.6390804919999997</v>
      </c>
      <c r="I263">
        <v>11.1103399999999</v>
      </c>
      <c r="J263">
        <v>10.3815829</v>
      </c>
      <c r="K263">
        <v>12.355752300000001</v>
      </c>
      <c r="L263">
        <v>12.9766203</v>
      </c>
      <c r="M263">
        <v>12.297767</v>
      </c>
      <c r="N263" t="s">
        <v>259</v>
      </c>
    </row>
    <row r="264" spans="1:14" x14ac:dyDescent="0.2">
      <c r="A264" t="s">
        <v>522</v>
      </c>
      <c r="B264">
        <v>14.384765</v>
      </c>
      <c r="C264">
        <v>14.5915397</v>
      </c>
      <c r="D264">
        <v>14.65447962</v>
      </c>
      <c r="E264">
        <v>13.06931659</v>
      </c>
      <c r="F264">
        <v>12.946196</v>
      </c>
      <c r="G264">
        <v>13.433313699999999</v>
      </c>
      <c r="H264">
        <v>14.142343643</v>
      </c>
      <c r="I264">
        <v>14.375139000000001</v>
      </c>
      <c r="J264">
        <v>13.893122699999999</v>
      </c>
      <c r="K264">
        <v>14.753531099999901</v>
      </c>
      <c r="L264">
        <v>14.966335600000001</v>
      </c>
      <c r="M264">
        <v>15.502685999999899</v>
      </c>
      <c r="N264" t="s">
        <v>270</v>
      </c>
    </row>
    <row r="265" spans="1:14" x14ac:dyDescent="0.2">
      <c r="A265" t="s">
        <v>523</v>
      </c>
      <c r="B265">
        <v>12.558233999999899</v>
      </c>
      <c r="C265">
        <v>13.484448</v>
      </c>
      <c r="D265">
        <v>13.215620729999999</v>
      </c>
      <c r="E265">
        <v>10.65346299</v>
      </c>
      <c r="F265">
        <v>11.3734918</v>
      </c>
      <c r="G265">
        <v>12.3025676</v>
      </c>
      <c r="H265">
        <v>10.405783741</v>
      </c>
      <c r="I265">
        <v>12.4084</v>
      </c>
      <c r="J265">
        <v>11.508054899999999</v>
      </c>
      <c r="K265">
        <v>11.7812394</v>
      </c>
      <c r="L265">
        <v>12.934438499999899</v>
      </c>
      <c r="M265">
        <v>13.385117999999901</v>
      </c>
      <c r="N265" t="s">
        <v>270</v>
      </c>
    </row>
    <row r="266" spans="1:14" x14ac:dyDescent="0.2">
      <c r="A266" t="s">
        <v>524</v>
      </c>
      <c r="B266">
        <v>7.4525389999999998</v>
      </c>
      <c r="C266">
        <v>7.1856717000000003</v>
      </c>
      <c r="D266">
        <v>3.1186263699999999</v>
      </c>
      <c r="E266">
        <v>3.9228881699999998</v>
      </c>
      <c r="F266">
        <v>5.7515567000000001</v>
      </c>
      <c r="G266">
        <v>3.8865843999999998</v>
      </c>
      <c r="H266">
        <v>8.3090348719999998</v>
      </c>
      <c r="I266">
        <v>7.1186089999999904</v>
      </c>
      <c r="J266">
        <v>4.4376467000000002</v>
      </c>
      <c r="K266">
        <v>4.6897434000000002</v>
      </c>
      <c r="L266">
        <v>4.0708929999999999</v>
      </c>
      <c r="M266">
        <v>4.7833370000000004</v>
      </c>
      <c r="N266" t="s">
        <v>270</v>
      </c>
    </row>
    <row r="267" spans="1:14" x14ac:dyDescent="0.2">
      <c r="A267" t="s">
        <v>525</v>
      </c>
      <c r="B267">
        <v>7.5693509999999904</v>
      </c>
      <c r="C267">
        <v>7.5978124999999999</v>
      </c>
      <c r="D267">
        <v>7.0330266999999997</v>
      </c>
      <c r="E267">
        <v>10.89501699</v>
      </c>
      <c r="F267">
        <v>4.0577627999999999</v>
      </c>
      <c r="G267">
        <v>5.0146930000000003</v>
      </c>
      <c r="H267">
        <v>4.1057262809999999</v>
      </c>
      <c r="I267">
        <v>3.5817339999999902</v>
      </c>
      <c r="J267">
        <v>2.8906196</v>
      </c>
      <c r="K267">
        <v>3.6788617999999902</v>
      </c>
      <c r="L267">
        <v>0</v>
      </c>
      <c r="M267">
        <v>0</v>
      </c>
      <c r="N267" t="s">
        <v>261</v>
      </c>
    </row>
    <row r="268" spans="1:14" x14ac:dyDescent="0.2">
      <c r="A268" t="s">
        <v>526</v>
      </c>
      <c r="B268">
        <v>3.8090519999999999</v>
      </c>
      <c r="C268">
        <v>3.1757531999999999</v>
      </c>
      <c r="D268">
        <v>6.7310803300000002</v>
      </c>
      <c r="E268">
        <v>5.7893344000000004</v>
      </c>
      <c r="F268">
        <v>6.8805312000000001</v>
      </c>
      <c r="G268">
        <v>5.7394506999999999</v>
      </c>
      <c r="H268">
        <v>6.5364090350000001</v>
      </c>
      <c r="I268">
        <v>5.8709730000000002</v>
      </c>
      <c r="J268">
        <v>2.8495835999999999</v>
      </c>
      <c r="K268">
        <v>2.8420603</v>
      </c>
      <c r="L268">
        <v>2.2584200999999999</v>
      </c>
      <c r="M268">
        <v>1.7366509999999999</v>
      </c>
      <c r="N268" t="s">
        <v>263</v>
      </c>
    </row>
    <row r="269" spans="1:14" x14ac:dyDescent="0.2">
      <c r="A269" t="s">
        <v>527</v>
      </c>
      <c r="B269">
        <v>6.7759009999999904</v>
      </c>
      <c r="C269">
        <v>5.9601584999999897</v>
      </c>
      <c r="D269">
        <v>4.5988334699999998</v>
      </c>
      <c r="E269">
        <v>5.4350545400000003</v>
      </c>
      <c r="F269">
        <v>9.6106163000000002</v>
      </c>
      <c r="G269">
        <v>10.770264299999999</v>
      </c>
      <c r="H269">
        <v>12.344245275</v>
      </c>
      <c r="I269">
        <v>12.457704</v>
      </c>
      <c r="J269">
        <v>14.380125</v>
      </c>
      <c r="K269">
        <v>15.136742999999999</v>
      </c>
      <c r="L269">
        <v>15.8681755</v>
      </c>
      <c r="M269">
        <v>15.437979</v>
      </c>
      <c r="N269" t="s">
        <v>259</v>
      </c>
    </row>
    <row r="270" spans="1:14" x14ac:dyDescent="0.2">
      <c r="A270" t="s">
        <v>528</v>
      </c>
      <c r="B270">
        <v>10.18491</v>
      </c>
      <c r="C270">
        <v>14.0277622</v>
      </c>
      <c r="D270">
        <v>13.768887680000001</v>
      </c>
      <c r="E270">
        <v>12.39775425</v>
      </c>
      <c r="F270">
        <v>13.234028899999901</v>
      </c>
      <c r="G270">
        <v>13.3936802</v>
      </c>
      <c r="H270">
        <v>13.940691758</v>
      </c>
      <c r="I270">
        <v>14.099271</v>
      </c>
      <c r="J270">
        <v>13.8607055999999</v>
      </c>
      <c r="K270">
        <v>14.496995499999899</v>
      </c>
      <c r="L270">
        <v>14.8863582</v>
      </c>
      <c r="M270">
        <v>15.271289999999899</v>
      </c>
      <c r="N270" t="s">
        <v>259</v>
      </c>
    </row>
    <row r="271" spans="1:14" x14ac:dyDescent="0.2">
      <c r="A271" t="s">
        <v>529</v>
      </c>
      <c r="B271">
        <v>12.322098</v>
      </c>
      <c r="C271">
        <v>14.8687343</v>
      </c>
      <c r="D271">
        <v>15.2787481</v>
      </c>
      <c r="E271">
        <v>14.30051475</v>
      </c>
      <c r="F271">
        <v>15.2175862</v>
      </c>
      <c r="G271">
        <v>15.4975837</v>
      </c>
      <c r="H271">
        <v>16.024769927999898</v>
      </c>
      <c r="I271">
        <v>16.028594999999999</v>
      </c>
      <c r="J271">
        <v>16.241231299999999</v>
      </c>
      <c r="K271">
        <v>16.469107399999999</v>
      </c>
      <c r="L271">
        <v>16.6498825</v>
      </c>
      <c r="M271">
        <v>17.002873999999998</v>
      </c>
      <c r="N271" t="s">
        <v>259</v>
      </c>
    </row>
    <row r="272" spans="1:14" x14ac:dyDescent="0.2">
      <c r="A272" t="s">
        <v>530</v>
      </c>
      <c r="B272">
        <v>0</v>
      </c>
      <c r="C272">
        <v>10.1775951</v>
      </c>
      <c r="D272">
        <v>10.25675401</v>
      </c>
      <c r="E272">
        <v>6.3038350400000001</v>
      </c>
      <c r="F272">
        <v>8.0682554999999994</v>
      </c>
      <c r="G272">
        <v>12.504949</v>
      </c>
      <c r="H272">
        <v>14.550453745</v>
      </c>
      <c r="I272">
        <v>14.296789</v>
      </c>
      <c r="J272">
        <v>12.1703735</v>
      </c>
      <c r="K272">
        <v>13.038747900000001</v>
      </c>
      <c r="L272">
        <v>11.316015699999999</v>
      </c>
      <c r="M272">
        <v>12.815379</v>
      </c>
      <c r="N272" t="s">
        <v>259</v>
      </c>
    </row>
    <row r="273" spans="1:14" x14ac:dyDescent="0.2">
      <c r="A273" t="s">
        <v>531</v>
      </c>
      <c r="B273">
        <v>0</v>
      </c>
      <c r="C273">
        <v>5.4927093999999999</v>
      </c>
      <c r="D273">
        <v>6.3279430200000002</v>
      </c>
      <c r="E273">
        <v>6.29504207</v>
      </c>
      <c r="F273">
        <v>10.049800999999899</v>
      </c>
      <c r="G273">
        <v>9.2796739000000006</v>
      </c>
      <c r="H273">
        <v>10.64966317</v>
      </c>
      <c r="I273">
        <v>8.99056199999999</v>
      </c>
      <c r="J273">
        <v>7.8064382999999999</v>
      </c>
      <c r="K273">
        <v>7.9954596999999996</v>
      </c>
      <c r="L273">
        <v>10.170370199999899</v>
      </c>
      <c r="M273">
        <v>9.7359539999999996</v>
      </c>
      <c r="N273" t="s">
        <v>259</v>
      </c>
    </row>
    <row r="274" spans="1:14" x14ac:dyDescent="0.2">
      <c r="A274" t="s">
        <v>532</v>
      </c>
      <c r="B274">
        <v>7.2798229999999897</v>
      </c>
      <c r="C274">
        <v>6.9807844000000001</v>
      </c>
      <c r="D274">
        <v>6.7205112800000002</v>
      </c>
      <c r="E274">
        <v>8.0452345800000007</v>
      </c>
      <c r="F274">
        <v>10.6240933</v>
      </c>
      <c r="G274">
        <v>11.056647</v>
      </c>
      <c r="H274">
        <v>11.786618573</v>
      </c>
      <c r="I274">
        <v>12.118098</v>
      </c>
      <c r="J274">
        <v>12.358976500000001</v>
      </c>
      <c r="K274">
        <v>11.6736798</v>
      </c>
      <c r="L274">
        <v>10.8171079</v>
      </c>
      <c r="M274">
        <v>11.421606000000001</v>
      </c>
      <c r="N274" t="s">
        <v>259</v>
      </c>
    </row>
    <row r="275" spans="1:14" x14ac:dyDescent="0.2">
      <c r="A275" t="s">
        <v>533</v>
      </c>
      <c r="B275">
        <v>0</v>
      </c>
      <c r="C275">
        <v>0</v>
      </c>
      <c r="D275">
        <v>0</v>
      </c>
      <c r="E275">
        <v>8.1927808300000002</v>
      </c>
      <c r="F275">
        <v>9.2533715000000001</v>
      </c>
      <c r="G275">
        <v>0</v>
      </c>
      <c r="H275">
        <v>11.585916308</v>
      </c>
      <c r="I275">
        <v>0</v>
      </c>
      <c r="J275">
        <v>0</v>
      </c>
      <c r="K275">
        <v>0</v>
      </c>
      <c r="L275">
        <v>0</v>
      </c>
      <c r="M275">
        <v>0</v>
      </c>
      <c r="N275" t="s">
        <v>263</v>
      </c>
    </row>
    <row r="276" spans="1:14" x14ac:dyDescent="0.2">
      <c r="A276" t="s">
        <v>534</v>
      </c>
      <c r="B276">
        <v>10.905039</v>
      </c>
      <c r="C276">
        <v>11.646443</v>
      </c>
      <c r="D276">
        <v>11.34769118</v>
      </c>
      <c r="E276">
        <v>11.601969049999999</v>
      </c>
      <c r="F276">
        <v>10.8006756</v>
      </c>
      <c r="G276">
        <v>10.3087625</v>
      </c>
      <c r="H276">
        <v>9.3194684970000008</v>
      </c>
      <c r="I276">
        <v>8.4439340000000005</v>
      </c>
      <c r="J276">
        <v>8.8017080999999902</v>
      </c>
      <c r="K276">
        <v>7.1499110000000003</v>
      </c>
      <c r="L276">
        <v>7.9051624</v>
      </c>
      <c r="M276">
        <v>8.956099</v>
      </c>
      <c r="N276" t="s">
        <v>261</v>
      </c>
    </row>
    <row r="277" spans="1:14" x14ac:dyDescent="0.2">
      <c r="A277" t="s">
        <v>535</v>
      </c>
      <c r="B277">
        <v>0</v>
      </c>
      <c r="C277">
        <v>0</v>
      </c>
      <c r="D277">
        <v>9.1056612700000006</v>
      </c>
      <c r="E277">
        <v>14.726096399999999</v>
      </c>
      <c r="F277">
        <v>0</v>
      </c>
      <c r="G277">
        <v>0</v>
      </c>
      <c r="H277">
        <v>0</v>
      </c>
      <c r="I277">
        <v>0</v>
      </c>
      <c r="J277">
        <v>13.6144295</v>
      </c>
      <c r="K277">
        <v>12.4201598</v>
      </c>
      <c r="L277">
        <v>14.4981236</v>
      </c>
      <c r="M277">
        <v>12.548596</v>
      </c>
      <c r="N277" t="s">
        <v>259</v>
      </c>
    </row>
    <row r="278" spans="1:14" x14ac:dyDescent="0.2">
      <c r="A278" t="s">
        <v>536</v>
      </c>
      <c r="B278">
        <v>0</v>
      </c>
      <c r="C278">
        <v>9.4575782999999998</v>
      </c>
      <c r="D278">
        <v>8.3149478999999999</v>
      </c>
      <c r="E278">
        <v>6.3802613800000003</v>
      </c>
      <c r="F278">
        <v>7.2854297999999904</v>
      </c>
      <c r="G278">
        <v>7.0304213000000004</v>
      </c>
      <c r="H278">
        <v>8.4575240689999998</v>
      </c>
      <c r="I278">
        <v>8.6941640000000007</v>
      </c>
      <c r="J278">
        <v>8.8246368999999998</v>
      </c>
      <c r="K278">
        <v>13.656882899999999</v>
      </c>
      <c r="L278">
        <v>12.194588899999999</v>
      </c>
      <c r="M278">
        <v>11.636509999999999</v>
      </c>
      <c r="N278" t="s">
        <v>259</v>
      </c>
    </row>
    <row r="279" spans="1:14" x14ac:dyDescent="0.2">
      <c r="A279" t="s">
        <v>537</v>
      </c>
      <c r="B279">
        <v>9.6600859999999997</v>
      </c>
      <c r="C279">
        <v>9.4738349999999993</v>
      </c>
      <c r="D279">
        <v>5.8192392399999999</v>
      </c>
      <c r="E279">
        <v>8.6979795099999997</v>
      </c>
      <c r="F279">
        <v>9.7034070999999997</v>
      </c>
      <c r="G279">
        <v>8.2765252</v>
      </c>
      <c r="H279">
        <v>8.3974285250000005</v>
      </c>
      <c r="I279">
        <v>11.572047</v>
      </c>
      <c r="J279">
        <v>8.9133896999999997</v>
      </c>
      <c r="K279">
        <v>10.0219629</v>
      </c>
      <c r="L279">
        <v>9.9255004000000007</v>
      </c>
      <c r="M279">
        <v>7.5746630000000001</v>
      </c>
      <c r="N279" t="s">
        <v>270</v>
      </c>
    </row>
    <row r="280" spans="1:14" x14ac:dyDescent="0.2">
      <c r="A280" t="s">
        <v>538</v>
      </c>
      <c r="B280">
        <v>7.458297</v>
      </c>
      <c r="C280">
        <v>9.5132761999999893</v>
      </c>
      <c r="D280">
        <v>10.560680789999999</v>
      </c>
      <c r="E280">
        <v>9.7814414599999999</v>
      </c>
      <c r="F280">
        <v>10.423926</v>
      </c>
      <c r="G280">
        <v>9.6923568000000007</v>
      </c>
      <c r="H280">
        <v>9.477254834</v>
      </c>
      <c r="I280">
        <v>10.630697</v>
      </c>
      <c r="J280">
        <v>9.6829016999999897</v>
      </c>
      <c r="K280">
        <v>9.4650809999999996</v>
      </c>
      <c r="L280">
        <v>7.8071150999999999</v>
      </c>
      <c r="M280">
        <v>7.7409539999999897</v>
      </c>
      <c r="N280" t="s">
        <v>263</v>
      </c>
    </row>
    <row r="281" spans="1:14" x14ac:dyDescent="0.2">
      <c r="A281" t="s">
        <v>539</v>
      </c>
      <c r="B281">
        <v>12.174251999999999</v>
      </c>
      <c r="C281">
        <v>12.387274699999899</v>
      </c>
      <c r="D281">
        <v>14.73353685</v>
      </c>
      <c r="E281">
        <v>12.641393559999999</v>
      </c>
      <c r="F281">
        <v>13.0494851</v>
      </c>
      <c r="G281">
        <v>12.1979109</v>
      </c>
      <c r="H281">
        <v>11.885890757</v>
      </c>
      <c r="I281">
        <v>10.648758000000001</v>
      </c>
      <c r="J281">
        <v>11.912771299999999</v>
      </c>
      <c r="K281">
        <v>10.993138099999999</v>
      </c>
      <c r="L281">
        <v>10.117949400000001</v>
      </c>
      <c r="M281">
        <v>9.8587570000000007</v>
      </c>
      <c r="N281" t="s">
        <v>261</v>
      </c>
    </row>
    <row r="282" spans="1:14" x14ac:dyDescent="0.2">
      <c r="A282" t="s">
        <v>540</v>
      </c>
      <c r="B282">
        <v>16.332011999999999</v>
      </c>
      <c r="C282">
        <v>14.0704981</v>
      </c>
      <c r="D282">
        <v>6.0254021699999996</v>
      </c>
      <c r="E282">
        <v>0</v>
      </c>
      <c r="F282">
        <v>7.8630396999999999</v>
      </c>
      <c r="G282">
        <v>7.1921657999999997</v>
      </c>
      <c r="H282">
        <v>6.0115454029999897</v>
      </c>
      <c r="I282">
        <v>0</v>
      </c>
      <c r="J282">
        <v>7.1275512999999897</v>
      </c>
      <c r="K282">
        <v>11.111049400000001</v>
      </c>
      <c r="L282">
        <v>9.9066124000000002</v>
      </c>
      <c r="M282">
        <v>11.336413</v>
      </c>
      <c r="N282" t="s">
        <v>270</v>
      </c>
    </row>
    <row r="283" spans="1:14" x14ac:dyDescent="0.2">
      <c r="A283" t="s">
        <v>541</v>
      </c>
      <c r="B283">
        <v>11.867817000000001</v>
      </c>
      <c r="C283">
        <v>9.6262106000000003</v>
      </c>
      <c r="D283">
        <v>10.04433637</v>
      </c>
      <c r="E283">
        <v>6.43434828</v>
      </c>
      <c r="F283">
        <v>4.1562023000000003</v>
      </c>
      <c r="G283">
        <v>3.4968827</v>
      </c>
      <c r="H283">
        <v>3.5290213370000001</v>
      </c>
      <c r="I283">
        <v>5.7653809999999996</v>
      </c>
      <c r="J283">
        <v>6.1680114000000001</v>
      </c>
      <c r="K283">
        <v>15.6269347999999</v>
      </c>
      <c r="L283">
        <v>8.7820190999999994</v>
      </c>
      <c r="M283">
        <v>10.0016199999999</v>
      </c>
      <c r="N283" t="s">
        <v>270</v>
      </c>
    </row>
    <row r="284" spans="1:14" x14ac:dyDescent="0.2">
      <c r="A284" t="s">
        <v>542</v>
      </c>
      <c r="B284">
        <v>0</v>
      </c>
      <c r="C284">
        <v>6.7065868999999996</v>
      </c>
      <c r="D284">
        <v>7.04761185</v>
      </c>
      <c r="E284">
        <v>6.0728382600000002</v>
      </c>
      <c r="F284">
        <v>7.5648542000000001</v>
      </c>
      <c r="G284">
        <v>7.7383758</v>
      </c>
      <c r="H284">
        <v>6.7953460929999903</v>
      </c>
      <c r="I284">
        <v>8.1757939999999998</v>
      </c>
      <c r="J284">
        <v>7.2710716</v>
      </c>
      <c r="K284">
        <v>6.8970115999999901</v>
      </c>
      <c r="L284">
        <v>6.7823222000000003</v>
      </c>
      <c r="M284">
        <v>0</v>
      </c>
      <c r="N284" t="s">
        <v>263</v>
      </c>
    </row>
    <row r="285" spans="1:14" x14ac:dyDescent="0.2">
      <c r="A285" t="s">
        <v>543</v>
      </c>
      <c r="B285">
        <v>10.608124</v>
      </c>
      <c r="C285">
        <v>10.042256699999999</v>
      </c>
      <c r="D285">
        <v>11.875491459999999</v>
      </c>
      <c r="E285">
        <v>9.8599487400000001</v>
      </c>
      <c r="F285">
        <v>11.085483699999999</v>
      </c>
      <c r="G285">
        <v>12.2730257</v>
      </c>
      <c r="H285">
        <v>12.349311527999999</v>
      </c>
      <c r="I285">
        <v>12.572747999999899</v>
      </c>
      <c r="J285">
        <v>13.472446100000001</v>
      </c>
      <c r="K285">
        <v>13.0981320999999</v>
      </c>
      <c r="L285">
        <v>13.7392015</v>
      </c>
      <c r="M285">
        <v>13.121467000000001</v>
      </c>
      <c r="N285" t="s">
        <v>259</v>
      </c>
    </row>
    <row r="286" spans="1:14" x14ac:dyDescent="0.2">
      <c r="A286" t="s">
        <v>544</v>
      </c>
      <c r="B286">
        <v>0</v>
      </c>
      <c r="C286">
        <v>0</v>
      </c>
      <c r="D286">
        <v>13.48217541</v>
      </c>
      <c r="E286">
        <v>9.6936212400000006</v>
      </c>
      <c r="F286">
        <v>5.0410928000000004</v>
      </c>
      <c r="G286">
        <v>9.5227414999999898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 t="s">
        <v>261</v>
      </c>
    </row>
    <row r="287" spans="1:14" x14ac:dyDescent="0.2">
      <c r="A287" t="s">
        <v>545</v>
      </c>
      <c r="B287">
        <v>14.150131</v>
      </c>
      <c r="C287">
        <v>8.0973752000000001</v>
      </c>
      <c r="D287">
        <v>8.4241901699999993</v>
      </c>
      <c r="E287">
        <v>5.5818445700000003</v>
      </c>
      <c r="F287">
        <v>5.7147978999999998</v>
      </c>
      <c r="G287">
        <v>7.7866667999999999</v>
      </c>
      <c r="H287">
        <v>8.8081703919999992</v>
      </c>
      <c r="I287">
        <v>9.7830279999999998</v>
      </c>
      <c r="J287">
        <v>7.9102752000000001</v>
      </c>
      <c r="K287">
        <v>8.8223125000000007</v>
      </c>
      <c r="L287">
        <v>7.4767275999999896</v>
      </c>
      <c r="M287">
        <v>7.3810009999999897</v>
      </c>
      <c r="N287" t="s">
        <v>270</v>
      </c>
    </row>
    <row r="288" spans="1:14" x14ac:dyDescent="0.2">
      <c r="A288" t="s">
        <v>546</v>
      </c>
      <c r="B288">
        <v>0</v>
      </c>
      <c r="C288">
        <v>0</v>
      </c>
      <c r="D288">
        <v>12.132790849999999</v>
      </c>
      <c r="E288">
        <v>9.7792450599999992</v>
      </c>
      <c r="F288">
        <v>13.807364199999901</v>
      </c>
      <c r="G288">
        <v>15.182752599999899</v>
      </c>
      <c r="H288">
        <v>13.798562072999999</v>
      </c>
      <c r="I288">
        <v>15.020942</v>
      </c>
      <c r="J288">
        <v>14.710384699999899</v>
      </c>
      <c r="K288">
        <v>14.9045217</v>
      </c>
      <c r="L288">
        <v>16.0660886</v>
      </c>
      <c r="M288">
        <v>18.044893999999999</v>
      </c>
      <c r="N288" t="s">
        <v>259</v>
      </c>
    </row>
    <row r="289" spans="1:14" x14ac:dyDescent="0.2">
      <c r="A289" t="s">
        <v>547</v>
      </c>
      <c r="B289">
        <v>4.9453529999999999</v>
      </c>
      <c r="C289">
        <v>5.8830732000000001</v>
      </c>
      <c r="D289">
        <v>6.4559000500000003</v>
      </c>
      <c r="E289">
        <v>3.4287558499999999</v>
      </c>
      <c r="F289">
        <v>3.0940837999999999</v>
      </c>
      <c r="G289">
        <v>4.5131649999999999</v>
      </c>
      <c r="H289">
        <v>5.2023452680000002</v>
      </c>
      <c r="I289">
        <v>5.2709199999999896</v>
      </c>
      <c r="J289">
        <v>1.9029379</v>
      </c>
      <c r="K289">
        <v>1.6507506000000001</v>
      </c>
      <c r="L289">
        <v>1.5082678</v>
      </c>
      <c r="M289">
        <v>2.4033639999999998</v>
      </c>
      <c r="N289" t="s">
        <v>261</v>
      </c>
    </row>
    <row r="290" spans="1:14" x14ac:dyDescent="0.2">
      <c r="A290" t="s">
        <v>548</v>
      </c>
      <c r="B290">
        <v>17.534723</v>
      </c>
      <c r="C290">
        <v>13.663725599999999</v>
      </c>
      <c r="D290">
        <v>12.953610169999999</v>
      </c>
      <c r="E290">
        <v>10.28197379</v>
      </c>
      <c r="F290">
        <v>5.3183672999999896</v>
      </c>
      <c r="G290">
        <v>9.3780447999999996</v>
      </c>
      <c r="H290">
        <v>11.4374779609999</v>
      </c>
      <c r="I290">
        <v>12.188060999999999</v>
      </c>
      <c r="J290">
        <v>11.237683199999999</v>
      </c>
      <c r="K290">
        <v>12.228677299999999</v>
      </c>
      <c r="L290">
        <v>9.0644264000000003</v>
      </c>
      <c r="M290">
        <v>11.692411</v>
      </c>
      <c r="N290" t="s">
        <v>270</v>
      </c>
    </row>
    <row r="291" spans="1:14" x14ac:dyDescent="0.2">
      <c r="A291" t="s">
        <v>549</v>
      </c>
      <c r="B291">
        <v>9.8801779999999901</v>
      </c>
      <c r="C291">
        <v>12.909719300000001</v>
      </c>
      <c r="D291">
        <v>13.223958659999999</v>
      </c>
      <c r="E291">
        <v>12.71147854</v>
      </c>
      <c r="F291">
        <v>11.221664199999999</v>
      </c>
      <c r="G291">
        <v>10.1167286</v>
      </c>
      <c r="H291">
        <v>9.6892950459999998</v>
      </c>
      <c r="I291">
        <v>10.475451</v>
      </c>
      <c r="J291">
        <v>10.1362933</v>
      </c>
      <c r="K291">
        <v>10.6829216</v>
      </c>
      <c r="L291">
        <v>7.6821887000000002</v>
      </c>
      <c r="M291">
        <v>9.1261519999999994</v>
      </c>
      <c r="N291" t="s">
        <v>261</v>
      </c>
    </row>
    <row r="292" spans="1:14" x14ac:dyDescent="0.2">
      <c r="A292" t="s">
        <v>550</v>
      </c>
      <c r="B292">
        <v>0</v>
      </c>
      <c r="C292">
        <v>0</v>
      </c>
      <c r="D292">
        <v>0</v>
      </c>
      <c r="E292">
        <v>0</v>
      </c>
      <c r="F292">
        <v>4.9746725999999999</v>
      </c>
      <c r="G292">
        <v>2.8334961000000001</v>
      </c>
      <c r="H292">
        <v>6.8821626340000002</v>
      </c>
      <c r="I292">
        <v>8.8605610000000006</v>
      </c>
      <c r="J292">
        <v>6.9161032000000002</v>
      </c>
      <c r="K292">
        <v>10.121710200000001</v>
      </c>
      <c r="L292">
        <v>11.0413283</v>
      </c>
      <c r="M292">
        <v>9.4636580000000006</v>
      </c>
      <c r="N292" t="s">
        <v>259</v>
      </c>
    </row>
    <row r="293" spans="1:14" x14ac:dyDescent="0.2">
      <c r="A293" t="s">
        <v>551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8.3036134999999902</v>
      </c>
      <c r="H293">
        <v>0</v>
      </c>
      <c r="I293">
        <v>0</v>
      </c>
      <c r="J293">
        <v>14.785807999999999</v>
      </c>
      <c r="K293">
        <v>15.702797899999901</v>
      </c>
      <c r="L293">
        <v>0</v>
      </c>
      <c r="M293">
        <v>0</v>
      </c>
      <c r="N293" t="s">
        <v>259</v>
      </c>
    </row>
    <row r="294" spans="1:14" x14ac:dyDescent="0.2">
      <c r="A294" t="s">
        <v>552</v>
      </c>
      <c r="B294">
        <v>0</v>
      </c>
      <c r="C294">
        <v>12.328421000000001</v>
      </c>
      <c r="D294">
        <v>11.378459489999999</v>
      </c>
      <c r="E294">
        <v>8.2874784199999993</v>
      </c>
      <c r="F294">
        <v>9.6616464999999998</v>
      </c>
      <c r="G294">
        <v>10.422356000000001</v>
      </c>
      <c r="H294">
        <v>11.448366634999999</v>
      </c>
      <c r="I294">
        <v>12.858117999999999</v>
      </c>
      <c r="J294">
        <v>13.0758893</v>
      </c>
      <c r="K294">
        <v>15.447423799999999</v>
      </c>
      <c r="L294">
        <v>15.4168348</v>
      </c>
      <c r="M294">
        <v>16.044318000000001</v>
      </c>
      <c r="N294" t="s">
        <v>259</v>
      </c>
    </row>
    <row r="295" spans="1:14" x14ac:dyDescent="0.2">
      <c r="A295" t="s">
        <v>553</v>
      </c>
      <c r="B295">
        <v>0</v>
      </c>
      <c r="C295">
        <v>7.1828115999999902</v>
      </c>
      <c r="D295">
        <v>8.3006053899999994</v>
      </c>
      <c r="E295">
        <v>5.6009316099999999</v>
      </c>
      <c r="F295">
        <v>5.8237389000000004</v>
      </c>
      <c r="G295">
        <v>7.2823688999999998</v>
      </c>
      <c r="H295">
        <v>7.9200857400000002</v>
      </c>
      <c r="I295">
        <v>9.4496350000000007</v>
      </c>
      <c r="J295">
        <v>8.5517923000000007</v>
      </c>
      <c r="K295">
        <v>11.750904999999999</v>
      </c>
      <c r="L295">
        <v>10.1806416</v>
      </c>
      <c r="M295">
        <v>11.284925999999899</v>
      </c>
      <c r="N295" t="s">
        <v>259</v>
      </c>
    </row>
    <row r="296" spans="1:14" x14ac:dyDescent="0.2">
      <c r="A296" t="s">
        <v>554</v>
      </c>
      <c r="B296">
        <v>17.146712999999998</v>
      </c>
      <c r="C296">
        <v>12.28144</v>
      </c>
      <c r="D296">
        <v>10.70654678</v>
      </c>
      <c r="E296">
        <v>7.0353306299999998</v>
      </c>
      <c r="F296">
        <v>6.7127603000000002</v>
      </c>
      <c r="G296">
        <v>0</v>
      </c>
      <c r="H296">
        <v>6.5322277059999996</v>
      </c>
      <c r="I296">
        <v>0</v>
      </c>
      <c r="J296">
        <v>7.1037394999999997</v>
      </c>
      <c r="K296">
        <v>18.314633999999899</v>
      </c>
      <c r="L296">
        <v>12.079401499999999</v>
      </c>
      <c r="M296">
        <v>0</v>
      </c>
      <c r="N296" t="s">
        <v>270</v>
      </c>
    </row>
    <row r="297" spans="1:14" x14ac:dyDescent="0.2">
      <c r="A297" t="s">
        <v>555</v>
      </c>
      <c r="B297">
        <v>12.382860000000001</v>
      </c>
      <c r="C297">
        <v>13.0355694</v>
      </c>
      <c r="D297">
        <v>13.557344949999999</v>
      </c>
      <c r="E297">
        <v>11.28538009</v>
      </c>
      <c r="F297">
        <v>12.708266699999999</v>
      </c>
      <c r="G297">
        <v>13.433610399999999</v>
      </c>
      <c r="H297">
        <v>13.041665090999899</v>
      </c>
      <c r="I297">
        <v>13.648641</v>
      </c>
      <c r="J297">
        <v>14.531492</v>
      </c>
      <c r="K297">
        <v>15.547562299999999</v>
      </c>
      <c r="L297">
        <v>15.176647699999901</v>
      </c>
      <c r="M297">
        <v>15.714869999999999</v>
      </c>
      <c r="N297" t="s">
        <v>259</v>
      </c>
    </row>
    <row r="298" spans="1:14" x14ac:dyDescent="0.2">
      <c r="A298" t="s">
        <v>556</v>
      </c>
      <c r="B298">
        <v>0</v>
      </c>
      <c r="C298">
        <v>6.6030838999999997</v>
      </c>
      <c r="D298">
        <v>0</v>
      </c>
      <c r="E298">
        <v>5.8067745899999998</v>
      </c>
      <c r="F298">
        <v>10.922924699999999</v>
      </c>
      <c r="G298">
        <v>14.0124691999999</v>
      </c>
      <c r="H298">
        <v>14.689800165999999</v>
      </c>
      <c r="I298">
        <v>14.914925</v>
      </c>
      <c r="J298">
        <v>15.0921523</v>
      </c>
      <c r="K298">
        <v>14.95018</v>
      </c>
      <c r="L298">
        <v>14.8025492</v>
      </c>
      <c r="M298">
        <v>14.978854</v>
      </c>
      <c r="N298" t="s">
        <v>259</v>
      </c>
    </row>
    <row r="299" spans="1:14" x14ac:dyDescent="0.2">
      <c r="A299" t="s">
        <v>557</v>
      </c>
      <c r="B299">
        <v>0</v>
      </c>
      <c r="C299">
        <v>0</v>
      </c>
      <c r="D299">
        <v>0</v>
      </c>
      <c r="E299">
        <v>0</v>
      </c>
      <c r="F299">
        <v>17.179678299999999</v>
      </c>
      <c r="G299">
        <v>17.1330487</v>
      </c>
      <c r="H299">
        <v>16.776416438999998</v>
      </c>
      <c r="I299">
        <v>16.729026999999999</v>
      </c>
      <c r="J299">
        <v>16.0400402</v>
      </c>
      <c r="K299">
        <v>15.6464929</v>
      </c>
      <c r="L299">
        <v>15.255744999999999</v>
      </c>
      <c r="M299">
        <v>15.691998</v>
      </c>
      <c r="N299" t="s">
        <v>259</v>
      </c>
    </row>
    <row r="300" spans="1:14" x14ac:dyDescent="0.2">
      <c r="A300" t="s">
        <v>558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7.9783816959999996</v>
      </c>
      <c r="I300">
        <v>0</v>
      </c>
      <c r="J300">
        <v>11.280312199999999</v>
      </c>
      <c r="K300">
        <v>11.037634300000001</v>
      </c>
      <c r="L300">
        <v>13.540514999999999</v>
      </c>
      <c r="M300">
        <v>12.585125</v>
      </c>
      <c r="N300" t="s">
        <v>259</v>
      </c>
    </row>
    <row r="301" spans="1:14" x14ac:dyDescent="0.2">
      <c r="A301" t="s">
        <v>559</v>
      </c>
      <c r="B301">
        <v>0</v>
      </c>
      <c r="C301">
        <v>0</v>
      </c>
      <c r="D301">
        <v>4.82288009</v>
      </c>
      <c r="E301">
        <v>0</v>
      </c>
      <c r="F301">
        <v>0</v>
      </c>
      <c r="G301">
        <v>7.3139422999999999</v>
      </c>
      <c r="H301">
        <v>7.6873515729999999</v>
      </c>
      <c r="I301">
        <v>0</v>
      </c>
      <c r="J301">
        <v>6.6475149</v>
      </c>
      <c r="K301">
        <v>10.9256803</v>
      </c>
      <c r="L301">
        <v>6.9802742999999996</v>
      </c>
      <c r="M301">
        <v>0</v>
      </c>
      <c r="N301" t="s">
        <v>259</v>
      </c>
    </row>
    <row r="302" spans="1:14" x14ac:dyDescent="0.2">
      <c r="A302" t="s">
        <v>560</v>
      </c>
      <c r="B302">
        <v>0</v>
      </c>
      <c r="C302">
        <v>0</v>
      </c>
      <c r="D302">
        <v>0</v>
      </c>
      <c r="E302">
        <v>0</v>
      </c>
      <c r="F302">
        <v>6.0194622000000004</v>
      </c>
      <c r="G302">
        <v>4.9701478999999997</v>
      </c>
      <c r="H302">
        <v>7.924496327</v>
      </c>
      <c r="I302">
        <v>11.236397999999999</v>
      </c>
      <c r="J302">
        <v>5.6071822999999998</v>
      </c>
      <c r="K302">
        <v>6.9379415999999896</v>
      </c>
      <c r="L302">
        <v>6.2417159</v>
      </c>
      <c r="M302">
        <v>7.3754919999999897</v>
      </c>
      <c r="N302" t="s">
        <v>259</v>
      </c>
    </row>
    <row r="303" spans="1:14" x14ac:dyDescent="0.2">
      <c r="A303" t="s">
        <v>561</v>
      </c>
      <c r="B303">
        <v>17.036904999999901</v>
      </c>
      <c r="C303">
        <v>10.260548399999999</v>
      </c>
      <c r="D303">
        <v>9.0957691799999996</v>
      </c>
      <c r="E303">
        <v>10.235895060000001</v>
      </c>
      <c r="F303">
        <v>7.8704706999999896</v>
      </c>
      <c r="G303">
        <v>7.0807830000000003</v>
      </c>
      <c r="H303">
        <v>9.213834082</v>
      </c>
      <c r="I303">
        <v>9.3701349999999994</v>
      </c>
      <c r="J303">
        <v>8.6312770000000008</v>
      </c>
      <c r="K303">
        <v>11.21505</v>
      </c>
      <c r="L303">
        <v>12.239101</v>
      </c>
      <c r="M303">
        <v>12.934385000000001</v>
      </c>
      <c r="N303" t="s">
        <v>270</v>
      </c>
    </row>
    <row r="304" spans="1:14" x14ac:dyDescent="0.2">
      <c r="A304" t="s">
        <v>562</v>
      </c>
      <c r="B304">
        <v>12.602682</v>
      </c>
      <c r="C304">
        <v>11.8565287</v>
      </c>
      <c r="D304">
        <v>10.30302983</v>
      </c>
      <c r="E304">
        <v>9.4563593699999995</v>
      </c>
      <c r="F304">
        <v>10.6654486</v>
      </c>
      <c r="G304">
        <v>8.6125328999999997</v>
      </c>
      <c r="H304">
        <v>10.61810242</v>
      </c>
      <c r="I304">
        <v>0</v>
      </c>
      <c r="J304">
        <v>11.3926163</v>
      </c>
      <c r="K304">
        <v>11.795196900000001</v>
      </c>
      <c r="L304">
        <v>0</v>
      </c>
      <c r="M304">
        <v>0</v>
      </c>
      <c r="N304" t="s">
        <v>261</v>
      </c>
    </row>
    <row r="305" spans="1:14" x14ac:dyDescent="0.2">
      <c r="A305" t="s">
        <v>563</v>
      </c>
      <c r="B305">
        <v>8.7386929999999996</v>
      </c>
      <c r="C305">
        <v>8.1113909999999994</v>
      </c>
      <c r="D305">
        <v>7.7017182100000001</v>
      </c>
      <c r="E305">
        <v>3.8016657500000002</v>
      </c>
      <c r="F305">
        <v>3.5654037000000001</v>
      </c>
      <c r="G305">
        <v>7.5421190999999901</v>
      </c>
      <c r="H305">
        <v>9.2369490929999998</v>
      </c>
      <c r="I305">
        <v>12.855563</v>
      </c>
      <c r="J305">
        <v>11.1804585</v>
      </c>
      <c r="K305">
        <v>8.5956179000000006</v>
      </c>
      <c r="L305">
        <v>13.107188699999901</v>
      </c>
      <c r="M305">
        <v>13.34304</v>
      </c>
      <c r="N305" t="s">
        <v>259</v>
      </c>
    </row>
    <row r="306" spans="1:14" x14ac:dyDescent="0.2">
      <c r="A306" t="s">
        <v>564</v>
      </c>
      <c r="B306">
        <v>7.8031110000000004</v>
      </c>
      <c r="C306">
        <v>12.3251609</v>
      </c>
      <c r="D306">
        <v>13.302539489999999</v>
      </c>
      <c r="E306">
        <v>12.933806089999999</v>
      </c>
      <c r="F306">
        <v>12.6956820999999</v>
      </c>
      <c r="G306">
        <v>12.7660049</v>
      </c>
      <c r="H306">
        <v>11.8822424429999</v>
      </c>
      <c r="I306">
        <v>10.121079</v>
      </c>
      <c r="J306">
        <v>12.260755</v>
      </c>
      <c r="K306">
        <v>11.2890473</v>
      </c>
      <c r="L306">
        <v>11.7902434999999</v>
      </c>
      <c r="M306">
        <v>13.064728000000001</v>
      </c>
      <c r="N306" t="s">
        <v>263</v>
      </c>
    </row>
    <row r="307" spans="1:14" x14ac:dyDescent="0.2">
      <c r="A307" t="s">
        <v>565</v>
      </c>
      <c r="B307">
        <v>0</v>
      </c>
      <c r="C307">
        <v>0</v>
      </c>
      <c r="D307">
        <v>0</v>
      </c>
      <c r="E307">
        <v>10.384862569999999</v>
      </c>
      <c r="F307">
        <v>11.4250206</v>
      </c>
      <c r="G307">
        <v>11.784342000000001</v>
      </c>
      <c r="H307">
        <v>0</v>
      </c>
      <c r="I307">
        <v>11.205386000000001</v>
      </c>
      <c r="J307">
        <v>12.112600499999999</v>
      </c>
      <c r="K307">
        <v>14.8481428</v>
      </c>
      <c r="L307">
        <v>10.969078</v>
      </c>
      <c r="M307">
        <v>11.735037</v>
      </c>
      <c r="N307" t="s">
        <v>259</v>
      </c>
    </row>
    <row r="308" spans="1:14" x14ac:dyDescent="0.2">
      <c r="A308" t="s">
        <v>566</v>
      </c>
      <c r="B308">
        <v>16.525160999999901</v>
      </c>
      <c r="C308">
        <v>12.675092299999999</v>
      </c>
      <c r="D308">
        <v>12.464266439999999</v>
      </c>
      <c r="E308">
        <v>11.28518706</v>
      </c>
      <c r="F308">
        <v>11.682172400000001</v>
      </c>
      <c r="G308">
        <v>11.7126625</v>
      </c>
      <c r="H308">
        <v>10.923076384</v>
      </c>
      <c r="I308">
        <v>10.793799</v>
      </c>
      <c r="J308">
        <v>11.1828655</v>
      </c>
      <c r="K308">
        <v>12.3550431999999</v>
      </c>
      <c r="L308">
        <v>12.3246681</v>
      </c>
      <c r="M308">
        <v>12.221225</v>
      </c>
      <c r="N308" t="s">
        <v>270</v>
      </c>
    </row>
    <row r="309" spans="1:14" x14ac:dyDescent="0.2">
      <c r="A309" t="s">
        <v>567</v>
      </c>
      <c r="B309">
        <v>10.089551999999999</v>
      </c>
      <c r="C309">
        <v>12.995485499999999</v>
      </c>
      <c r="D309">
        <v>12.59930724</v>
      </c>
      <c r="E309">
        <v>11.03766693</v>
      </c>
      <c r="F309">
        <v>10.2864266</v>
      </c>
      <c r="G309">
        <v>9.6651375000000002</v>
      </c>
      <c r="H309">
        <v>9.4441056620000001</v>
      </c>
      <c r="I309">
        <v>9.0434049999999999</v>
      </c>
      <c r="J309">
        <v>7.6656205999999898</v>
      </c>
      <c r="K309">
        <v>6.9693481000000004</v>
      </c>
      <c r="L309">
        <v>6.4617239999999896</v>
      </c>
      <c r="M309">
        <v>6.7080479999999998</v>
      </c>
      <c r="N309" t="s">
        <v>261</v>
      </c>
    </row>
    <row r="310" spans="1:14" x14ac:dyDescent="0.2">
      <c r="A310" t="s">
        <v>568</v>
      </c>
      <c r="B310">
        <v>10.4172169999999</v>
      </c>
      <c r="C310">
        <v>11.020656599999899</v>
      </c>
      <c r="D310">
        <v>11.65451464</v>
      </c>
      <c r="E310">
        <v>8.0560838199999996</v>
      </c>
      <c r="F310">
        <v>7.6190591999999997</v>
      </c>
      <c r="G310">
        <v>9.7229963000000001</v>
      </c>
      <c r="H310">
        <v>10.258735189999999</v>
      </c>
      <c r="I310">
        <v>10.884209</v>
      </c>
      <c r="J310">
        <v>8.1925170999999999</v>
      </c>
      <c r="K310">
        <v>7.5902089999999998</v>
      </c>
      <c r="L310">
        <v>8.2999804000000008</v>
      </c>
      <c r="M310">
        <v>7.3158759999999896</v>
      </c>
      <c r="N310" t="s">
        <v>261</v>
      </c>
    </row>
    <row r="311" spans="1:14" x14ac:dyDescent="0.2">
      <c r="A311" t="s">
        <v>569</v>
      </c>
      <c r="B311">
        <v>9.4930539999999901</v>
      </c>
      <c r="C311">
        <v>8.0000423999999999</v>
      </c>
      <c r="D311">
        <v>11.787590850000001</v>
      </c>
      <c r="E311">
        <v>10.55488596</v>
      </c>
      <c r="F311">
        <v>10.478563899999999</v>
      </c>
      <c r="G311">
        <v>11.233420799999999</v>
      </c>
      <c r="H311">
        <v>9.846084716</v>
      </c>
      <c r="I311">
        <v>10.830638</v>
      </c>
      <c r="J311">
        <v>13.1205672</v>
      </c>
      <c r="K311">
        <v>13.257166199999901</v>
      </c>
      <c r="L311">
        <v>15.4557816999999</v>
      </c>
      <c r="M311">
        <v>15.949021999999999</v>
      </c>
      <c r="N311" t="s">
        <v>259</v>
      </c>
    </row>
    <row r="312" spans="1:14" x14ac:dyDescent="0.2">
      <c r="A312" t="s">
        <v>570</v>
      </c>
      <c r="B312">
        <v>15.920114999999999</v>
      </c>
      <c r="C312">
        <v>15.668547500000001</v>
      </c>
      <c r="D312">
        <v>15.181548129999999</v>
      </c>
      <c r="E312">
        <v>16.152060479999999</v>
      </c>
      <c r="F312">
        <v>15.134413500000001</v>
      </c>
      <c r="G312">
        <v>14.720985499999999</v>
      </c>
      <c r="H312">
        <v>14.342818802</v>
      </c>
      <c r="I312">
        <v>13.8022309999999</v>
      </c>
      <c r="J312">
        <v>11.8285406</v>
      </c>
      <c r="K312">
        <v>12.4239598</v>
      </c>
      <c r="L312">
        <v>12.4602121</v>
      </c>
      <c r="M312">
        <v>11.495987</v>
      </c>
      <c r="N312" t="s">
        <v>261</v>
      </c>
    </row>
    <row r="313" spans="1:14" x14ac:dyDescent="0.2">
      <c r="A313" t="s">
        <v>571</v>
      </c>
      <c r="B313">
        <v>10.566969</v>
      </c>
      <c r="C313">
        <v>13.1132840999999</v>
      </c>
      <c r="D313">
        <v>12.26921495</v>
      </c>
      <c r="E313">
        <v>10.83201485</v>
      </c>
      <c r="F313">
        <v>10.126449900000001</v>
      </c>
      <c r="G313">
        <v>8.3785687000000006</v>
      </c>
      <c r="H313">
        <v>6.0281739869999997</v>
      </c>
      <c r="I313">
        <v>5.82911</v>
      </c>
      <c r="J313">
        <v>5.0452348999999996</v>
      </c>
      <c r="K313">
        <v>5.5592587999999896</v>
      </c>
      <c r="L313">
        <v>4.7278827999999997</v>
      </c>
      <c r="M313">
        <v>0</v>
      </c>
      <c r="N313" t="s">
        <v>261</v>
      </c>
    </row>
    <row r="314" spans="1:14" x14ac:dyDescent="0.2">
      <c r="A314" t="s">
        <v>572</v>
      </c>
      <c r="B314">
        <v>14.737439</v>
      </c>
      <c r="C314">
        <v>14.087624699999999</v>
      </c>
      <c r="D314">
        <v>14.80592476</v>
      </c>
      <c r="E314">
        <v>14.88239783</v>
      </c>
      <c r="F314">
        <v>13.981494</v>
      </c>
      <c r="G314">
        <v>14.0811244</v>
      </c>
      <c r="H314">
        <v>13.554311480000001</v>
      </c>
      <c r="I314">
        <v>13.177083999999899</v>
      </c>
      <c r="J314">
        <v>12.4339108999999</v>
      </c>
      <c r="K314">
        <v>12.2563776999999</v>
      </c>
      <c r="L314">
        <v>10.1883073</v>
      </c>
      <c r="M314">
        <v>10.606223999999999</v>
      </c>
      <c r="N314" t="s">
        <v>261</v>
      </c>
    </row>
    <row r="315" spans="1:14" x14ac:dyDescent="0.2">
      <c r="A315" t="s">
        <v>573</v>
      </c>
      <c r="B315">
        <v>0</v>
      </c>
      <c r="C315">
        <v>10.563489799999999</v>
      </c>
      <c r="D315">
        <v>10.39517757</v>
      </c>
      <c r="E315">
        <v>9.6158639899999994</v>
      </c>
      <c r="F315">
        <v>8.3908985000000005</v>
      </c>
      <c r="G315">
        <v>7.9395620999999998</v>
      </c>
      <c r="H315">
        <v>7.867062604</v>
      </c>
      <c r="I315">
        <v>9.0939099999999993</v>
      </c>
      <c r="J315">
        <v>9.3148063000000008</v>
      </c>
      <c r="K315">
        <v>0</v>
      </c>
      <c r="L315">
        <v>9.2169936999999997</v>
      </c>
      <c r="M315">
        <v>9.8391649999999995</v>
      </c>
      <c r="N315" t="s">
        <v>263</v>
      </c>
    </row>
    <row r="316" spans="1:14" x14ac:dyDescent="0.2">
      <c r="A316" t="s">
        <v>574</v>
      </c>
      <c r="B316">
        <v>0</v>
      </c>
      <c r="C316">
        <v>0</v>
      </c>
      <c r="D316">
        <v>0</v>
      </c>
      <c r="E316">
        <v>11.302699130000001</v>
      </c>
      <c r="F316">
        <v>12.4352828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16.718401999999902</v>
      </c>
      <c r="M316">
        <v>0</v>
      </c>
      <c r="N316" t="s">
        <v>263</v>
      </c>
    </row>
    <row r="317" spans="1:14" x14ac:dyDescent="0.2">
      <c r="A317" t="s">
        <v>575</v>
      </c>
      <c r="B317">
        <v>9.3353619999999999</v>
      </c>
      <c r="C317">
        <v>10.4962901</v>
      </c>
      <c r="D317">
        <v>10.072474420000001</v>
      </c>
      <c r="E317">
        <v>8.8982372600000001</v>
      </c>
      <c r="F317">
        <v>6.8906855</v>
      </c>
      <c r="G317">
        <v>6.3690740999999997</v>
      </c>
      <c r="H317">
        <v>6.4248206970000004</v>
      </c>
      <c r="I317">
        <v>5.74411</v>
      </c>
      <c r="J317">
        <v>6.847207</v>
      </c>
      <c r="K317">
        <v>5.9564193999999997</v>
      </c>
      <c r="L317">
        <v>4.8797877999999999</v>
      </c>
      <c r="M317">
        <v>4.978701</v>
      </c>
      <c r="N317" t="s">
        <v>261</v>
      </c>
    </row>
    <row r="318" spans="1:14" x14ac:dyDescent="0.2">
      <c r="A318" t="s">
        <v>576</v>
      </c>
      <c r="B318">
        <v>11.691330000000001</v>
      </c>
      <c r="C318">
        <v>8.8690955000000002</v>
      </c>
      <c r="D318">
        <v>9.3674882700000008</v>
      </c>
      <c r="E318">
        <v>9.5848709299999992</v>
      </c>
      <c r="F318">
        <v>8.1636962000000004</v>
      </c>
      <c r="G318">
        <v>10.2430968</v>
      </c>
      <c r="H318">
        <v>10.735488618</v>
      </c>
      <c r="I318">
        <v>11.4585759999999</v>
      </c>
      <c r="J318">
        <v>10.1087398</v>
      </c>
      <c r="K318">
        <v>9.2723589999999998</v>
      </c>
      <c r="L318">
        <v>9.1138244999999998</v>
      </c>
      <c r="M318">
        <v>0</v>
      </c>
      <c r="N318" t="s">
        <v>261</v>
      </c>
    </row>
    <row r="319" spans="1:14" x14ac:dyDescent="0.2">
      <c r="A319" t="s">
        <v>577</v>
      </c>
      <c r="B319">
        <v>13.669132999999899</v>
      </c>
      <c r="C319">
        <v>13.433754499999999</v>
      </c>
      <c r="D319">
        <v>10.863044540000001</v>
      </c>
      <c r="E319">
        <v>8.8169132900000005</v>
      </c>
      <c r="F319">
        <v>7.3449648999999999</v>
      </c>
      <c r="G319">
        <v>8.9715112000000001</v>
      </c>
      <c r="H319">
        <v>10.234985269999999</v>
      </c>
      <c r="I319">
        <v>11.659403999999901</v>
      </c>
      <c r="J319">
        <v>10.021370299999999</v>
      </c>
      <c r="K319">
        <v>0</v>
      </c>
      <c r="L319">
        <v>9.9845127999999992</v>
      </c>
      <c r="M319">
        <v>0</v>
      </c>
      <c r="N319" t="s">
        <v>261</v>
      </c>
    </row>
    <row r="320" spans="1:14" x14ac:dyDescent="0.2">
      <c r="A320" t="s">
        <v>578</v>
      </c>
      <c r="B320">
        <v>0</v>
      </c>
      <c r="C320">
        <v>7.4874333000000002</v>
      </c>
      <c r="D320">
        <v>4.8594701499999999</v>
      </c>
      <c r="E320">
        <v>0</v>
      </c>
      <c r="F320">
        <v>0</v>
      </c>
      <c r="G320">
        <v>0</v>
      </c>
      <c r="H320">
        <v>4.9721399499999999</v>
      </c>
      <c r="I320">
        <v>8.3630209999999998</v>
      </c>
      <c r="J320">
        <v>5.0327855000000001</v>
      </c>
      <c r="K320">
        <v>17.5702359</v>
      </c>
      <c r="L320">
        <v>10.4092856</v>
      </c>
      <c r="M320">
        <v>0</v>
      </c>
      <c r="N320" t="s">
        <v>259</v>
      </c>
    </row>
    <row r="321" spans="1:14" x14ac:dyDescent="0.2">
      <c r="A321" t="s">
        <v>579</v>
      </c>
      <c r="B321">
        <v>14.807454999999999</v>
      </c>
      <c r="C321">
        <v>7.9448672999999896</v>
      </c>
      <c r="D321">
        <v>6.87567942</v>
      </c>
      <c r="E321">
        <v>7.6197381200000001</v>
      </c>
      <c r="F321">
        <v>5.7864909999999998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 t="s">
        <v>261</v>
      </c>
    </row>
    <row r="322" spans="1:14" x14ac:dyDescent="0.2">
      <c r="A322" t="s">
        <v>580</v>
      </c>
      <c r="B322">
        <v>0</v>
      </c>
      <c r="C322">
        <v>13.6309053</v>
      </c>
      <c r="D322">
        <v>11.071179190000001</v>
      </c>
      <c r="E322">
        <v>10.426583839999999</v>
      </c>
      <c r="F322">
        <v>0</v>
      </c>
      <c r="G322">
        <v>0</v>
      </c>
      <c r="H322">
        <v>0</v>
      </c>
      <c r="I322">
        <v>14.065644000000001</v>
      </c>
      <c r="J322">
        <v>13.936019699999999</v>
      </c>
      <c r="K322">
        <v>0</v>
      </c>
      <c r="L322">
        <v>14.5606863</v>
      </c>
      <c r="M322">
        <v>14.310501</v>
      </c>
      <c r="N322" t="s">
        <v>259</v>
      </c>
    </row>
    <row r="323" spans="1:14" x14ac:dyDescent="0.2">
      <c r="A323" t="s">
        <v>581</v>
      </c>
      <c r="B323">
        <v>8.6798570000000002</v>
      </c>
      <c r="C323">
        <v>11.9202133</v>
      </c>
      <c r="D323">
        <v>9.0996356699999996</v>
      </c>
      <c r="E323">
        <v>9.5893883100000004</v>
      </c>
      <c r="F323">
        <v>9.7124523000000007</v>
      </c>
      <c r="G323">
        <v>10.646380600000001</v>
      </c>
      <c r="H323">
        <v>10.064429463</v>
      </c>
      <c r="I323">
        <v>9.4151109999999996</v>
      </c>
      <c r="J323">
        <v>9.8901869999999992</v>
      </c>
      <c r="K323">
        <v>10.686813900000001</v>
      </c>
      <c r="L323">
        <v>9.6176633000000002</v>
      </c>
      <c r="M323">
        <v>7.9018869999999897</v>
      </c>
      <c r="N323" t="s">
        <v>263</v>
      </c>
    </row>
    <row r="324" spans="1:14" x14ac:dyDescent="0.2">
      <c r="A324" t="s">
        <v>582</v>
      </c>
      <c r="B324">
        <v>12.58785</v>
      </c>
      <c r="C324">
        <v>12.247158099999901</v>
      </c>
      <c r="D324">
        <v>14.36187679</v>
      </c>
      <c r="E324">
        <v>11.95326154</v>
      </c>
      <c r="F324">
        <v>8.1580908999999995</v>
      </c>
      <c r="G324">
        <v>8.5021584000000008</v>
      </c>
      <c r="H324">
        <v>10.322944995</v>
      </c>
      <c r="I324">
        <v>10.249203999999899</v>
      </c>
      <c r="J324">
        <v>8.8550538999999997</v>
      </c>
      <c r="K324">
        <v>10.008970100000001</v>
      </c>
      <c r="L324">
        <v>9.5855765999999996</v>
      </c>
      <c r="M324">
        <v>9.1734019999999994</v>
      </c>
      <c r="N324" t="s">
        <v>261</v>
      </c>
    </row>
    <row r="325" spans="1:14" x14ac:dyDescent="0.2">
      <c r="A325" t="s">
        <v>583</v>
      </c>
      <c r="B325">
        <v>13.827066</v>
      </c>
      <c r="C325">
        <v>11.305672999999899</v>
      </c>
      <c r="D325">
        <v>13.955909050000001</v>
      </c>
      <c r="E325">
        <v>13.44245233</v>
      </c>
      <c r="F325">
        <v>9.5526645000000006</v>
      </c>
      <c r="G325">
        <v>10.5753094</v>
      </c>
      <c r="H325">
        <v>7.6050603910000003</v>
      </c>
      <c r="I325">
        <v>8.2487549999999992</v>
      </c>
      <c r="J325">
        <v>7.4570570999999903</v>
      </c>
      <c r="K325">
        <v>11.8427805</v>
      </c>
      <c r="L325">
        <v>7.7353129000000003</v>
      </c>
      <c r="M325">
        <v>10.259214999999999</v>
      </c>
      <c r="N325" t="s">
        <v>261</v>
      </c>
    </row>
    <row r="326" spans="1:14" x14ac:dyDescent="0.2">
      <c r="A326" t="s">
        <v>584</v>
      </c>
      <c r="B326">
        <v>0</v>
      </c>
      <c r="C326">
        <v>10.43826</v>
      </c>
      <c r="D326">
        <v>11.90182832</v>
      </c>
      <c r="E326">
        <v>9.7176735099999991</v>
      </c>
      <c r="F326">
        <v>10.8069592</v>
      </c>
      <c r="G326">
        <v>12.056151099999999</v>
      </c>
      <c r="H326">
        <v>13.392653672</v>
      </c>
      <c r="I326">
        <v>13.636009</v>
      </c>
      <c r="J326">
        <v>11.240610499999899</v>
      </c>
      <c r="K326">
        <v>13.166483700000001</v>
      </c>
      <c r="L326">
        <v>10.933084900000001</v>
      </c>
      <c r="M326">
        <v>9.1510870000000004</v>
      </c>
      <c r="N326" t="s">
        <v>263</v>
      </c>
    </row>
    <row r="327" spans="1:14" x14ac:dyDescent="0.2">
      <c r="A327" t="s">
        <v>585</v>
      </c>
      <c r="B327">
        <v>6.7546539999999897</v>
      </c>
      <c r="C327">
        <v>7.4705918000000002</v>
      </c>
      <c r="D327">
        <v>8.8763805100000006</v>
      </c>
      <c r="E327">
        <v>7.8749669000000004</v>
      </c>
      <c r="F327">
        <v>10.297221199999999</v>
      </c>
      <c r="G327">
        <v>11.072257499999999</v>
      </c>
      <c r="H327">
        <v>11.914010695</v>
      </c>
      <c r="I327">
        <v>12.800383999999999</v>
      </c>
      <c r="J327">
        <v>13.534563800000001</v>
      </c>
      <c r="K327">
        <v>14.9663307</v>
      </c>
      <c r="L327">
        <v>16.270200899999999</v>
      </c>
      <c r="M327">
        <v>16.096153000000001</v>
      </c>
      <c r="N327" t="s">
        <v>259</v>
      </c>
    </row>
    <row r="328" spans="1:14" x14ac:dyDescent="0.2">
      <c r="A328" t="s">
        <v>586</v>
      </c>
      <c r="B328">
        <v>12.048022</v>
      </c>
      <c r="C328">
        <v>12.583251300000001</v>
      </c>
      <c r="D328">
        <v>14.19275833</v>
      </c>
      <c r="E328">
        <v>13.211430440000001</v>
      </c>
      <c r="F328">
        <v>13.5231443</v>
      </c>
      <c r="G328">
        <v>13.9870415</v>
      </c>
      <c r="H328">
        <v>14.678428206</v>
      </c>
      <c r="I328">
        <v>14.548704000000001</v>
      </c>
      <c r="J328">
        <v>14.121938699999999</v>
      </c>
      <c r="K328">
        <v>14.134678099999901</v>
      </c>
      <c r="L328">
        <v>13.787446900000001</v>
      </c>
      <c r="M328">
        <v>13.201091999999999</v>
      </c>
      <c r="N328" t="s">
        <v>263</v>
      </c>
    </row>
    <row r="329" spans="1:14" x14ac:dyDescent="0.2">
      <c r="A329" t="s">
        <v>587</v>
      </c>
      <c r="B329">
        <v>15.722889</v>
      </c>
      <c r="C329">
        <v>14.777128099999899</v>
      </c>
      <c r="D329">
        <v>14.187360269999999</v>
      </c>
      <c r="E329">
        <v>12.62269455</v>
      </c>
      <c r="F329">
        <v>12.795292999999999</v>
      </c>
      <c r="G329">
        <v>14.407992399999999</v>
      </c>
      <c r="H329">
        <v>15.062353358999999</v>
      </c>
      <c r="I329">
        <v>15.150537999999999</v>
      </c>
      <c r="J329">
        <v>14.562638199999901</v>
      </c>
      <c r="K329">
        <v>15.849294</v>
      </c>
      <c r="L329">
        <v>12.705330999999999</v>
      </c>
      <c r="M329">
        <v>16.077168</v>
      </c>
      <c r="N329" t="s">
        <v>270</v>
      </c>
    </row>
    <row r="330" spans="1:14" x14ac:dyDescent="0.2">
      <c r="A330" t="s">
        <v>588</v>
      </c>
      <c r="B330">
        <v>7.4388610000000002</v>
      </c>
      <c r="C330">
        <v>13.301129299999999</v>
      </c>
      <c r="D330">
        <v>6.5038697000000001</v>
      </c>
      <c r="E330">
        <v>6.2039784200000003</v>
      </c>
      <c r="F330">
        <v>5.3903632999999997</v>
      </c>
      <c r="G330">
        <v>5.0539138000000001</v>
      </c>
      <c r="H330">
        <v>5.0256579820000002</v>
      </c>
      <c r="I330">
        <v>0</v>
      </c>
      <c r="J330">
        <v>6.5950334000000002</v>
      </c>
      <c r="K330">
        <v>8.0959857</v>
      </c>
      <c r="L330">
        <v>6.6251830999999903</v>
      </c>
      <c r="M330">
        <v>9.4109869999999898</v>
      </c>
      <c r="N330" t="s">
        <v>270</v>
      </c>
    </row>
    <row r="331" spans="1:14" x14ac:dyDescent="0.2">
      <c r="A331" t="s">
        <v>589</v>
      </c>
      <c r="B331">
        <v>10.245032</v>
      </c>
      <c r="C331">
        <v>10.837639100000001</v>
      </c>
      <c r="D331">
        <v>9.4497400299999992</v>
      </c>
      <c r="E331">
        <v>6.4762770700000001</v>
      </c>
      <c r="F331">
        <v>7.2264882999999998</v>
      </c>
      <c r="G331">
        <v>5.2745708999999996</v>
      </c>
      <c r="H331">
        <v>5.8910149529999902</v>
      </c>
      <c r="I331">
        <v>8.3460979999999996</v>
      </c>
      <c r="J331">
        <v>6.5416955999999997</v>
      </c>
      <c r="K331">
        <v>8.4082781000000004</v>
      </c>
      <c r="L331">
        <v>0</v>
      </c>
      <c r="M331">
        <v>8.5149509999999999</v>
      </c>
      <c r="N331" t="s">
        <v>261</v>
      </c>
    </row>
    <row r="332" spans="1:14" x14ac:dyDescent="0.2">
      <c r="A332" t="s">
        <v>590</v>
      </c>
      <c r="B332">
        <v>14.714945999999999</v>
      </c>
      <c r="C332">
        <v>12.3746302</v>
      </c>
      <c r="D332">
        <v>10.411489619999999</v>
      </c>
      <c r="E332">
        <v>9.5613841799999992</v>
      </c>
      <c r="F332">
        <v>10.3621611</v>
      </c>
      <c r="G332">
        <v>7.9397596999999998</v>
      </c>
      <c r="H332">
        <v>10.330116146</v>
      </c>
      <c r="I332">
        <v>11.882299</v>
      </c>
      <c r="J332">
        <v>11.2924734</v>
      </c>
      <c r="K332">
        <v>12.123540500000001</v>
      </c>
      <c r="L332">
        <v>13.989472599999999</v>
      </c>
      <c r="M332">
        <v>14.228664999999999</v>
      </c>
      <c r="N332" t="s">
        <v>270</v>
      </c>
    </row>
    <row r="333" spans="1:14" x14ac:dyDescent="0.2">
      <c r="A333" t="s">
        <v>591</v>
      </c>
      <c r="B333">
        <v>0</v>
      </c>
      <c r="C333">
        <v>0</v>
      </c>
      <c r="D333">
        <v>0</v>
      </c>
      <c r="E333">
        <v>5.8499226499999999</v>
      </c>
      <c r="F333">
        <v>5.8935803</v>
      </c>
      <c r="G333">
        <v>9.0445072999999994</v>
      </c>
      <c r="H333">
        <v>11.7670250279999</v>
      </c>
      <c r="I333">
        <v>12.306119000000001</v>
      </c>
      <c r="J333">
        <v>10.334907899999999</v>
      </c>
      <c r="K333">
        <v>12.468804499999999</v>
      </c>
      <c r="L333">
        <v>13.489599200000001</v>
      </c>
      <c r="M333">
        <v>12.827311</v>
      </c>
      <c r="N333" t="s">
        <v>259</v>
      </c>
    </row>
    <row r="334" spans="1:14" x14ac:dyDescent="0.2">
      <c r="A334" t="s">
        <v>592</v>
      </c>
      <c r="B334">
        <v>12.844436999999999</v>
      </c>
      <c r="C334">
        <v>12.8683897</v>
      </c>
      <c r="D334">
        <v>14.301252119999999</v>
      </c>
      <c r="E334">
        <v>13.86709057</v>
      </c>
      <c r="F334">
        <v>13.065826100000001</v>
      </c>
      <c r="G334">
        <v>12.329636900000001</v>
      </c>
      <c r="H334">
        <v>12.390063252999999</v>
      </c>
      <c r="I334">
        <v>11.8358259999999</v>
      </c>
      <c r="J334">
        <v>12.4635418</v>
      </c>
      <c r="K334">
        <v>11.5601158</v>
      </c>
      <c r="L334">
        <v>11.419478199999901</v>
      </c>
      <c r="M334">
        <v>10.694626</v>
      </c>
      <c r="N334" t="s">
        <v>261</v>
      </c>
    </row>
    <row r="335" spans="1:14" x14ac:dyDescent="0.2">
      <c r="A335" t="s">
        <v>593</v>
      </c>
      <c r="B335">
        <v>10.616954</v>
      </c>
      <c r="C335">
        <v>11.6405806</v>
      </c>
      <c r="D335">
        <v>12.553695919999999</v>
      </c>
      <c r="E335">
        <v>12.514706540000001</v>
      </c>
      <c r="F335">
        <v>11.909831199999999</v>
      </c>
      <c r="G335">
        <v>11.0764172</v>
      </c>
      <c r="H335">
        <v>9.5026492900000008</v>
      </c>
      <c r="I335">
        <v>9.7301169999999999</v>
      </c>
      <c r="J335">
        <v>10.849589199999899</v>
      </c>
      <c r="K335">
        <v>9.0049226999999998</v>
      </c>
      <c r="L335">
        <v>6.5102894999999998</v>
      </c>
      <c r="M335">
        <v>7.2083119999999896</v>
      </c>
      <c r="N335" t="s">
        <v>261</v>
      </c>
    </row>
    <row r="336" spans="1:14" x14ac:dyDescent="0.2">
      <c r="A336" t="s">
        <v>594</v>
      </c>
      <c r="B336">
        <v>11.354875</v>
      </c>
      <c r="C336">
        <v>4.7170947999999999</v>
      </c>
      <c r="D336">
        <v>3.6325686500000001</v>
      </c>
      <c r="E336">
        <v>8.0944111500000009</v>
      </c>
      <c r="F336">
        <v>0</v>
      </c>
      <c r="G336">
        <v>5.0186712</v>
      </c>
      <c r="H336">
        <v>7.0476601289999996</v>
      </c>
      <c r="I336">
        <v>6.9371759999999902</v>
      </c>
      <c r="J336">
        <v>4.4818065000000002</v>
      </c>
      <c r="K336">
        <v>12.9103134999999</v>
      </c>
      <c r="L336">
        <v>7.6048300999999903</v>
      </c>
      <c r="M336">
        <v>8.82668099999999</v>
      </c>
      <c r="N336" t="s">
        <v>270</v>
      </c>
    </row>
    <row r="337" spans="1:14" x14ac:dyDescent="0.2">
      <c r="A337" t="s">
        <v>595</v>
      </c>
      <c r="B337">
        <v>7.688231</v>
      </c>
      <c r="C337">
        <v>7.4483392999999998</v>
      </c>
      <c r="D337">
        <v>10.00414226</v>
      </c>
      <c r="E337">
        <v>9.78843554</v>
      </c>
      <c r="F337">
        <v>8.5027681999999896</v>
      </c>
      <c r="G337">
        <v>8.0989691999999902</v>
      </c>
      <c r="H337">
        <v>7.1868663740000001</v>
      </c>
      <c r="I337">
        <v>6.951816</v>
      </c>
      <c r="J337">
        <v>8.0420032999999993</v>
      </c>
      <c r="K337">
        <v>5.2222720000000002</v>
      </c>
      <c r="L337">
        <v>8.4766785999999996</v>
      </c>
      <c r="M337">
        <v>7.9132429999999996</v>
      </c>
      <c r="N337" t="s">
        <v>261</v>
      </c>
    </row>
    <row r="338" spans="1:14" x14ac:dyDescent="0.2">
      <c r="A338" t="s">
        <v>596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9.7894850000000009</v>
      </c>
      <c r="J338">
        <v>0</v>
      </c>
      <c r="K338">
        <v>17.6546226</v>
      </c>
      <c r="L338">
        <v>14.100932</v>
      </c>
      <c r="M338">
        <v>15.5361549999999</v>
      </c>
      <c r="N338" t="s">
        <v>259</v>
      </c>
    </row>
    <row r="339" spans="1:14" x14ac:dyDescent="0.2">
      <c r="A339" t="s">
        <v>597</v>
      </c>
      <c r="B339">
        <v>16.379483</v>
      </c>
      <c r="C339">
        <v>14.8968711</v>
      </c>
      <c r="D339">
        <v>15.118479049999999</v>
      </c>
      <c r="E339">
        <v>14.41500593</v>
      </c>
      <c r="F339">
        <v>13.1388225</v>
      </c>
      <c r="G339">
        <v>13.9827677</v>
      </c>
      <c r="H339">
        <v>13.860994009000001</v>
      </c>
      <c r="I339">
        <v>14.174275</v>
      </c>
      <c r="J339">
        <v>13.4936788</v>
      </c>
      <c r="K339">
        <v>0</v>
      </c>
      <c r="L339">
        <v>13.812200899999899</v>
      </c>
      <c r="M339">
        <v>13.403644999999999</v>
      </c>
      <c r="N339" t="s">
        <v>261</v>
      </c>
    </row>
    <row r="340" spans="1:14" x14ac:dyDescent="0.2">
      <c r="A340" t="s">
        <v>598</v>
      </c>
      <c r="B340">
        <v>11.84981</v>
      </c>
      <c r="C340">
        <v>11.818127499999999</v>
      </c>
      <c r="D340">
        <v>12.563363539999999</v>
      </c>
      <c r="E340">
        <v>12.454423050000001</v>
      </c>
      <c r="F340">
        <v>13.4349674</v>
      </c>
      <c r="G340">
        <v>12.989535099999999</v>
      </c>
      <c r="H340">
        <v>13.109073864999999</v>
      </c>
      <c r="I340">
        <v>13.315773</v>
      </c>
      <c r="J340">
        <v>12.6265514</v>
      </c>
      <c r="K340">
        <v>10.729005099999901</v>
      </c>
      <c r="L340">
        <v>11.4609936</v>
      </c>
      <c r="M340">
        <v>11.4303639999999</v>
      </c>
      <c r="N340" t="s">
        <v>263</v>
      </c>
    </row>
    <row r="341" spans="1:14" x14ac:dyDescent="0.2">
      <c r="A341" t="s">
        <v>599</v>
      </c>
      <c r="B341">
        <v>0</v>
      </c>
      <c r="C341">
        <v>12.3929334</v>
      </c>
      <c r="D341">
        <v>11.68526827</v>
      </c>
      <c r="E341">
        <v>16.285266589999999</v>
      </c>
      <c r="F341">
        <v>17.144747199999902</v>
      </c>
      <c r="G341">
        <v>17.1575746</v>
      </c>
      <c r="H341">
        <v>17.320925160000002</v>
      </c>
      <c r="I341">
        <v>17.455729000000002</v>
      </c>
      <c r="J341">
        <v>18.231123100000001</v>
      </c>
      <c r="K341">
        <v>0</v>
      </c>
      <c r="L341">
        <v>0</v>
      </c>
      <c r="M341">
        <v>17.697949999999999</v>
      </c>
      <c r="N341" t="s">
        <v>263</v>
      </c>
    </row>
    <row r="342" spans="1:14" x14ac:dyDescent="0.2">
      <c r="A342" t="s">
        <v>600</v>
      </c>
      <c r="B342">
        <v>10.189700999999999</v>
      </c>
      <c r="C342">
        <v>9.5661916999999992</v>
      </c>
      <c r="D342">
        <v>10.715599989999999</v>
      </c>
      <c r="E342">
        <v>10.326516740000001</v>
      </c>
      <c r="F342">
        <v>14.9135612</v>
      </c>
      <c r="G342">
        <v>14.770155900000001</v>
      </c>
      <c r="H342">
        <v>16.848019110999999</v>
      </c>
      <c r="I342">
        <v>17.241177</v>
      </c>
      <c r="J342">
        <v>17.9515417</v>
      </c>
      <c r="K342">
        <v>17.148674700000001</v>
      </c>
      <c r="L342">
        <v>16.3009612</v>
      </c>
      <c r="M342">
        <v>16.239485999999999</v>
      </c>
      <c r="N342" t="s">
        <v>259</v>
      </c>
    </row>
    <row r="343" spans="1:14" x14ac:dyDescent="0.2">
      <c r="A343" t="s">
        <v>601</v>
      </c>
      <c r="B343">
        <v>6.6851880000000001</v>
      </c>
      <c r="C343">
        <v>9.4182901999999995</v>
      </c>
      <c r="D343">
        <v>12.7249841</v>
      </c>
      <c r="E343">
        <v>10.881267530000001</v>
      </c>
      <c r="F343">
        <v>9.7862940999999992</v>
      </c>
      <c r="G343">
        <v>11.1973728</v>
      </c>
      <c r="H343">
        <v>7.9895118350000001</v>
      </c>
      <c r="I343">
        <v>8.3303159999999998</v>
      </c>
      <c r="J343">
        <v>10.983309999999999</v>
      </c>
      <c r="K343">
        <v>13.3922688</v>
      </c>
      <c r="L343">
        <v>13.1220389</v>
      </c>
      <c r="M343">
        <v>14.680707999999999</v>
      </c>
      <c r="N343" t="s">
        <v>259</v>
      </c>
    </row>
    <row r="344" spans="1:14" x14ac:dyDescent="0.2">
      <c r="A344" t="s">
        <v>602</v>
      </c>
      <c r="B344">
        <v>0</v>
      </c>
      <c r="C344">
        <v>13.9132395</v>
      </c>
      <c r="D344">
        <v>11.80572563</v>
      </c>
      <c r="E344">
        <v>7.0680895899999996</v>
      </c>
      <c r="F344">
        <v>13.120779000000001</v>
      </c>
      <c r="G344">
        <v>14.015702900000001</v>
      </c>
      <c r="H344">
        <v>12.806797095999899</v>
      </c>
      <c r="I344">
        <v>13.2753459999999</v>
      </c>
      <c r="J344">
        <v>13.140408900000001</v>
      </c>
      <c r="K344">
        <v>14.3140058</v>
      </c>
      <c r="L344">
        <v>14.330851600000001</v>
      </c>
      <c r="M344">
        <v>15.401263</v>
      </c>
      <c r="N344" t="s">
        <v>259</v>
      </c>
    </row>
    <row r="345" spans="1:14" x14ac:dyDescent="0.2">
      <c r="A345" t="s">
        <v>603</v>
      </c>
      <c r="B345">
        <v>16.972273000000001</v>
      </c>
      <c r="C345">
        <v>9.6401576999999996</v>
      </c>
      <c r="D345">
        <v>8.9680193300000006</v>
      </c>
      <c r="E345">
        <v>0</v>
      </c>
      <c r="F345">
        <v>7.1472695000000002</v>
      </c>
      <c r="G345">
        <v>0</v>
      </c>
      <c r="H345">
        <v>0</v>
      </c>
      <c r="I345">
        <v>7.8890549999999999</v>
      </c>
      <c r="J345">
        <v>8.5493182999999995</v>
      </c>
      <c r="K345">
        <v>9.6380905000000006</v>
      </c>
      <c r="L345">
        <v>11.3278892</v>
      </c>
      <c r="M345">
        <v>11.444775999999999</v>
      </c>
      <c r="N345" t="s">
        <v>270</v>
      </c>
    </row>
    <row r="346" spans="1:14" x14ac:dyDescent="0.2">
      <c r="A346" t="s">
        <v>604</v>
      </c>
      <c r="B346">
        <v>13.768656</v>
      </c>
      <c r="C346">
        <v>10.6022707</v>
      </c>
      <c r="D346">
        <v>6.36180506</v>
      </c>
      <c r="E346">
        <v>7.0190641100000004</v>
      </c>
      <c r="F346">
        <v>3.2898306000000002</v>
      </c>
      <c r="G346">
        <v>6.4416384000000004</v>
      </c>
      <c r="H346">
        <v>8.0918463379999999</v>
      </c>
      <c r="I346">
        <v>7.8413259999999996</v>
      </c>
      <c r="J346">
        <v>8.8822007000000003</v>
      </c>
      <c r="K346">
        <v>8.1712305999999995</v>
      </c>
      <c r="L346">
        <v>8.3154442999999993</v>
      </c>
      <c r="M346">
        <v>9.9337119999999999</v>
      </c>
      <c r="N346" t="s">
        <v>270</v>
      </c>
    </row>
    <row r="347" spans="1:14" x14ac:dyDescent="0.2">
      <c r="A347" t="s">
        <v>605</v>
      </c>
      <c r="B347">
        <v>13.250195999999899</v>
      </c>
      <c r="C347">
        <v>14.5786357</v>
      </c>
      <c r="D347">
        <v>13.190358460000001</v>
      </c>
      <c r="E347">
        <v>8.3499456500000004</v>
      </c>
      <c r="F347">
        <v>6.4122439</v>
      </c>
      <c r="G347">
        <v>7.8923418999999999</v>
      </c>
      <c r="H347">
        <v>10.127818374</v>
      </c>
      <c r="I347">
        <v>9.8896069999999998</v>
      </c>
      <c r="J347">
        <v>10.7512566999999</v>
      </c>
      <c r="K347">
        <v>9.9026455000000002</v>
      </c>
      <c r="L347">
        <v>10.2468264</v>
      </c>
      <c r="M347">
        <v>11.400575999999999</v>
      </c>
      <c r="N347" t="s">
        <v>270</v>
      </c>
    </row>
    <row r="348" spans="1:14" x14ac:dyDescent="0.2">
      <c r="A348" t="s">
        <v>606</v>
      </c>
      <c r="B348">
        <v>15.85295</v>
      </c>
      <c r="C348">
        <v>17.945354199999901</v>
      </c>
      <c r="D348">
        <v>15.46570178</v>
      </c>
      <c r="E348">
        <v>14.3185471999999</v>
      </c>
      <c r="F348">
        <v>11.3128364</v>
      </c>
      <c r="G348">
        <v>9.9305480999999993</v>
      </c>
      <c r="H348">
        <v>9.3697148660000007</v>
      </c>
      <c r="I348">
        <v>10.262321</v>
      </c>
      <c r="J348">
        <v>9.2419183</v>
      </c>
      <c r="K348">
        <v>11.091196699999999</v>
      </c>
      <c r="L348">
        <v>11.681716499999901</v>
      </c>
      <c r="M348">
        <v>11.661739000000001</v>
      </c>
      <c r="N348" t="s">
        <v>261</v>
      </c>
    </row>
    <row r="349" spans="1:14" x14ac:dyDescent="0.2">
      <c r="A349" t="s">
        <v>607</v>
      </c>
      <c r="B349">
        <v>14.277973999999899</v>
      </c>
      <c r="C349">
        <v>13.6082956</v>
      </c>
      <c r="D349">
        <v>16.39397911</v>
      </c>
      <c r="E349">
        <v>16.7768412</v>
      </c>
      <c r="F349">
        <v>15.3418481</v>
      </c>
      <c r="G349">
        <v>14.1412751999999</v>
      </c>
      <c r="H349">
        <v>11.761410729</v>
      </c>
      <c r="I349">
        <v>12.468076</v>
      </c>
      <c r="J349">
        <v>11.289263699999999</v>
      </c>
      <c r="K349">
        <v>11.751503100000001</v>
      </c>
      <c r="L349">
        <v>13.776839300000001</v>
      </c>
      <c r="M349">
        <v>13.271811999999899</v>
      </c>
      <c r="N349" t="s">
        <v>261</v>
      </c>
    </row>
    <row r="350" spans="1:14" x14ac:dyDescent="0.2">
      <c r="A350" t="s">
        <v>608</v>
      </c>
      <c r="B350">
        <v>13.930916</v>
      </c>
      <c r="C350">
        <v>12.083110699999899</v>
      </c>
      <c r="D350">
        <v>11.690051860000001</v>
      </c>
      <c r="E350">
        <v>12.59549</v>
      </c>
      <c r="F350">
        <v>12.2530228</v>
      </c>
      <c r="G350">
        <v>10.8269588</v>
      </c>
      <c r="H350">
        <v>12.444439082000001</v>
      </c>
      <c r="I350">
        <v>11.76876</v>
      </c>
      <c r="J350">
        <v>10.780257000000001</v>
      </c>
      <c r="K350">
        <v>10.5560253</v>
      </c>
      <c r="L350">
        <v>8.3446873999999998</v>
      </c>
      <c r="M350">
        <v>12.961079</v>
      </c>
      <c r="N350" t="s">
        <v>261</v>
      </c>
    </row>
    <row r="351" spans="1:14" x14ac:dyDescent="0.2">
      <c r="A351" t="s">
        <v>609</v>
      </c>
      <c r="B351">
        <v>12.233231</v>
      </c>
      <c r="C351">
        <v>13.653327900000001</v>
      </c>
      <c r="D351">
        <v>12.662681879999999</v>
      </c>
      <c r="E351">
        <v>12.23879975</v>
      </c>
      <c r="F351">
        <v>12.1096181999999</v>
      </c>
      <c r="G351">
        <v>10.5386015</v>
      </c>
      <c r="H351">
        <v>10.0915643</v>
      </c>
      <c r="I351">
        <v>10.674367</v>
      </c>
      <c r="J351">
        <v>8.8168845999999998</v>
      </c>
      <c r="K351">
        <v>11.087479500000001</v>
      </c>
      <c r="L351">
        <v>10.138894499999999</v>
      </c>
      <c r="M351">
        <v>9.0872679999999999</v>
      </c>
      <c r="N351" t="s">
        <v>261</v>
      </c>
    </row>
    <row r="352" spans="1:14" x14ac:dyDescent="0.2">
      <c r="A352" t="s">
        <v>610</v>
      </c>
      <c r="B352">
        <v>10.873737</v>
      </c>
      <c r="C352">
        <v>11.9861196</v>
      </c>
      <c r="D352">
        <v>12.75146589</v>
      </c>
      <c r="E352">
        <v>11.471090050000001</v>
      </c>
      <c r="F352">
        <v>12.1770677</v>
      </c>
      <c r="G352">
        <v>12.6452689</v>
      </c>
      <c r="H352">
        <v>13.094764605</v>
      </c>
      <c r="I352">
        <v>14.0453809999999</v>
      </c>
      <c r="J352">
        <v>13.5033566</v>
      </c>
      <c r="K352">
        <v>12.3842134</v>
      </c>
      <c r="L352">
        <v>13.5635744</v>
      </c>
      <c r="M352">
        <v>13.215738</v>
      </c>
      <c r="N352" t="s">
        <v>259</v>
      </c>
    </row>
    <row r="353" spans="1:14" x14ac:dyDescent="0.2">
      <c r="A353" t="s">
        <v>611</v>
      </c>
      <c r="B353">
        <v>0</v>
      </c>
      <c r="C353">
        <v>0</v>
      </c>
      <c r="D353">
        <v>0</v>
      </c>
      <c r="E353">
        <v>0.96012677000000002</v>
      </c>
      <c r="F353">
        <v>3.47017989999999</v>
      </c>
      <c r="G353">
        <v>6.9192302999999997</v>
      </c>
      <c r="H353">
        <v>7.1538983829999996</v>
      </c>
      <c r="I353">
        <v>7.8156869999999996</v>
      </c>
      <c r="J353">
        <v>7.5936424999999996</v>
      </c>
      <c r="K353">
        <v>12.388954199999899</v>
      </c>
      <c r="L353">
        <v>7.872706</v>
      </c>
      <c r="M353">
        <v>8.5497329999999998</v>
      </c>
      <c r="N353" t="s">
        <v>259</v>
      </c>
    </row>
    <row r="354" spans="1:14" x14ac:dyDescent="0.2">
      <c r="A354" t="s">
        <v>612</v>
      </c>
      <c r="B354">
        <v>10.077627</v>
      </c>
      <c r="C354">
        <v>10.784394099999901</v>
      </c>
      <c r="D354">
        <v>0</v>
      </c>
      <c r="E354">
        <v>10.068336459999999</v>
      </c>
      <c r="F354">
        <v>11.489548699999901</v>
      </c>
      <c r="G354">
        <v>0</v>
      </c>
      <c r="H354">
        <v>0</v>
      </c>
      <c r="I354">
        <v>0</v>
      </c>
      <c r="J354">
        <v>13.9914889</v>
      </c>
      <c r="K354">
        <v>10.5671011999999</v>
      </c>
      <c r="L354">
        <v>0</v>
      </c>
      <c r="M354">
        <v>0</v>
      </c>
      <c r="N354" t="s">
        <v>261</v>
      </c>
    </row>
    <row r="355" spans="1:14" x14ac:dyDescent="0.2">
      <c r="A355" t="s">
        <v>613</v>
      </c>
      <c r="B355">
        <v>13.7067079999999</v>
      </c>
      <c r="C355">
        <v>16.617121000000001</v>
      </c>
      <c r="D355">
        <v>16.36627906</v>
      </c>
      <c r="E355">
        <v>16.029265209999998</v>
      </c>
      <c r="F355">
        <v>17.498328600000001</v>
      </c>
      <c r="G355">
        <v>17.316774800000001</v>
      </c>
      <c r="H355">
        <v>16.822475158</v>
      </c>
      <c r="I355">
        <v>16.635923999999999</v>
      </c>
      <c r="J355">
        <v>15.933512599999901</v>
      </c>
      <c r="K355">
        <v>16.908223599999999</v>
      </c>
      <c r="L355">
        <v>15.240125000000001</v>
      </c>
      <c r="M355">
        <v>13.641019999999999</v>
      </c>
      <c r="N355" t="s">
        <v>263</v>
      </c>
    </row>
    <row r="356" spans="1:14" x14ac:dyDescent="0.2">
      <c r="A356" t="s">
        <v>614</v>
      </c>
      <c r="B356">
        <v>15.456598</v>
      </c>
      <c r="C356">
        <v>15.259360600000001</v>
      </c>
      <c r="D356">
        <v>14.15988692</v>
      </c>
      <c r="E356">
        <v>10.9376806999999</v>
      </c>
      <c r="F356">
        <v>10.951507299999999</v>
      </c>
      <c r="G356">
        <v>12.2020458</v>
      </c>
      <c r="H356">
        <v>11.9627585</v>
      </c>
      <c r="I356">
        <v>11.181232</v>
      </c>
      <c r="J356">
        <v>10.637197799999999</v>
      </c>
      <c r="K356">
        <v>12.545734400000001</v>
      </c>
      <c r="L356">
        <v>11.607753499999999</v>
      </c>
      <c r="M356">
        <v>11.327463</v>
      </c>
      <c r="N356" t="s">
        <v>270</v>
      </c>
    </row>
    <row r="357" spans="1:14" x14ac:dyDescent="0.2">
      <c r="A357" t="s">
        <v>615</v>
      </c>
      <c r="B357">
        <v>11.830387</v>
      </c>
      <c r="C357">
        <v>8.8172785000000005</v>
      </c>
      <c r="D357">
        <v>9.0182805500000001</v>
      </c>
      <c r="E357">
        <v>6.7374687599999996</v>
      </c>
      <c r="F357">
        <v>6.1220818000000001</v>
      </c>
      <c r="G357">
        <v>5.2699479</v>
      </c>
      <c r="H357">
        <v>6.4165154279999896</v>
      </c>
      <c r="I357">
        <v>6.2522120000000001</v>
      </c>
      <c r="J357">
        <v>5.6818337999999997</v>
      </c>
      <c r="K357">
        <v>5.9508475999999897</v>
      </c>
      <c r="L357">
        <v>4.2207752999999997</v>
      </c>
      <c r="M357">
        <v>4.400976</v>
      </c>
      <c r="N357" t="s">
        <v>261</v>
      </c>
    </row>
    <row r="358" spans="1:14" x14ac:dyDescent="0.2">
      <c r="A358" t="s">
        <v>616</v>
      </c>
      <c r="B358">
        <v>8.3325209999999998</v>
      </c>
      <c r="C358">
        <v>9.9696624000000007</v>
      </c>
      <c r="D358">
        <v>10.76180007</v>
      </c>
      <c r="E358">
        <v>7.1051830799999998</v>
      </c>
      <c r="F358">
        <v>5.7793397000000004</v>
      </c>
      <c r="G358">
        <v>9.2359076999999896</v>
      </c>
      <c r="H358">
        <v>5.7754048850000004</v>
      </c>
      <c r="I358">
        <v>9.4544870000000003</v>
      </c>
      <c r="J358">
        <v>4.0316641000000004</v>
      </c>
      <c r="K358">
        <v>8.4606891999999991</v>
      </c>
      <c r="L358">
        <v>5.6774791999999996</v>
      </c>
      <c r="M358">
        <v>5.5920949999999996</v>
      </c>
      <c r="N358" t="s">
        <v>261</v>
      </c>
    </row>
    <row r="359" spans="1:14" x14ac:dyDescent="0.2">
      <c r="A359" t="s">
        <v>617</v>
      </c>
      <c r="B359">
        <v>13.06386</v>
      </c>
      <c r="C359">
        <v>12.462547099999901</v>
      </c>
      <c r="D359">
        <v>14.011055649999999</v>
      </c>
      <c r="E359">
        <v>12.032969319999999</v>
      </c>
      <c r="F359">
        <v>12.2282425</v>
      </c>
      <c r="G359">
        <v>12.576443100000001</v>
      </c>
      <c r="H359">
        <v>13.049162479</v>
      </c>
      <c r="I359">
        <v>13.330166</v>
      </c>
      <c r="J359">
        <v>11.872698099999999</v>
      </c>
      <c r="K359">
        <v>12.3787524</v>
      </c>
      <c r="L359">
        <v>11.623987</v>
      </c>
      <c r="M359">
        <v>9.5432020000000009</v>
      </c>
      <c r="N359" t="s">
        <v>261</v>
      </c>
    </row>
    <row r="360" spans="1:14" x14ac:dyDescent="0.2">
      <c r="A360" t="s">
        <v>618</v>
      </c>
      <c r="B360">
        <v>9.7980440000000009</v>
      </c>
      <c r="C360">
        <v>11.110815300000001</v>
      </c>
      <c r="D360">
        <v>11.46936983</v>
      </c>
      <c r="E360">
        <v>11.094659330000001</v>
      </c>
      <c r="F360">
        <v>11.1639319</v>
      </c>
      <c r="G360">
        <v>11.331862299999999</v>
      </c>
      <c r="H360">
        <v>11.435009358</v>
      </c>
      <c r="I360">
        <v>12.424013</v>
      </c>
      <c r="J360">
        <v>10.7619297</v>
      </c>
      <c r="K360">
        <v>10.813089400000001</v>
      </c>
      <c r="L360">
        <v>11.480924999999999</v>
      </c>
      <c r="M360">
        <v>9.2854039999999998</v>
      </c>
      <c r="N360" t="s">
        <v>263</v>
      </c>
    </row>
    <row r="361" spans="1:14" x14ac:dyDescent="0.2">
      <c r="A361" t="s">
        <v>619</v>
      </c>
      <c r="B361">
        <v>11.610709</v>
      </c>
      <c r="C361">
        <v>12.8306165</v>
      </c>
      <c r="D361">
        <v>12.24120997</v>
      </c>
      <c r="E361">
        <v>13.678276479999999</v>
      </c>
      <c r="F361">
        <v>11.753274899999999</v>
      </c>
      <c r="G361">
        <v>11.0509849</v>
      </c>
      <c r="H361">
        <v>10.413224212999999</v>
      </c>
      <c r="I361">
        <v>11.922734999999999</v>
      </c>
      <c r="J361">
        <v>10.489152600000001</v>
      </c>
      <c r="K361">
        <v>9.2363399000000008</v>
      </c>
      <c r="L361">
        <v>7.1746277000000003</v>
      </c>
      <c r="M361">
        <v>8.6064969999999992</v>
      </c>
      <c r="N361" t="s">
        <v>261</v>
      </c>
    </row>
    <row r="362" spans="1:14" x14ac:dyDescent="0.2">
      <c r="A362" t="s">
        <v>620</v>
      </c>
      <c r="B362">
        <v>12.205596999999999</v>
      </c>
      <c r="C362">
        <v>12.920074699999899</v>
      </c>
      <c r="D362">
        <v>13.985759659999999</v>
      </c>
      <c r="E362">
        <v>14.07557143</v>
      </c>
      <c r="F362">
        <v>13.6050586</v>
      </c>
      <c r="G362">
        <v>13.6642809999999</v>
      </c>
      <c r="H362">
        <v>13.912113285</v>
      </c>
      <c r="I362">
        <v>13.542895999999899</v>
      </c>
      <c r="J362">
        <v>13.935196599999999</v>
      </c>
      <c r="K362">
        <v>13.2393094</v>
      </c>
      <c r="L362">
        <v>12.4242949999999</v>
      </c>
      <c r="M362">
        <v>12.327919</v>
      </c>
      <c r="N362" t="s">
        <v>263</v>
      </c>
    </row>
    <row r="363" spans="1:14" x14ac:dyDescent="0.2">
      <c r="A363" t="s">
        <v>621</v>
      </c>
      <c r="B363">
        <v>0</v>
      </c>
      <c r="C363">
        <v>10.5957642</v>
      </c>
      <c r="D363">
        <v>9.7218204000000004</v>
      </c>
      <c r="E363">
        <v>9.4109008900000006</v>
      </c>
      <c r="F363">
        <v>9.9167111999999999</v>
      </c>
      <c r="G363">
        <v>7.5439580999999896</v>
      </c>
      <c r="H363">
        <v>7.8402866700000002</v>
      </c>
      <c r="I363">
        <v>9.8492599999999992</v>
      </c>
      <c r="J363">
        <v>6.2271782</v>
      </c>
      <c r="K363">
        <v>0</v>
      </c>
      <c r="L363">
        <v>0</v>
      </c>
      <c r="M363">
        <v>0</v>
      </c>
      <c r="N363" t="s">
        <v>263</v>
      </c>
    </row>
    <row r="364" spans="1:14" x14ac:dyDescent="0.2">
      <c r="A364" t="s">
        <v>622</v>
      </c>
      <c r="B364">
        <v>12.667994</v>
      </c>
      <c r="C364">
        <v>9.9569109999999998</v>
      </c>
      <c r="D364">
        <v>11.685152759999999</v>
      </c>
      <c r="E364">
        <v>6.6399647699999997</v>
      </c>
      <c r="F364">
        <v>5.6278307999999999</v>
      </c>
      <c r="G364">
        <v>4.6574765999999999</v>
      </c>
      <c r="H364">
        <v>6.5326946609999998</v>
      </c>
      <c r="I364">
        <v>6.4550559999999999</v>
      </c>
      <c r="J364">
        <v>6.7055330999999896</v>
      </c>
      <c r="K364">
        <v>6.7387516999999999</v>
      </c>
      <c r="L364">
        <v>7.8558700999999997</v>
      </c>
      <c r="M364">
        <v>7.1662629999999998</v>
      </c>
      <c r="N364" t="s">
        <v>270</v>
      </c>
    </row>
    <row r="365" spans="1:14" x14ac:dyDescent="0.2">
      <c r="A365" t="s">
        <v>623</v>
      </c>
      <c r="B365">
        <v>13.027291</v>
      </c>
      <c r="C365">
        <v>9.8870059999999995</v>
      </c>
      <c r="D365">
        <v>9.6835189199999991</v>
      </c>
      <c r="E365">
        <v>5.6036149799999997</v>
      </c>
      <c r="F365">
        <v>7.1840866999999999</v>
      </c>
      <c r="G365">
        <v>7.3133619999999997</v>
      </c>
      <c r="H365">
        <v>7.9687015859999999</v>
      </c>
      <c r="I365">
        <v>9.5787209999999998</v>
      </c>
      <c r="J365">
        <v>8.9300816999999899</v>
      </c>
      <c r="K365">
        <v>11.3831401999999</v>
      </c>
      <c r="L365">
        <v>9.6539765000000006</v>
      </c>
      <c r="M365">
        <v>12.146423</v>
      </c>
      <c r="N365" t="s">
        <v>270</v>
      </c>
    </row>
    <row r="366" spans="1:14" x14ac:dyDescent="0.2">
      <c r="A366" t="s">
        <v>624</v>
      </c>
      <c r="B366">
        <v>15.2389049999999</v>
      </c>
      <c r="C366">
        <v>17.044575399999999</v>
      </c>
      <c r="D366">
        <v>14.41233632</v>
      </c>
      <c r="E366">
        <v>12.348686320000001</v>
      </c>
      <c r="F366">
        <v>12.3924267</v>
      </c>
      <c r="G366">
        <v>11.430271899999999</v>
      </c>
      <c r="H366">
        <v>11.935073997</v>
      </c>
      <c r="I366">
        <v>0</v>
      </c>
      <c r="J366">
        <v>12.397931099999999</v>
      </c>
      <c r="K366">
        <v>0</v>
      </c>
      <c r="L366">
        <v>13.3428793</v>
      </c>
      <c r="M366">
        <v>15.237579999999999</v>
      </c>
      <c r="N366" t="s">
        <v>261</v>
      </c>
    </row>
    <row r="367" spans="1:14" x14ac:dyDescent="0.2">
      <c r="A367" t="s">
        <v>625</v>
      </c>
      <c r="B367">
        <v>14.991676999999999</v>
      </c>
      <c r="C367">
        <v>13.9292804</v>
      </c>
      <c r="D367">
        <v>13.822242340000001</v>
      </c>
      <c r="E367">
        <v>14.869565980000001</v>
      </c>
      <c r="F367">
        <v>14.0031131999999</v>
      </c>
      <c r="G367">
        <v>13.4183141</v>
      </c>
      <c r="H367">
        <v>13.560044695999901</v>
      </c>
      <c r="I367">
        <v>13.535306</v>
      </c>
      <c r="J367">
        <v>13.206846499999999</v>
      </c>
      <c r="K367">
        <v>12.2990195</v>
      </c>
      <c r="L367">
        <v>12.3174587</v>
      </c>
      <c r="M367">
        <v>9.7227440000000005</v>
      </c>
      <c r="N367" t="s">
        <v>261</v>
      </c>
    </row>
    <row r="368" spans="1:14" x14ac:dyDescent="0.2">
      <c r="A368" t="s">
        <v>626</v>
      </c>
      <c r="B368">
        <v>14.652954999999899</v>
      </c>
      <c r="C368">
        <v>14.1651886999999</v>
      </c>
      <c r="D368">
        <v>15.05291469</v>
      </c>
      <c r="E368">
        <v>14.4494126999999</v>
      </c>
      <c r="F368">
        <v>14.2775868</v>
      </c>
      <c r="G368">
        <v>14.379459599999899</v>
      </c>
      <c r="H368">
        <v>14.682145325</v>
      </c>
      <c r="I368">
        <v>14.469889</v>
      </c>
      <c r="J368">
        <v>13.794731199999999</v>
      </c>
      <c r="K368">
        <v>12.9908099</v>
      </c>
      <c r="L368">
        <v>11.665880400000001</v>
      </c>
      <c r="M368">
        <v>12.492979</v>
      </c>
      <c r="N368" t="s">
        <v>261</v>
      </c>
    </row>
    <row r="369" spans="1:14" x14ac:dyDescent="0.2">
      <c r="A369" t="s">
        <v>627</v>
      </c>
      <c r="B369">
        <v>13.2448</v>
      </c>
      <c r="C369">
        <v>13.173810099999899</v>
      </c>
      <c r="D369">
        <v>14.81419373</v>
      </c>
      <c r="E369">
        <v>14.943050080000001</v>
      </c>
      <c r="F369">
        <v>15.3352457</v>
      </c>
      <c r="G369">
        <v>15.891689</v>
      </c>
      <c r="H369">
        <v>15.767359153999999</v>
      </c>
      <c r="I369">
        <v>16.428114000000001</v>
      </c>
      <c r="J369">
        <v>15.695078599999899</v>
      </c>
      <c r="K369">
        <v>14.271720199999899</v>
      </c>
      <c r="L369">
        <v>14.211239600000001</v>
      </c>
      <c r="M369">
        <v>13.443106</v>
      </c>
      <c r="N369" t="s">
        <v>263</v>
      </c>
    </row>
    <row r="370" spans="1:14" x14ac:dyDescent="0.2">
      <c r="A370" t="s">
        <v>628</v>
      </c>
      <c r="B370">
        <v>11.674752</v>
      </c>
      <c r="C370">
        <v>12.3386698</v>
      </c>
      <c r="D370">
        <v>13.311638889999999</v>
      </c>
      <c r="E370">
        <v>12.650871390000001</v>
      </c>
      <c r="F370">
        <v>11.869366099999899</v>
      </c>
      <c r="G370">
        <v>11.741095</v>
      </c>
      <c r="H370">
        <v>12.294902593</v>
      </c>
      <c r="I370">
        <v>11.796173</v>
      </c>
      <c r="J370">
        <v>11.6791854</v>
      </c>
      <c r="K370">
        <v>11.2288570999999</v>
      </c>
      <c r="L370">
        <v>9.8416312999999995</v>
      </c>
      <c r="M370">
        <v>9.1351479999999992</v>
      </c>
      <c r="N370" t="s">
        <v>261</v>
      </c>
    </row>
    <row r="371" spans="1:14" x14ac:dyDescent="0.2">
      <c r="A371" t="s">
        <v>629</v>
      </c>
      <c r="B371">
        <v>0</v>
      </c>
      <c r="C371">
        <v>0</v>
      </c>
      <c r="D371">
        <v>5.9029342199999997</v>
      </c>
      <c r="E371">
        <v>12.25438306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 t="s">
        <v>261</v>
      </c>
    </row>
    <row r="372" spans="1:14" x14ac:dyDescent="0.2">
      <c r="A372" t="s">
        <v>630</v>
      </c>
      <c r="B372">
        <v>10.386977</v>
      </c>
      <c r="C372">
        <v>10.4067457</v>
      </c>
      <c r="D372">
        <v>12.596254869999999</v>
      </c>
      <c r="E372">
        <v>13.11122626</v>
      </c>
      <c r="F372">
        <v>14.264601600000001</v>
      </c>
      <c r="G372">
        <v>14.320349999999999</v>
      </c>
      <c r="H372">
        <v>13.943690548999999</v>
      </c>
      <c r="I372">
        <v>14.458368999999999</v>
      </c>
      <c r="J372">
        <v>12.750405900000001</v>
      </c>
      <c r="K372">
        <v>13.066244699999899</v>
      </c>
      <c r="L372">
        <v>9.0877406000000001</v>
      </c>
      <c r="M372">
        <v>10.486514</v>
      </c>
      <c r="N372" t="s">
        <v>263</v>
      </c>
    </row>
    <row r="373" spans="1:14" x14ac:dyDescent="0.2">
      <c r="A373" t="s">
        <v>631</v>
      </c>
      <c r="B373">
        <v>10.6891389999999</v>
      </c>
      <c r="C373">
        <v>12.868058099999899</v>
      </c>
      <c r="D373">
        <v>12.01611041</v>
      </c>
      <c r="E373">
        <v>12.6663333</v>
      </c>
      <c r="F373">
        <v>12.595711400000001</v>
      </c>
      <c r="G373">
        <v>11.6250138</v>
      </c>
      <c r="H373">
        <v>12.841504931999999</v>
      </c>
      <c r="I373">
        <v>12.140205999999999</v>
      </c>
      <c r="J373">
        <v>11.8681839</v>
      </c>
      <c r="K373">
        <v>9.4807497999999999</v>
      </c>
      <c r="L373">
        <v>8.5502909000000002</v>
      </c>
      <c r="M373">
        <v>5.2307860000000002</v>
      </c>
      <c r="N373" t="s">
        <v>261</v>
      </c>
    </row>
    <row r="374" spans="1:14" x14ac:dyDescent="0.2">
      <c r="A374" t="s">
        <v>632</v>
      </c>
      <c r="B374">
        <v>12.499689999999999</v>
      </c>
      <c r="C374">
        <v>12.0738991</v>
      </c>
      <c r="D374">
        <v>12.08020995</v>
      </c>
      <c r="E374">
        <v>12.403147949999999</v>
      </c>
      <c r="F374">
        <v>12.6750466</v>
      </c>
      <c r="G374">
        <v>13.8111853</v>
      </c>
      <c r="H374">
        <v>14.550462305</v>
      </c>
      <c r="I374">
        <v>13.888239</v>
      </c>
      <c r="J374">
        <v>13.3130386999999</v>
      </c>
      <c r="K374">
        <v>12.278106599999999</v>
      </c>
      <c r="L374">
        <v>10.3163059</v>
      </c>
      <c r="M374">
        <v>9.7194719999999997</v>
      </c>
      <c r="N374" t="s">
        <v>263</v>
      </c>
    </row>
    <row r="375" spans="1:14" x14ac:dyDescent="0.2">
      <c r="A375" t="s">
        <v>633</v>
      </c>
      <c r="B375">
        <v>11.855257999999999</v>
      </c>
      <c r="C375">
        <v>12.0123991999999</v>
      </c>
      <c r="D375">
        <v>12.535599380000001</v>
      </c>
      <c r="E375">
        <v>12.305080889999999</v>
      </c>
      <c r="F375">
        <v>13.264593</v>
      </c>
      <c r="G375">
        <v>13.510566699999901</v>
      </c>
      <c r="H375">
        <v>13.925786055</v>
      </c>
      <c r="I375">
        <v>14.302837</v>
      </c>
      <c r="J375">
        <v>14.277935899999999</v>
      </c>
      <c r="K375">
        <v>12.4635886</v>
      </c>
      <c r="L375">
        <v>11.026824299999999</v>
      </c>
      <c r="M375">
        <v>9.1421880000000009</v>
      </c>
      <c r="N375" t="s">
        <v>263</v>
      </c>
    </row>
    <row r="376" spans="1:14" x14ac:dyDescent="0.2">
      <c r="A376" t="s">
        <v>634</v>
      </c>
      <c r="B376">
        <v>9.1236499999999996</v>
      </c>
      <c r="C376">
        <v>8.5753185999999992</v>
      </c>
      <c r="D376">
        <v>9.9598573100000003</v>
      </c>
      <c r="E376">
        <v>11.50097134</v>
      </c>
      <c r="F376">
        <v>7.6415611999999999</v>
      </c>
      <c r="G376">
        <v>8.4603524999999902</v>
      </c>
      <c r="H376">
        <v>8.0937302290000002</v>
      </c>
      <c r="I376">
        <v>8.1129850000000001</v>
      </c>
      <c r="J376">
        <v>8.4710488000000002</v>
      </c>
      <c r="K376">
        <v>8.6984867999999995</v>
      </c>
      <c r="L376">
        <v>9.4756506999999992</v>
      </c>
      <c r="M376">
        <v>10.194343999999999</v>
      </c>
      <c r="N376" t="s">
        <v>270</v>
      </c>
    </row>
    <row r="377" spans="1:14" x14ac:dyDescent="0.2">
      <c r="A377" t="s">
        <v>635</v>
      </c>
      <c r="B377">
        <v>11.831187</v>
      </c>
      <c r="C377">
        <v>12.2473548</v>
      </c>
      <c r="D377">
        <v>12.98444682</v>
      </c>
      <c r="E377">
        <v>13.9448726</v>
      </c>
      <c r="F377">
        <v>14.808712999999999</v>
      </c>
      <c r="G377">
        <v>15.013449700000001</v>
      </c>
      <c r="H377">
        <v>14.576269285999899</v>
      </c>
      <c r="I377">
        <v>14.12646</v>
      </c>
      <c r="J377">
        <v>14.6290415999999</v>
      </c>
      <c r="K377">
        <v>13.6433024</v>
      </c>
      <c r="L377">
        <v>12.8344846999999</v>
      </c>
      <c r="M377">
        <v>14.398012</v>
      </c>
      <c r="N377" t="s">
        <v>263</v>
      </c>
    </row>
    <row r="378" spans="1:14" x14ac:dyDescent="0.2">
      <c r="A378" t="s">
        <v>636</v>
      </c>
      <c r="B378">
        <v>6.781714</v>
      </c>
      <c r="C378">
        <v>6.3965917000000001</v>
      </c>
      <c r="D378">
        <v>4.15446165</v>
      </c>
      <c r="E378">
        <v>4.0482393999999999</v>
      </c>
      <c r="F378">
        <v>4.3911672999999896</v>
      </c>
      <c r="G378">
        <v>5.9684165</v>
      </c>
      <c r="H378">
        <v>6.2354579049999996</v>
      </c>
      <c r="I378">
        <v>6.8630649999999997</v>
      </c>
      <c r="J378">
        <v>5.9808114000000003</v>
      </c>
      <c r="K378">
        <v>6.2433052</v>
      </c>
      <c r="L378">
        <v>5.8153328000000002</v>
      </c>
      <c r="M378">
        <v>8.7525179999999896</v>
      </c>
      <c r="N378" t="s">
        <v>270</v>
      </c>
    </row>
    <row r="379" spans="1:14" x14ac:dyDescent="0.2">
      <c r="A379" t="s">
        <v>637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7.07398404</v>
      </c>
      <c r="I379">
        <v>0</v>
      </c>
      <c r="J379">
        <v>9.7397610999999902</v>
      </c>
      <c r="K379">
        <v>11.045552199999999</v>
      </c>
      <c r="L379">
        <v>12.3068825</v>
      </c>
      <c r="M379">
        <v>11.755716</v>
      </c>
      <c r="N379" t="s">
        <v>259</v>
      </c>
    </row>
    <row r="380" spans="1:14" x14ac:dyDescent="0.2">
      <c r="A380" t="s">
        <v>638</v>
      </c>
      <c r="B380">
        <v>16.724312000000001</v>
      </c>
      <c r="C380">
        <v>17.8468181</v>
      </c>
      <c r="D380">
        <v>7.9735403099999997</v>
      </c>
      <c r="E380">
        <v>7.6073592899999998</v>
      </c>
      <c r="F380">
        <v>7.9539716</v>
      </c>
      <c r="G380">
        <v>8.3038808999999993</v>
      </c>
      <c r="H380">
        <v>10.762114545999999</v>
      </c>
      <c r="I380">
        <v>9.6927299999999992</v>
      </c>
      <c r="J380">
        <v>8.5905470999999896</v>
      </c>
      <c r="K380">
        <v>0</v>
      </c>
      <c r="L380">
        <v>0</v>
      </c>
      <c r="M380">
        <v>0</v>
      </c>
      <c r="N380" t="s">
        <v>261</v>
      </c>
    </row>
    <row r="381" spans="1:14" x14ac:dyDescent="0.2">
      <c r="A381" t="s">
        <v>639</v>
      </c>
      <c r="B381">
        <v>16.894254</v>
      </c>
      <c r="C381">
        <v>17.830329199999898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13.083907999999999</v>
      </c>
      <c r="J381">
        <v>0</v>
      </c>
      <c r="K381">
        <v>0</v>
      </c>
      <c r="L381">
        <v>0</v>
      </c>
      <c r="M381">
        <v>0</v>
      </c>
      <c r="N381" t="s">
        <v>270</v>
      </c>
    </row>
    <row r="382" spans="1:14" x14ac:dyDescent="0.2">
      <c r="A382" t="s">
        <v>640</v>
      </c>
      <c r="B382">
        <v>10.9467699999999</v>
      </c>
      <c r="C382">
        <v>12.290615799999999</v>
      </c>
      <c r="D382">
        <v>11.526667099999999</v>
      </c>
      <c r="E382">
        <v>12.57232963</v>
      </c>
      <c r="F382">
        <v>11.551706899999999</v>
      </c>
      <c r="G382">
        <v>9.8794374999999999</v>
      </c>
      <c r="H382">
        <v>9.3442113439999996</v>
      </c>
      <c r="I382">
        <v>9.9987779999999997</v>
      </c>
      <c r="J382">
        <v>10.4315265</v>
      </c>
      <c r="K382">
        <v>9.3801649000000005</v>
      </c>
      <c r="L382">
        <v>10.124484799999999</v>
      </c>
      <c r="M382">
        <v>8.8089659999999999</v>
      </c>
      <c r="N382" t="s">
        <v>261</v>
      </c>
    </row>
    <row r="383" spans="1:14" x14ac:dyDescent="0.2">
      <c r="A383" t="s">
        <v>641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4.3189447000000003</v>
      </c>
      <c r="H383">
        <v>10.228274884999999</v>
      </c>
      <c r="I383">
        <v>11.070849000000001</v>
      </c>
      <c r="J383">
        <v>10.724270300000001</v>
      </c>
      <c r="K383">
        <v>10.589874999999999</v>
      </c>
      <c r="L383">
        <v>12.655484199999901</v>
      </c>
      <c r="M383">
        <v>12.19636</v>
      </c>
      <c r="N383" t="s">
        <v>259</v>
      </c>
    </row>
    <row r="384" spans="1:14" x14ac:dyDescent="0.2">
      <c r="A384" t="s">
        <v>642</v>
      </c>
      <c r="B384">
        <v>0</v>
      </c>
      <c r="C384">
        <v>10.9746354</v>
      </c>
      <c r="D384">
        <v>0</v>
      </c>
      <c r="E384">
        <v>0</v>
      </c>
      <c r="F384">
        <v>6.2756194000000001</v>
      </c>
      <c r="G384">
        <v>8.7794352</v>
      </c>
      <c r="H384">
        <v>6.8306768959999999</v>
      </c>
      <c r="I384">
        <v>0</v>
      </c>
      <c r="J384">
        <v>10.403265299999999</v>
      </c>
      <c r="K384">
        <v>12.2246918</v>
      </c>
      <c r="L384">
        <v>10.6481327</v>
      </c>
      <c r="M384">
        <v>0</v>
      </c>
      <c r="N384" t="s">
        <v>259</v>
      </c>
    </row>
    <row r="385" spans="1:14" x14ac:dyDescent="0.2">
      <c r="A385" t="s">
        <v>643</v>
      </c>
      <c r="B385">
        <v>16.717869</v>
      </c>
      <c r="C385">
        <v>17.928325999999998</v>
      </c>
      <c r="D385">
        <v>15.445738929999999</v>
      </c>
      <c r="E385">
        <v>9.9688484200000005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 t="s">
        <v>261</v>
      </c>
    </row>
    <row r="386" spans="1:14" x14ac:dyDescent="0.2">
      <c r="A386" t="s">
        <v>644</v>
      </c>
      <c r="B386">
        <v>14.567741</v>
      </c>
      <c r="C386">
        <v>10.3400213</v>
      </c>
      <c r="D386">
        <v>9.29492224</v>
      </c>
      <c r="E386">
        <v>10.452653809999999</v>
      </c>
      <c r="F386">
        <v>9.2892330999999899</v>
      </c>
      <c r="G386">
        <v>8.3426338999999992</v>
      </c>
      <c r="H386">
        <v>7.2138594620000003</v>
      </c>
      <c r="I386">
        <v>10.188212999999999</v>
      </c>
      <c r="J386">
        <v>7.9860169999999897</v>
      </c>
      <c r="K386">
        <v>11.485979499999999</v>
      </c>
      <c r="L386">
        <v>12.109959</v>
      </c>
      <c r="M386">
        <v>13.051957</v>
      </c>
      <c r="N386" t="s">
        <v>270</v>
      </c>
    </row>
    <row r="387" spans="1:14" x14ac:dyDescent="0.2">
      <c r="A387" t="s">
        <v>645</v>
      </c>
      <c r="B387">
        <v>0</v>
      </c>
      <c r="C387">
        <v>7.4016972999999897</v>
      </c>
      <c r="D387">
        <v>0</v>
      </c>
      <c r="E387">
        <v>0</v>
      </c>
      <c r="F387">
        <v>0</v>
      </c>
      <c r="G387">
        <v>2.4787281000000001</v>
      </c>
      <c r="H387">
        <v>6.8054671229999997</v>
      </c>
      <c r="I387">
        <v>7.8781910000000002</v>
      </c>
      <c r="J387">
        <v>0</v>
      </c>
      <c r="K387">
        <v>5.1508478999999996</v>
      </c>
      <c r="L387">
        <v>0</v>
      </c>
      <c r="M387">
        <v>19.301570999999999</v>
      </c>
      <c r="N387" t="s">
        <v>259</v>
      </c>
    </row>
    <row r="388" spans="1:14" x14ac:dyDescent="0.2">
      <c r="A388" t="s">
        <v>646</v>
      </c>
      <c r="B388">
        <v>16.293274</v>
      </c>
      <c r="C388">
        <v>17.306621700000001</v>
      </c>
      <c r="D388">
        <v>16.614723250000001</v>
      </c>
      <c r="E388">
        <v>16.005477599999999</v>
      </c>
      <c r="F388">
        <v>15.6320785</v>
      </c>
      <c r="G388">
        <v>16.0820854</v>
      </c>
      <c r="H388">
        <v>16.498145303000001</v>
      </c>
      <c r="I388">
        <v>16.210217999999902</v>
      </c>
      <c r="J388">
        <v>16.630373499999902</v>
      </c>
      <c r="K388">
        <v>16.688600999999998</v>
      </c>
      <c r="L388">
        <v>16.821017899999902</v>
      </c>
      <c r="M388">
        <v>16.421119999999998</v>
      </c>
      <c r="N388" t="s">
        <v>270</v>
      </c>
    </row>
    <row r="389" spans="1:14" x14ac:dyDescent="0.2">
      <c r="A389" t="s">
        <v>647</v>
      </c>
      <c r="B389">
        <v>5.6575300000000004</v>
      </c>
      <c r="C389">
        <v>6.2336225000000001</v>
      </c>
      <c r="D389">
        <v>8.0123654700000007</v>
      </c>
      <c r="E389">
        <v>7.8716056500000002</v>
      </c>
      <c r="F389">
        <v>8.1995658000000002</v>
      </c>
      <c r="G389">
        <v>9.3806679000000006</v>
      </c>
      <c r="H389">
        <v>9.3002409900000007</v>
      </c>
      <c r="I389">
        <v>9.0658499999999993</v>
      </c>
      <c r="J389">
        <v>8.5052722999999997</v>
      </c>
      <c r="K389">
        <v>7.8346894999999996</v>
      </c>
      <c r="L389">
        <v>8.3551558000000004</v>
      </c>
      <c r="M389">
        <v>7.8220780000000003</v>
      </c>
      <c r="N389" t="s">
        <v>263</v>
      </c>
    </row>
    <row r="390" spans="1:14" x14ac:dyDescent="0.2">
      <c r="A390" t="s">
        <v>648</v>
      </c>
      <c r="B390">
        <v>5.1674009999999999</v>
      </c>
      <c r="C390">
        <v>8.7445938000000005</v>
      </c>
      <c r="D390">
        <v>8.5084994300000005</v>
      </c>
      <c r="E390">
        <v>7.4714669000000002</v>
      </c>
      <c r="F390">
        <v>8.8644388999999997</v>
      </c>
      <c r="G390">
        <v>9.1461818000000008</v>
      </c>
      <c r="H390">
        <v>8.743687371</v>
      </c>
      <c r="I390">
        <v>9.0706670000000003</v>
      </c>
      <c r="J390">
        <v>11.0673786</v>
      </c>
      <c r="K390">
        <v>8.6961405999999997</v>
      </c>
      <c r="L390">
        <v>10.5553989</v>
      </c>
      <c r="M390">
        <v>9.92277599999999</v>
      </c>
      <c r="N390" t="s">
        <v>259</v>
      </c>
    </row>
    <row r="391" spans="1:14" x14ac:dyDescent="0.2">
      <c r="A391" t="s">
        <v>649</v>
      </c>
      <c r="B391">
        <v>10.390964</v>
      </c>
      <c r="C391">
        <v>13.836878899999901</v>
      </c>
      <c r="D391">
        <v>15.01545494</v>
      </c>
      <c r="E391">
        <v>15.586305299999999</v>
      </c>
      <c r="F391">
        <v>15.844109099999899</v>
      </c>
      <c r="G391">
        <v>16.5874296</v>
      </c>
      <c r="H391">
        <v>16.551920012</v>
      </c>
      <c r="I391">
        <v>16.373701999999899</v>
      </c>
      <c r="J391">
        <v>17.205801000000001</v>
      </c>
      <c r="K391">
        <v>17.121393399999999</v>
      </c>
      <c r="L391">
        <v>17.247274099999998</v>
      </c>
      <c r="M391">
        <v>17.033235999999999</v>
      </c>
      <c r="N391" t="s">
        <v>259</v>
      </c>
    </row>
    <row r="392" spans="1:14" x14ac:dyDescent="0.2">
      <c r="A392" t="s">
        <v>650</v>
      </c>
      <c r="B392">
        <v>0</v>
      </c>
      <c r="C392">
        <v>6.9750636999999998</v>
      </c>
      <c r="D392">
        <v>0</v>
      </c>
      <c r="E392">
        <v>0</v>
      </c>
      <c r="F392">
        <v>0</v>
      </c>
      <c r="G392">
        <v>0</v>
      </c>
      <c r="H392">
        <v>7.1594032289999996</v>
      </c>
      <c r="I392">
        <v>0</v>
      </c>
      <c r="J392">
        <v>7.4629699</v>
      </c>
      <c r="K392">
        <v>17.151404199999899</v>
      </c>
      <c r="L392">
        <v>0</v>
      </c>
      <c r="M392">
        <v>0</v>
      </c>
      <c r="N392" t="s">
        <v>259</v>
      </c>
    </row>
    <row r="393" spans="1:14" x14ac:dyDescent="0.2">
      <c r="A393" t="s">
        <v>651</v>
      </c>
      <c r="B393">
        <v>17.381809000000001</v>
      </c>
      <c r="C393">
        <v>15.827291000000001</v>
      </c>
      <c r="D393">
        <v>17.438333530000001</v>
      </c>
      <c r="E393">
        <v>17.182625099999999</v>
      </c>
      <c r="F393">
        <v>18.280740999999999</v>
      </c>
      <c r="G393">
        <v>16.472805599999901</v>
      </c>
      <c r="H393">
        <v>12.921544847</v>
      </c>
      <c r="I393">
        <v>0</v>
      </c>
      <c r="J393">
        <v>13.070913300000001</v>
      </c>
      <c r="K393">
        <v>13.447025199999899</v>
      </c>
      <c r="L393">
        <v>14.579201399999899</v>
      </c>
      <c r="M393">
        <v>13.965695999999999</v>
      </c>
      <c r="N393" t="s">
        <v>261</v>
      </c>
    </row>
    <row r="394" spans="1:14" x14ac:dyDescent="0.2">
      <c r="A394" t="s">
        <v>652</v>
      </c>
      <c r="B394">
        <v>16.163709000000001</v>
      </c>
      <c r="C394">
        <v>15.349692999999901</v>
      </c>
      <c r="D394">
        <v>15.461717330000001</v>
      </c>
      <c r="E394">
        <v>15.128251819999999</v>
      </c>
      <c r="F394">
        <v>14.1921397</v>
      </c>
      <c r="G394">
        <v>13.125192699999999</v>
      </c>
      <c r="H394">
        <v>14.025101012999899</v>
      </c>
      <c r="I394">
        <v>13.995206</v>
      </c>
      <c r="J394">
        <v>13.487637699999899</v>
      </c>
      <c r="K394">
        <v>12.921902599999999</v>
      </c>
      <c r="L394">
        <v>11.698583099999899</v>
      </c>
      <c r="M394">
        <v>10.514605</v>
      </c>
      <c r="N394" t="s">
        <v>261</v>
      </c>
    </row>
    <row r="395" spans="1:14" x14ac:dyDescent="0.2">
      <c r="A395" t="s">
        <v>653</v>
      </c>
      <c r="B395">
        <v>11.178616</v>
      </c>
      <c r="C395">
        <v>10.806987100000001</v>
      </c>
      <c r="D395">
        <v>11.3054895</v>
      </c>
      <c r="E395">
        <v>11.175727459999999</v>
      </c>
      <c r="F395">
        <v>12.459367</v>
      </c>
      <c r="G395">
        <v>11.609943599999999</v>
      </c>
      <c r="H395">
        <v>11.507423250999899</v>
      </c>
      <c r="I395">
        <v>11.857856999999999</v>
      </c>
      <c r="J395">
        <v>11.5011884</v>
      </c>
      <c r="K395">
        <v>9.6635511999999899</v>
      </c>
      <c r="L395">
        <v>9.3968673999999996</v>
      </c>
      <c r="M395">
        <v>11.005732</v>
      </c>
      <c r="N395" t="s">
        <v>263</v>
      </c>
    </row>
    <row r="396" spans="1:14" x14ac:dyDescent="0.2">
      <c r="A396" t="s">
        <v>654</v>
      </c>
      <c r="B396">
        <v>11.496136</v>
      </c>
      <c r="C396">
        <v>9.3955719999999996</v>
      </c>
      <c r="D396">
        <v>9.2711808599999994</v>
      </c>
      <c r="E396">
        <v>9.2296228500000002</v>
      </c>
      <c r="F396">
        <v>8.2580290999999999</v>
      </c>
      <c r="G396">
        <v>7.4440359999999997</v>
      </c>
      <c r="H396">
        <v>6.6793825050000004</v>
      </c>
      <c r="I396">
        <v>8.5186440000000001</v>
      </c>
      <c r="J396">
        <v>9.3618374000000006</v>
      </c>
      <c r="K396">
        <v>9.7541899999999995</v>
      </c>
      <c r="L396">
        <v>9.1221268000000002</v>
      </c>
      <c r="M396">
        <v>9.8649279999999901</v>
      </c>
      <c r="N396" t="s">
        <v>270</v>
      </c>
    </row>
    <row r="397" spans="1:14" x14ac:dyDescent="0.2">
      <c r="A397" t="s">
        <v>655</v>
      </c>
      <c r="B397">
        <v>10.460982</v>
      </c>
      <c r="C397">
        <v>10.592893699999999</v>
      </c>
      <c r="D397">
        <v>6.3161900800000002</v>
      </c>
      <c r="E397">
        <v>6.27708142</v>
      </c>
      <c r="F397">
        <v>2.8420681999999999</v>
      </c>
      <c r="G397">
        <v>4.0085137</v>
      </c>
      <c r="H397">
        <v>3.9830083379999999</v>
      </c>
      <c r="I397">
        <v>5.6393170000000001</v>
      </c>
      <c r="J397">
        <v>0</v>
      </c>
      <c r="K397">
        <v>6.5300519000000001</v>
      </c>
      <c r="L397">
        <v>8.0933267000000004</v>
      </c>
      <c r="M397">
        <v>0</v>
      </c>
      <c r="N397" t="s">
        <v>261</v>
      </c>
    </row>
    <row r="398" spans="1:14" x14ac:dyDescent="0.2">
      <c r="A398" t="s">
        <v>656</v>
      </c>
      <c r="B398">
        <v>0</v>
      </c>
      <c r="C398">
        <v>0</v>
      </c>
      <c r="D398">
        <v>0</v>
      </c>
      <c r="E398">
        <v>0</v>
      </c>
      <c r="F398">
        <v>5.3836575</v>
      </c>
      <c r="G398">
        <v>4.6563615999999897</v>
      </c>
      <c r="H398">
        <v>8.2160079279999998</v>
      </c>
      <c r="I398">
        <v>6.4389070000000004</v>
      </c>
      <c r="J398">
        <v>12.964926199999899</v>
      </c>
      <c r="K398">
        <v>14.9061343</v>
      </c>
      <c r="L398">
        <v>17.0911686</v>
      </c>
      <c r="M398">
        <v>16.105217</v>
      </c>
      <c r="N398" t="s">
        <v>259</v>
      </c>
    </row>
    <row r="399" spans="1:14" x14ac:dyDescent="0.2">
      <c r="A399" t="s">
        <v>657</v>
      </c>
      <c r="B399">
        <v>0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7.0291177999999999</v>
      </c>
      <c r="K399">
        <v>8.6166771999999998</v>
      </c>
      <c r="L399">
        <v>10.4461388</v>
      </c>
      <c r="M399">
        <v>7.9957240000000001</v>
      </c>
      <c r="N399" t="s">
        <v>259</v>
      </c>
    </row>
    <row r="400" spans="1:14" x14ac:dyDescent="0.2">
      <c r="A400" t="s">
        <v>658</v>
      </c>
      <c r="B400">
        <v>0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9.7384866999999993</v>
      </c>
      <c r="K400">
        <v>11.7196704</v>
      </c>
      <c r="L400">
        <v>12.377492999999999</v>
      </c>
      <c r="M400">
        <v>12.159628</v>
      </c>
      <c r="N400" t="s">
        <v>259</v>
      </c>
    </row>
    <row r="401" spans="1:14" x14ac:dyDescent="0.2">
      <c r="A401" t="s">
        <v>659</v>
      </c>
      <c r="B401">
        <v>7.873075</v>
      </c>
      <c r="C401">
        <v>12.0205965</v>
      </c>
      <c r="D401">
        <v>13.34137147</v>
      </c>
      <c r="E401">
        <v>11.679655800000001</v>
      </c>
      <c r="F401">
        <v>10.409098800000001</v>
      </c>
      <c r="G401">
        <v>9.4961606999999901</v>
      </c>
      <c r="H401">
        <v>8.5182362870000006</v>
      </c>
      <c r="I401">
        <v>7.4324089999999998</v>
      </c>
      <c r="J401">
        <v>7.1138257999999999</v>
      </c>
      <c r="K401">
        <v>9.6586321999999907</v>
      </c>
      <c r="L401">
        <v>0</v>
      </c>
      <c r="M401">
        <v>7.9294799999999999</v>
      </c>
      <c r="N401" t="s">
        <v>261</v>
      </c>
    </row>
    <row r="402" spans="1:14" x14ac:dyDescent="0.2">
      <c r="A402" t="s">
        <v>660</v>
      </c>
      <c r="B402">
        <v>5.2337489999999898</v>
      </c>
      <c r="C402">
        <v>8.9649114000000001</v>
      </c>
      <c r="D402">
        <v>5.9456444900000003</v>
      </c>
      <c r="E402">
        <v>8.1078194499999992</v>
      </c>
      <c r="F402">
        <v>9.8984883000000004</v>
      </c>
      <c r="G402">
        <v>11.4274729</v>
      </c>
      <c r="H402">
        <v>9.5065699919999993</v>
      </c>
      <c r="I402">
        <v>10.931008</v>
      </c>
      <c r="J402">
        <v>10.121764199999999</v>
      </c>
      <c r="K402">
        <v>9.8707966999999996</v>
      </c>
      <c r="L402">
        <v>8.2486969000000006</v>
      </c>
      <c r="M402">
        <v>6.2618199999999904</v>
      </c>
      <c r="N402" t="s">
        <v>263</v>
      </c>
    </row>
    <row r="403" spans="1:14" x14ac:dyDescent="0.2">
      <c r="A403" t="s">
        <v>661</v>
      </c>
      <c r="B403">
        <v>0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6.5902105999999998</v>
      </c>
      <c r="K403">
        <v>0</v>
      </c>
      <c r="L403">
        <v>7.0915850999999996</v>
      </c>
      <c r="M403">
        <v>7.8942759999999996</v>
      </c>
      <c r="N403" t="s">
        <v>259</v>
      </c>
    </row>
    <row r="404" spans="1:14" x14ac:dyDescent="0.2">
      <c r="A404" t="s">
        <v>662</v>
      </c>
      <c r="B404">
        <v>9.4200049999999997</v>
      </c>
      <c r="C404">
        <v>12.8528628</v>
      </c>
      <c r="D404">
        <v>11.529852419999999</v>
      </c>
      <c r="E404">
        <v>13.532543199999999</v>
      </c>
      <c r="F404">
        <v>13.415180299999999</v>
      </c>
      <c r="G404">
        <v>11.5865619</v>
      </c>
      <c r="H404">
        <v>7.9411019400000002</v>
      </c>
      <c r="I404">
        <v>7.7179190000000002</v>
      </c>
      <c r="J404">
        <v>7.5858181</v>
      </c>
      <c r="K404">
        <v>7.8919784000000002</v>
      </c>
      <c r="L404">
        <v>10.0533257</v>
      </c>
      <c r="M404">
        <v>8.2496989999999997</v>
      </c>
      <c r="N404" t="s">
        <v>261</v>
      </c>
    </row>
    <row r="405" spans="1:14" x14ac:dyDescent="0.2">
      <c r="A405" t="s">
        <v>663</v>
      </c>
      <c r="B405">
        <v>12.164128</v>
      </c>
      <c r="C405">
        <v>9.6092426</v>
      </c>
      <c r="D405">
        <v>7.5028953600000001</v>
      </c>
      <c r="E405">
        <v>6.7150433600000001</v>
      </c>
      <c r="F405">
        <v>1.8012258000000001</v>
      </c>
      <c r="G405">
        <v>3.7100990999999999</v>
      </c>
      <c r="H405">
        <v>0</v>
      </c>
      <c r="I405">
        <v>0</v>
      </c>
      <c r="J405">
        <v>0</v>
      </c>
      <c r="K405">
        <v>0</v>
      </c>
      <c r="L405">
        <v>6.7055463</v>
      </c>
      <c r="M405">
        <v>7.1824849999999998</v>
      </c>
      <c r="N405" t="s">
        <v>270</v>
      </c>
    </row>
    <row r="406" spans="1:14" x14ac:dyDescent="0.2">
      <c r="A406" t="s">
        <v>664</v>
      </c>
      <c r="B406">
        <v>7.6698069999999996</v>
      </c>
      <c r="C406">
        <v>7.3052896999999897</v>
      </c>
      <c r="D406">
        <v>7.8372584500000002</v>
      </c>
      <c r="E406">
        <v>7.6606148899999997</v>
      </c>
      <c r="F406">
        <v>13.129133299999999</v>
      </c>
      <c r="G406">
        <v>13.117429099999899</v>
      </c>
      <c r="H406">
        <v>12.751578768</v>
      </c>
      <c r="I406">
        <v>11.875553</v>
      </c>
      <c r="J406">
        <v>11.1852067</v>
      </c>
      <c r="K406">
        <v>8.1725527999999894</v>
      </c>
      <c r="L406">
        <v>7.0829065999999896</v>
      </c>
      <c r="M406">
        <v>6.210178</v>
      </c>
      <c r="N406" t="s">
        <v>263</v>
      </c>
    </row>
    <row r="407" spans="1:14" x14ac:dyDescent="0.2">
      <c r="A407" t="s">
        <v>665</v>
      </c>
      <c r="B407">
        <v>8.4493329999999993</v>
      </c>
      <c r="C407">
        <v>8.7235131999999993</v>
      </c>
      <c r="D407">
        <v>8.6961530499999995</v>
      </c>
      <c r="E407">
        <v>9.0917272499999999</v>
      </c>
      <c r="F407">
        <v>14.4616223</v>
      </c>
      <c r="G407">
        <v>14.7445837</v>
      </c>
      <c r="H407">
        <v>14.216031915</v>
      </c>
      <c r="I407">
        <v>14.434504</v>
      </c>
      <c r="J407">
        <v>12.3082587</v>
      </c>
      <c r="K407">
        <v>11.8644847</v>
      </c>
      <c r="L407">
        <v>10.3708312</v>
      </c>
      <c r="M407">
        <v>8.6474740000000008</v>
      </c>
      <c r="N407" t="s">
        <v>263</v>
      </c>
    </row>
    <row r="408" spans="1:14" x14ac:dyDescent="0.2">
      <c r="A408" t="s">
        <v>666</v>
      </c>
      <c r="B408">
        <v>0</v>
      </c>
      <c r="C408">
        <v>0</v>
      </c>
      <c r="D408">
        <v>0</v>
      </c>
      <c r="E408">
        <v>8.2354967699999992</v>
      </c>
      <c r="F408">
        <v>7.1731172000000001</v>
      </c>
      <c r="G408">
        <v>8.5711153000000007</v>
      </c>
      <c r="H408">
        <v>9.6932294349999992</v>
      </c>
      <c r="I408">
        <v>9.8645460000000007</v>
      </c>
      <c r="J408">
        <v>12.941452</v>
      </c>
      <c r="K408">
        <v>14.032093</v>
      </c>
      <c r="L408">
        <v>15.4132838</v>
      </c>
      <c r="M408">
        <v>15.234572</v>
      </c>
      <c r="N408" t="s">
        <v>259</v>
      </c>
    </row>
    <row r="409" spans="1:14" x14ac:dyDescent="0.2">
      <c r="A409" t="s">
        <v>667</v>
      </c>
      <c r="B409">
        <v>11.086072999999899</v>
      </c>
      <c r="C409">
        <v>8.2493382999999998</v>
      </c>
      <c r="D409">
        <v>10.096420009999999</v>
      </c>
      <c r="E409">
        <v>7.7307087900000004</v>
      </c>
      <c r="F409">
        <v>5.3842733000000003</v>
      </c>
      <c r="G409">
        <v>8.5851150999999994</v>
      </c>
      <c r="H409">
        <v>11.620224846999999</v>
      </c>
      <c r="I409">
        <v>11.915495</v>
      </c>
      <c r="J409">
        <v>12.3655519</v>
      </c>
      <c r="K409">
        <v>13.479713800000001</v>
      </c>
      <c r="L409">
        <v>14.788221099999999</v>
      </c>
      <c r="M409">
        <v>14.960751</v>
      </c>
      <c r="N409" t="s">
        <v>259</v>
      </c>
    </row>
    <row r="410" spans="1:14" x14ac:dyDescent="0.2">
      <c r="A410" t="s">
        <v>668</v>
      </c>
      <c r="B410">
        <v>15.156651</v>
      </c>
      <c r="C410">
        <v>14.462844</v>
      </c>
      <c r="D410">
        <v>13.75404256</v>
      </c>
      <c r="E410">
        <v>13.857490609999999</v>
      </c>
      <c r="F410">
        <v>13.0304384</v>
      </c>
      <c r="G410">
        <v>12.466695</v>
      </c>
      <c r="H410">
        <v>12.177003281999999</v>
      </c>
      <c r="I410">
        <v>13.218010999999899</v>
      </c>
      <c r="J410">
        <v>10.930907599999999</v>
      </c>
      <c r="K410">
        <v>10.7062328</v>
      </c>
      <c r="L410">
        <v>10.5785626</v>
      </c>
      <c r="M410">
        <v>10.652004</v>
      </c>
      <c r="N410" t="s">
        <v>261</v>
      </c>
    </row>
    <row r="411" spans="1:14" x14ac:dyDescent="0.2">
      <c r="A411" t="s">
        <v>669</v>
      </c>
      <c r="B411">
        <v>10.713169000000001</v>
      </c>
      <c r="C411">
        <v>12.3533056999999</v>
      </c>
      <c r="D411">
        <v>13.022134299999999</v>
      </c>
      <c r="E411">
        <v>13.283023869999999</v>
      </c>
      <c r="F411">
        <v>13.183445799999999</v>
      </c>
      <c r="G411">
        <v>13.6270142</v>
      </c>
      <c r="H411">
        <v>14.29016818</v>
      </c>
      <c r="I411">
        <v>13.1853</v>
      </c>
      <c r="J411">
        <v>12.857938600000001</v>
      </c>
      <c r="K411">
        <v>10.70548</v>
      </c>
      <c r="L411">
        <v>7.8255936000000004</v>
      </c>
      <c r="M411">
        <v>9.301482</v>
      </c>
      <c r="N411" t="s">
        <v>263</v>
      </c>
    </row>
    <row r="412" spans="1:14" x14ac:dyDescent="0.2">
      <c r="A412" t="s">
        <v>670</v>
      </c>
      <c r="B412">
        <v>9.4728289999999902</v>
      </c>
      <c r="C412">
        <v>9.5833967999999992</v>
      </c>
      <c r="D412">
        <v>7.8984464299999999</v>
      </c>
      <c r="E412">
        <v>9.6364295799999997</v>
      </c>
      <c r="F412">
        <v>8.8735675999999994</v>
      </c>
      <c r="G412">
        <v>7.9222226999999998</v>
      </c>
      <c r="H412">
        <v>9.1445271909999999</v>
      </c>
      <c r="I412">
        <v>3.7565989999999898</v>
      </c>
      <c r="J412">
        <v>5.966653</v>
      </c>
      <c r="K412">
        <v>5.5784085000000001</v>
      </c>
      <c r="L412">
        <v>4.831855</v>
      </c>
      <c r="M412">
        <v>5.6857280000000001</v>
      </c>
      <c r="N412" t="s">
        <v>261</v>
      </c>
    </row>
    <row r="413" spans="1:14" x14ac:dyDescent="0.2">
      <c r="A413" t="s">
        <v>671</v>
      </c>
      <c r="B413">
        <v>14.202242</v>
      </c>
      <c r="C413">
        <v>12.599556199999901</v>
      </c>
      <c r="D413">
        <v>12.545860040000001</v>
      </c>
      <c r="E413">
        <v>10.95962214</v>
      </c>
      <c r="F413">
        <v>7.1222406999999999</v>
      </c>
      <c r="G413">
        <v>10.985380099999899</v>
      </c>
      <c r="H413">
        <v>13.002117742999999</v>
      </c>
      <c r="I413">
        <v>12.3873649999999</v>
      </c>
      <c r="J413">
        <v>13.783470299999999</v>
      </c>
      <c r="K413">
        <v>14.506232900000001</v>
      </c>
      <c r="L413">
        <v>16.910588399999899</v>
      </c>
      <c r="M413">
        <v>15.698854999999901</v>
      </c>
      <c r="N413" t="s">
        <v>270</v>
      </c>
    </row>
    <row r="414" spans="1:14" x14ac:dyDescent="0.2">
      <c r="A414" t="s">
        <v>672</v>
      </c>
      <c r="B414">
        <v>0</v>
      </c>
      <c r="C414">
        <v>8.6342847999999996</v>
      </c>
      <c r="D414">
        <v>0</v>
      </c>
      <c r="E414">
        <v>7.79387775</v>
      </c>
      <c r="F414">
        <v>6.4095656999999999</v>
      </c>
      <c r="G414">
        <v>0</v>
      </c>
      <c r="H414">
        <v>0</v>
      </c>
      <c r="I414">
        <v>0</v>
      </c>
      <c r="J414">
        <v>10.3091525999999</v>
      </c>
      <c r="K414">
        <v>0</v>
      </c>
      <c r="L414">
        <v>0</v>
      </c>
      <c r="M414">
        <v>0</v>
      </c>
      <c r="N414" t="s">
        <v>263</v>
      </c>
    </row>
    <row r="415" spans="1:14" x14ac:dyDescent="0.2">
      <c r="A415" t="s">
        <v>673</v>
      </c>
      <c r="B415">
        <v>13.255258999999899</v>
      </c>
      <c r="C415">
        <v>11.6867584</v>
      </c>
      <c r="D415">
        <v>12.89522215</v>
      </c>
      <c r="E415">
        <v>13.519501419999999</v>
      </c>
      <c r="F415">
        <v>13.037853699999999</v>
      </c>
      <c r="G415">
        <v>13.4821876999999</v>
      </c>
      <c r="H415">
        <v>13.009221174</v>
      </c>
      <c r="I415">
        <v>11.819768</v>
      </c>
      <c r="J415">
        <v>12.6727045</v>
      </c>
      <c r="K415">
        <v>10.909910699999999</v>
      </c>
      <c r="L415">
        <v>9.7086266999999999</v>
      </c>
      <c r="M415">
        <v>9.13933999999999</v>
      </c>
      <c r="N415" t="s">
        <v>261</v>
      </c>
    </row>
    <row r="416" spans="1:14" x14ac:dyDescent="0.2">
      <c r="A416" t="s">
        <v>674</v>
      </c>
      <c r="B416">
        <v>18.486583</v>
      </c>
      <c r="C416">
        <v>19.111270699999999</v>
      </c>
      <c r="D416">
        <v>13.35308921</v>
      </c>
      <c r="E416">
        <v>8.6030126300000003</v>
      </c>
      <c r="F416">
        <v>7.4039779000000001</v>
      </c>
      <c r="G416">
        <v>7.7063857999999996</v>
      </c>
      <c r="H416">
        <v>5.9222707410000002</v>
      </c>
      <c r="I416">
        <v>9.2742939999999994</v>
      </c>
      <c r="J416">
        <v>6.3159659000000001</v>
      </c>
      <c r="K416">
        <v>17.209227599999998</v>
      </c>
      <c r="L416">
        <v>11.3307544</v>
      </c>
      <c r="M416">
        <v>7.5187929999999996</v>
      </c>
      <c r="N416" t="s">
        <v>270</v>
      </c>
    </row>
    <row r="417" spans="1:14" x14ac:dyDescent="0.2">
      <c r="A417" t="s">
        <v>675</v>
      </c>
      <c r="B417">
        <v>8.0251110000000008</v>
      </c>
      <c r="C417">
        <v>7.9122955999999904</v>
      </c>
      <c r="D417">
        <v>7.32667132</v>
      </c>
      <c r="E417">
        <v>9.0588013099999998</v>
      </c>
      <c r="F417">
        <v>11.6003033</v>
      </c>
      <c r="G417">
        <v>10.7567383</v>
      </c>
      <c r="H417">
        <v>11.689442748999999</v>
      </c>
      <c r="I417">
        <v>10.7722199999999</v>
      </c>
      <c r="J417">
        <v>13.245085399999899</v>
      </c>
      <c r="K417">
        <v>12.1001864</v>
      </c>
      <c r="L417">
        <v>13.9362481</v>
      </c>
      <c r="M417">
        <v>14.216426999999999</v>
      </c>
      <c r="N417" t="s">
        <v>259</v>
      </c>
    </row>
    <row r="418" spans="1:14" x14ac:dyDescent="0.2">
      <c r="A418" t="s">
        <v>676</v>
      </c>
      <c r="B418">
        <v>0</v>
      </c>
      <c r="C418">
        <v>0</v>
      </c>
      <c r="D418">
        <v>0</v>
      </c>
      <c r="E418">
        <v>5.2186507200000003</v>
      </c>
      <c r="F418">
        <v>6.3215199999999996</v>
      </c>
      <c r="G418">
        <v>6.3011062999999998</v>
      </c>
      <c r="H418">
        <v>0</v>
      </c>
      <c r="I418">
        <v>12.355172999999899</v>
      </c>
      <c r="J418">
        <v>11.5174281</v>
      </c>
      <c r="K418">
        <v>0</v>
      </c>
      <c r="L418">
        <v>11.782266099999999</v>
      </c>
      <c r="M418">
        <v>0</v>
      </c>
      <c r="N418" t="s">
        <v>263</v>
      </c>
    </row>
    <row r="419" spans="1:14" x14ac:dyDescent="0.2">
      <c r="A419" t="s">
        <v>677</v>
      </c>
      <c r="B419">
        <v>9.8807849999999995</v>
      </c>
      <c r="C419">
        <v>9.1430650999999994</v>
      </c>
      <c r="D419">
        <v>10.61080722</v>
      </c>
      <c r="E419">
        <v>12.88331589</v>
      </c>
      <c r="F419">
        <v>12.9812587</v>
      </c>
      <c r="G419">
        <v>12.348628100000001</v>
      </c>
      <c r="H419">
        <v>12.599691242999899</v>
      </c>
      <c r="I419">
        <v>13.372517</v>
      </c>
      <c r="J419">
        <v>13.871346599999899</v>
      </c>
      <c r="K419">
        <v>15.654893400000001</v>
      </c>
      <c r="L419">
        <v>16.865032299999999</v>
      </c>
      <c r="M419">
        <v>16.596405999999899</v>
      </c>
      <c r="N419" t="s">
        <v>259</v>
      </c>
    </row>
    <row r="420" spans="1:14" x14ac:dyDescent="0.2">
      <c r="A420" t="s">
        <v>678</v>
      </c>
      <c r="B420">
        <v>0</v>
      </c>
      <c r="C420">
        <v>10.791028000000001</v>
      </c>
      <c r="D420">
        <v>11.63877259</v>
      </c>
      <c r="E420">
        <v>11.93922098</v>
      </c>
      <c r="F420">
        <v>14.5506169</v>
      </c>
      <c r="G420">
        <v>12.456242</v>
      </c>
      <c r="H420">
        <v>15.004962892</v>
      </c>
      <c r="I420">
        <v>15.658967000000001</v>
      </c>
      <c r="J420">
        <v>15.7801671</v>
      </c>
      <c r="K420">
        <v>17.700730700000001</v>
      </c>
      <c r="L420">
        <v>17.700377199999998</v>
      </c>
      <c r="M420">
        <v>17.915324999999999</v>
      </c>
      <c r="N420" t="s">
        <v>259</v>
      </c>
    </row>
    <row r="421" spans="1:14" x14ac:dyDescent="0.2">
      <c r="A421" t="s">
        <v>679</v>
      </c>
      <c r="B421">
        <v>11.559563000000001</v>
      </c>
      <c r="C421">
        <v>8.6126396999999901</v>
      </c>
      <c r="D421">
        <v>9.2244208400000005</v>
      </c>
      <c r="E421">
        <v>3.6341367099999999</v>
      </c>
      <c r="F421">
        <v>0</v>
      </c>
      <c r="G421">
        <v>1.2544187</v>
      </c>
      <c r="H421">
        <v>2.4496528230000001</v>
      </c>
      <c r="I421">
        <v>0</v>
      </c>
      <c r="J421">
        <v>0</v>
      </c>
      <c r="K421">
        <v>0</v>
      </c>
      <c r="L421">
        <v>0</v>
      </c>
      <c r="M421">
        <v>0</v>
      </c>
      <c r="N421" t="s">
        <v>261</v>
      </c>
    </row>
    <row r="422" spans="1:14" x14ac:dyDescent="0.2">
      <c r="A422" t="s">
        <v>680</v>
      </c>
      <c r="B422">
        <v>9.9846939999999993</v>
      </c>
      <c r="C422">
        <v>10.405212300000001</v>
      </c>
      <c r="D422">
        <v>8.6494422699999998</v>
      </c>
      <c r="E422">
        <v>11.368950679999999</v>
      </c>
      <c r="F422">
        <v>8.9233805999999998</v>
      </c>
      <c r="G422">
        <v>12.717201299999999</v>
      </c>
      <c r="H422">
        <v>8.749781316</v>
      </c>
      <c r="I422">
        <v>0</v>
      </c>
      <c r="J422">
        <v>7.7389104999999896</v>
      </c>
      <c r="K422">
        <v>9.1126981999999899</v>
      </c>
      <c r="L422">
        <v>8.5315463000000005</v>
      </c>
      <c r="M422">
        <v>0</v>
      </c>
      <c r="N422" t="s">
        <v>261</v>
      </c>
    </row>
    <row r="423" spans="1:14" x14ac:dyDescent="0.2">
      <c r="A423" t="s">
        <v>681</v>
      </c>
      <c r="B423">
        <v>0</v>
      </c>
      <c r="C423">
        <v>0</v>
      </c>
      <c r="D423">
        <v>13.04026633</v>
      </c>
      <c r="E423">
        <v>7.8206549299999999</v>
      </c>
      <c r="F423">
        <v>10.0891021</v>
      </c>
      <c r="G423">
        <v>10.2958891</v>
      </c>
      <c r="H423">
        <v>11.380141023</v>
      </c>
      <c r="I423">
        <v>11.566292000000001</v>
      </c>
      <c r="J423">
        <v>10.839514400000001</v>
      </c>
      <c r="K423">
        <v>0</v>
      </c>
      <c r="L423">
        <v>11.291434300000001</v>
      </c>
      <c r="M423">
        <v>0</v>
      </c>
      <c r="N423" t="s">
        <v>263</v>
      </c>
    </row>
    <row r="424" spans="1:14" x14ac:dyDescent="0.2">
      <c r="A424" t="s">
        <v>682</v>
      </c>
      <c r="B424">
        <v>17.742296</v>
      </c>
      <c r="C424">
        <v>17.718539199999999</v>
      </c>
      <c r="D424">
        <v>16.850298630000001</v>
      </c>
      <c r="E424">
        <v>15.108180170000001</v>
      </c>
      <c r="F424">
        <v>13.234807699999999</v>
      </c>
      <c r="G424">
        <v>15.1328339</v>
      </c>
      <c r="H424">
        <v>16.682293955999999</v>
      </c>
      <c r="I424">
        <v>15.436928</v>
      </c>
      <c r="J424">
        <v>16.6314885</v>
      </c>
      <c r="K424">
        <v>18.206890600000001</v>
      </c>
      <c r="L424">
        <v>18.0476265</v>
      </c>
      <c r="M424">
        <v>16.972881999999998</v>
      </c>
      <c r="N424" t="s">
        <v>270</v>
      </c>
    </row>
    <row r="425" spans="1:14" x14ac:dyDescent="0.2">
      <c r="A425" t="s">
        <v>683</v>
      </c>
      <c r="B425">
        <v>10.441207</v>
      </c>
      <c r="C425">
        <v>13.842271999999999</v>
      </c>
      <c r="D425">
        <v>13.143089529999999</v>
      </c>
      <c r="E425">
        <v>11.03870081</v>
      </c>
      <c r="F425">
        <v>10.424035399999999</v>
      </c>
      <c r="G425">
        <v>11.062549799999999</v>
      </c>
      <c r="H425">
        <v>11.159085795999999</v>
      </c>
      <c r="I425">
        <v>11.117837</v>
      </c>
      <c r="J425">
        <v>6.4155441</v>
      </c>
      <c r="K425">
        <v>7.9243569999999997</v>
      </c>
      <c r="L425">
        <v>7.9455690999999904</v>
      </c>
      <c r="M425">
        <v>0</v>
      </c>
      <c r="N425" t="s">
        <v>261</v>
      </c>
    </row>
    <row r="426" spans="1:14" x14ac:dyDescent="0.2">
      <c r="A426" t="s">
        <v>684</v>
      </c>
      <c r="B426">
        <v>12.9020619999999</v>
      </c>
      <c r="C426">
        <v>15.128972699999901</v>
      </c>
      <c r="D426">
        <v>10.81102561</v>
      </c>
      <c r="E426">
        <v>11.687441140000001</v>
      </c>
      <c r="F426">
        <v>11.9912882</v>
      </c>
      <c r="G426">
        <v>9.3441265999999992</v>
      </c>
      <c r="H426">
        <v>8.1133323339999901</v>
      </c>
      <c r="I426">
        <v>11.501856</v>
      </c>
      <c r="J426">
        <v>7.5367977000000002</v>
      </c>
      <c r="K426">
        <v>7.3370934999999999</v>
      </c>
      <c r="L426">
        <v>12.3662347</v>
      </c>
      <c r="M426">
        <v>8.7103140000000003</v>
      </c>
      <c r="N426" t="s">
        <v>261</v>
      </c>
    </row>
    <row r="427" spans="1:14" x14ac:dyDescent="0.2">
      <c r="A427" t="s">
        <v>685</v>
      </c>
      <c r="B427">
        <v>0</v>
      </c>
      <c r="C427">
        <v>0</v>
      </c>
      <c r="D427">
        <v>0</v>
      </c>
      <c r="E427">
        <v>8.6366979100000005</v>
      </c>
      <c r="F427">
        <v>0</v>
      </c>
      <c r="G427">
        <v>13.1097494</v>
      </c>
      <c r="H427">
        <v>0</v>
      </c>
      <c r="I427">
        <v>0</v>
      </c>
      <c r="J427">
        <v>14.452454699999899</v>
      </c>
      <c r="K427">
        <v>0</v>
      </c>
      <c r="L427">
        <v>0</v>
      </c>
      <c r="M427">
        <v>0</v>
      </c>
      <c r="N427" t="s">
        <v>263</v>
      </c>
    </row>
    <row r="428" spans="1:14" x14ac:dyDescent="0.2">
      <c r="A428" t="s">
        <v>686</v>
      </c>
      <c r="B428">
        <v>6.0158199999999997</v>
      </c>
      <c r="C428">
        <v>6.0881347999999997</v>
      </c>
      <c r="D428">
        <v>4.2202577200000002</v>
      </c>
      <c r="E428">
        <v>4.1260115800000001</v>
      </c>
      <c r="F428">
        <v>3.089537</v>
      </c>
      <c r="G428">
        <v>3.5882204</v>
      </c>
      <c r="H428">
        <v>4.3570295579999998</v>
      </c>
      <c r="I428">
        <v>5.533404</v>
      </c>
      <c r="J428">
        <v>2.5648977999999998</v>
      </c>
      <c r="K428">
        <v>0</v>
      </c>
      <c r="L428">
        <v>9.3312925999999994</v>
      </c>
      <c r="M428">
        <v>8.147456</v>
      </c>
      <c r="N428" t="s">
        <v>270</v>
      </c>
    </row>
    <row r="429" spans="1:14" x14ac:dyDescent="0.2">
      <c r="A429" t="s">
        <v>687</v>
      </c>
      <c r="B429">
        <v>8.4724149999999998</v>
      </c>
      <c r="C429">
        <v>6.6584467999999903</v>
      </c>
      <c r="D429">
        <v>7.1016106800000003</v>
      </c>
      <c r="E429">
        <v>6.3573632299999998</v>
      </c>
      <c r="F429">
        <v>4.6572196999999997</v>
      </c>
      <c r="G429">
        <v>6.7495143999999998</v>
      </c>
      <c r="H429">
        <v>5.9497841290000002</v>
      </c>
      <c r="I429">
        <v>5.3593760000000001</v>
      </c>
      <c r="J429">
        <v>5.7493676000000002</v>
      </c>
      <c r="K429">
        <v>7.3984356</v>
      </c>
      <c r="L429">
        <v>1.9380657999999999</v>
      </c>
      <c r="M429">
        <v>3.4727860000000002</v>
      </c>
      <c r="N429" t="s">
        <v>261</v>
      </c>
    </row>
    <row r="430" spans="1:14" x14ac:dyDescent="0.2">
      <c r="A430" t="s">
        <v>688</v>
      </c>
      <c r="B430">
        <v>7.3301239999999996</v>
      </c>
      <c r="C430">
        <v>6.8609334000000004</v>
      </c>
      <c r="D430">
        <v>8.1232077599999997</v>
      </c>
      <c r="E430">
        <v>4.9385698700000003</v>
      </c>
      <c r="F430">
        <v>4.3645002000000002</v>
      </c>
      <c r="G430">
        <v>2.725339</v>
      </c>
      <c r="H430">
        <v>4.7168150950000003</v>
      </c>
      <c r="I430">
        <v>2.37601</v>
      </c>
      <c r="J430">
        <v>3.4925009999999999</v>
      </c>
      <c r="K430">
        <v>1.1358501999999999</v>
      </c>
      <c r="L430">
        <v>0.90573189999999903</v>
      </c>
      <c r="M430">
        <v>2.286206</v>
      </c>
      <c r="N430" t="s">
        <v>261</v>
      </c>
    </row>
    <row r="431" spans="1:14" x14ac:dyDescent="0.2">
      <c r="A431" t="s">
        <v>689</v>
      </c>
      <c r="B431">
        <v>17.076404</v>
      </c>
      <c r="C431">
        <v>16.890372899999999</v>
      </c>
      <c r="D431">
        <v>14.38314533</v>
      </c>
      <c r="E431">
        <v>8.6364155900000004</v>
      </c>
      <c r="F431">
        <v>6.4946350999999902</v>
      </c>
      <c r="G431">
        <v>8.6801966000000004</v>
      </c>
      <c r="H431">
        <v>11.734756308</v>
      </c>
      <c r="I431">
        <v>11.993736</v>
      </c>
      <c r="J431">
        <v>9.8219916999999892</v>
      </c>
      <c r="K431">
        <v>12.276287699999999</v>
      </c>
      <c r="L431">
        <v>7.6365848999999999</v>
      </c>
      <c r="M431">
        <v>11.459398999999999</v>
      </c>
      <c r="N431" t="s">
        <v>270</v>
      </c>
    </row>
    <row r="432" spans="1:14" x14ac:dyDescent="0.2">
      <c r="A432" t="s">
        <v>690</v>
      </c>
      <c r="B432">
        <v>10.080596999999999</v>
      </c>
      <c r="C432">
        <v>9.6653164</v>
      </c>
      <c r="D432">
        <v>9.2231815699999995</v>
      </c>
      <c r="E432">
        <v>10.251979779999999</v>
      </c>
      <c r="F432">
        <v>11.1708765</v>
      </c>
      <c r="G432">
        <v>9.2189575000000001</v>
      </c>
      <c r="H432">
        <v>9.2629494729999902</v>
      </c>
      <c r="I432">
        <v>10.052232</v>
      </c>
      <c r="J432">
        <v>9.9457376999999898</v>
      </c>
      <c r="K432">
        <v>11.669732099999999</v>
      </c>
      <c r="L432">
        <v>10.0168632</v>
      </c>
      <c r="M432">
        <v>9.5512219999999992</v>
      </c>
      <c r="N432" t="s">
        <v>259</v>
      </c>
    </row>
    <row r="433" spans="1:14" x14ac:dyDescent="0.2">
      <c r="A433" t="s">
        <v>691</v>
      </c>
      <c r="B433">
        <v>16.369081000000001</v>
      </c>
      <c r="C433">
        <v>15.058960699999901</v>
      </c>
      <c r="D433">
        <v>14.308008020000001</v>
      </c>
      <c r="E433">
        <v>12.180757030000001</v>
      </c>
      <c r="F433">
        <v>12.077120799999999</v>
      </c>
      <c r="G433">
        <v>12.0938119</v>
      </c>
      <c r="H433">
        <v>13.0309108629999</v>
      </c>
      <c r="I433">
        <v>13.106991000000001</v>
      </c>
      <c r="J433">
        <v>13.786578</v>
      </c>
      <c r="K433">
        <v>15.002387300000001</v>
      </c>
      <c r="L433">
        <v>15.851096699999999</v>
      </c>
      <c r="M433">
        <v>16.282057999999999</v>
      </c>
      <c r="N433" t="s">
        <v>270</v>
      </c>
    </row>
    <row r="434" spans="1:14" x14ac:dyDescent="0.2">
      <c r="A434" t="s">
        <v>692</v>
      </c>
      <c r="B434">
        <v>16.544329999999999</v>
      </c>
      <c r="C434">
        <v>14.9557903</v>
      </c>
      <c r="D434">
        <v>16.36519766</v>
      </c>
      <c r="E434">
        <v>13.42483024</v>
      </c>
      <c r="F434">
        <v>9.0770713999999995</v>
      </c>
      <c r="G434">
        <v>7.0244559000000004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 t="s">
        <v>261</v>
      </c>
    </row>
    <row r="435" spans="1:14" x14ac:dyDescent="0.2">
      <c r="A435" t="s">
        <v>693</v>
      </c>
      <c r="B435">
        <v>6.3069739999999896</v>
      </c>
      <c r="C435">
        <v>8.1187222999999999</v>
      </c>
      <c r="D435">
        <v>10.300214649999999</v>
      </c>
      <c r="E435">
        <v>9.5556636499999996</v>
      </c>
      <c r="F435">
        <v>9.6212648000000005</v>
      </c>
      <c r="G435">
        <v>9.0942691</v>
      </c>
      <c r="H435">
        <v>8.2803725870000005</v>
      </c>
      <c r="I435">
        <v>8.2612480000000001</v>
      </c>
      <c r="J435">
        <v>9.4643680999999997</v>
      </c>
      <c r="K435">
        <v>8.8804496999999891</v>
      </c>
      <c r="L435">
        <v>7.6992946</v>
      </c>
      <c r="M435">
        <v>8.6946469999999998</v>
      </c>
      <c r="N435" t="s">
        <v>263</v>
      </c>
    </row>
    <row r="436" spans="1:14" x14ac:dyDescent="0.2">
      <c r="A436" t="s">
        <v>694</v>
      </c>
      <c r="B436">
        <v>17.312473999999899</v>
      </c>
      <c r="C436">
        <v>16.775850899999998</v>
      </c>
      <c r="D436">
        <v>16.38441736</v>
      </c>
      <c r="E436">
        <v>15.4244226</v>
      </c>
      <c r="F436">
        <v>14.589100899999901</v>
      </c>
      <c r="G436">
        <v>14.6622954999999</v>
      </c>
      <c r="H436">
        <v>15.875967888</v>
      </c>
      <c r="I436">
        <v>16.057646999999999</v>
      </c>
      <c r="J436">
        <v>15.771043799999999</v>
      </c>
      <c r="K436">
        <v>15.618905499999901</v>
      </c>
      <c r="L436">
        <v>15.8453669</v>
      </c>
      <c r="M436">
        <v>15.562423000000001</v>
      </c>
      <c r="N436" t="s">
        <v>270</v>
      </c>
    </row>
    <row r="437" spans="1:14" x14ac:dyDescent="0.2">
      <c r="A437" t="s">
        <v>695</v>
      </c>
      <c r="B437">
        <v>0</v>
      </c>
      <c r="C437">
        <v>16.043034599999999</v>
      </c>
      <c r="D437">
        <v>17.565298139999999</v>
      </c>
      <c r="E437">
        <v>14.988636339999999</v>
      </c>
      <c r="F437">
        <v>13.1354583</v>
      </c>
      <c r="G437">
        <v>0</v>
      </c>
      <c r="H437">
        <v>14.590072604</v>
      </c>
      <c r="I437">
        <v>0</v>
      </c>
      <c r="J437">
        <v>0</v>
      </c>
      <c r="K437">
        <v>0</v>
      </c>
      <c r="L437">
        <v>0</v>
      </c>
      <c r="M437">
        <v>0</v>
      </c>
      <c r="N437" t="s">
        <v>261</v>
      </c>
    </row>
    <row r="438" spans="1:14" x14ac:dyDescent="0.2">
      <c r="A438" t="s">
        <v>696</v>
      </c>
      <c r="B438">
        <v>18.011713</v>
      </c>
      <c r="C438">
        <v>9.6734106000000004</v>
      </c>
      <c r="D438">
        <v>11.81410674</v>
      </c>
      <c r="E438">
        <v>9.3971649199999998</v>
      </c>
      <c r="F438">
        <v>9.1895840999999994</v>
      </c>
      <c r="G438">
        <v>9.6308529000000007</v>
      </c>
      <c r="H438">
        <v>10.458528170999999</v>
      </c>
      <c r="I438">
        <v>10.724271999999999</v>
      </c>
      <c r="J438">
        <v>10.671213399999999</v>
      </c>
      <c r="K438">
        <v>10.9158613</v>
      </c>
      <c r="L438">
        <v>10.994021499999899</v>
      </c>
      <c r="M438">
        <v>11.166722999999999</v>
      </c>
      <c r="N438" t="s">
        <v>270</v>
      </c>
    </row>
    <row r="439" spans="1:14" x14ac:dyDescent="0.2">
      <c r="A439" t="s">
        <v>697</v>
      </c>
      <c r="B439">
        <v>8.6590819999999997</v>
      </c>
      <c r="C439">
        <v>8.9165989999999997</v>
      </c>
      <c r="D439">
        <v>10.48961323</v>
      </c>
      <c r="E439">
        <v>9.5263188400000001</v>
      </c>
      <c r="F439">
        <v>8.1629004999999992</v>
      </c>
      <c r="G439">
        <v>7.2817974000000003</v>
      </c>
      <c r="H439">
        <v>7.6662835929999904</v>
      </c>
      <c r="I439">
        <v>7.15390399999999</v>
      </c>
      <c r="J439">
        <v>5.5184892999999997</v>
      </c>
      <c r="K439">
        <v>5.6604301000000001</v>
      </c>
      <c r="L439">
        <v>4.9694503000000001</v>
      </c>
      <c r="M439">
        <v>6.4256900000000003</v>
      </c>
      <c r="N439" t="s">
        <v>261</v>
      </c>
    </row>
    <row r="440" spans="1:14" x14ac:dyDescent="0.2">
      <c r="A440" t="s">
        <v>698</v>
      </c>
      <c r="B440">
        <v>10.708615999999999</v>
      </c>
      <c r="C440">
        <v>11.630191999999999</v>
      </c>
      <c r="D440">
        <v>12.75895285</v>
      </c>
      <c r="E440">
        <v>12.97028298</v>
      </c>
      <c r="F440">
        <v>12.3051703</v>
      </c>
      <c r="G440">
        <v>11.3150336</v>
      </c>
      <c r="H440">
        <v>10.820346458</v>
      </c>
      <c r="I440">
        <v>11.428407</v>
      </c>
      <c r="J440">
        <v>11.1794414</v>
      </c>
      <c r="K440">
        <v>11.070622699999999</v>
      </c>
      <c r="L440">
        <v>11.6523907</v>
      </c>
      <c r="M440">
        <v>12.602812999999999</v>
      </c>
      <c r="N440" t="s">
        <v>263</v>
      </c>
    </row>
    <row r="441" spans="1:14" x14ac:dyDescent="0.2">
      <c r="A441" t="s">
        <v>699</v>
      </c>
      <c r="B441">
        <v>8.38571799999999</v>
      </c>
      <c r="C441">
        <v>7.9737979000000001</v>
      </c>
      <c r="D441">
        <v>7.3398352899999999</v>
      </c>
      <c r="E441">
        <v>4.9448664999999998</v>
      </c>
      <c r="F441">
        <v>6.2793438999999998</v>
      </c>
      <c r="G441">
        <v>3.6165216999999998</v>
      </c>
      <c r="H441">
        <v>4.4702573780000003</v>
      </c>
      <c r="I441">
        <v>4.663062</v>
      </c>
      <c r="J441">
        <v>4.1455447000000003</v>
      </c>
      <c r="K441">
        <v>0</v>
      </c>
      <c r="L441">
        <v>0</v>
      </c>
      <c r="M441">
        <v>0</v>
      </c>
      <c r="N441" t="s">
        <v>261</v>
      </c>
    </row>
    <row r="442" spans="1:14" x14ac:dyDescent="0.2">
      <c r="A442" t="s">
        <v>700</v>
      </c>
      <c r="B442">
        <v>0</v>
      </c>
      <c r="C442">
        <v>0</v>
      </c>
      <c r="D442">
        <v>0</v>
      </c>
      <c r="E442">
        <v>12.26352975</v>
      </c>
      <c r="F442">
        <v>12.4161889</v>
      </c>
      <c r="G442">
        <v>12.8745479</v>
      </c>
      <c r="H442">
        <v>14.696951930000001</v>
      </c>
      <c r="I442">
        <v>14.704800000000001</v>
      </c>
      <c r="J442">
        <v>15.163027700000001</v>
      </c>
      <c r="K442">
        <v>17.082781099999998</v>
      </c>
      <c r="L442">
        <v>18.763855299999999</v>
      </c>
      <c r="M442">
        <v>18.605422000000001</v>
      </c>
      <c r="N442" t="s">
        <v>259</v>
      </c>
    </row>
    <row r="443" spans="1:14" x14ac:dyDescent="0.2">
      <c r="A443" t="s">
        <v>701</v>
      </c>
      <c r="B443">
        <v>10.893432000000001</v>
      </c>
      <c r="C443">
        <v>10.744403800000001</v>
      </c>
      <c r="D443">
        <v>12.24629552</v>
      </c>
      <c r="E443">
        <v>11.630142920000001</v>
      </c>
      <c r="F443">
        <v>11.601695299999999</v>
      </c>
      <c r="G443">
        <v>11.1854244</v>
      </c>
      <c r="H443">
        <v>11.080900624</v>
      </c>
      <c r="I443">
        <v>11.172781000000001</v>
      </c>
      <c r="J443">
        <v>11.4551528</v>
      </c>
      <c r="K443">
        <v>11.450575499999999</v>
      </c>
      <c r="L443">
        <v>12.516162400000001</v>
      </c>
      <c r="M443">
        <v>10.383870999999999</v>
      </c>
      <c r="N443" t="s">
        <v>263</v>
      </c>
    </row>
    <row r="444" spans="1:14" x14ac:dyDescent="0.2">
      <c r="A444" t="s">
        <v>702</v>
      </c>
      <c r="B444">
        <v>7.229819</v>
      </c>
      <c r="C444">
        <v>10.5203439</v>
      </c>
      <c r="D444">
        <v>11.373353549999999</v>
      </c>
      <c r="E444">
        <v>10.39785554</v>
      </c>
      <c r="F444">
        <v>9.1253445000000006</v>
      </c>
      <c r="G444">
        <v>8.2760242999999996</v>
      </c>
      <c r="H444">
        <v>9.4692077060000006</v>
      </c>
      <c r="I444">
        <v>9.3034309999999998</v>
      </c>
      <c r="J444">
        <v>6.7156054999999997</v>
      </c>
      <c r="K444">
        <v>4.4688377999999904</v>
      </c>
      <c r="L444">
        <v>5.8563004000000003</v>
      </c>
      <c r="M444">
        <v>5.2256660000000004</v>
      </c>
      <c r="N444" t="s">
        <v>261</v>
      </c>
    </row>
    <row r="445" spans="1:14" x14ac:dyDescent="0.2">
      <c r="A445" t="s">
        <v>703</v>
      </c>
      <c r="B445">
        <v>14.778100999999999</v>
      </c>
      <c r="C445">
        <v>16.491244199999901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18.497396299999998</v>
      </c>
      <c r="L445">
        <v>0</v>
      </c>
      <c r="M445">
        <v>20.849786999999999</v>
      </c>
      <c r="N445" t="s">
        <v>270</v>
      </c>
    </row>
    <row r="446" spans="1:14" x14ac:dyDescent="0.2">
      <c r="A446" t="s">
        <v>704</v>
      </c>
      <c r="B446">
        <v>0</v>
      </c>
      <c r="C446">
        <v>0</v>
      </c>
      <c r="D446">
        <v>12.93717635</v>
      </c>
      <c r="E446">
        <v>6.5460211800000003</v>
      </c>
      <c r="F446">
        <v>10.0260126999999</v>
      </c>
      <c r="G446">
        <v>11.694039099999999</v>
      </c>
      <c r="H446">
        <v>11.840375130999901</v>
      </c>
      <c r="I446">
        <v>13.015186999999999</v>
      </c>
      <c r="J446">
        <v>12.4183939</v>
      </c>
      <c r="K446">
        <v>14.4707513</v>
      </c>
      <c r="L446">
        <v>14.198123900000001</v>
      </c>
      <c r="M446">
        <v>14.030396</v>
      </c>
      <c r="N446" t="s">
        <v>259</v>
      </c>
    </row>
    <row r="447" spans="1:14" x14ac:dyDescent="0.2">
      <c r="A447" t="s">
        <v>705</v>
      </c>
      <c r="B447">
        <v>0</v>
      </c>
      <c r="C447">
        <v>5.3280129000000001</v>
      </c>
      <c r="D447">
        <v>10.64793989</v>
      </c>
      <c r="E447">
        <v>6.5485124499999996</v>
      </c>
      <c r="F447">
        <v>7.5843588999999998</v>
      </c>
      <c r="G447">
        <v>8.3985520000000005</v>
      </c>
      <c r="H447">
        <v>7.9752694339999897</v>
      </c>
      <c r="I447">
        <v>9.5288079999999997</v>
      </c>
      <c r="J447">
        <v>10.2390568</v>
      </c>
      <c r="K447">
        <v>9.6839735000000005</v>
      </c>
      <c r="L447">
        <v>7.5398427999999997</v>
      </c>
      <c r="M447">
        <v>9.4543280000000003</v>
      </c>
      <c r="N447" t="s">
        <v>259</v>
      </c>
    </row>
    <row r="448" spans="1:14" x14ac:dyDescent="0.2">
      <c r="A448" t="s">
        <v>706</v>
      </c>
      <c r="B448">
        <v>17.674267</v>
      </c>
      <c r="C448">
        <v>16.558139000000001</v>
      </c>
      <c r="D448">
        <v>17.30782511</v>
      </c>
      <c r="E448">
        <v>16.910609950000001</v>
      </c>
      <c r="F448">
        <v>16.3095952</v>
      </c>
      <c r="G448">
        <v>15.8940302</v>
      </c>
      <c r="H448">
        <v>16.239226149</v>
      </c>
      <c r="I448">
        <v>16.156485</v>
      </c>
      <c r="J448">
        <v>14.8640489</v>
      </c>
      <c r="K448">
        <v>17.551189600000001</v>
      </c>
      <c r="L448">
        <v>6.8584949000000002</v>
      </c>
      <c r="M448">
        <v>0</v>
      </c>
      <c r="N448" t="s">
        <v>261</v>
      </c>
    </row>
    <row r="449" spans="1:14" x14ac:dyDescent="0.2">
      <c r="A449" t="s">
        <v>707</v>
      </c>
      <c r="B449">
        <v>12.646542999999999</v>
      </c>
      <c r="C449">
        <v>13.141028499999999</v>
      </c>
      <c r="D449">
        <v>11.57968831</v>
      </c>
      <c r="E449">
        <v>11.97205523</v>
      </c>
      <c r="F449">
        <v>12.6384828</v>
      </c>
      <c r="G449">
        <v>11.3446164999999</v>
      </c>
      <c r="H449">
        <v>10.767544678</v>
      </c>
      <c r="I449">
        <v>11.124112999999999</v>
      </c>
      <c r="J449">
        <v>10.496996099999899</v>
      </c>
      <c r="K449">
        <v>10.0847616</v>
      </c>
      <c r="L449">
        <v>10.004884300000001</v>
      </c>
      <c r="M449">
        <v>9.1320359999999994</v>
      </c>
      <c r="N449" t="s">
        <v>261</v>
      </c>
    </row>
    <row r="450" spans="1:14" x14ac:dyDescent="0.2">
      <c r="A450" t="s">
        <v>708</v>
      </c>
      <c r="B450">
        <v>13.414460999999999</v>
      </c>
      <c r="C450">
        <v>12.7620784</v>
      </c>
      <c r="D450">
        <v>9.5692613299999998</v>
      </c>
      <c r="E450">
        <v>11.52415094</v>
      </c>
      <c r="F450">
        <v>8.9751304999999899</v>
      </c>
      <c r="G450">
        <v>13.258191800000001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 t="s">
        <v>261</v>
      </c>
    </row>
    <row r="451" spans="1:14" x14ac:dyDescent="0.2">
      <c r="A451" t="s">
        <v>709</v>
      </c>
      <c r="B451">
        <v>9.9385899999999996</v>
      </c>
      <c r="C451">
        <v>9.8235443999999994</v>
      </c>
      <c r="D451">
        <v>11.24895061</v>
      </c>
      <c r="E451">
        <v>9.8301203800000003</v>
      </c>
      <c r="F451">
        <v>9.1716268000000003</v>
      </c>
      <c r="G451">
        <v>13.381948</v>
      </c>
      <c r="H451">
        <v>9.4648448900000002</v>
      </c>
      <c r="I451">
        <v>9.2467710000000007</v>
      </c>
      <c r="J451">
        <v>0</v>
      </c>
      <c r="K451">
        <v>0</v>
      </c>
      <c r="L451">
        <v>0</v>
      </c>
      <c r="M451">
        <v>0</v>
      </c>
      <c r="N451" t="s">
        <v>261</v>
      </c>
    </row>
    <row r="452" spans="1:14" x14ac:dyDescent="0.2">
      <c r="A452" t="s">
        <v>710</v>
      </c>
      <c r="B452">
        <v>10.777251</v>
      </c>
      <c r="C452">
        <v>13.156663099999999</v>
      </c>
      <c r="D452">
        <v>12.83117938</v>
      </c>
      <c r="E452">
        <v>9.53981645</v>
      </c>
      <c r="F452">
        <v>7.4797715</v>
      </c>
      <c r="G452">
        <v>7.7936021999999996</v>
      </c>
      <c r="H452">
        <v>10.713617835999999</v>
      </c>
      <c r="I452">
        <v>11.777455</v>
      </c>
      <c r="J452">
        <v>11.138058900000001</v>
      </c>
      <c r="K452">
        <v>12.467191</v>
      </c>
      <c r="L452">
        <v>13.069554</v>
      </c>
      <c r="M452">
        <v>13.8568959999999</v>
      </c>
      <c r="N452" t="s">
        <v>270</v>
      </c>
    </row>
    <row r="453" spans="1:14" x14ac:dyDescent="0.2">
      <c r="A453" t="s">
        <v>711</v>
      </c>
      <c r="B453">
        <v>13.339776000000001</v>
      </c>
      <c r="C453">
        <v>13.8315386</v>
      </c>
      <c r="D453">
        <v>14.480443129999999</v>
      </c>
      <c r="E453">
        <v>14.210666590000001</v>
      </c>
      <c r="F453">
        <v>14.4417022</v>
      </c>
      <c r="G453">
        <v>14.158409699999901</v>
      </c>
      <c r="H453">
        <v>14.160997899</v>
      </c>
      <c r="I453">
        <v>13.763854</v>
      </c>
      <c r="J453">
        <v>12.6303143</v>
      </c>
      <c r="K453">
        <v>11.6289616</v>
      </c>
      <c r="L453">
        <v>11.4246821999999</v>
      </c>
      <c r="M453">
        <v>11.146110999999999</v>
      </c>
      <c r="N453" t="s">
        <v>261</v>
      </c>
    </row>
    <row r="454" spans="1:14" x14ac:dyDescent="0.2">
      <c r="A454" t="s">
        <v>712</v>
      </c>
      <c r="B454">
        <v>2.9544839999999999</v>
      </c>
      <c r="C454">
        <v>0</v>
      </c>
      <c r="D454">
        <v>0.89303211000000005</v>
      </c>
      <c r="E454">
        <v>1.9937955999999999</v>
      </c>
      <c r="F454">
        <v>5.9526703000000003</v>
      </c>
      <c r="G454">
        <v>9.6819341999999899</v>
      </c>
      <c r="H454">
        <v>8.7468154739999999</v>
      </c>
      <c r="I454">
        <v>11.598141</v>
      </c>
      <c r="J454">
        <v>6.7418937000000003</v>
      </c>
      <c r="K454">
        <v>8.1161098999999997</v>
      </c>
      <c r="L454">
        <v>5.0093097000000002</v>
      </c>
      <c r="M454">
        <v>5.7412679999999998</v>
      </c>
      <c r="N454" t="s">
        <v>259</v>
      </c>
    </row>
    <row r="455" spans="1:14" x14ac:dyDescent="0.2">
      <c r="A455" t="s">
        <v>713</v>
      </c>
      <c r="B455">
        <v>13.007164999999899</v>
      </c>
      <c r="C455">
        <v>8.9443710999999997</v>
      </c>
      <c r="D455">
        <v>9.8549753899999999</v>
      </c>
      <c r="E455">
        <v>13.27225756</v>
      </c>
      <c r="F455">
        <v>11.5352224</v>
      </c>
      <c r="G455">
        <v>11.2093685</v>
      </c>
      <c r="H455">
        <v>7.910093367</v>
      </c>
      <c r="I455">
        <v>7.7299020000000001</v>
      </c>
      <c r="J455">
        <v>8.4735686000000001</v>
      </c>
      <c r="K455">
        <v>8.5058887999999993</v>
      </c>
      <c r="L455">
        <v>9.0935884999999992</v>
      </c>
      <c r="M455">
        <v>8.7227619999999995</v>
      </c>
      <c r="N455" t="s">
        <v>261</v>
      </c>
    </row>
    <row r="456" spans="1:14" x14ac:dyDescent="0.2">
      <c r="A456" t="s">
        <v>714</v>
      </c>
      <c r="B456">
        <v>11.352221999999999</v>
      </c>
      <c r="C456">
        <v>7.4382915999999897</v>
      </c>
      <c r="D456">
        <v>7.2180662800000004</v>
      </c>
      <c r="E456">
        <v>4.9139044900000002</v>
      </c>
      <c r="F456">
        <v>6.3861610999999998</v>
      </c>
      <c r="G456">
        <v>4.3779564000000004</v>
      </c>
      <c r="H456">
        <v>7.7358840070000001</v>
      </c>
      <c r="I456">
        <v>7.3941610000000004</v>
      </c>
      <c r="J456">
        <v>8.3901105000000005</v>
      </c>
      <c r="K456">
        <v>11.7619419</v>
      </c>
      <c r="L456">
        <v>8.7659330000000004</v>
      </c>
      <c r="M456">
        <v>9.0761199999999995</v>
      </c>
      <c r="N456" t="s">
        <v>270</v>
      </c>
    </row>
    <row r="457" spans="1:14" x14ac:dyDescent="0.2">
      <c r="A457" t="s">
        <v>715</v>
      </c>
      <c r="B457">
        <v>6.0258760000000002</v>
      </c>
      <c r="C457">
        <v>10.215661000000001</v>
      </c>
      <c r="D457">
        <v>10.24485404</v>
      </c>
      <c r="E457">
        <v>10.412494880000001</v>
      </c>
      <c r="F457">
        <v>10.159299600000001</v>
      </c>
      <c r="G457">
        <v>9.1703028999999994</v>
      </c>
      <c r="H457">
        <v>9.9640867269999998</v>
      </c>
      <c r="I457">
        <v>6.3198049999999997</v>
      </c>
      <c r="J457">
        <v>7.1854231000000004</v>
      </c>
      <c r="K457">
        <v>6.2880895999999904</v>
      </c>
      <c r="L457">
        <v>7.4666625</v>
      </c>
      <c r="M457">
        <v>6.1469209999999999</v>
      </c>
      <c r="N457" t="s">
        <v>263</v>
      </c>
    </row>
    <row r="458" spans="1:14" x14ac:dyDescent="0.2">
      <c r="A458" t="s">
        <v>716</v>
      </c>
      <c r="B458">
        <v>0</v>
      </c>
      <c r="C458">
        <v>8.6604224999999992</v>
      </c>
      <c r="D458">
        <v>11.92501691</v>
      </c>
      <c r="E458">
        <v>11.63856479</v>
      </c>
      <c r="F458">
        <v>8.3519485000000007</v>
      </c>
      <c r="G458">
        <v>9.0628692999999991</v>
      </c>
      <c r="H458">
        <v>10.022201452999999</v>
      </c>
      <c r="I458">
        <v>10.334902</v>
      </c>
      <c r="J458">
        <v>6.5232409999999996</v>
      </c>
      <c r="K458">
        <v>9.7235674999999997</v>
      </c>
      <c r="L458">
        <v>0</v>
      </c>
      <c r="M458">
        <v>0</v>
      </c>
      <c r="N458" t="s">
        <v>263</v>
      </c>
    </row>
    <row r="459" spans="1:14" x14ac:dyDescent="0.2">
      <c r="A459" t="s">
        <v>717</v>
      </c>
      <c r="B459">
        <v>0</v>
      </c>
      <c r="C459">
        <v>11.638129699999901</v>
      </c>
      <c r="D459">
        <v>14.85283506</v>
      </c>
      <c r="E459">
        <v>11.810314269999999</v>
      </c>
      <c r="F459">
        <v>12.557399</v>
      </c>
      <c r="G459">
        <v>13.314271099999999</v>
      </c>
      <c r="H459">
        <v>12.555971789000001</v>
      </c>
      <c r="I459">
        <v>12.134563999999999</v>
      </c>
      <c r="J459">
        <v>11.7054668</v>
      </c>
      <c r="K459">
        <v>12.026004800000001</v>
      </c>
      <c r="L459">
        <v>12.392965</v>
      </c>
      <c r="M459">
        <v>12.106626</v>
      </c>
      <c r="N459" t="s">
        <v>263</v>
      </c>
    </row>
    <row r="460" spans="1:14" x14ac:dyDescent="0.2">
      <c r="A460" t="s">
        <v>718</v>
      </c>
      <c r="B460">
        <v>8.8309949999999997</v>
      </c>
      <c r="C460">
        <v>7.9085163999999999</v>
      </c>
      <c r="D460">
        <v>7.94273104</v>
      </c>
      <c r="E460">
        <v>8.5317078899999998</v>
      </c>
      <c r="F460">
        <v>5.7432210000000001</v>
      </c>
      <c r="G460">
        <v>7.7212575000000001</v>
      </c>
      <c r="H460">
        <v>8.9434185950000007</v>
      </c>
      <c r="I460">
        <v>8.0651589999999995</v>
      </c>
      <c r="J460">
        <v>7.6171281000000004</v>
      </c>
      <c r="K460">
        <v>7.4775380999999896</v>
      </c>
      <c r="L460">
        <v>4.1688105999999996</v>
      </c>
      <c r="M460">
        <v>5.0817940000000004</v>
      </c>
      <c r="N460" t="s">
        <v>261</v>
      </c>
    </row>
    <row r="461" spans="1:14" x14ac:dyDescent="0.2">
      <c r="A461" t="s">
        <v>719</v>
      </c>
      <c r="B461">
        <v>10.906298</v>
      </c>
      <c r="C461">
        <v>10.8551205</v>
      </c>
      <c r="D461">
        <v>8.8730358799999998</v>
      </c>
      <c r="E461">
        <v>6.3082480099999998</v>
      </c>
      <c r="F461">
        <v>6.2761392999999996</v>
      </c>
      <c r="G461">
        <v>4.4322834999999996</v>
      </c>
      <c r="H461">
        <v>4.7238142679999999</v>
      </c>
      <c r="I461">
        <v>6.7896609999999997</v>
      </c>
      <c r="J461">
        <v>4.9166261999999996</v>
      </c>
      <c r="K461">
        <v>7.9690332999999898</v>
      </c>
      <c r="L461">
        <v>11.322665799999999</v>
      </c>
      <c r="M461">
        <v>11.433729</v>
      </c>
      <c r="N461" t="s">
        <v>270</v>
      </c>
    </row>
    <row r="462" spans="1:14" x14ac:dyDescent="0.2">
      <c r="A462" t="s">
        <v>720</v>
      </c>
      <c r="B462">
        <v>0</v>
      </c>
      <c r="C462">
        <v>10.0113778</v>
      </c>
      <c r="D462">
        <v>12.22071506</v>
      </c>
      <c r="E462">
        <v>9.9941013699999992</v>
      </c>
      <c r="F462">
        <v>8.8874610000000001</v>
      </c>
      <c r="G462">
        <v>8.9350045999999992</v>
      </c>
      <c r="H462">
        <v>9.16158291899999</v>
      </c>
      <c r="I462">
        <v>9.1999750000000002</v>
      </c>
      <c r="J462">
        <v>10.581566799999999</v>
      </c>
      <c r="K462">
        <v>9.8989276000000004</v>
      </c>
      <c r="L462">
        <v>11.245324999999999</v>
      </c>
      <c r="M462">
        <v>9.6392670000000003</v>
      </c>
      <c r="N462" t="s">
        <v>263</v>
      </c>
    </row>
    <row r="463" spans="1:14" x14ac:dyDescent="0.2">
      <c r="A463" t="s">
        <v>721</v>
      </c>
      <c r="B463">
        <v>8.8689420000000005</v>
      </c>
      <c r="C463">
        <v>7.1634680999999896</v>
      </c>
      <c r="D463">
        <v>9.0137748500000008</v>
      </c>
      <c r="E463">
        <v>7.7147726700000003</v>
      </c>
      <c r="F463">
        <v>7.3942141000000001</v>
      </c>
      <c r="G463">
        <v>9.1436743000000007</v>
      </c>
      <c r="H463">
        <v>6.6977667779999903</v>
      </c>
      <c r="I463">
        <v>6.7579719999999996</v>
      </c>
      <c r="J463">
        <v>3.3461248000000001</v>
      </c>
      <c r="K463">
        <v>0</v>
      </c>
      <c r="L463">
        <v>0</v>
      </c>
      <c r="M463">
        <v>0</v>
      </c>
      <c r="N463" t="s">
        <v>261</v>
      </c>
    </row>
    <row r="464" spans="1:14" x14ac:dyDescent="0.2">
      <c r="A464" t="s">
        <v>722</v>
      </c>
      <c r="B464">
        <v>0</v>
      </c>
      <c r="C464">
        <v>10.263905299999999</v>
      </c>
      <c r="D464">
        <v>0</v>
      </c>
      <c r="E464">
        <v>10.30981469</v>
      </c>
      <c r="F464">
        <v>0</v>
      </c>
      <c r="G464">
        <v>6.5801862</v>
      </c>
      <c r="H464">
        <v>7.9477080929999904</v>
      </c>
      <c r="I464">
        <v>0</v>
      </c>
      <c r="J464">
        <v>0</v>
      </c>
      <c r="K464">
        <v>0</v>
      </c>
      <c r="L464">
        <v>0</v>
      </c>
      <c r="M464">
        <v>0</v>
      </c>
      <c r="N464" t="s">
        <v>261</v>
      </c>
    </row>
    <row r="465" spans="1:14" x14ac:dyDescent="0.2">
      <c r="A465" t="s">
        <v>723</v>
      </c>
      <c r="B465">
        <v>15.192076</v>
      </c>
      <c r="C465">
        <v>12.765739999999999</v>
      </c>
      <c r="D465">
        <v>14.615215989999999</v>
      </c>
      <c r="E465">
        <v>10.045914</v>
      </c>
      <c r="F465">
        <v>10.3380989</v>
      </c>
      <c r="G465">
        <v>8.7654426000000001</v>
      </c>
      <c r="H465">
        <v>10.129714375000001</v>
      </c>
      <c r="I465">
        <v>10.913620999999999</v>
      </c>
      <c r="J465">
        <v>10.8978571</v>
      </c>
      <c r="K465">
        <v>12.571327999999999</v>
      </c>
      <c r="L465">
        <v>11.427043400000001</v>
      </c>
      <c r="M465">
        <v>0</v>
      </c>
      <c r="N465" t="s">
        <v>261</v>
      </c>
    </row>
    <row r="466" spans="1:14" x14ac:dyDescent="0.2">
      <c r="A466" t="s">
        <v>724</v>
      </c>
      <c r="B466">
        <v>17.185092999999998</v>
      </c>
      <c r="C466">
        <v>15.702864</v>
      </c>
      <c r="D466">
        <v>11.306414820000001</v>
      </c>
      <c r="E466">
        <v>6.2011894300000003</v>
      </c>
      <c r="F466">
        <v>6.6342493999999999</v>
      </c>
      <c r="G466">
        <v>9.3648421000000006</v>
      </c>
      <c r="H466">
        <v>0</v>
      </c>
      <c r="I466">
        <v>0</v>
      </c>
      <c r="J466">
        <v>0</v>
      </c>
      <c r="K466">
        <v>17.3971932</v>
      </c>
      <c r="L466">
        <v>0</v>
      </c>
      <c r="M466">
        <v>0</v>
      </c>
      <c r="N466" t="s">
        <v>261</v>
      </c>
    </row>
    <row r="467" spans="1:14" x14ac:dyDescent="0.2">
      <c r="A467" t="s">
        <v>725</v>
      </c>
      <c r="B467">
        <v>12.426712999999999</v>
      </c>
      <c r="C467">
        <v>13.3128315999999</v>
      </c>
      <c r="D467">
        <v>13.859556919999999</v>
      </c>
      <c r="E467">
        <v>11.512260850000001</v>
      </c>
      <c r="F467">
        <v>12.226750300000001</v>
      </c>
      <c r="G467">
        <v>9.8492940999999998</v>
      </c>
      <c r="H467">
        <v>9.7264596939999901</v>
      </c>
      <c r="I467">
        <v>10.467435</v>
      </c>
      <c r="J467">
        <v>9.7090663999999993</v>
      </c>
      <c r="K467">
        <v>8.6760790999999902</v>
      </c>
      <c r="L467">
        <v>9.6283603000000006</v>
      </c>
      <c r="M467">
        <v>10.185860999999999</v>
      </c>
      <c r="N467" t="s">
        <v>261</v>
      </c>
    </row>
    <row r="468" spans="1:14" x14ac:dyDescent="0.2">
      <c r="A468" t="s">
        <v>726</v>
      </c>
      <c r="B468">
        <v>9.5453899999999994</v>
      </c>
      <c r="C468">
        <v>9.3546992000000007</v>
      </c>
      <c r="D468">
        <v>10.084699219999999</v>
      </c>
      <c r="E468">
        <v>10.3862664</v>
      </c>
      <c r="F468">
        <v>8.3459532000000003</v>
      </c>
      <c r="G468">
        <v>11.7844245</v>
      </c>
      <c r="H468">
        <v>12.460140022999999</v>
      </c>
      <c r="I468">
        <v>12.7991809999999</v>
      </c>
      <c r="J468">
        <v>11.044423599999901</v>
      </c>
      <c r="K468">
        <v>10.2773609</v>
      </c>
      <c r="L468">
        <v>7.7517842000000003</v>
      </c>
      <c r="M468">
        <v>9.4428049999999999</v>
      </c>
      <c r="N468" t="s">
        <v>263</v>
      </c>
    </row>
    <row r="469" spans="1:14" x14ac:dyDescent="0.2">
      <c r="A469" t="s">
        <v>727</v>
      </c>
      <c r="B469">
        <v>14.812033999999899</v>
      </c>
      <c r="C469">
        <v>14.5084737</v>
      </c>
      <c r="D469">
        <v>16.033990419999999</v>
      </c>
      <c r="E469">
        <v>15.8382320999999</v>
      </c>
      <c r="F469">
        <v>16.062253299999998</v>
      </c>
      <c r="G469">
        <v>16.222834299999999</v>
      </c>
      <c r="H469">
        <v>15.836681105</v>
      </c>
      <c r="I469">
        <v>16.086565</v>
      </c>
      <c r="J469">
        <v>16.0370615</v>
      </c>
      <c r="K469">
        <v>17.076622100000002</v>
      </c>
      <c r="L469">
        <v>18.005536899999999</v>
      </c>
      <c r="M469">
        <v>18.737611999999999</v>
      </c>
      <c r="N469" t="s">
        <v>259</v>
      </c>
    </row>
    <row r="470" spans="1:14" x14ac:dyDescent="0.2">
      <c r="A470" t="s">
        <v>728</v>
      </c>
      <c r="B470">
        <v>7.9479850000000001</v>
      </c>
      <c r="C470">
        <v>7.6408171999999999</v>
      </c>
      <c r="D470">
        <v>8.8330170399999997</v>
      </c>
      <c r="E470">
        <v>8.5687469899999993</v>
      </c>
      <c r="F470">
        <v>9.2002356999999897</v>
      </c>
      <c r="G470">
        <v>8.8899530999999996</v>
      </c>
      <c r="H470">
        <v>9.46595774399999</v>
      </c>
      <c r="I470">
        <v>9.2143119999999996</v>
      </c>
      <c r="J470">
        <v>10.4943384</v>
      </c>
      <c r="K470">
        <v>12.4129018</v>
      </c>
      <c r="L470">
        <v>12.3785604</v>
      </c>
      <c r="M470">
        <v>13.587318</v>
      </c>
      <c r="N470" t="s">
        <v>259</v>
      </c>
    </row>
    <row r="471" spans="1:14" x14ac:dyDescent="0.2">
      <c r="A471" t="s">
        <v>729</v>
      </c>
      <c r="B471">
        <v>15.196453</v>
      </c>
      <c r="C471">
        <v>16.765605099999998</v>
      </c>
      <c r="D471">
        <v>16.406788299999999</v>
      </c>
      <c r="E471">
        <v>15.934839</v>
      </c>
      <c r="F471">
        <v>16.179855700000001</v>
      </c>
      <c r="G471">
        <v>15.9527903</v>
      </c>
      <c r="H471">
        <v>16.592040507</v>
      </c>
      <c r="I471">
        <v>16.751124000000001</v>
      </c>
      <c r="J471">
        <v>16.696780799999999</v>
      </c>
      <c r="K471">
        <v>16.145294699999901</v>
      </c>
      <c r="L471">
        <v>16.754570300000001</v>
      </c>
      <c r="M471">
        <v>13.4742519999999</v>
      </c>
      <c r="N471" t="s">
        <v>263</v>
      </c>
    </row>
    <row r="472" spans="1:14" x14ac:dyDescent="0.2">
      <c r="A472" t="s">
        <v>730</v>
      </c>
      <c r="B472">
        <v>0</v>
      </c>
      <c r="C472">
        <v>16.3792987</v>
      </c>
      <c r="D472">
        <v>15.05552769</v>
      </c>
      <c r="E472">
        <v>14.89799217</v>
      </c>
      <c r="F472">
        <v>13.053835899999999</v>
      </c>
      <c r="G472">
        <v>13.039562399999999</v>
      </c>
      <c r="H472">
        <v>14.801611203</v>
      </c>
      <c r="I472">
        <v>14.475341999999999</v>
      </c>
      <c r="J472">
        <v>15.208213399999901</v>
      </c>
      <c r="K472">
        <v>15.6863995999999</v>
      </c>
      <c r="L472">
        <v>17.239669299999999</v>
      </c>
      <c r="M472">
        <v>16.600828</v>
      </c>
      <c r="N472" t="s">
        <v>259</v>
      </c>
    </row>
    <row r="473" spans="1:14" x14ac:dyDescent="0.2">
      <c r="A473" t="s">
        <v>731</v>
      </c>
      <c r="B473">
        <v>13.306896999999999</v>
      </c>
      <c r="C473">
        <v>13.114713500000001</v>
      </c>
      <c r="D473">
        <v>13.73244476</v>
      </c>
      <c r="E473">
        <v>12.661052140000001</v>
      </c>
      <c r="F473">
        <v>11.518246</v>
      </c>
      <c r="G473">
        <v>10.658357000000001</v>
      </c>
      <c r="H473">
        <v>10.932400462</v>
      </c>
      <c r="I473">
        <v>9.2461579999999994</v>
      </c>
      <c r="J473">
        <v>10.928438999999999</v>
      </c>
      <c r="K473">
        <v>11.722924000000001</v>
      </c>
      <c r="L473">
        <v>13.6719557</v>
      </c>
      <c r="M473">
        <v>11.226087</v>
      </c>
      <c r="N473" t="s">
        <v>270</v>
      </c>
    </row>
    <row r="474" spans="1:14" x14ac:dyDescent="0.2">
      <c r="A474" t="s">
        <v>732</v>
      </c>
      <c r="B474">
        <v>12.882035999999999</v>
      </c>
      <c r="C474">
        <v>14.8218838</v>
      </c>
      <c r="D474">
        <v>14.381714949999999</v>
      </c>
      <c r="E474">
        <v>14.57138726</v>
      </c>
      <c r="F474">
        <v>14.4283374</v>
      </c>
      <c r="G474">
        <v>14.3766517</v>
      </c>
      <c r="H474">
        <v>14.669422215000001</v>
      </c>
      <c r="I474">
        <v>14.996139999999899</v>
      </c>
      <c r="J474">
        <v>15.9745451</v>
      </c>
      <c r="K474">
        <v>15.855430999999999</v>
      </c>
      <c r="L474">
        <v>16.490706800000002</v>
      </c>
      <c r="M474">
        <v>16.539376999999899</v>
      </c>
      <c r="N474" t="s">
        <v>259</v>
      </c>
    </row>
    <row r="475" spans="1:14" x14ac:dyDescent="0.2">
      <c r="A475" t="s">
        <v>733</v>
      </c>
      <c r="B475">
        <v>0</v>
      </c>
      <c r="C475">
        <v>7.0590894999999998</v>
      </c>
      <c r="D475">
        <v>0</v>
      </c>
      <c r="E475">
        <v>0</v>
      </c>
      <c r="F475">
        <v>0</v>
      </c>
      <c r="G475">
        <v>0</v>
      </c>
      <c r="H475">
        <v>7.238856008</v>
      </c>
      <c r="I475">
        <v>7.865513</v>
      </c>
      <c r="J475">
        <v>0</v>
      </c>
      <c r="K475">
        <v>0</v>
      </c>
      <c r="L475">
        <v>0</v>
      </c>
      <c r="M475">
        <v>0</v>
      </c>
      <c r="N475" t="s">
        <v>263</v>
      </c>
    </row>
    <row r="476" spans="1:14" x14ac:dyDescent="0.2">
      <c r="A476" t="s">
        <v>734</v>
      </c>
      <c r="B476">
        <v>16.256774</v>
      </c>
      <c r="C476">
        <v>15.5912934</v>
      </c>
      <c r="D476">
        <v>16.195483150000001</v>
      </c>
      <c r="E476">
        <v>16.60356857</v>
      </c>
      <c r="F476">
        <v>16.410295999999999</v>
      </c>
      <c r="G476">
        <v>16.6851895</v>
      </c>
      <c r="H476">
        <v>16.603100468000001</v>
      </c>
      <c r="I476">
        <v>16.645205999999899</v>
      </c>
      <c r="J476">
        <v>16.5249226</v>
      </c>
      <c r="K476">
        <v>16.554189900000001</v>
      </c>
      <c r="L476">
        <v>16.451696699999999</v>
      </c>
      <c r="M476">
        <v>16.584738999999999</v>
      </c>
      <c r="N476" t="s">
        <v>259</v>
      </c>
    </row>
    <row r="477" spans="1:14" x14ac:dyDescent="0.2">
      <c r="A477" t="s">
        <v>735</v>
      </c>
      <c r="B477">
        <v>0</v>
      </c>
      <c r="C477">
        <v>0</v>
      </c>
      <c r="D477">
        <v>0</v>
      </c>
      <c r="E477">
        <v>0</v>
      </c>
      <c r="F477">
        <v>0</v>
      </c>
      <c r="G477">
        <v>7.7902369</v>
      </c>
      <c r="H477">
        <v>6.7135662859999998</v>
      </c>
      <c r="I477">
        <v>10.554341000000001</v>
      </c>
      <c r="J477">
        <v>7.1473835999999897</v>
      </c>
      <c r="K477">
        <v>0</v>
      </c>
      <c r="L477">
        <v>0</v>
      </c>
      <c r="M477">
        <v>0</v>
      </c>
      <c r="N477" t="s">
        <v>263</v>
      </c>
    </row>
    <row r="478" spans="1:14" x14ac:dyDescent="0.2">
      <c r="A478" t="s">
        <v>736</v>
      </c>
      <c r="B478">
        <v>12.970373</v>
      </c>
      <c r="C478">
        <v>12.341150300000001</v>
      </c>
      <c r="D478">
        <v>10.73251881</v>
      </c>
      <c r="E478">
        <v>10.196868719999999</v>
      </c>
      <c r="F478">
        <v>5.4480960999999999</v>
      </c>
      <c r="G478">
        <v>5.0162731999999997</v>
      </c>
      <c r="H478">
        <v>7.0130622929999999</v>
      </c>
      <c r="I478">
        <v>7.9143990000000004</v>
      </c>
      <c r="J478">
        <v>2.3386124000000001</v>
      </c>
      <c r="K478">
        <v>4.5053714999999999</v>
      </c>
      <c r="L478">
        <v>7.0384396999999996</v>
      </c>
      <c r="M478">
        <v>5.2069529999999897</v>
      </c>
      <c r="N478" t="s">
        <v>261</v>
      </c>
    </row>
    <row r="479" spans="1:14" x14ac:dyDescent="0.2">
      <c r="A479" t="s">
        <v>737</v>
      </c>
      <c r="B479">
        <v>9.1133570000000006</v>
      </c>
      <c r="C479">
        <v>9.9534392</v>
      </c>
      <c r="D479">
        <v>8.3212791199999998</v>
      </c>
      <c r="E479">
        <v>11.51528755</v>
      </c>
      <c r="F479">
        <v>9.1557550999999897</v>
      </c>
      <c r="G479">
        <v>5.1249360999999896</v>
      </c>
      <c r="H479">
        <v>7.2918600859999998</v>
      </c>
      <c r="I479">
        <v>6.1330439999999999</v>
      </c>
      <c r="J479">
        <v>4.5931959999999998</v>
      </c>
      <c r="K479">
        <v>6.1352814000000002</v>
      </c>
      <c r="L479">
        <v>6.0406674000000002</v>
      </c>
      <c r="M479">
        <v>6.2019260000000003</v>
      </c>
      <c r="N479" t="s">
        <v>261</v>
      </c>
    </row>
    <row r="480" spans="1:14" x14ac:dyDescent="0.2">
      <c r="A480" t="s">
        <v>738</v>
      </c>
      <c r="B480">
        <v>2.80905</v>
      </c>
      <c r="C480">
        <v>7.7235291999999998</v>
      </c>
      <c r="D480">
        <v>4.1607806500000004</v>
      </c>
      <c r="E480">
        <v>4.7364281799999999</v>
      </c>
      <c r="F480">
        <v>5.1262714000000003</v>
      </c>
      <c r="G480">
        <v>7.1308216</v>
      </c>
      <c r="H480">
        <v>8.0016377849999998</v>
      </c>
      <c r="I480">
        <v>6.6558429999999902</v>
      </c>
      <c r="J480">
        <v>8.6288859999999996</v>
      </c>
      <c r="K480">
        <v>6.7140779000000004</v>
      </c>
      <c r="L480">
        <v>7.1663830999999902</v>
      </c>
      <c r="M480">
        <v>8.7820350000000005</v>
      </c>
      <c r="N480" t="s">
        <v>259</v>
      </c>
    </row>
    <row r="481" spans="1:14" x14ac:dyDescent="0.2">
      <c r="A481" t="s">
        <v>739</v>
      </c>
      <c r="B481">
        <v>0</v>
      </c>
      <c r="C481">
        <v>7.2011209000000003</v>
      </c>
      <c r="D481">
        <v>6.5111045599999997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6.5287972999999999</v>
      </c>
      <c r="K481">
        <v>0</v>
      </c>
      <c r="L481">
        <v>0</v>
      </c>
      <c r="M481">
        <v>0</v>
      </c>
      <c r="N481" t="s">
        <v>261</v>
      </c>
    </row>
    <row r="482" spans="1:14" x14ac:dyDescent="0.2">
      <c r="A482" t="s">
        <v>740</v>
      </c>
      <c r="B482">
        <v>8.2158899999999999</v>
      </c>
      <c r="C482">
        <v>9.1898458999999999</v>
      </c>
      <c r="D482">
        <v>10.485625949999999</v>
      </c>
      <c r="E482">
        <v>8.2067358499999994</v>
      </c>
      <c r="F482">
        <v>10.1218919</v>
      </c>
      <c r="G482">
        <v>10.094325099999899</v>
      </c>
      <c r="H482">
        <v>12.514246285999899</v>
      </c>
      <c r="I482">
        <v>12.638676</v>
      </c>
      <c r="J482">
        <v>13.654760399999899</v>
      </c>
      <c r="K482">
        <v>14.7471213</v>
      </c>
      <c r="L482">
        <v>15.6801172</v>
      </c>
      <c r="M482">
        <v>14.808793</v>
      </c>
      <c r="N482" t="s">
        <v>259</v>
      </c>
    </row>
    <row r="483" spans="1:14" x14ac:dyDescent="0.2">
      <c r="A483" t="s">
        <v>741</v>
      </c>
      <c r="B483">
        <v>14.029635000000001</v>
      </c>
      <c r="C483">
        <v>10.0856724</v>
      </c>
      <c r="D483">
        <v>8.0088997000000006</v>
      </c>
      <c r="E483">
        <v>4.8743588799999999</v>
      </c>
      <c r="F483">
        <v>4.1928874</v>
      </c>
      <c r="G483">
        <v>4.4419962999999996</v>
      </c>
      <c r="H483">
        <v>6.6872477510000001</v>
      </c>
      <c r="I483">
        <v>8.6468710000000009</v>
      </c>
      <c r="J483">
        <v>7.5414050000000001</v>
      </c>
      <c r="K483">
        <v>11.107128899999999</v>
      </c>
      <c r="L483">
        <v>9.3134256999999998</v>
      </c>
      <c r="M483">
        <v>10.540165999999999</v>
      </c>
      <c r="N483" t="s">
        <v>270</v>
      </c>
    </row>
    <row r="484" spans="1:14" x14ac:dyDescent="0.2">
      <c r="A484" t="s">
        <v>742</v>
      </c>
      <c r="B484">
        <v>8.4617000000000004</v>
      </c>
      <c r="C484">
        <v>8.7518369000000007</v>
      </c>
      <c r="D484">
        <v>10.586777339999999</v>
      </c>
      <c r="E484">
        <v>11.720315319999999</v>
      </c>
      <c r="F484">
        <v>11.907753100000001</v>
      </c>
      <c r="G484">
        <v>11.860629199999901</v>
      </c>
      <c r="H484">
        <v>11.268736855999901</v>
      </c>
      <c r="I484">
        <v>11.652517</v>
      </c>
      <c r="J484">
        <v>11.4977556999999</v>
      </c>
      <c r="K484">
        <v>9.8371429999999993</v>
      </c>
      <c r="L484">
        <v>9.3483494</v>
      </c>
      <c r="M484">
        <v>9.6803949999999901</v>
      </c>
      <c r="N484" t="s">
        <v>263</v>
      </c>
    </row>
    <row r="485" spans="1:14" x14ac:dyDescent="0.2">
      <c r="A485" t="s">
        <v>743</v>
      </c>
      <c r="B485">
        <v>0</v>
      </c>
      <c r="C485">
        <v>0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7.4330229999999897</v>
      </c>
      <c r="J485">
        <v>10.8593475</v>
      </c>
      <c r="K485">
        <v>10.2873473</v>
      </c>
      <c r="L485">
        <v>11.839079699999999</v>
      </c>
      <c r="M485">
        <v>12.848714999999901</v>
      </c>
      <c r="N485" t="s">
        <v>259</v>
      </c>
    </row>
    <row r="486" spans="1:14" x14ac:dyDescent="0.2">
      <c r="A486" t="s">
        <v>744</v>
      </c>
      <c r="B486">
        <v>13.934789</v>
      </c>
      <c r="C486">
        <v>11.9710746</v>
      </c>
      <c r="D486">
        <v>11.75652114</v>
      </c>
      <c r="E486">
        <v>11.85317832</v>
      </c>
      <c r="F486">
        <v>11.6631845</v>
      </c>
      <c r="G486">
        <v>11.4798221</v>
      </c>
      <c r="H486">
        <v>11.550978133999999</v>
      </c>
      <c r="I486">
        <v>11.355294000000001</v>
      </c>
      <c r="J486">
        <v>10.621684800000001</v>
      </c>
      <c r="K486">
        <v>12.247964</v>
      </c>
      <c r="L486">
        <v>11.0861646</v>
      </c>
      <c r="M486">
        <v>11.121657000000001</v>
      </c>
      <c r="N486" t="s">
        <v>270</v>
      </c>
    </row>
    <row r="487" spans="1:14" x14ac:dyDescent="0.2">
      <c r="A487" t="s">
        <v>745</v>
      </c>
      <c r="B487">
        <v>14.412829</v>
      </c>
      <c r="C487">
        <v>14.328518799999999</v>
      </c>
      <c r="D487">
        <v>14.38088321</v>
      </c>
      <c r="E487">
        <v>15.2106443</v>
      </c>
      <c r="F487">
        <v>14.3929305999999</v>
      </c>
      <c r="G487">
        <v>13.828345799999999</v>
      </c>
      <c r="H487">
        <v>14.1279445109999</v>
      </c>
      <c r="I487">
        <v>14.345131</v>
      </c>
      <c r="J487">
        <v>13.515852300000001</v>
      </c>
      <c r="K487">
        <v>13.561623999999901</v>
      </c>
      <c r="L487">
        <v>12.801009499999999</v>
      </c>
      <c r="M487">
        <v>12.404700999999999</v>
      </c>
      <c r="N487" t="s">
        <v>261</v>
      </c>
    </row>
    <row r="488" spans="1:14" x14ac:dyDescent="0.2">
      <c r="A488" t="s">
        <v>746</v>
      </c>
      <c r="B488">
        <v>16.075379000000002</v>
      </c>
      <c r="C488">
        <v>16.608866599999999</v>
      </c>
      <c r="D488">
        <v>16.979695490000001</v>
      </c>
      <c r="E488">
        <v>16.984873230000002</v>
      </c>
      <c r="F488">
        <v>16.887160999999999</v>
      </c>
      <c r="G488">
        <v>16.648830199999999</v>
      </c>
      <c r="H488">
        <v>16.725533643999999</v>
      </c>
      <c r="I488">
        <v>16.813648999999899</v>
      </c>
      <c r="J488">
        <v>16.689430999999999</v>
      </c>
      <c r="K488">
        <v>16.489550399999999</v>
      </c>
      <c r="L488">
        <v>15.927464000000001</v>
      </c>
      <c r="M488">
        <v>15.6006049999999</v>
      </c>
      <c r="N488" t="s">
        <v>263</v>
      </c>
    </row>
    <row r="489" spans="1:14" x14ac:dyDescent="0.2">
      <c r="A489" t="s">
        <v>747</v>
      </c>
      <c r="B489">
        <v>7.8021830000000003</v>
      </c>
      <c r="C489">
        <v>15.510918799999899</v>
      </c>
      <c r="D489">
        <v>9.1004947999999999</v>
      </c>
      <c r="E489">
        <v>4.1813490399999997</v>
      </c>
      <c r="F489">
        <v>4.9006075999999901</v>
      </c>
      <c r="G489">
        <v>6.1575870000000004</v>
      </c>
      <c r="H489">
        <v>6.4404242050000002</v>
      </c>
      <c r="I489">
        <v>9.5731830000000002</v>
      </c>
      <c r="J489">
        <v>7.6044026000000002</v>
      </c>
      <c r="K489">
        <v>8.4766723000000006</v>
      </c>
      <c r="L489">
        <v>10.069492</v>
      </c>
      <c r="M489">
        <v>10.110497000000001</v>
      </c>
      <c r="N489" t="s">
        <v>270</v>
      </c>
    </row>
    <row r="490" spans="1:14" x14ac:dyDescent="0.2">
      <c r="A490" t="s">
        <v>748</v>
      </c>
      <c r="B490">
        <v>11.722702999999999</v>
      </c>
      <c r="C490">
        <v>12.7791049</v>
      </c>
      <c r="D490">
        <v>12.94675301</v>
      </c>
      <c r="E490">
        <v>12.93150318</v>
      </c>
      <c r="F490">
        <v>11.712548399999999</v>
      </c>
      <c r="G490">
        <v>11.4978044</v>
      </c>
      <c r="H490">
        <v>10.490266457999899</v>
      </c>
      <c r="I490">
        <v>9.6571739999999995</v>
      </c>
      <c r="J490">
        <v>8.9351806999999894</v>
      </c>
      <c r="K490">
        <v>5.3268703999999998</v>
      </c>
      <c r="L490">
        <v>6.6255515000000003</v>
      </c>
      <c r="M490">
        <v>5.760281</v>
      </c>
      <c r="N490" t="s">
        <v>261</v>
      </c>
    </row>
    <row r="491" spans="1:14" x14ac:dyDescent="0.2">
      <c r="A491" t="s">
        <v>749</v>
      </c>
      <c r="B491">
        <v>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5.7402830479999896</v>
      </c>
      <c r="I491">
        <v>6.7482240000000004</v>
      </c>
      <c r="J491">
        <v>0</v>
      </c>
      <c r="K491">
        <v>0</v>
      </c>
      <c r="L491">
        <v>10.6832707</v>
      </c>
      <c r="M491">
        <v>7.8881379999999996</v>
      </c>
      <c r="N491" t="s">
        <v>259</v>
      </c>
    </row>
    <row r="492" spans="1:14" x14ac:dyDescent="0.2">
      <c r="A492" t="s">
        <v>750</v>
      </c>
      <c r="B492">
        <v>11.28716</v>
      </c>
      <c r="C492">
        <v>11.2067037</v>
      </c>
      <c r="D492">
        <v>11.27271442</v>
      </c>
      <c r="E492">
        <v>9.6251520100000008</v>
      </c>
      <c r="F492">
        <v>12.7456698</v>
      </c>
      <c r="G492">
        <v>12.329641799999999</v>
      </c>
      <c r="H492">
        <v>9.8902356810000001</v>
      </c>
      <c r="I492">
        <v>12.847832</v>
      </c>
      <c r="J492">
        <v>10.0608723</v>
      </c>
      <c r="K492">
        <v>10.683260499999999</v>
      </c>
      <c r="L492">
        <v>14.182716399999901</v>
      </c>
      <c r="M492">
        <v>12.722920999999999</v>
      </c>
      <c r="N492" t="s">
        <v>259</v>
      </c>
    </row>
    <row r="493" spans="1:14" x14ac:dyDescent="0.2">
      <c r="A493" t="s">
        <v>751</v>
      </c>
      <c r="B493">
        <v>12.137458000000001</v>
      </c>
      <c r="C493">
        <v>12.956328900000001</v>
      </c>
      <c r="D493">
        <v>14.073627849999999</v>
      </c>
      <c r="E493">
        <v>11.91953584</v>
      </c>
      <c r="F493">
        <v>10.714178199999999</v>
      </c>
      <c r="G493">
        <v>11.8541509</v>
      </c>
      <c r="H493">
        <v>11.936447375</v>
      </c>
      <c r="I493">
        <v>12.809322999999999</v>
      </c>
      <c r="J493">
        <v>11.3041223</v>
      </c>
      <c r="K493">
        <v>11.473660000000001</v>
      </c>
      <c r="L493">
        <v>11.756994199999999</v>
      </c>
      <c r="M493">
        <v>11.588578999999999</v>
      </c>
      <c r="N493" t="s">
        <v>261</v>
      </c>
    </row>
    <row r="494" spans="1:14" x14ac:dyDescent="0.2">
      <c r="A494" t="s">
        <v>752</v>
      </c>
      <c r="B494">
        <v>15.228063000000001</v>
      </c>
      <c r="C494">
        <v>16.363772000000001</v>
      </c>
      <c r="D494">
        <v>16.690123790000001</v>
      </c>
      <c r="E494">
        <v>15.96538412</v>
      </c>
      <c r="F494">
        <v>16.569394599999999</v>
      </c>
      <c r="G494">
        <v>16.634655500000001</v>
      </c>
      <c r="H494">
        <v>16.957661633000001</v>
      </c>
      <c r="I494">
        <v>16.985913</v>
      </c>
      <c r="J494">
        <v>17.273244699999999</v>
      </c>
      <c r="K494">
        <v>17.6044251</v>
      </c>
      <c r="L494">
        <v>17.923808600000001</v>
      </c>
      <c r="M494">
        <v>18.118338999999999</v>
      </c>
      <c r="N494" t="s">
        <v>259</v>
      </c>
    </row>
    <row r="495" spans="1:14" x14ac:dyDescent="0.2">
      <c r="A495" t="s">
        <v>753</v>
      </c>
      <c r="B495">
        <v>8.5823780000000003</v>
      </c>
      <c r="C495">
        <v>7.7170185</v>
      </c>
      <c r="D495">
        <v>8.7718469599999995</v>
      </c>
      <c r="E495">
        <v>10.5935696999999</v>
      </c>
      <c r="F495">
        <v>13.7061533</v>
      </c>
      <c r="G495">
        <v>13.226196699999999</v>
      </c>
      <c r="H495">
        <v>14.184452502999999</v>
      </c>
      <c r="I495">
        <v>14.373479999999899</v>
      </c>
      <c r="J495">
        <v>15.427927199999999</v>
      </c>
      <c r="K495">
        <v>15.1203045</v>
      </c>
      <c r="L495">
        <v>14.5621367</v>
      </c>
      <c r="M495">
        <v>14.28112</v>
      </c>
      <c r="N495" t="s">
        <v>259</v>
      </c>
    </row>
    <row r="496" spans="1:14" x14ac:dyDescent="0.2">
      <c r="A496" t="s">
        <v>754</v>
      </c>
      <c r="B496">
        <v>7.6045499999999997</v>
      </c>
      <c r="C496">
        <v>9.8773707999999996</v>
      </c>
      <c r="D496">
        <v>9.2164079900000004</v>
      </c>
      <c r="E496">
        <v>10.30035401</v>
      </c>
      <c r="F496">
        <v>15.316627499999999</v>
      </c>
      <c r="G496">
        <v>16.221253399999998</v>
      </c>
      <c r="H496">
        <v>17.295753659999999</v>
      </c>
      <c r="I496">
        <v>17.452182000000001</v>
      </c>
      <c r="J496">
        <v>17.076938699999999</v>
      </c>
      <c r="K496">
        <v>16.7275432</v>
      </c>
      <c r="L496">
        <v>16.064793399999999</v>
      </c>
      <c r="M496">
        <v>16.716584000000001</v>
      </c>
      <c r="N496" t="s">
        <v>259</v>
      </c>
    </row>
    <row r="497" spans="1:14" x14ac:dyDescent="0.2">
      <c r="A497" t="s">
        <v>755</v>
      </c>
      <c r="B497">
        <v>0</v>
      </c>
      <c r="C497">
        <v>12.315697999999999</v>
      </c>
      <c r="D497">
        <v>10.47120965</v>
      </c>
      <c r="E497">
        <v>0</v>
      </c>
      <c r="F497">
        <v>0</v>
      </c>
      <c r="G497">
        <v>0</v>
      </c>
      <c r="H497">
        <v>7.4654905789999999</v>
      </c>
      <c r="I497">
        <v>12.094491</v>
      </c>
      <c r="J497">
        <v>7.6145516000000004</v>
      </c>
      <c r="K497">
        <v>0</v>
      </c>
      <c r="L497">
        <v>0</v>
      </c>
      <c r="M497">
        <v>0</v>
      </c>
      <c r="N497" t="s">
        <v>263</v>
      </c>
    </row>
    <row r="498" spans="1:14" x14ac:dyDescent="0.2">
      <c r="A498" t="s">
        <v>756</v>
      </c>
      <c r="B498">
        <v>0</v>
      </c>
      <c r="C498">
        <v>0</v>
      </c>
      <c r="D498">
        <v>0</v>
      </c>
      <c r="E498">
        <v>0</v>
      </c>
      <c r="F498">
        <v>13.245912599999899</v>
      </c>
      <c r="G498">
        <v>11.847030999999999</v>
      </c>
      <c r="H498">
        <v>0</v>
      </c>
      <c r="I498">
        <v>0</v>
      </c>
      <c r="J498">
        <v>0</v>
      </c>
      <c r="K498">
        <v>11.8578074</v>
      </c>
      <c r="L498">
        <v>12.149987400000001</v>
      </c>
      <c r="M498">
        <v>11.923553</v>
      </c>
      <c r="N498" t="s">
        <v>259</v>
      </c>
    </row>
    <row r="499" spans="1:14" x14ac:dyDescent="0.2">
      <c r="A499" t="s">
        <v>757</v>
      </c>
      <c r="B499">
        <v>11.474257</v>
      </c>
      <c r="C499">
        <v>11.6401504</v>
      </c>
      <c r="D499">
        <v>11.525427880000001</v>
      </c>
      <c r="E499">
        <v>14.92639907</v>
      </c>
      <c r="F499">
        <v>13.6020427</v>
      </c>
      <c r="G499">
        <v>7.9950967999999998</v>
      </c>
      <c r="H499">
        <v>11.220852395</v>
      </c>
      <c r="I499">
        <v>12.507137</v>
      </c>
      <c r="J499">
        <v>15.4858864</v>
      </c>
      <c r="K499">
        <v>7.3213157999999998</v>
      </c>
      <c r="L499">
        <v>4.8143067000000004</v>
      </c>
      <c r="M499">
        <v>0</v>
      </c>
      <c r="N499" t="s">
        <v>261</v>
      </c>
    </row>
    <row r="500" spans="1:14" x14ac:dyDescent="0.2">
      <c r="A500" t="s">
        <v>758</v>
      </c>
      <c r="B500">
        <v>16.037617000000001</v>
      </c>
      <c r="C500">
        <v>16.593073799999999</v>
      </c>
      <c r="D500">
        <v>16.05726611</v>
      </c>
      <c r="E500">
        <v>14.661829989999999</v>
      </c>
      <c r="F500">
        <v>12.944952300000001</v>
      </c>
      <c r="G500">
        <v>12.6615067</v>
      </c>
      <c r="H500">
        <v>12.534417809000001</v>
      </c>
      <c r="I500">
        <v>13.922381</v>
      </c>
      <c r="J500">
        <v>10.6675565</v>
      </c>
      <c r="K500">
        <v>11.3528597</v>
      </c>
      <c r="L500">
        <v>0</v>
      </c>
      <c r="M500">
        <v>9.0245080000000009</v>
      </c>
      <c r="N500" t="s">
        <v>261</v>
      </c>
    </row>
    <row r="501" spans="1:14" x14ac:dyDescent="0.2">
      <c r="A501" t="s">
        <v>759</v>
      </c>
      <c r="B501">
        <v>0</v>
      </c>
      <c r="C501">
        <v>15.7017898</v>
      </c>
      <c r="D501">
        <v>14.650068210000001</v>
      </c>
      <c r="E501">
        <v>12.649851979999999</v>
      </c>
      <c r="F501">
        <v>14.6044745</v>
      </c>
      <c r="G501">
        <v>15.573518799999899</v>
      </c>
      <c r="H501">
        <v>15.5246355</v>
      </c>
      <c r="I501">
        <v>15.576378999999999</v>
      </c>
      <c r="J501">
        <v>15.963462399999999</v>
      </c>
      <c r="K501">
        <v>17.524393199999999</v>
      </c>
      <c r="L501">
        <v>17.314543100000002</v>
      </c>
      <c r="M501">
        <v>16.624048999999999</v>
      </c>
      <c r="N501" t="s">
        <v>259</v>
      </c>
    </row>
    <row r="502" spans="1:14" x14ac:dyDescent="0.2">
      <c r="A502" t="s">
        <v>760</v>
      </c>
      <c r="B502">
        <v>15.515108999999899</v>
      </c>
      <c r="C502">
        <v>12.752828900000001</v>
      </c>
      <c r="D502">
        <v>4.9598288699999999</v>
      </c>
      <c r="E502">
        <v>0</v>
      </c>
      <c r="F502">
        <v>4.8144045999999996</v>
      </c>
      <c r="G502">
        <v>6.0080343999999997</v>
      </c>
      <c r="H502">
        <v>0</v>
      </c>
      <c r="I502">
        <v>0</v>
      </c>
      <c r="J502">
        <v>7.9935079</v>
      </c>
      <c r="K502">
        <v>0</v>
      </c>
      <c r="L502">
        <v>9.8459850000000007</v>
      </c>
      <c r="M502">
        <v>0</v>
      </c>
      <c r="N502" t="s">
        <v>270</v>
      </c>
    </row>
    <row r="503" spans="1:14" x14ac:dyDescent="0.2">
      <c r="A503" t="s">
        <v>761</v>
      </c>
      <c r="B503">
        <v>6.292008</v>
      </c>
      <c r="C503">
        <v>8.6420435999999992</v>
      </c>
      <c r="D503">
        <v>6.6207414699999996</v>
      </c>
      <c r="E503">
        <v>7.9161853200000003</v>
      </c>
      <c r="F503">
        <v>8.0778918999999991</v>
      </c>
      <c r="G503">
        <v>7.3869217999999996</v>
      </c>
      <c r="H503">
        <v>5.0870178929999996</v>
      </c>
      <c r="I503">
        <v>6.615672</v>
      </c>
      <c r="J503">
        <v>10.2288914</v>
      </c>
      <c r="K503">
        <v>9.0635402999999997</v>
      </c>
      <c r="L503">
        <v>7.1930429</v>
      </c>
      <c r="M503">
        <v>7.4906309999999996</v>
      </c>
      <c r="N503" t="s">
        <v>259</v>
      </c>
    </row>
    <row r="504" spans="1:14" x14ac:dyDescent="0.2">
      <c r="A504" t="s">
        <v>762</v>
      </c>
      <c r="B504">
        <v>0</v>
      </c>
      <c r="C504">
        <v>9.7894020000000008</v>
      </c>
      <c r="D504">
        <v>9.9316908399999999</v>
      </c>
      <c r="E504">
        <v>7.3308301999999896</v>
      </c>
      <c r="F504">
        <v>6.4996605000000001</v>
      </c>
      <c r="G504">
        <v>3.7059479</v>
      </c>
      <c r="H504">
        <v>6.2322724459999996</v>
      </c>
      <c r="I504">
        <v>0</v>
      </c>
      <c r="J504">
        <v>6.9325110999999904</v>
      </c>
      <c r="K504">
        <v>0</v>
      </c>
      <c r="L504">
        <v>0</v>
      </c>
      <c r="M504">
        <v>0</v>
      </c>
      <c r="N504" t="s">
        <v>261</v>
      </c>
    </row>
    <row r="505" spans="1:14" x14ac:dyDescent="0.2">
      <c r="A505" t="s">
        <v>763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7.1366597999999897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 t="s">
        <v>263</v>
      </c>
    </row>
    <row r="506" spans="1:14" x14ac:dyDescent="0.2">
      <c r="A506" t="s">
        <v>764</v>
      </c>
      <c r="B506">
        <v>9.2811149999999998</v>
      </c>
      <c r="C506">
        <v>11.4214878</v>
      </c>
      <c r="D506">
        <v>11.557913599999999</v>
      </c>
      <c r="E506">
        <v>12.3904306</v>
      </c>
      <c r="F506">
        <v>12.729184</v>
      </c>
      <c r="G506">
        <v>11.838749999999999</v>
      </c>
      <c r="H506">
        <v>12.314098368</v>
      </c>
      <c r="I506">
        <v>12.893293999999999</v>
      </c>
      <c r="J506">
        <v>11.095768199999901</v>
      </c>
      <c r="K506">
        <v>12.5631588</v>
      </c>
      <c r="L506">
        <v>12.114655699999901</v>
      </c>
      <c r="M506">
        <v>9.9592360000000006</v>
      </c>
      <c r="N506" t="s">
        <v>263</v>
      </c>
    </row>
    <row r="507" spans="1:14" x14ac:dyDescent="0.2">
      <c r="A507" t="s">
        <v>765</v>
      </c>
      <c r="B507">
        <v>0</v>
      </c>
      <c r="C507">
        <v>0</v>
      </c>
      <c r="D507">
        <v>0</v>
      </c>
      <c r="E507">
        <v>0</v>
      </c>
      <c r="F507">
        <v>7.0227784</v>
      </c>
      <c r="G507">
        <v>5.9454311999999998</v>
      </c>
      <c r="H507">
        <v>8.2925820960000003</v>
      </c>
      <c r="I507">
        <v>7.574738</v>
      </c>
      <c r="J507">
        <v>11.201408300000001</v>
      </c>
      <c r="K507">
        <v>9.61382259999999</v>
      </c>
      <c r="L507">
        <v>11.343571499999999</v>
      </c>
      <c r="M507">
        <v>11.191193</v>
      </c>
      <c r="N507" t="s">
        <v>259</v>
      </c>
    </row>
    <row r="508" spans="1:14" x14ac:dyDescent="0.2">
      <c r="A508" t="s">
        <v>766</v>
      </c>
      <c r="B508">
        <v>11.643614999999899</v>
      </c>
      <c r="C508">
        <v>13.456435699999901</v>
      </c>
      <c r="D508">
        <v>11.88122282</v>
      </c>
      <c r="E508">
        <v>10.29429064</v>
      </c>
      <c r="F508">
        <v>10.2194442</v>
      </c>
      <c r="G508">
        <v>10.3421798</v>
      </c>
      <c r="H508">
        <v>10.415304073</v>
      </c>
      <c r="I508">
        <v>9.330247</v>
      </c>
      <c r="J508">
        <v>8.6108019000000002</v>
      </c>
      <c r="K508">
        <v>7.1360068999999999</v>
      </c>
      <c r="L508">
        <v>7.2467055999999896</v>
      </c>
      <c r="M508">
        <v>7.2541289999999901</v>
      </c>
      <c r="N508" t="s">
        <v>261</v>
      </c>
    </row>
    <row r="509" spans="1:14" x14ac:dyDescent="0.2">
      <c r="A509" t="s">
        <v>767</v>
      </c>
      <c r="B509">
        <v>12.555846000000001</v>
      </c>
      <c r="C509">
        <v>13.2258046</v>
      </c>
      <c r="D509">
        <v>10.29312425</v>
      </c>
      <c r="E509">
        <v>12.33492843</v>
      </c>
      <c r="F509">
        <v>6.8733794999999898</v>
      </c>
      <c r="G509">
        <v>5.5747097999999999</v>
      </c>
      <c r="H509">
        <v>5.4621636339999897</v>
      </c>
      <c r="I509">
        <v>6.1719660000000003</v>
      </c>
      <c r="J509">
        <v>0</v>
      </c>
      <c r="K509">
        <v>0</v>
      </c>
      <c r="L509">
        <v>6.3760317999999998</v>
      </c>
      <c r="M509">
        <v>0</v>
      </c>
      <c r="N509" t="s">
        <v>261</v>
      </c>
    </row>
    <row r="510" spans="1:14" x14ac:dyDescent="0.2">
      <c r="A510" t="s">
        <v>768</v>
      </c>
      <c r="B510">
        <v>17.579553000000001</v>
      </c>
      <c r="C510">
        <v>10.7711763</v>
      </c>
      <c r="D510">
        <v>8.4473617700000005</v>
      </c>
      <c r="E510">
        <v>10.43199723</v>
      </c>
      <c r="F510">
        <v>0</v>
      </c>
      <c r="G510">
        <v>6.1068230000000003</v>
      </c>
      <c r="H510">
        <v>0</v>
      </c>
      <c r="I510">
        <v>11.1103399999999</v>
      </c>
      <c r="J510">
        <v>0</v>
      </c>
      <c r="K510">
        <v>0</v>
      </c>
      <c r="L510">
        <v>6.4743906999999998</v>
      </c>
      <c r="M510">
        <v>0</v>
      </c>
      <c r="N510" t="s">
        <v>261</v>
      </c>
    </row>
    <row r="511" spans="1:14" x14ac:dyDescent="0.2">
      <c r="A511" t="s">
        <v>769</v>
      </c>
      <c r="B511">
        <v>18.979624999999999</v>
      </c>
      <c r="C511">
        <v>10.0348734</v>
      </c>
      <c r="D511">
        <v>9.7321027400000002</v>
      </c>
      <c r="E511">
        <v>9.2465040599999995</v>
      </c>
      <c r="F511">
        <v>6.6510116999999997</v>
      </c>
      <c r="G511">
        <v>0</v>
      </c>
      <c r="H511">
        <v>0</v>
      </c>
      <c r="I511">
        <v>0</v>
      </c>
      <c r="J511">
        <v>0</v>
      </c>
      <c r="K511">
        <v>16.529998499999898</v>
      </c>
      <c r="L511">
        <v>0</v>
      </c>
      <c r="M511">
        <v>9.8828990000000001</v>
      </c>
      <c r="N511" t="s">
        <v>270</v>
      </c>
    </row>
    <row r="512" spans="1:14" x14ac:dyDescent="0.2">
      <c r="A512" t="s">
        <v>770</v>
      </c>
      <c r="B512">
        <v>0</v>
      </c>
      <c r="C512">
        <v>0</v>
      </c>
      <c r="D512">
        <v>0</v>
      </c>
      <c r="E512">
        <v>9.5438409499999999</v>
      </c>
      <c r="F512">
        <v>0</v>
      </c>
      <c r="G512">
        <v>0</v>
      </c>
      <c r="H512">
        <v>0</v>
      </c>
      <c r="I512">
        <v>0</v>
      </c>
      <c r="J512">
        <v>11.6817261999999</v>
      </c>
      <c r="K512">
        <v>0</v>
      </c>
      <c r="L512">
        <v>0</v>
      </c>
      <c r="M512">
        <v>0</v>
      </c>
      <c r="N512" t="s">
        <v>263</v>
      </c>
    </row>
    <row r="513" spans="1:14" x14ac:dyDescent="0.2">
      <c r="A513" t="s">
        <v>771</v>
      </c>
      <c r="B513">
        <v>15.8756079999999</v>
      </c>
      <c r="C513">
        <v>14.305965799999999</v>
      </c>
      <c r="D513">
        <v>12.289879969999999</v>
      </c>
      <c r="E513">
        <v>14.64852962</v>
      </c>
      <c r="F513">
        <v>14.4471185999999</v>
      </c>
      <c r="G513">
        <v>14.706175099999999</v>
      </c>
      <c r="H513">
        <v>15.153909945999899</v>
      </c>
      <c r="I513">
        <v>15.17348</v>
      </c>
      <c r="J513">
        <v>14.330507699999901</v>
      </c>
      <c r="K513">
        <v>11.911422</v>
      </c>
      <c r="L513">
        <v>10.854283499999999</v>
      </c>
      <c r="M513">
        <v>11.442530999999899</v>
      </c>
      <c r="N513" t="s">
        <v>261</v>
      </c>
    </row>
    <row r="514" spans="1:14" x14ac:dyDescent="0.2">
      <c r="A514" t="s">
        <v>772</v>
      </c>
      <c r="B514">
        <v>0</v>
      </c>
      <c r="C514">
        <v>12.1957056</v>
      </c>
      <c r="D514">
        <v>11.417035390000001</v>
      </c>
      <c r="E514">
        <v>7.2486543399999999</v>
      </c>
      <c r="F514">
        <v>6.7335269000000002</v>
      </c>
      <c r="G514">
        <v>9.7179295999999997</v>
      </c>
      <c r="H514">
        <v>9.6525002910000008</v>
      </c>
      <c r="I514">
        <v>0</v>
      </c>
      <c r="J514">
        <v>10.0747319</v>
      </c>
      <c r="K514">
        <v>18.062851999999999</v>
      </c>
      <c r="L514">
        <v>9.4681785999999999</v>
      </c>
      <c r="M514">
        <v>12.367419</v>
      </c>
      <c r="N514" t="s">
        <v>259</v>
      </c>
    </row>
    <row r="515" spans="1:14" x14ac:dyDescent="0.2">
      <c r="A515" t="s">
        <v>773</v>
      </c>
      <c r="B515">
        <v>0</v>
      </c>
      <c r="C515">
        <v>7.2677569999999996</v>
      </c>
      <c r="D515">
        <v>7.5301319500000004</v>
      </c>
      <c r="E515">
        <v>7.4176823699999996</v>
      </c>
      <c r="F515">
        <v>7.5314584</v>
      </c>
      <c r="G515">
        <v>7.3251782999999904</v>
      </c>
      <c r="H515">
        <v>8.9909351270000002</v>
      </c>
      <c r="I515">
        <v>7.6435459999999997</v>
      </c>
      <c r="J515">
        <v>9.0880033000000005</v>
      </c>
      <c r="K515">
        <v>8.2997256999999998</v>
      </c>
      <c r="L515">
        <v>8.8646382999999993</v>
      </c>
      <c r="M515">
        <v>6.7186560000000002</v>
      </c>
      <c r="N515" t="s">
        <v>263</v>
      </c>
    </row>
    <row r="516" spans="1:14" x14ac:dyDescent="0.2">
      <c r="A516" t="s">
        <v>774</v>
      </c>
      <c r="B516">
        <v>0</v>
      </c>
      <c r="C516">
        <v>0</v>
      </c>
      <c r="D516">
        <v>0</v>
      </c>
      <c r="E516">
        <v>15.459557330000001</v>
      </c>
      <c r="F516">
        <v>14.9498991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16.881840399999898</v>
      </c>
      <c r="M516">
        <v>0</v>
      </c>
      <c r="N516" t="s">
        <v>263</v>
      </c>
    </row>
    <row r="517" spans="1:14" x14ac:dyDescent="0.2">
      <c r="A517" t="s">
        <v>775</v>
      </c>
      <c r="B517">
        <v>5.4730299999999996</v>
      </c>
      <c r="C517">
        <v>5.3950959000000003</v>
      </c>
      <c r="D517">
        <v>3.38523043</v>
      </c>
      <c r="E517">
        <v>2.17289179</v>
      </c>
      <c r="F517">
        <v>5.3615262999999898</v>
      </c>
      <c r="G517">
        <v>7.3314521999999904</v>
      </c>
      <c r="H517">
        <v>9.6147117729999998</v>
      </c>
      <c r="I517">
        <v>6.9584759999999903</v>
      </c>
      <c r="J517">
        <v>9.4976681999999908</v>
      </c>
      <c r="K517">
        <v>13.4161204999999</v>
      </c>
      <c r="L517">
        <v>13.8018941999999</v>
      </c>
      <c r="M517">
        <v>11.975543</v>
      </c>
      <c r="N517" t="s">
        <v>259</v>
      </c>
    </row>
    <row r="518" spans="1:14" x14ac:dyDescent="0.2">
      <c r="A518" t="s">
        <v>776</v>
      </c>
      <c r="B518">
        <v>3.587561</v>
      </c>
      <c r="C518">
        <v>3.93577759999999</v>
      </c>
      <c r="D518">
        <v>5.0387692499999996</v>
      </c>
      <c r="E518">
        <v>3.6399087699999999</v>
      </c>
      <c r="F518">
        <v>4.5857044</v>
      </c>
      <c r="G518">
        <v>5.8249407999999896</v>
      </c>
      <c r="H518">
        <v>10.229177596</v>
      </c>
      <c r="I518">
        <v>7.0057700000000001</v>
      </c>
      <c r="J518">
        <v>9.5982181999999892</v>
      </c>
      <c r="K518">
        <v>7.1874190999999898</v>
      </c>
      <c r="L518">
        <v>8.1588650999999999</v>
      </c>
      <c r="M518">
        <v>7.4037579999999998</v>
      </c>
      <c r="N518" t="s">
        <v>259</v>
      </c>
    </row>
    <row r="519" spans="1:14" x14ac:dyDescent="0.2">
      <c r="A519" t="s">
        <v>777</v>
      </c>
      <c r="B519">
        <v>6.6555070000000001</v>
      </c>
      <c r="C519">
        <v>10.2113225999999</v>
      </c>
      <c r="D519">
        <v>9.8225817299999996</v>
      </c>
      <c r="E519">
        <v>7.9664509999999904</v>
      </c>
      <c r="F519">
        <v>7.1588282000000003</v>
      </c>
      <c r="G519">
        <v>7.9627569999999999</v>
      </c>
      <c r="H519">
        <v>7.0021529410000003</v>
      </c>
      <c r="I519">
        <v>7.1883039999999996</v>
      </c>
      <c r="J519">
        <v>2.9260732999999899</v>
      </c>
      <c r="K519">
        <v>5.1904770999999901</v>
      </c>
      <c r="L519">
        <v>4.9218920999999902</v>
      </c>
      <c r="M519">
        <v>0</v>
      </c>
      <c r="N519" t="s">
        <v>261</v>
      </c>
    </row>
    <row r="520" spans="1:14" x14ac:dyDescent="0.2">
      <c r="A520" t="s">
        <v>778</v>
      </c>
      <c r="B520">
        <v>17.719290000000001</v>
      </c>
      <c r="C520">
        <v>15.850474199999899</v>
      </c>
      <c r="D520">
        <v>15.387883710000001</v>
      </c>
      <c r="E520">
        <v>13.980697429999999</v>
      </c>
      <c r="F520">
        <v>12.183354699999899</v>
      </c>
      <c r="G520">
        <v>12.4924237</v>
      </c>
      <c r="H520">
        <v>12.436638005000001</v>
      </c>
      <c r="I520">
        <v>12.50742</v>
      </c>
      <c r="J520">
        <v>11.220455099999899</v>
      </c>
      <c r="K520">
        <v>11.765711700000001</v>
      </c>
      <c r="L520">
        <v>11.335888199999999</v>
      </c>
      <c r="M520">
        <v>10.0653399999999</v>
      </c>
      <c r="N520" t="s">
        <v>261</v>
      </c>
    </row>
    <row r="521" spans="1:14" x14ac:dyDescent="0.2">
      <c r="A521" t="s">
        <v>779</v>
      </c>
      <c r="B521">
        <v>0</v>
      </c>
      <c r="C521">
        <v>13.82281</v>
      </c>
      <c r="D521">
        <v>10.63110511</v>
      </c>
      <c r="E521">
        <v>10.158266640000001</v>
      </c>
      <c r="F521">
        <v>8.9617818000000007</v>
      </c>
      <c r="G521">
        <v>8.97624409999999</v>
      </c>
      <c r="H521">
        <v>9.3357809229999997</v>
      </c>
      <c r="I521">
        <v>12.316330000000001</v>
      </c>
      <c r="J521">
        <v>11.2830792</v>
      </c>
      <c r="K521">
        <v>0</v>
      </c>
      <c r="L521">
        <v>9.3196177000000002</v>
      </c>
      <c r="M521">
        <v>0</v>
      </c>
      <c r="N521" t="s">
        <v>263</v>
      </c>
    </row>
    <row r="522" spans="1:14" x14ac:dyDescent="0.2">
      <c r="A522" t="s">
        <v>780</v>
      </c>
      <c r="B522">
        <v>16.741524999999999</v>
      </c>
      <c r="C522">
        <v>11.6570508</v>
      </c>
      <c r="D522">
        <v>9.7494064599999994</v>
      </c>
      <c r="E522">
        <v>6.1314293800000002</v>
      </c>
      <c r="F522">
        <v>4.4097112999999997</v>
      </c>
      <c r="G522">
        <v>7.3273323000000001</v>
      </c>
      <c r="H522">
        <v>8.3089054420000004</v>
      </c>
      <c r="I522">
        <v>10.990862999999999</v>
      </c>
      <c r="J522">
        <v>7.5550322000000003</v>
      </c>
      <c r="K522">
        <v>11.416753099999999</v>
      </c>
      <c r="L522">
        <v>6.6622367000000002</v>
      </c>
      <c r="M522">
        <v>9.6277410000000003</v>
      </c>
      <c r="N522" t="s">
        <v>270</v>
      </c>
    </row>
    <row r="523" spans="1:14" x14ac:dyDescent="0.2">
      <c r="A523" t="s">
        <v>781</v>
      </c>
      <c r="B523">
        <v>9.7613620000000001</v>
      </c>
      <c r="C523">
        <v>15.575436199999899</v>
      </c>
      <c r="D523">
        <v>12.82137919</v>
      </c>
      <c r="E523">
        <v>11.522417709999999</v>
      </c>
      <c r="F523">
        <v>6.3421981000000001</v>
      </c>
      <c r="G523">
        <v>6.3478874000000003</v>
      </c>
      <c r="H523">
        <v>6.8277891510000002</v>
      </c>
      <c r="I523">
        <v>8.8825520000000004</v>
      </c>
      <c r="J523">
        <v>6.0869212999999904</v>
      </c>
      <c r="K523">
        <v>7.6294136999999997</v>
      </c>
      <c r="L523">
        <v>6.1587928999999999</v>
      </c>
      <c r="M523">
        <v>0</v>
      </c>
      <c r="N523" t="s">
        <v>261</v>
      </c>
    </row>
    <row r="524" spans="1:14" x14ac:dyDescent="0.2">
      <c r="A524" t="s">
        <v>782</v>
      </c>
      <c r="B524">
        <v>0</v>
      </c>
      <c r="C524">
        <v>0</v>
      </c>
      <c r="D524">
        <v>11.59019464</v>
      </c>
      <c r="E524">
        <v>8.8307935099999995</v>
      </c>
      <c r="F524">
        <v>7.8870785999999997</v>
      </c>
      <c r="G524">
        <v>10.794483999999899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 t="s">
        <v>263</v>
      </c>
    </row>
    <row r="525" spans="1:14" x14ac:dyDescent="0.2">
      <c r="A525" t="s">
        <v>783</v>
      </c>
      <c r="B525">
        <v>0</v>
      </c>
      <c r="C525">
        <v>10.187610099999899</v>
      </c>
      <c r="D525">
        <v>7.2810831399999998</v>
      </c>
      <c r="E525">
        <v>5.2781666400000002</v>
      </c>
      <c r="F525">
        <v>5.4236550999999897</v>
      </c>
      <c r="G525">
        <v>7.8945830999999904</v>
      </c>
      <c r="H525">
        <v>9.6817406140000006</v>
      </c>
      <c r="I525">
        <v>9.9909979999999994</v>
      </c>
      <c r="J525">
        <v>9.2155163000000009</v>
      </c>
      <c r="K525">
        <v>12.116207299999999</v>
      </c>
      <c r="L525">
        <v>11.2171509</v>
      </c>
      <c r="M525">
        <v>11.420249</v>
      </c>
      <c r="N525" t="s">
        <v>259</v>
      </c>
    </row>
    <row r="526" spans="1:14" x14ac:dyDescent="0.2">
      <c r="A526" t="s">
        <v>784</v>
      </c>
      <c r="B526">
        <v>15.827337</v>
      </c>
      <c r="C526">
        <v>15.4309551</v>
      </c>
      <c r="D526">
        <v>15.08496811</v>
      </c>
      <c r="E526">
        <v>14.61163309</v>
      </c>
      <c r="F526">
        <v>14.609317799999999</v>
      </c>
      <c r="G526">
        <v>14.7202105</v>
      </c>
      <c r="H526">
        <v>15.011167370000001</v>
      </c>
      <c r="I526">
        <v>14.687904</v>
      </c>
      <c r="J526">
        <v>14.557843699999999</v>
      </c>
      <c r="K526">
        <v>14.313527499999999</v>
      </c>
      <c r="L526">
        <v>14.315349599999999</v>
      </c>
      <c r="M526">
        <v>14.259798</v>
      </c>
      <c r="N526" t="s">
        <v>261</v>
      </c>
    </row>
    <row r="527" spans="1:14" x14ac:dyDescent="0.2">
      <c r="A527" t="s">
        <v>785</v>
      </c>
      <c r="B527">
        <v>0</v>
      </c>
      <c r="C527">
        <v>4.993131</v>
      </c>
      <c r="D527">
        <v>5.5380019899999997</v>
      </c>
      <c r="E527">
        <v>0</v>
      </c>
      <c r="F527">
        <v>8.7346699000000001</v>
      </c>
      <c r="G527">
        <v>9.1737254000000004</v>
      </c>
      <c r="H527">
        <v>11.097223927</v>
      </c>
      <c r="I527">
        <v>10.689665</v>
      </c>
      <c r="J527">
        <v>11.7178846999999</v>
      </c>
      <c r="K527">
        <v>11.3797136999999</v>
      </c>
      <c r="L527">
        <v>12.440599600000001</v>
      </c>
      <c r="M527">
        <v>12.163072</v>
      </c>
      <c r="N527" t="s">
        <v>259</v>
      </c>
    </row>
    <row r="528" spans="1:14" x14ac:dyDescent="0.2">
      <c r="A528" t="s">
        <v>786</v>
      </c>
      <c r="B528">
        <v>0</v>
      </c>
      <c r="C528">
        <v>8.6065144</v>
      </c>
      <c r="D528">
        <v>9.8445022800000004</v>
      </c>
      <c r="E528">
        <v>6.5300020400000003</v>
      </c>
      <c r="F528">
        <v>5.4031481000000001</v>
      </c>
      <c r="G528">
        <v>4.5146347000000002</v>
      </c>
      <c r="H528">
        <v>8.2302943959999997</v>
      </c>
      <c r="I528">
        <v>8.2907030000000006</v>
      </c>
      <c r="J528">
        <v>5.9057472999999998</v>
      </c>
      <c r="K528">
        <v>0</v>
      </c>
      <c r="L528">
        <v>7.7640444000000004</v>
      </c>
      <c r="M528">
        <v>8.7387639999999998</v>
      </c>
      <c r="N528" t="s">
        <v>263</v>
      </c>
    </row>
    <row r="529" spans="1:14" x14ac:dyDescent="0.2">
      <c r="A529" t="s">
        <v>787</v>
      </c>
      <c r="B529">
        <v>14.059028</v>
      </c>
      <c r="C529">
        <v>11.4048085999999</v>
      </c>
      <c r="D529">
        <v>9.5003835999999993</v>
      </c>
      <c r="E529">
        <v>10.561391009999999</v>
      </c>
      <c r="F529">
        <v>9.6973625000000006</v>
      </c>
      <c r="G529">
        <v>7.2955456999999999</v>
      </c>
      <c r="H529">
        <v>8.1975042309999999</v>
      </c>
      <c r="I529">
        <v>10.244411999999899</v>
      </c>
      <c r="J529">
        <v>9.3544619000000004</v>
      </c>
      <c r="K529">
        <v>11.8227397</v>
      </c>
      <c r="L529">
        <v>12.5236220999999</v>
      </c>
      <c r="M529">
        <v>13.517909</v>
      </c>
      <c r="N529" t="s">
        <v>270</v>
      </c>
    </row>
    <row r="530" spans="1:14" x14ac:dyDescent="0.2">
      <c r="A530" t="s">
        <v>788</v>
      </c>
      <c r="B530">
        <v>13.515281999999999</v>
      </c>
      <c r="C530">
        <v>13.108742999999899</v>
      </c>
      <c r="D530">
        <v>0</v>
      </c>
      <c r="E530">
        <v>13.882504150000001</v>
      </c>
      <c r="F530">
        <v>13.825784299999899</v>
      </c>
      <c r="G530">
        <v>14.4107954</v>
      </c>
      <c r="H530">
        <v>14.327062364</v>
      </c>
      <c r="I530">
        <v>12.944091</v>
      </c>
      <c r="J530">
        <v>15.7698555999999</v>
      </c>
      <c r="K530">
        <v>15.1470971</v>
      </c>
      <c r="L530">
        <v>17.115151899999901</v>
      </c>
      <c r="M530">
        <v>15.648821999999999</v>
      </c>
      <c r="N530" t="s">
        <v>259</v>
      </c>
    </row>
    <row r="531" spans="1:14" x14ac:dyDescent="0.2">
      <c r="A531" t="s">
        <v>789</v>
      </c>
      <c r="B531">
        <v>16.641190999999999</v>
      </c>
      <c r="C531">
        <v>14.4046219</v>
      </c>
      <c r="D531">
        <v>9.4777448399999997</v>
      </c>
      <c r="E531">
        <v>10.43008485</v>
      </c>
      <c r="F531">
        <v>0</v>
      </c>
      <c r="G531">
        <v>8.0896532000000008</v>
      </c>
      <c r="H531">
        <v>7.5689691400000001</v>
      </c>
      <c r="I531">
        <v>10.973699</v>
      </c>
      <c r="J531">
        <v>8.3456700999999995</v>
      </c>
      <c r="K531">
        <v>11.248874900000001</v>
      </c>
      <c r="L531">
        <v>7.2414021999999996</v>
      </c>
      <c r="M531">
        <v>0</v>
      </c>
      <c r="N531" t="s">
        <v>261</v>
      </c>
    </row>
    <row r="532" spans="1:14" x14ac:dyDescent="0.2">
      <c r="A532" t="s">
        <v>790</v>
      </c>
      <c r="B532">
        <v>14.762608999999999</v>
      </c>
      <c r="C532">
        <v>12.5864498</v>
      </c>
      <c r="D532">
        <v>10.127515389999999</v>
      </c>
      <c r="E532">
        <v>11.7575188999999</v>
      </c>
      <c r="F532">
        <v>10.4718602</v>
      </c>
      <c r="G532">
        <v>8.33458819999999</v>
      </c>
      <c r="H532">
        <v>10.392787411</v>
      </c>
      <c r="I532">
        <v>11.91921</v>
      </c>
      <c r="J532">
        <v>8.0255899999999993</v>
      </c>
      <c r="K532">
        <v>10.796533199999899</v>
      </c>
      <c r="L532">
        <v>10.306957000000001</v>
      </c>
      <c r="M532">
        <v>0</v>
      </c>
      <c r="N532" t="s">
        <v>261</v>
      </c>
    </row>
    <row r="533" spans="1:14" x14ac:dyDescent="0.2">
      <c r="A533" t="s">
        <v>791</v>
      </c>
      <c r="B533">
        <v>19.105737999999999</v>
      </c>
      <c r="C533">
        <v>18.606311699999999</v>
      </c>
      <c r="D533">
        <v>19.26910256</v>
      </c>
      <c r="E533">
        <v>18.034741489999998</v>
      </c>
      <c r="F533">
        <v>18.091360699999999</v>
      </c>
      <c r="G533">
        <v>17.887949800000001</v>
      </c>
      <c r="H533">
        <v>18.170776869000001</v>
      </c>
      <c r="I533">
        <v>18.372026000000002</v>
      </c>
      <c r="J533">
        <v>17.9031755</v>
      </c>
      <c r="K533">
        <v>17.993455399999998</v>
      </c>
      <c r="L533">
        <v>17.4951106</v>
      </c>
      <c r="M533">
        <v>17.870781000000001</v>
      </c>
      <c r="N533" t="s">
        <v>261</v>
      </c>
    </row>
    <row r="534" spans="1:14" x14ac:dyDescent="0.2">
      <c r="A534" t="s">
        <v>792</v>
      </c>
      <c r="B534">
        <v>11.453175999999999</v>
      </c>
      <c r="C534">
        <v>12.037838699999901</v>
      </c>
      <c r="D534">
        <v>12.12109392</v>
      </c>
      <c r="E534">
        <v>12.368329579999999</v>
      </c>
      <c r="F534">
        <v>10.200202900000001</v>
      </c>
      <c r="G534">
        <v>12.7468196</v>
      </c>
      <c r="H534">
        <v>11.999097866</v>
      </c>
      <c r="I534">
        <v>11.884080000000001</v>
      </c>
      <c r="J534">
        <v>7.7529320999999998</v>
      </c>
      <c r="K534">
        <v>11.472067300000001</v>
      </c>
      <c r="L534">
        <v>0</v>
      </c>
      <c r="M534">
        <v>11.582432000000001</v>
      </c>
      <c r="N534" t="s">
        <v>261</v>
      </c>
    </row>
    <row r="535" spans="1:14" x14ac:dyDescent="0.2">
      <c r="A535" t="s">
        <v>793</v>
      </c>
      <c r="B535">
        <v>0</v>
      </c>
      <c r="C535">
        <v>0</v>
      </c>
      <c r="D535">
        <v>9.7440356500000007</v>
      </c>
      <c r="E535">
        <v>0</v>
      </c>
      <c r="F535">
        <v>0</v>
      </c>
      <c r="G535">
        <v>6.2058023999999996</v>
      </c>
      <c r="H535">
        <v>8.4114321669999992</v>
      </c>
      <c r="I535">
        <v>7.8534280000000001</v>
      </c>
      <c r="J535">
        <v>7.3457274000000004</v>
      </c>
      <c r="K535">
        <v>13.9228386999999</v>
      </c>
      <c r="L535">
        <v>11.528640899999999</v>
      </c>
      <c r="M535">
        <v>9.3668089999999999</v>
      </c>
      <c r="N535" t="s">
        <v>259</v>
      </c>
    </row>
    <row r="536" spans="1:14" x14ac:dyDescent="0.2">
      <c r="A536" t="s">
        <v>794</v>
      </c>
      <c r="B536">
        <v>0</v>
      </c>
      <c r="C536">
        <v>7.9540035999999903</v>
      </c>
      <c r="D536">
        <v>9.9877911499999996</v>
      </c>
      <c r="E536">
        <v>5.4543741199999998</v>
      </c>
      <c r="F536">
        <v>8.5035118000000001</v>
      </c>
      <c r="G536">
        <v>7.2727199999999996</v>
      </c>
      <c r="H536">
        <v>5.7748094639999996</v>
      </c>
      <c r="I536">
        <v>0</v>
      </c>
      <c r="J536">
        <v>4.4100691999999997</v>
      </c>
      <c r="K536">
        <v>6.0904562000000002</v>
      </c>
      <c r="L536">
        <v>0</v>
      </c>
      <c r="M536">
        <v>9.8367259999999899</v>
      </c>
      <c r="N536" t="s">
        <v>263</v>
      </c>
    </row>
    <row r="537" spans="1:14" x14ac:dyDescent="0.2">
      <c r="A537" t="s">
        <v>795</v>
      </c>
      <c r="B537">
        <v>0</v>
      </c>
      <c r="C537">
        <v>8.4347753999999995</v>
      </c>
      <c r="D537">
        <v>0</v>
      </c>
      <c r="E537">
        <v>5.8899235900000004</v>
      </c>
      <c r="F537">
        <v>7.4247157999999898</v>
      </c>
      <c r="G537">
        <v>11.7951493</v>
      </c>
      <c r="H537">
        <v>12.102730319999999</v>
      </c>
      <c r="I537">
        <v>14.2892109999999</v>
      </c>
      <c r="J537">
        <v>11.145027600000001</v>
      </c>
      <c r="K537">
        <v>14.454487200000001</v>
      </c>
      <c r="L537">
        <v>11.1522875</v>
      </c>
      <c r="M537">
        <v>11.201328</v>
      </c>
      <c r="N537" t="s">
        <v>259</v>
      </c>
    </row>
    <row r="538" spans="1:14" x14ac:dyDescent="0.2">
      <c r="A538" t="s">
        <v>796</v>
      </c>
      <c r="B538">
        <v>12.223333999999999</v>
      </c>
      <c r="C538">
        <v>7.8147069</v>
      </c>
      <c r="D538">
        <v>8.2448716999999991</v>
      </c>
      <c r="E538">
        <v>8.5866641000000001</v>
      </c>
      <c r="F538">
        <v>7.9514028999999997</v>
      </c>
      <c r="G538">
        <v>9.7599268000000006</v>
      </c>
      <c r="H538">
        <v>7.2720581029999902</v>
      </c>
      <c r="I538">
        <v>8.9130800000000008</v>
      </c>
      <c r="J538">
        <v>7.8936535999999897</v>
      </c>
      <c r="K538">
        <v>9.9424764999999997</v>
      </c>
      <c r="L538">
        <v>10.8066523</v>
      </c>
      <c r="M538">
        <v>10.132498999999999</v>
      </c>
      <c r="N538" t="s">
        <v>270</v>
      </c>
    </row>
    <row r="539" spans="1:14" x14ac:dyDescent="0.2">
      <c r="A539" t="s">
        <v>797</v>
      </c>
      <c r="B539">
        <v>8.3261509999999994</v>
      </c>
      <c r="C539">
        <v>6.3651882999999998</v>
      </c>
      <c r="D539">
        <v>8.3472722299999997</v>
      </c>
      <c r="E539">
        <v>7.4466630299999998</v>
      </c>
      <c r="F539">
        <v>8.9482069000000006</v>
      </c>
      <c r="G539">
        <v>8.1265610999999893</v>
      </c>
      <c r="H539">
        <v>10.422462008</v>
      </c>
      <c r="I539">
        <v>9.8248199999999901</v>
      </c>
      <c r="J539">
        <v>11.754661199999999</v>
      </c>
      <c r="K539">
        <v>13.462700999999999</v>
      </c>
      <c r="L539">
        <v>14.309648899999999</v>
      </c>
      <c r="M539">
        <v>15.479953999999999</v>
      </c>
      <c r="N539" t="s">
        <v>259</v>
      </c>
    </row>
    <row r="540" spans="1:14" x14ac:dyDescent="0.2">
      <c r="A540" t="s">
        <v>798</v>
      </c>
      <c r="B540">
        <v>11.842613</v>
      </c>
      <c r="C540">
        <v>11.14977</v>
      </c>
      <c r="D540">
        <v>10.76485252</v>
      </c>
      <c r="E540">
        <v>9.2788456999999998</v>
      </c>
      <c r="F540">
        <v>10.736796</v>
      </c>
      <c r="G540">
        <v>11.307855399999999</v>
      </c>
      <c r="H540">
        <v>12.686623427000001</v>
      </c>
      <c r="I540">
        <v>14.090832000000001</v>
      </c>
      <c r="J540">
        <v>11.653632399999999</v>
      </c>
      <c r="K540">
        <v>11.995298999999999</v>
      </c>
      <c r="L540">
        <v>13.1257599</v>
      </c>
      <c r="M540">
        <v>13.079751</v>
      </c>
      <c r="N540" t="s">
        <v>259</v>
      </c>
    </row>
    <row r="541" spans="1:14" x14ac:dyDescent="0.2">
      <c r="A541" t="s">
        <v>799</v>
      </c>
      <c r="B541">
        <v>15.326864</v>
      </c>
      <c r="C541">
        <v>15.472970800000001</v>
      </c>
      <c r="D541">
        <v>14.7665945</v>
      </c>
      <c r="E541">
        <v>13.59941734</v>
      </c>
      <c r="F541">
        <v>13.6888773</v>
      </c>
      <c r="G541">
        <v>14.173209099999999</v>
      </c>
      <c r="H541">
        <v>14.582253594999999</v>
      </c>
      <c r="I541">
        <v>14.763643</v>
      </c>
      <c r="J541">
        <v>13.4600609999999</v>
      </c>
      <c r="K541">
        <v>14.7509006</v>
      </c>
      <c r="L541">
        <v>12.820820199999901</v>
      </c>
      <c r="M541">
        <v>13.677151</v>
      </c>
      <c r="N541" t="s">
        <v>261</v>
      </c>
    </row>
    <row r="542" spans="1:14" x14ac:dyDescent="0.2">
      <c r="A542" t="s">
        <v>800</v>
      </c>
      <c r="B542">
        <v>14.307262</v>
      </c>
      <c r="C542">
        <v>15.3481241</v>
      </c>
      <c r="D542">
        <v>14.967004810000001</v>
      </c>
      <c r="E542">
        <v>14.428570349999999</v>
      </c>
      <c r="F542">
        <v>13.186918599999901</v>
      </c>
      <c r="G542">
        <v>14.585246</v>
      </c>
      <c r="H542">
        <v>15.562416039</v>
      </c>
      <c r="I542">
        <v>14.873297000000001</v>
      </c>
      <c r="J542">
        <v>11.7439991</v>
      </c>
      <c r="K542">
        <v>12.6506139</v>
      </c>
      <c r="L542">
        <v>10.190644000000001</v>
      </c>
      <c r="M542">
        <v>11.486053999999999</v>
      </c>
      <c r="N542" t="s">
        <v>261</v>
      </c>
    </row>
    <row r="543" spans="1:14" x14ac:dyDescent="0.2">
      <c r="A543" t="s">
        <v>801</v>
      </c>
      <c r="B543">
        <v>13.356814999999999</v>
      </c>
      <c r="C543">
        <v>13.063951299999999</v>
      </c>
      <c r="D543">
        <v>13.599810870000001</v>
      </c>
      <c r="E543">
        <v>11.919115529999999</v>
      </c>
      <c r="F543">
        <v>10.862469300000001</v>
      </c>
      <c r="G543">
        <v>10.588656800000001</v>
      </c>
      <c r="H543">
        <v>11.853608413</v>
      </c>
      <c r="I543">
        <v>12.085336</v>
      </c>
      <c r="J543">
        <v>11.5156841999999</v>
      </c>
      <c r="K543">
        <v>9.5293784000000006</v>
      </c>
      <c r="L543">
        <v>9.2333502999999997</v>
      </c>
      <c r="M543">
        <v>12.671617999999899</v>
      </c>
      <c r="N543" t="s">
        <v>261</v>
      </c>
    </row>
    <row r="544" spans="1:14" x14ac:dyDescent="0.2">
      <c r="A544" t="s">
        <v>802</v>
      </c>
      <c r="B544">
        <v>14.104069000000001</v>
      </c>
      <c r="C544">
        <v>14.301001899999999</v>
      </c>
      <c r="D544">
        <v>15.80959242</v>
      </c>
      <c r="E544">
        <v>15.90231515</v>
      </c>
      <c r="F544">
        <v>15.652424099999999</v>
      </c>
      <c r="G544">
        <v>15.680707399999999</v>
      </c>
      <c r="H544">
        <v>15.12206467</v>
      </c>
      <c r="I544">
        <v>15.463979999999999</v>
      </c>
      <c r="J544">
        <v>15.4817122</v>
      </c>
      <c r="K544">
        <v>14.9519</v>
      </c>
      <c r="L544">
        <v>14.047485999999999</v>
      </c>
      <c r="M544">
        <v>13.530582000000001</v>
      </c>
      <c r="N544" t="s">
        <v>263</v>
      </c>
    </row>
    <row r="545" spans="1:14" x14ac:dyDescent="0.2">
      <c r="A545" t="s">
        <v>803</v>
      </c>
      <c r="B545">
        <v>10.098935000000001</v>
      </c>
      <c r="C545">
        <v>12.024251</v>
      </c>
      <c r="D545">
        <v>11.79403183</v>
      </c>
      <c r="E545">
        <v>10.325812020000001</v>
      </c>
      <c r="F545">
        <v>13.083875099999901</v>
      </c>
      <c r="G545">
        <v>13.044633899999999</v>
      </c>
      <c r="H545">
        <v>14.270927452999899</v>
      </c>
      <c r="I545">
        <v>14.226585999999999</v>
      </c>
      <c r="J545">
        <v>14.1607944</v>
      </c>
      <c r="K545">
        <v>12.6084949</v>
      </c>
      <c r="L545">
        <v>14.7183761</v>
      </c>
      <c r="M545">
        <v>13.4567</v>
      </c>
      <c r="N545" t="s">
        <v>259</v>
      </c>
    </row>
    <row r="546" spans="1:14" x14ac:dyDescent="0.2">
      <c r="A546" t="s">
        <v>804</v>
      </c>
      <c r="B546">
        <v>18.135777999999998</v>
      </c>
      <c r="C546">
        <v>6.1009023999999998</v>
      </c>
      <c r="D546">
        <v>0</v>
      </c>
      <c r="E546">
        <v>0</v>
      </c>
      <c r="F546">
        <v>7.0553220000000003</v>
      </c>
      <c r="G546">
        <v>6.1982704000000002</v>
      </c>
      <c r="H546">
        <v>8.0801313879999999</v>
      </c>
      <c r="I546">
        <v>7.9700009999999999</v>
      </c>
      <c r="J546">
        <v>6.4770057999999997</v>
      </c>
      <c r="K546">
        <v>10.393889199999901</v>
      </c>
      <c r="L546">
        <v>11.336459199999901</v>
      </c>
      <c r="M546">
        <v>8.4203089999999996</v>
      </c>
      <c r="N546" t="s">
        <v>270</v>
      </c>
    </row>
    <row r="547" spans="1:14" x14ac:dyDescent="0.2">
      <c r="A547" t="s">
        <v>805</v>
      </c>
      <c r="B547">
        <v>0</v>
      </c>
      <c r="C547">
        <v>12.0970327</v>
      </c>
      <c r="D547">
        <v>9.2683160400000002</v>
      </c>
      <c r="E547">
        <v>10.06671716</v>
      </c>
      <c r="F547">
        <v>8.6186790999999996</v>
      </c>
      <c r="G547">
        <v>7.0112732999999903</v>
      </c>
      <c r="H547">
        <v>8.2877573160000004</v>
      </c>
      <c r="I547">
        <v>10.235073</v>
      </c>
      <c r="J547">
        <v>7.8702949999999996</v>
      </c>
      <c r="K547">
        <v>10.8491407</v>
      </c>
      <c r="L547">
        <v>9.6778007000000006</v>
      </c>
      <c r="M547">
        <v>14.613822000000001</v>
      </c>
      <c r="N547" t="s">
        <v>259</v>
      </c>
    </row>
    <row r="548" spans="1:14" x14ac:dyDescent="0.2">
      <c r="A548" t="s">
        <v>806</v>
      </c>
      <c r="B548">
        <v>0</v>
      </c>
      <c r="C548">
        <v>9.7396008999999992</v>
      </c>
      <c r="D548">
        <v>8.6771923500000003</v>
      </c>
      <c r="E548">
        <v>5.7629687900000004</v>
      </c>
      <c r="F548">
        <v>4.0082696000000002</v>
      </c>
      <c r="G548">
        <v>6.8345331999999903</v>
      </c>
      <c r="H548">
        <v>8.9076842099999993</v>
      </c>
      <c r="I548">
        <v>7.3566719999999997</v>
      </c>
      <c r="J548">
        <v>9.9564333000000005</v>
      </c>
      <c r="K548">
        <v>8.0688697000000005</v>
      </c>
      <c r="L548">
        <v>7.5926605</v>
      </c>
      <c r="M548">
        <v>8.3380469999999995</v>
      </c>
      <c r="N548" t="s">
        <v>259</v>
      </c>
    </row>
    <row r="549" spans="1:14" x14ac:dyDescent="0.2">
      <c r="A549" t="s">
        <v>807</v>
      </c>
      <c r="B549">
        <v>8.5774469999999994</v>
      </c>
      <c r="C549">
        <v>14.5775533</v>
      </c>
      <c r="D549">
        <v>13.18043561</v>
      </c>
      <c r="E549">
        <v>9.7728441400000001</v>
      </c>
      <c r="F549">
        <v>8.8393549</v>
      </c>
      <c r="G549">
        <v>8.8761500000000009</v>
      </c>
      <c r="H549">
        <v>10.431739089000001</v>
      </c>
      <c r="I549">
        <v>9.7454769999999993</v>
      </c>
      <c r="J549">
        <v>9.4235308</v>
      </c>
      <c r="K549">
        <v>7.1008914000000001</v>
      </c>
      <c r="L549">
        <v>7.1282217999999897</v>
      </c>
      <c r="M549">
        <v>5.9094879999999996</v>
      </c>
      <c r="N549" t="s">
        <v>261</v>
      </c>
    </row>
    <row r="550" spans="1:14" x14ac:dyDescent="0.2">
      <c r="A550" t="s">
        <v>808</v>
      </c>
      <c r="B550">
        <v>14.246734999999999</v>
      </c>
      <c r="C550">
        <v>14.6682726</v>
      </c>
      <c r="D550">
        <v>16.226765780000001</v>
      </c>
      <c r="E550">
        <v>15.66688639</v>
      </c>
      <c r="F550">
        <v>14.915099700000001</v>
      </c>
      <c r="G550">
        <v>14.180691099999899</v>
      </c>
      <c r="H550">
        <v>13.724110755</v>
      </c>
      <c r="I550">
        <v>13.509251999999901</v>
      </c>
      <c r="J550">
        <v>12.3824934</v>
      </c>
      <c r="K550">
        <v>10.956326900000001</v>
      </c>
      <c r="L550">
        <v>10.8131462</v>
      </c>
      <c r="M550">
        <v>10.704203</v>
      </c>
      <c r="N550" t="s">
        <v>261</v>
      </c>
    </row>
    <row r="551" spans="1:14" x14ac:dyDescent="0.2">
      <c r="A551" t="s">
        <v>809</v>
      </c>
      <c r="B551">
        <v>14.664009999999999</v>
      </c>
      <c r="C551">
        <v>13.170212299999999</v>
      </c>
      <c r="D551">
        <v>13.737566279999999</v>
      </c>
      <c r="E551">
        <v>11.751576500000001</v>
      </c>
      <c r="F551">
        <v>11.844243799999999</v>
      </c>
      <c r="G551">
        <v>10.5933183</v>
      </c>
      <c r="H551">
        <v>12.569952584999999</v>
      </c>
      <c r="I551">
        <v>13.214240999999999</v>
      </c>
      <c r="J551">
        <v>12.3296011</v>
      </c>
      <c r="K551">
        <v>11.2328809999999</v>
      </c>
      <c r="L551">
        <v>8.3983468000000006</v>
      </c>
      <c r="M551">
        <v>9.4323560000000004</v>
      </c>
      <c r="N551" t="s">
        <v>261</v>
      </c>
    </row>
    <row r="552" spans="1:14" x14ac:dyDescent="0.2">
      <c r="A552" t="s">
        <v>810</v>
      </c>
      <c r="B552">
        <v>13.333273</v>
      </c>
      <c r="C552">
        <v>13.532076</v>
      </c>
      <c r="D552">
        <v>13.03398952</v>
      </c>
      <c r="E552">
        <v>12.722762579999999</v>
      </c>
      <c r="F552">
        <v>11.1861202</v>
      </c>
      <c r="G552">
        <v>10.483431199999901</v>
      </c>
      <c r="H552">
        <v>10.523091702</v>
      </c>
      <c r="I552">
        <v>10.344571999999999</v>
      </c>
      <c r="J552">
        <v>9.7753915999999901</v>
      </c>
      <c r="K552">
        <v>9.3821923999999992</v>
      </c>
      <c r="L552">
        <v>8.9743995999999999</v>
      </c>
      <c r="M552">
        <v>8.6504860000000008</v>
      </c>
      <c r="N552" t="s">
        <v>261</v>
      </c>
    </row>
    <row r="553" spans="1:14" x14ac:dyDescent="0.2">
      <c r="A553" t="s">
        <v>811</v>
      </c>
      <c r="B553">
        <v>0</v>
      </c>
      <c r="C553">
        <v>0</v>
      </c>
      <c r="D553">
        <v>0</v>
      </c>
      <c r="E553">
        <v>0</v>
      </c>
      <c r="F553">
        <v>8.3979945999999899</v>
      </c>
      <c r="G553">
        <v>7.3231124999999997</v>
      </c>
      <c r="H553">
        <v>7.9216107750000004</v>
      </c>
      <c r="I553">
        <v>10.997961999999999</v>
      </c>
      <c r="J553">
        <v>11.735350800000001</v>
      </c>
      <c r="K553">
        <v>12.1681337</v>
      </c>
      <c r="L553">
        <v>14.3781918</v>
      </c>
      <c r="M553">
        <v>13.769513999999999</v>
      </c>
      <c r="N553" t="s">
        <v>259</v>
      </c>
    </row>
    <row r="554" spans="1:14" x14ac:dyDescent="0.2">
      <c r="A554" t="s">
        <v>812</v>
      </c>
      <c r="B554">
        <v>9.3296649999999897</v>
      </c>
      <c r="C554">
        <v>8.6577074999999901</v>
      </c>
      <c r="D554">
        <v>10.75668406</v>
      </c>
      <c r="E554">
        <v>0.22603233</v>
      </c>
      <c r="F554">
        <v>3.8152499999999998</v>
      </c>
      <c r="G554">
        <v>3.67507059999999</v>
      </c>
      <c r="H554">
        <v>3.9987540439999898</v>
      </c>
      <c r="I554">
        <v>3.9255339999999999</v>
      </c>
      <c r="J554">
        <v>3.8149582</v>
      </c>
      <c r="K554">
        <v>13.3469149</v>
      </c>
      <c r="L554">
        <v>1.1842710999999999</v>
      </c>
      <c r="M554">
        <v>0</v>
      </c>
      <c r="N554" t="s">
        <v>270</v>
      </c>
    </row>
    <row r="555" spans="1:14" x14ac:dyDescent="0.2">
      <c r="A555" t="s">
        <v>813</v>
      </c>
      <c r="B555">
        <v>0</v>
      </c>
      <c r="C555">
        <v>11.884195999999999</v>
      </c>
      <c r="D555">
        <v>10.8710206999999</v>
      </c>
      <c r="E555">
        <v>10.059999579999999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19.206421200000001</v>
      </c>
      <c r="L555">
        <v>11.793365199999901</v>
      </c>
      <c r="M555">
        <v>12.779007999999999</v>
      </c>
      <c r="N555" t="s">
        <v>270</v>
      </c>
    </row>
    <row r="556" spans="1:14" x14ac:dyDescent="0.2">
      <c r="A556" t="s">
        <v>814</v>
      </c>
      <c r="B556">
        <v>0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13.078923</v>
      </c>
      <c r="J556">
        <v>10.356947099999999</v>
      </c>
      <c r="K556">
        <v>19.259559500000002</v>
      </c>
      <c r="L556">
        <v>0</v>
      </c>
      <c r="M556">
        <v>0</v>
      </c>
      <c r="N556" t="s">
        <v>259</v>
      </c>
    </row>
    <row r="557" spans="1:14" x14ac:dyDescent="0.2">
      <c r="A557" t="s">
        <v>815</v>
      </c>
      <c r="B557">
        <v>0</v>
      </c>
      <c r="C557">
        <v>11.887612300000001</v>
      </c>
      <c r="D557">
        <v>5.7306926300000001</v>
      </c>
      <c r="E557">
        <v>1.72661482</v>
      </c>
      <c r="F557">
        <v>0.6802108</v>
      </c>
      <c r="G557">
        <v>0</v>
      </c>
      <c r="H557">
        <v>0</v>
      </c>
      <c r="I557">
        <v>4.4993179999999997</v>
      </c>
      <c r="J557">
        <v>0.40932859999999999</v>
      </c>
      <c r="K557">
        <v>6.0579152000000001</v>
      </c>
      <c r="L557">
        <v>9.9670470999999896</v>
      </c>
      <c r="M557">
        <v>10.502215</v>
      </c>
      <c r="N557" t="s">
        <v>270</v>
      </c>
    </row>
    <row r="558" spans="1:14" x14ac:dyDescent="0.2">
      <c r="A558" t="s">
        <v>816</v>
      </c>
      <c r="B558">
        <v>14.492201999999899</v>
      </c>
      <c r="C558">
        <v>10.713236</v>
      </c>
      <c r="D558">
        <v>9.5021567900000008</v>
      </c>
      <c r="E558">
        <v>7.8974510699999998</v>
      </c>
      <c r="F558">
        <v>7.9647136999999999</v>
      </c>
      <c r="G558">
        <v>5.7984356999999997</v>
      </c>
      <c r="H558">
        <v>8.1844817939999999</v>
      </c>
      <c r="I558">
        <v>8.5818180000000002</v>
      </c>
      <c r="J558">
        <v>6.4343234000000002</v>
      </c>
      <c r="K558">
        <v>16.893636999999998</v>
      </c>
      <c r="L558">
        <v>7.3768009999999897</v>
      </c>
      <c r="M558">
        <v>0</v>
      </c>
      <c r="N558" t="s">
        <v>270</v>
      </c>
    </row>
    <row r="559" spans="1:14" x14ac:dyDescent="0.2">
      <c r="A559" t="s">
        <v>817</v>
      </c>
      <c r="B559">
        <v>0</v>
      </c>
      <c r="C559">
        <v>12.0349348</v>
      </c>
      <c r="D559">
        <v>9.3639911500000004</v>
      </c>
      <c r="E559">
        <v>6.5907319500000003</v>
      </c>
      <c r="F559">
        <v>0</v>
      </c>
      <c r="G559">
        <v>6.5887105999999998</v>
      </c>
      <c r="H559">
        <v>0</v>
      </c>
      <c r="I559">
        <v>0</v>
      </c>
      <c r="J559">
        <v>0</v>
      </c>
      <c r="K559">
        <v>0</v>
      </c>
      <c r="L559">
        <v>7.2255769000000001</v>
      </c>
      <c r="M559">
        <v>0</v>
      </c>
      <c r="N559" t="s">
        <v>261</v>
      </c>
    </row>
    <row r="560" spans="1:14" x14ac:dyDescent="0.2">
      <c r="A560" t="s">
        <v>818</v>
      </c>
      <c r="B560">
        <v>0</v>
      </c>
      <c r="C560">
        <v>14.5558289</v>
      </c>
      <c r="D560">
        <v>0</v>
      </c>
      <c r="E560">
        <v>14.23977097</v>
      </c>
      <c r="F560">
        <v>12.735265500000001</v>
      </c>
      <c r="G560">
        <v>16.461004500000001</v>
      </c>
      <c r="H560">
        <v>0</v>
      </c>
      <c r="I560">
        <v>15.668315</v>
      </c>
      <c r="J560">
        <v>0</v>
      </c>
      <c r="K560">
        <v>0</v>
      </c>
      <c r="L560">
        <v>0</v>
      </c>
      <c r="M560">
        <v>0</v>
      </c>
      <c r="N560" t="s">
        <v>263</v>
      </c>
    </row>
    <row r="561" spans="1:14" x14ac:dyDescent="0.2">
      <c r="A561" t="s">
        <v>819</v>
      </c>
      <c r="B561">
        <v>13.893141</v>
      </c>
      <c r="C561">
        <v>16.791117199999999</v>
      </c>
      <c r="D561">
        <v>0</v>
      </c>
      <c r="E561">
        <v>9.4168725900000005</v>
      </c>
      <c r="F561">
        <v>10.420963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 t="s">
        <v>261</v>
      </c>
    </row>
    <row r="562" spans="1:14" x14ac:dyDescent="0.2">
      <c r="A562" t="s">
        <v>820</v>
      </c>
      <c r="B562">
        <v>0</v>
      </c>
      <c r="C562">
        <v>0</v>
      </c>
      <c r="D562">
        <v>4.6584629199999998</v>
      </c>
      <c r="E562">
        <v>0</v>
      </c>
      <c r="F562">
        <v>0</v>
      </c>
      <c r="G562">
        <v>4.4669975999999902</v>
      </c>
      <c r="H562">
        <v>6.1547929840000002</v>
      </c>
      <c r="I562">
        <v>6.6322190000000001</v>
      </c>
      <c r="J562">
        <v>9.3191611999999999</v>
      </c>
      <c r="K562">
        <v>9.1216799999999996</v>
      </c>
      <c r="L562">
        <v>10.7815713</v>
      </c>
      <c r="M562">
        <v>12.113425999999899</v>
      </c>
      <c r="N562" t="s">
        <v>259</v>
      </c>
    </row>
    <row r="563" spans="1:14" x14ac:dyDescent="0.2">
      <c r="A563" t="s">
        <v>821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5.3129312000000004</v>
      </c>
      <c r="H563">
        <v>8.6498649939999996</v>
      </c>
      <c r="I563">
        <v>10.382733</v>
      </c>
      <c r="J563">
        <v>12.1212871</v>
      </c>
      <c r="K563">
        <v>11.983914199999999</v>
      </c>
      <c r="L563">
        <v>11.0622262</v>
      </c>
      <c r="M563">
        <v>12.006567</v>
      </c>
      <c r="N563" t="s">
        <v>259</v>
      </c>
    </row>
    <row r="564" spans="1:14" x14ac:dyDescent="0.2">
      <c r="A564" t="s">
        <v>822</v>
      </c>
      <c r="B564">
        <v>0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8.7316105000000004</v>
      </c>
      <c r="L564">
        <v>8.9584469999999996</v>
      </c>
      <c r="M564">
        <v>0</v>
      </c>
      <c r="N564" t="s">
        <v>259</v>
      </c>
    </row>
    <row r="565" spans="1:14" x14ac:dyDescent="0.2">
      <c r="A565" t="s">
        <v>823</v>
      </c>
      <c r="B565">
        <v>12.863529</v>
      </c>
      <c r="C565">
        <v>11.686341000000001</v>
      </c>
      <c r="D565">
        <v>5.3345992200000003</v>
      </c>
      <c r="E565">
        <v>4.1452856699999998</v>
      </c>
      <c r="F565">
        <v>7.0888397999999997</v>
      </c>
      <c r="G565">
        <v>9.4426612999999993</v>
      </c>
      <c r="H565">
        <v>10.613608132</v>
      </c>
      <c r="I565">
        <v>11.097164999999899</v>
      </c>
      <c r="J565">
        <v>11.41197</v>
      </c>
      <c r="K565">
        <v>13.584528000000001</v>
      </c>
      <c r="L565">
        <v>13.6910275999999</v>
      </c>
      <c r="M565">
        <v>14.128167999999899</v>
      </c>
      <c r="N565" t="s">
        <v>270</v>
      </c>
    </row>
    <row r="566" spans="1:14" x14ac:dyDescent="0.2">
      <c r="A566" t="s">
        <v>824</v>
      </c>
      <c r="B566">
        <v>12.077878</v>
      </c>
      <c r="C566">
        <v>13.745562699999899</v>
      </c>
      <c r="D566">
        <v>14.28565021</v>
      </c>
      <c r="E566">
        <v>12.727072789999999</v>
      </c>
      <c r="F566">
        <v>13.2326313</v>
      </c>
      <c r="G566">
        <v>10.3189145</v>
      </c>
      <c r="H566">
        <v>10.785599790999999</v>
      </c>
      <c r="I566">
        <v>11.365599</v>
      </c>
      <c r="J566">
        <v>9.6150614999999995</v>
      </c>
      <c r="K566">
        <v>9.9106858999999901</v>
      </c>
      <c r="L566">
        <v>8.9305291999999898</v>
      </c>
      <c r="M566">
        <v>0</v>
      </c>
      <c r="N566" t="s">
        <v>261</v>
      </c>
    </row>
    <row r="567" spans="1:14" x14ac:dyDescent="0.2">
      <c r="A567" t="s">
        <v>825</v>
      </c>
      <c r="B567">
        <v>0</v>
      </c>
      <c r="C567">
        <v>6.7456769999999997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9.0442248000000003</v>
      </c>
      <c r="M567">
        <v>0</v>
      </c>
      <c r="N567" t="s">
        <v>270</v>
      </c>
    </row>
    <row r="568" spans="1:14" x14ac:dyDescent="0.2">
      <c r="A568" t="s">
        <v>826</v>
      </c>
      <c r="B568">
        <v>9.5224419999999999</v>
      </c>
      <c r="C568">
        <v>10.767009099999999</v>
      </c>
      <c r="D568">
        <v>11.152335170000001</v>
      </c>
      <c r="E568">
        <v>10.998040720000001</v>
      </c>
      <c r="F568">
        <v>12.0685225</v>
      </c>
      <c r="G568">
        <v>11.550719699999901</v>
      </c>
      <c r="H568">
        <v>12.511793573</v>
      </c>
      <c r="I568">
        <v>11.945205999999899</v>
      </c>
      <c r="J568">
        <v>10.9219396</v>
      </c>
      <c r="K568">
        <v>11.7993992</v>
      </c>
      <c r="L568">
        <v>11.008560599999999</v>
      </c>
      <c r="M568">
        <v>11.865012999999999</v>
      </c>
      <c r="N568" t="s">
        <v>263</v>
      </c>
    </row>
    <row r="569" spans="1:14" x14ac:dyDescent="0.2">
      <c r="A569" t="s">
        <v>827</v>
      </c>
      <c r="B569">
        <v>7.4977349999999996</v>
      </c>
      <c r="C569">
        <v>8.4874594000000005</v>
      </c>
      <c r="D569">
        <v>6.50024815</v>
      </c>
      <c r="E569">
        <v>6.3638585699999997</v>
      </c>
      <c r="F569">
        <v>7.3933644999999997</v>
      </c>
      <c r="G569">
        <v>2.7345568999999998</v>
      </c>
      <c r="H569">
        <v>4.9613449369999998</v>
      </c>
      <c r="I569">
        <v>5.4678509999999996</v>
      </c>
      <c r="J569">
        <v>5.3555799000000004</v>
      </c>
      <c r="K569">
        <v>6.0651265999999904</v>
      </c>
      <c r="L569">
        <v>6.5247108000000003</v>
      </c>
      <c r="M569">
        <v>6.7907659999999996</v>
      </c>
      <c r="N569" t="s">
        <v>270</v>
      </c>
    </row>
    <row r="570" spans="1:14" x14ac:dyDescent="0.2">
      <c r="A570" t="s">
        <v>828</v>
      </c>
      <c r="B570">
        <v>9.0513089999999998</v>
      </c>
      <c r="C570">
        <v>6.1962820000000001</v>
      </c>
      <c r="D570">
        <v>6.48980566</v>
      </c>
      <c r="E570">
        <v>7.5346920300000004</v>
      </c>
      <c r="F570">
        <v>7.0376181999999998</v>
      </c>
      <c r="G570">
        <v>8.4052521999999996</v>
      </c>
      <c r="H570">
        <v>10.427886362000001</v>
      </c>
      <c r="I570">
        <v>10.860676</v>
      </c>
      <c r="J570">
        <v>11.645242400000001</v>
      </c>
      <c r="K570">
        <v>12.365923</v>
      </c>
      <c r="L570">
        <v>13.372650899999901</v>
      </c>
      <c r="M570">
        <v>11.7136339999999</v>
      </c>
      <c r="N570" t="s">
        <v>259</v>
      </c>
    </row>
    <row r="571" spans="1:14" x14ac:dyDescent="0.2">
      <c r="A571" t="s">
        <v>829</v>
      </c>
      <c r="B571">
        <v>6.4998209999999998</v>
      </c>
      <c r="C571">
        <v>2.1521260999999998</v>
      </c>
      <c r="D571">
        <v>0</v>
      </c>
      <c r="E571">
        <v>4.9742449899999999</v>
      </c>
      <c r="F571">
        <v>6.6538323999999998</v>
      </c>
      <c r="G571">
        <v>4.9335490000000002</v>
      </c>
      <c r="H571">
        <v>8.366271888</v>
      </c>
      <c r="I571">
        <v>7.8758569999999999</v>
      </c>
      <c r="J571">
        <v>7.4548952000000002</v>
      </c>
      <c r="K571">
        <v>9.0537884000000002</v>
      </c>
      <c r="L571">
        <v>10.9650515</v>
      </c>
      <c r="M571">
        <v>13.4064269999999</v>
      </c>
      <c r="N571" t="s">
        <v>259</v>
      </c>
    </row>
    <row r="572" spans="1:14" x14ac:dyDescent="0.2">
      <c r="A572" t="s">
        <v>830</v>
      </c>
      <c r="B572">
        <v>15.4226619999999</v>
      </c>
      <c r="C572">
        <v>12.659372099999899</v>
      </c>
      <c r="D572">
        <v>12.100727900000001</v>
      </c>
      <c r="E572">
        <v>9.6927645600000005</v>
      </c>
      <c r="F572">
        <v>10.045088</v>
      </c>
      <c r="G572">
        <v>6.1839648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 t="s">
        <v>261</v>
      </c>
    </row>
    <row r="573" spans="1:14" x14ac:dyDescent="0.2">
      <c r="A573" t="s">
        <v>831</v>
      </c>
      <c r="B573">
        <v>13.573429000000001</v>
      </c>
      <c r="C573">
        <v>13.0384809</v>
      </c>
      <c r="D573">
        <v>13.61667123</v>
      </c>
      <c r="E573">
        <v>14.144523319999999</v>
      </c>
      <c r="F573">
        <v>13.304769</v>
      </c>
      <c r="G573">
        <v>12.7302324</v>
      </c>
      <c r="H573">
        <v>12.964592962999999</v>
      </c>
      <c r="I573">
        <v>12.775862</v>
      </c>
      <c r="J573">
        <v>11.872349099999999</v>
      </c>
      <c r="K573">
        <v>11.1445246</v>
      </c>
      <c r="L573">
        <v>10.057128799999999</v>
      </c>
      <c r="M573">
        <v>8.6305320000000005</v>
      </c>
      <c r="N573" t="s">
        <v>261</v>
      </c>
    </row>
    <row r="574" spans="1:14" x14ac:dyDescent="0.2">
      <c r="A574" t="s">
        <v>832</v>
      </c>
      <c r="B574">
        <v>8.0494160000000008</v>
      </c>
      <c r="C574">
        <v>0</v>
      </c>
      <c r="D574">
        <v>0</v>
      </c>
      <c r="E574">
        <v>3.9552889100000002</v>
      </c>
      <c r="F574">
        <v>11.6743398</v>
      </c>
      <c r="G574">
        <v>13.986613</v>
      </c>
      <c r="H574">
        <v>14.658739456999999</v>
      </c>
      <c r="I574">
        <v>14.307935000000001</v>
      </c>
      <c r="J574">
        <v>13.205479800000001</v>
      </c>
      <c r="K574">
        <v>12.8280054</v>
      </c>
      <c r="L574">
        <v>11.971776699999999</v>
      </c>
      <c r="M574">
        <v>11.774977</v>
      </c>
      <c r="N574" t="s">
        <v>259</v>
      </c>
    </row>
    <row r="575" spans="1:14" x14ac:dyDescent="0.2">
      <c r="A575" t="s">
        <v>833</v>
      </c>
      <c r="B575">
        <v>7.4538890000000002</v>
      </c>
      <c r="C575">
        <v>0</v>
      </c>
      <c r="D575">
        <v>6.7390572899999999</v>
      </c>
      <c r="E575">
        <v>9.8713618299999997</v>
      </c>
      <c r="F575">
        <v>13.754929300000001</v>
      </c>
      <c r="G575">
        <v>15.3985217</v>
      </c>
      <c r="H575">
        <v>16.343557291</v>
      </c>
      <c r="I575">
        <v>16.648102999999999</v>
      </c>
      <c r="J575">
        <v>16.774720299999998</v>
      </c>
      <c r="K575">
        <v>17.492652100000001</v>
      </c>
      <c r="L575">
        <v>17.894397199999901</v>
      </c>
      <c r="M575">
        <v>18.261709</v>
      </c>
      <c r="N575" t="s">
        <v>259</v>
      </c>
    </row>
    <row r="576" spans="1:14" x14ac:dyDescent="0.2">
      <c r="A576" t="s">
        <v>834</v>
      </c>
      <c r="B576">
        <v>4.6652430000000003</v>
      </c>
      <c r="C576">
        <v>5.1534800000000001</v>
      </c>
      <c r="D576">
        <v>0.26262796999999999</v>
      </c>
      <c r="E576">
        <v>7.6590117400000004</v>
      </c>
      <c r="F576">
        <v>9.6968352000000007</v>
      </c>
      <c r="G576">
        <v>9.5914458000000007</v>
      </c>
      <c r="H576">
        <v>8.1195601990000004</v>
      </c>
      <c r="I576">
        <v>8.208907</v>
      </c>
      <c r="J576">
        <v>7.2541959</v>
      </c>
      <c r="K576">
        <v>9.5431414999999902</v>
      </c>
      <c r="L576">
        <v>12.1115371</v>
      </c>
      <c r="M576">
        <v>7.0886339999999999</v>
      </c>
      <c r="N576" t="s">
        <v>259</v>
      </c>
    </row>
    <row r="577" spans="1:14" x14ac:dyDescent="0.2">
      <c r="A577" t="s">
        <v>835</v>
      </c>
      <c r="B577">
        <v>7.0639119999999904</v>
      </c>
      <c r="C577">
        <v>5.7543889000000004</v>
      </c>
      <c r="D577">
        <v>9.9874491699999997</v>
      </c>
      <c r="E577">
        <v>9.7106847700000003</v>
      </c>
      <c r="F577">
        <v>7.3526384</v>
      </c>
      <c r="G577">
        <v>6.9380436999999997</v>
      </c>
      <c r="H577">
        <v>5.3848043209999998</v>
      </c>
      <c r="I577">
        <v>5.241498</v>
      </c>
      <c r="J577">
        <v>8.6011343</v>
      </c>
      <c r="K577">
        <v>9.0873294999999992</v>
      </c>
      <c r="L577">
        <v>4.3465242999999996</v>
      </c>
      <c r="M577">
        <v>5.6719650000000001</v>
      </c>
      <c r="N577" t="s">
        <v>261</v>
      </c>
    </row>
    <row r="578" spans="1:14" x14ac:dyDescent="0.2">
      <c r="A578" t="s">
        <v>836</v>
      </c>
      <c r="B578">
        <v>12.286764</v>
      </c>
      <c r="C578">
        <v>12.852377799999999</v>
      </c>
      <c r="D578">
        <v>0</v>
      </c>
      <c r="E578">
        <v>0</v>
      </c>
      <c r="F578">
        <v>9.1721427000000002</v>
      </c>
      <c r="G578">
        <v>0</v>
      </c>
      <c r="H578">
        <v>9.898174612</v>
      </c>
      <c r="I578">
        <v>10.421602999999999</v>
      </c>
      <c r="J578">
        <v>10.0319179</v>
      </c>
      <c r="K578">
        <v>12.3460897</v>
      </c>
      <c r="L578">
        <v>11.4388383</v>
      </c>
      <c r="M578">
        <v>12.563641000000001</v>
      </c>
      <c r="N578" t="s">
        <v>270</v>
      </c>
    </row>
    <row r="579" spans="1:14" x14ac:dyDescent="0.2">
      <c r="A579" t="s">
        <v>837</v>
      </c>
      <c r="B579">
        <v>14.587693</v>
      </c>
      <c r="C579">
        <v>0</v>
      </c>
      <c r="D579">
        <v>7.1288910400000001</v>
      </c>
      <c r="E579">
        <v>0</v>
      </c>
      <c r="F579">
        <v>6.9964864999999996</v>
      </c>
      <c r="G579">
        <v>7.574541</v>
      </c>
      <c r="H579">
        <v>9.7357831939999997</v>
      </c>
      <c r="I579">
        <v>11.556571</v>
      </c>
      <c r="J579">
        <v>16.368671500000001</v>
      </c>
      <c r="K579">
        <v>17.362287800000001</v>
      </c>
      <c r="L579">
        <v>18.096875799999999</v>
      </c>
      <c r="M579">
        <v>0</v>
      </c>
      <c r="N579" t="s">
        <v>259</v>
      </c>
    </row>
    <row r="580" spans="1:14" x14ac:dyDescent="0.2">
      <c r="A580" t="s">
        <v>838</v>
      </c>
      <c r="B580">
        <v>10.153546</v>
      </c>
      <c r="C580">
        <v>12.0036579</v>
      </c>
      <c r="D580">
        <v>14.011813139999999</v>
      </c>
      <c r="E580">
        <v>13.16544423</v>
      </c>
      <c r="F580">
        <v>13.378976199999901</v>
      </c>
      <c r="G580">
        <v>10.7498808</v>
      </c>
      <c r="H580">
        <v>11.068072695</v>
      </c>
      <c r="I580">
        <v>10.905023999999999</v>
      </c>
      <c r="J580">
        <v>10.882742500000001</v>
      </c>
      <c r="K580">
        <v>9.6254858999999993</v>
      </c>
      <c r="L580">
        <v>8.4644126999999898</v>
      </c>
      <c r="M580">
        <v>9.6588379999999994</v>
      </c>
      <c r="N580" t="s">
        <v>261</v>
      </c>
    </row>
    <row r="581" spans="1:14" x14ac:dyDescent="0.2">
      <c r="A581" t="s">
        <v>839</v>
      </c>
      <c r="B581">
        <v>0</v>
      </c>
      <c r="C581">
        <v>7.9526731000000002</v>
      </c>
      <c r="D581">
        <v>0</v>
      </c>
      <c r="E581">
        <v>7.3334641100000004</v>
      </c>
      <c r="F581">
        <v>0</v>
      </c>
      <c r="G581">
        <v>4.4842762</v>
      </c>
      <c r="H581">
        <v>0</v>
      </c>
      <c r="I581">
        <v>6.7271899999999896</v>
      </c>
      <c r="J581">
        <v>11.1401933</v>
      </c>
      <c r="K581">
        <v>11.169074699999999</v>
      </c>
      <c r="L581">
        <v>7.5631320000000004</v>
      </c>
      <c r="M581">
        <v>9.9371270000000003</v>
      </c>
      <c r="N581" t="s">
        <v>259</v>
      </c>
    </row>
    <row r="582" spans="1:14" x14ac:dyDescent="0.2">
      <c r="A582" t="s">
        <v>840</v>
      </c>
      <c r="B582">
        <v>0</v>
      </c>
      <c r="C582">
        <v>12.3164242</v>
      </c>
      <c r="D582">
        <v>10.53046952</v>
      </c>
      <c r="E582">
        <v>10.193702760000001</v>
      </c>
      <c r="F582">
        <v>9.9697087999999994</v>
      </c>
      <c r="G582">
        <v>9.7786841999999901</v>
      </c>
      <c r="H582">
        <v>9.9111845229999993</v>
      </c>
      <c r="I582">
        <v>12.767963999999999</v>
      </c>
      <c r="J582">
        <v>9.2330050999999997</v>
      </c>
      <c r="K582">
        <v>9.9483704999999993</v>
      </c>
      <c r="L582">
        <v>10.358516099999999</v>
      </c>
      <c r="M582">
        <v>12.239903</v>
      </c>
      <c r="N582" t="s">
        <v>263</v>
      </c>
    </row>
    <row r="583" spans="1:14" x14ac:dyDescent="0.2">
      <c r="A583" t="s">
        <v>841</v>
      </c>
      <c r="B583">
        <v>15.789593</v>
      </c>
      <c r="C583">
        <v>13.817751599999999</v>
      </c>
      <c r="D583">
        <v>8.9558665400000006</v>
      </c>
      <c r="E583">
        <v>12.200077309999999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 t="s">
        <v>261</v>
      </c>
    </row>
    <row r="584" spans="1:14" x14ac:dyDescent="0.2">
      <c r="A584" t="s">
        <v>842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13.017372532</v>
      </c>
      <c r="I584">
        <v>15.431191999999999</v>
      </c>
      <c r="J584">
        <v>14.224277300000001</v>
      </c>
      <c r="K584">
        <v>0</v>
      </c>
      <c r="L584">
        <v>0</v>
      </c>
      <c r="M584">
        <v>0</v>
      </c>
      <c r="N584" t="s">
        <v>263</v>
      </c>
    </row>
    <row r="585" spans="1:14" x14ac:dyDescent="0.2">
      <c r="A585" t="s">
        <v>843</v>
      </c>
      <c r="B585">
        <v>0</v>
      </c>
      <c r="C585">
        <v>0</v>
      </c>
      <c r="D585">
        <v>0</v>
      </c>
      <c r="E585">
        <v>0</v>
      </c>
      <c r="F585">
        <v>7.1409111999999997</v>
      </c>
      <c r="G585">
        <v>10.350685199999999</v>
      </c>
      <c r="H585">
        <v>0</v>
      </c>
      <c r="I585">
        <v>0</v>
      </c>
      <c r="J585">
        <v>0</v>
      </c>
      <c r="K585">
        <v>0</v>
      </c>
      <c r="L585">
        <v>15.7974291</v>
      </c>
      <c r="M585">
        <v>0</v>
      </c>
      <c r="N585" t="s">
        <v>259</v>
      </c>
    </row>
    <row r="586" spans="1:14" x14ac:dyDescent="0.2">
      <c r="A586" t="s">
        <v>844</v>
      </c>
      <c r="B586">
        <v>8.172409</v>
      </c>
      <c r="C586">
        <v>9.3994259000000007</v>
      </c>
      <c r="D586">
        <v>10.40935689</v>
      </c>
      <c r="E586">
        <v>9.7894697300000004</v>
      </c>
      <c r="F586">
        <v>11.3233944</v>
      </c>
      <c r="G586">
        <v>12.0331511</v>
      </c>
      <c r="H586">
        <v>13.283213739000001</v>
      </c>
      <c r="I586">
        <v>13.344787999999999</v>
      </c>
      <c r="J586">
        <v>10.951621899999999</v>
      </c>
      <c r="K586">
        <v>10.9150046</v>
      </c>
      <c r="L586">
        <v>10.123026599999999</v>
      </c>
      <c r="M586">
        <v>8.9195200000000003</v>
      </c>
      <c r="N586" t="s">
        <v>263</v>
      </c>
    </row>
    <row r="587" spans="1:14" x14ac:dyDescent="0.2">
      <c r="A587" t="s">
        <v>845</v>
      </c>
      <c r="B587">
        <v>14.4088609999999</v>
      </c>
      <c r="C587">
        <v>10.8739233</v>
      </c>
      <c r="D587">
        <v>7.2180177399999996</v>
      </c>
      <c r="E587">
        <v>10.2440695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6.6639264000000002</v>
      </c>
      <c r="M587">
        <v>0</v>
      </c>
      <c r="N587" t="s">
        <v>261</v>
      </c>
    </row>
    <row r="588" spans="1:14" x14ac:dyDescent="0.2">
      <c r="A588" t="s">
        <v>846</v>
      </c>
      <c r="B588">
        <v>0</v>
      </c>
      <c r="C588">
        <v>0</v>
      </c>
      <c r="D588">
        <v>0</v>
      </c>
      <c r="E588">
        <v>5.9915764500000002</v>
      </c>
      <c r="F588">
        <v>9.9496251999999998</v>
      </c>
      <c r="G588">
        <v>14.901790999999999</v>
      </c>
      <c r="H588">
        <v>13.017855980999901</v>
      </c>
      <c r="I588">
        <v>15.032938</v>
      </c>
      <c r="J588">
        <v>16.682568199999999</v>
      </c>
      <c r="K588">
        <v>15.799576699999999</v>
      </c>
      <c r="L588">
        <v>16.938318800000001</v>
      </c>
      <c r="M588">
        <v>15.522573999999899</v>
      </c>
      <c r="N588" t="s">
        <v>259</v>
      </c>
    </row>
    <row r="589" spans="1:14" x14ac:dyDescent="0.2">
      <c r="A589" t="s">
        <v>847</v>
      </c>
      <c r="B589">
        <v>15.975569</v>
      </c>
      <c r="C589">
        <v>12.793374499999899</v>
      </c>
      <c r="D589">
        <v>11.91998396</v>
      </c>
      <c r="E589">
        <v>7.5878946100000002</v>
      </c>
      <c r="F589">
        <v>9.3303245999999902</v>
      </c>
      <c r="G589">
        <v>6.4058599000000003</v>
      </c>
      <c r="H589">
        <v>8.1367150309999996</v>
      </c>
      <c r="I589">
        <v>0</v>
      </c>
      <c r="J589">
        <v>7.4553174000000002</v>
      </c>
      <c r="K589">
        <v>0</v>
      </c>
      <c r="L589">
        <v>7.3394975999999996</v>
      </c>
      <c r="M589">
        <v>0</v>
      </c>
      <c r="N589" t="s">
        <v>261</v>
      </c>
    </row>
    <row r="590" spans="1:14" x14ac:dyDescent="0.2">
      <c r="A590" t="s">
        <v>848</v>
      </c>
      <c r="B590">
        <v>16.461134999999999</v>
      </c>
      <c r="C590">
        <v>14.429732599999999</v>
      </c>
      <c r="D590">
        <v>13.96237665</v>
      </c>
      <c r="E590">
        <v>11.115302270000001</v>
      </c>
      <c r="F590">
        <v>10.7184066</v>
      </c>
      <c r="G590">
        <v>11.197327</v>
      </c>
      <c r="H590">
        <v>13.087255339</v>
      </c>
      <c r="I590">
        <v>13.030135</v>
      </c>
      <c r="J590">
        <v>10.5987531999999</v>
      </c>
      <c r="K590">
        <v>10.795692900000001</v>
      </c>
      <c r="L590">
        <v>8.7365349999999999</v>
      </c>
      <c r="M590">
        <v>9.3571749999999998</v>
      </c>
      <c r="N590" t="s">
        <v>261</v>
      </c>
    </row>
    <row r="591" spans="1:14" x14ac:dyDescent="0.2">
      <c r="A591" t="s">
        <v>849</v>
      </c>
      <c r="B591">
        <v>8.1609110000000005</v>
      </c>
      <c r="C591">
        <v>8.9789270000000005</v>
      </c>
      <c r="D591">
        <v>9.0038525800000002</v>
      </c>
      <c r="E591">
        <v>6.6410804299999997</v>
      </c>
      <c r="F591">
        <v>8.0365628000000005</v>
      </c>
      <c r="G591">
        <v>9.3739526999999896</v>
      </c>
      <c r="H591">
        <v>11.236823920999999</v>
      </c>
      <c r="I591">
        <v>10.6458029999999</v>
      </c>
      <c r="J591">
        <v>11.442191699999899</v>
      </c>
      <c r="K591">
        <v>11.5535601</v>
      </c>
      <c r="L591">
        <v>11.2215746</v>
      </c>
      <c r="M591">
        <v>9.6766559999999995</v>
      </c>
      <c r="N591" t="s">
        <v>259</v>
      </c>
    </row>
    <row r="592" spans="1:14" x14ac:dyDescent="0.2">
      <c r="A592" t="s">
        <v>850</v>
      </c>
      <c r="B592">
        <v>6.3094900000000003</v>
      </c>
      <c r="C592">
        <v>10.5893125</v>
      </c>
      <c r="D592">
        <v>7.6463516900000004</v>
      </c>
      <c r="E592">
        <v>6.8667360400000002</v>
      </c>
      <c r="F592">
        <v>8.3281416999999998</v>
      </c>
      <c r="G592">
        <v>8.9596841999999892</v>
      </c>
      <c r="H592">
        <v>8.4895111129999901</v>
      </c>
      <c r="I592">
        <v>7.528683</v>
      </c>
      <c r="J592">
        <v>9.2004971999999992</v>
      </c>
      <c r="K592">
        <v>7.5516017999999896</v>
      </c>
      <c r="L592">
        <v>7.0890402000000003</v>
      </c>
      <c r="M592">
        <v>0</v>
      </c>
      <c r="N592" t="s">
        <v>263</v>
      </c>
    </row>
    <row r="593" spans="1:14" x14ac:dyDescent="0.2">
      <c r="A593" t="s">
        <v>851</v>
      </c>
      <c r="B593">
        <v>12.501947999999899</v>
      </c>
      <c r="C593">
        <v>11.5663059999999</v>
      </c>
      <c r="D593">
        <v>13.52722397</v>
      </c>
      <c r="E593">
        <v>11.727024760000001</v>
      </c>
      <c r="F593">
        <v>8.3694363999999997</v>
      </c>
      <c r="G593">
        <v>10.673232199999999</v>
      </c>
      <c r="H593">
        <v>9.0092003559999991</v>
      </c>
      <c r="I593">
        <v>6.5096030000000003</v>
      </c>
      <c r="J593">
        <v>7.5998558999999997</v>
      </c>
      <c r="K593">
        <v>6.5857882999999999</v>
      </c>
      <c r="L593">
        <v>6.9401782999999897</v>
      </c>
      <c r="M593">
        <v>6.9013879999999999</v>
      </c>
      <c r="N593" t="s">
        <v>261</v>
      </c>
    </row>
    <row r="594" spans="1:14" x14ac:dyDescent="0.2">
      <c r="A594" t="s">
        <v>852</v>
      </c>
      <c r="B594">
        <v>0</v>
      </c>
      <c r="C594">
        <v>6.1203979000000004</v>
      </c>
      <c r="D594">
        <v>6.3604046299999997</v>
      </c>
      <c r="E594">
        <v>7.8180294899999998</v>
      </c>
      <c r="F594">
        <v>8.7044809000000001</v>
      </c>
      <c r="G594">
        <v>8.4885613000000006</v>
      </c>
      <c r="H594">
        <v>6.9740995190000001</v>
      </c>
      <c r="I594">
        <v>6.9869019999999997</v>
      </c>
      <c r="J594">
        <v>10.018102499999999</v>
      </c>
      <c r="K594">
        <v>6.9778240999999896</v>
      </c>
      <c r="L594">
        <v>15.550373199999999</v>
      </c>
      <c r="M594">
        <v>16.724471999999999</v>
      </c>
      <c r="N594" t="s">
        <v>259</v>
      </c>
    </row>
    <row r="595" spans="1:14" x14ac:dyDescent="0.2">
      <c r="A595" t="s">
        <v>853</v>
      </c>
      <c r="B595">
        <v>0</v>
      </c>
      <c r="C595">
        <v>0</v>
      </c>
      <c r="D595">
        <v>0</v>
      </c>
      <c r="E595">
        <v>0</v>
      </c>
      <c r="F595">
        <v>0</v>
      </c>
      <c r="G595">
        <v>11.653123799999999</v>
      </c>
      <c r="H595">
        <v>11.424020697</v>
      </c>
      <c r="I595">
        <v>11.086437999999999</v>
      </c>
      <c r="J595">
        <v>11.716853199999999</v>
      </c>
      <c r="K595">
        <v>12.1412212</v>
      </c>
      <c r="L595">
        <v>13.6571488</v>
      </c>
      <c r="M595">
        <v>14.312984999999999</v>
      </c>
      <c r="N595" t="s">
        <v>259</v>
      </c>
    </row>
    <row r="596" spans="1:14" x14ac:dyDescent="0.2">
      <c r="A596" t="s">
        <v>854</v>
      </c>
      <c r="B596">
        <v>9.7801279999999995</v>
      </c>
      <c r="C596">
        <v>13.4526617</v>
      </c>
      <c r="D596">
        <v>14.29821596</v>
      </c>
      <c r="E596">
        <v>13.86692036</v>
      </c>
      <c r="F596">
        <v>12.844242199999901</v>
      </c>
      <c r="G596">
        <v>12.780795299999999</v>
      </c>
      <c r="H596">
        <v>12.594946145</v>
      </c>
      <c r="I596">
        <v>11.170035</v>
      </c>
      <c r="J596">
        <v>11.292070599999899</v>
      </c>
      <c r="K596">
        <v>9.5458911999999998</v>
      </c>
      <c r="L596">
        <v>8.2748392000000006</v>
      </c>
      <c r="M596">
        <v>9.5106029999999997</v>
      </c>
      <c r="N596" t="s">
        <v>261</v>
      </c>
    </row>
    <row r="597" spans="1:14" x14ac:dyDescent="0.2">
      <c r="A597" t="s">
        <v>855</v>
      </c>
      <c r="B597">
        <v>13.7082839999999</v>
      </c>
      <c r="C597">
        <v>13.1749642</v>
      </c>
      <c r="D597">
        <v>13.44414752</v>
      </c>
      <c r="E597">
        <v>11.93035012</v>
      </c>
      <c r="F597">
        <v>8.2435832999999992</v>
      </c>
      <c r="G597">
        <v>9.1616117999999993</v>
      </c>
      <c r="H597">
        <v>9.5059557899999998</v>
      </c>
      <c r="I597">
        <v>11.080072999999899</v>
      </c>
      <c r="J597">
        <v>8.8245763999999998</v>
      </c>
      <c r="K597">
        <v>9.2288294999999998</v>
      </c>
      <c r="L597">
        <v>8.9726890000000008</v>
      </c>
      <c r="M597">
        <v>7.7543939999999996</v>
      </c>
      <c r="N597" t="s">
        <v>261</v>
      </c>
    </row>
    <row r="598" spans="1:14" x14ac:dyDescent="0.2">
      <c r="A598" t="s">
        <v>856</v>
      </c>
      <c r="B598">
        <v>11.550800000000001</v>
      </c>
      <c r="C598">
        <v>11.8611545</v>
      </c>
      <c r="D598">
        <v>12.91004446</v>
      </c>
      <c r="E598">
        <v>13.41034977</v>
      </c>
      <c r="F598">
        <v>12.409085599999999</v>
      </c>
      <c r="G598">
        <v>11.5759712</v>
      </c>
      <c r="H598">
        <v>10.098085206</v>
      </c>
      <c r="I598">
        <v>10.176474000000001</v>
      </c>
      <c r="J598">
        <v>9.3539616999999993</v>
      </c>
      <c r="K598">
        <v>9.1699074999999901</v>
      </c>
      <c r="L598">
        <v>9.0650428000000005</v>
      </c>
      <c r="M598">
        <v>8.5999739999999996</v>
      </c>
      <c r="N598" t="s">
        <v>261</v>
      </c>
    </row>
    <row r="599" spans="1:14" x14ac:dyDescent="0.2">
      <c r="A599" t="s">
        <v>857</v>
      </c>
      <c r="B599">
        <v>0</v>
      </c>
      <c r="C599">
        <v>13.786399299999999</v>
      </c>
      <c r="D599">
        <v>13.4288551</v>
      </c>
      <c r="E599">
        <v>9.2482447899999993</v>
      </c>
      <c r="F599">
        <v>8.8700837000000003</v>
      </c>
      <c r="G599">
        <v>11.692304699999999</v>
      </c>
      <c r="H599">
        <v>12.397372459</v>
      </c>
      <c r="I599">
        <v>13.771798</v>
      </c>
      <c r="J599">
        <v>12.0906944</v>
      </c>
      <c r="K599">
        <v>0</v>
      </c>
      <c r="L599">
        <v>11.7027701</v>
      </c>
      <c r="M599">
        <v>0</v>
      </c>
      <c r="N599" t="s">
        <v>263</v>
      </c>
    </row>
    <row r="600" spans="1:14" x14ac:dyDescent="0.2">
      <c r="A600" t="s">
        <v>858</v>
      </c>
      <c r="B600">
        <v>8.9015360000000001</v>
      </c>
      <c r="C600">
        <v>12.0294337</v>
      </c>
      <c r="D600">
        <v>13.97081755</v>
      </c>
      <c r="E600">
        <v>11.35906823</v>
      </c>
      <c r="F600">
        <v>10.5557772</v>
      </c>
      <c r="G600">
        <v>11.3334908</v>
      </c>
      <c r="H600">
        <v>10.744479332999999</v>
      </c>
      <c r="I600">
        <v>10.922663999999999</v>
      </c>
      <c r="J600">
        <v>8.8951340999999999</v>
      </c>
      <c r="K600">
        <v>8.8580720999999993</v>
      </c>
      <c r="L600">
        <v>11.455368</v>
      </c>
      <c r="M600">
        <v>11.772952999999999</v>
      </c>
      <c r="N600" t="s">
        <v>263</v>
      </c>
    </row>
    <row r="601" spans="1:14" x14ac:dyDescent="0.2">
      <c r="A601" t="s">
        <v>859</v>
      </c>
      <c r="B601">
        <v>11.621575</v>
      </c>
      <c r="C601">
        <v>11.885358399999999</v>
      </c>
      <c r="D601">
        <v>9.6028074799999992</v>
      </c>
      <c r="E601">
        <v>9.4848105300000007</v>
      </c>
      <c r="F601">
        <v>4.9856119000000003</v>
      </c>
      <c r="G601">
        <v>6.1530945999999904</v>
      </c>
      <c r="H601">
        <v>8.2254959529999994</v>
      </c>
      <c r="I601">
        <v>6.3396319999999999</v>
      </c>
      <c r="J601">
        <v>7.6218038999999997</v>
      </c>
      <c r="K601">
        <v>0</v>
      </c>
      <c r="L601">
        <v>11.5964662</v>
      </c>
      <c r="M601">
        <v>7.122541</v>
      </c>
      <c r="N601" t="s">
        <v>261</v>
      </c>
    </row>
    <row r="602" spans="1:14" x14ac:dyDescent="0.2">
      <c r="A602" t="s">
        <v>860</v>
      </c>
      <c r="B602">
        <v>15.317026</v>
      </c>
      <c r="C602">
        <v>7.5485660999999897</v>
      </c>
      <c r="D602">
        <v>11.68592922</v>
      </c>
      <c r="E602">
        <v>13.91369341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 t="s">
        <v>261</v>
      </c>
    </row>
    <row r="603" spans="1:14" x14ac:dyDescent="0.2">
      <c r="A603" t="s">
        <v>861</v>
      </c>
      <c r="B603">
        <v>0</v>
      </c>
      <c r="C603">
        <v>0</v>
      </c>
      <c r="D603">
        <v>0</v>
      </c>
      <c r="E603">
        <v>0</v>
      </c>
      <c r="F603">
        <v>9.7662253999999997</v>
      </c>
      <c r="G603">
        <v>7.4860196999999999</v>
      </c>
      <c r="H603">
        <v>15.166645678</v>
      </c>
      <c r="I603">
        <v>0</v>
      </c>
      <c r="J603">
        <v>17.009084699999999</v>
      </c>
      <c r="K603">
        <v>17.565151100000001</v>
      </c>
      <c r="L603">
        <v>16.045609200000001</v>
      </c>
      <c r="M603">
        <v>17.094248</v>
      </c>
      <c r="N603" t="s">
        <v>259</v>
      </c>
    </row>
    <row r="604" spans="1:14" x14ac:dyDescent="0.2">
      <c r="A604" t="s">
        <v>862</v>
      </c>
      <c r="B604">
        <v>9.5139770000000006</v>
      </c>
      <c r="C604">
        <v>11.7528041999999</v>
      </c>
      <c r="D604">
        <v>12.3747756</v>
      </c>
      <c r="E604">
        <v>12.01149639</v>
      </c>
      <c r="F604">
        <v>11.902974199999999</v>
      </c>
      <c r="G604">
        <v>13.3392421</v>
      </c>
      <c r="H604">
        <v>14.777033574000001</v>
      </c>
      <c r="I604">
        <v>15.443970999999999</v>
      </c>
      <c r="J604">
        <v>15.6327035</v>
      </c>
      <c r="K604">
        <v>15.4602045</v>
      </c>
      <c r="L604">
        <v>15.5525392</v>
      </c>
      <c r="M604">
        <v>15.4482059999999</v>
      </c>
      <c r="N604" t="s">
        <v>259</v>
      </c>
    </row>
    <row r="605" spans="1:14" x14ac:dyDescent="0.2">
      <c r="A605" t="s">
        <v>863</v>
      </c>
      <c r="B605">
        <v>13.098896999999999</v>
      </c>
      <c r="C605">
        <v>14.3227937</v>
      </c>
      <c r="D605">
        <v>12.88557438</v>
      </c>
      <c r="E605">
        <v>11.498767969999999</v>
      </c>
      <c r="F605">
        <v>11.035755099999999</v>
      </c>
      <c r="G605">
        <v>10.844965</v>
      </c>
      <c r="H605">
        <v>9.9060817110000006</v>
      </c>
      <c r="I605">
        <v>9.2113949999999996</v>
      </c>
      <c r="J605">
        <v>11.545077300000001</v>
      </c>
      <c r="K605">
        <v>11.3554596999999</v>
      </c>
      <c r="L605">
        <v>11.4148856</v>
      </c>
      <c r="M605">
        <v>11.060503000000001</v>
      </c>
      <c r="N605" t="s">
        <v>261</v>
      </c>
    </row>
    <row r="606" spans="1:14" x14ac:dyDescent="0.2">
      <c r="A606" t="s">
        <v>864</v>
      </c>
      <c r="B606">
        <v>15.266242999999999</v>
      </c>
      <c r="C606">
        <v>11.950593599999999</v>
      </c>
      <c r="D606">
        <v>10.43162564</v>
      </c>
      <c r="E606">
        <v>8.3471892099999998</v>
      </c>
      <c r="F606">
        <v>10.061803999999899</v>
      </c>
      <c r="G606">
        <v>10.2354401</v>
      </c>
      <c r="H606">
        <v>8.8555143469999997</v>
      </c>
      <c r="I606">
        <v>11.033358</v>
      </c>
      <c r="J606">
        <v>8.7624858000000003</v>
      </c>
      <c r="K606">
        <v>9.1945034000000003</v>
      </c>
      <c r="L606">
        <v>10.017919699999901</v>
      </c>
      <c r="M606">
        <v>13.738412</v>
      </c>
      <c r="N606" t="s">
        <v>270</v>
      </c>
    </row>
    <row r="607" spans="1:14" x14ac:dyDescent="0.2">
      <c r="A607" t="s">
        <v>865</v>
      </c>
      <c r="B607">
        <v>16.582843</v>
      </c>
      <c r="C607">
        <v>11.8599125</v>
      </c>
      <c r="D607">
        <v>10.17389491</v>
      </c>
      <c r="E607">
        <v>0</v>
      </c>
      <c r="F607">
        <v>0</v>
      </c>
      <c r="G607">
        <v>0</v>
      </c>
      <c r="H607">
        <v>0</v>
      </c>
      <c r="I607">
        <v>7.058541</v>
      </c>
      <c r="J607">
        <v>0</v>
      </c>
      <c r="K607">
        <v>0</v>
      </c>
      <c r="L607">
        <v>0</v>
      </c>
      <c r="M607">
        <v>0</v>
      </c>
      <c r="N607" t="s">
        <v>261</v>
      </c>
    </row>
    <row r="608" spans="1:14" x14ac:dyDescent="0.2">
      <c r="A608" t="s">
        <v>866</v>
      </c>
      <c r="B608">
        <v>12.068607999999999</v>
      </c>
      <c r="C608">
        <v>14.0967403</v>
      </c>
      <c r="D608">
        <v>14.802361830000001</v>
      </c>
      <c r="E608">
        <v>13.55672334</v>
      </c>
      <c r="F608">
        <v>13.5182819</v>
      </c>
      <c r="G608">
        <v>13.378541999999999</v>
      </c>
      <c r="H608">
        <v>13.121709416</v>
      </c>
      <c r="I608">
        <v>13.955079999999899</v>
      </c>
      <c r="J608">
        <v>12.432915599999999</v>
      </c>
      <c r="K608">
        <v>12.1907148</v>
      </c>
      <c r="L608">
        <v>11.9806249</v>
      </c>
      <c r="M608">
        <v>10.611715999999999</v>
      </c>
      <c r="N608" t="s">
        <v>261</v>
      </c>
    </row>
    <row r="609" spans="1:14" x14ac:dyDescent="0.2">
      <c r="A609" t="s">
        <v>867</v>
      </c>
      <c r="B609">
        <v>15.2457609999999</v>
      </c>
      <c r="C609">
        <v>14.6887261</v>
      </c>
      <c r="D609">
        <v>15.470529859999999</v>
      </c>
      <c r="E609">
        <v>15.00037315</v>
      </c>
      <c r="F609">
        <v>11.5199771</v>
      </c>
      <c r="G609">
        <v>12.213968099999899</v>
      </c>
      <c r="H609">
        <v>13.9347263809999</v>
      </c>
      <c r="I609">
        <v>13.537003</v>
      </c>
      <c r="J609">
        <v>12.984235200000001</v>
      </c>
      <c r="K609">
        <v>11.1503044</v>
      </c>
      <c r="L609">
        <v>10.8180757</v>
      </c>
      <c r="M609">
        <v>8.7056020000000007</v>
      </c>
      <c r="N609" t="s">
        <v>261</v>
      </c>
    </row>
    <row r="610" spans="1:14" x14ac:dyDescent="0.2">
      <c r="A610" t="s">
        <v>868</v>
      </c>
      <c r="B610">
        <v>16.873083999999999</v>
      </c>
      <c r="C610">
        <v>15.775804000000001</v>
      </c>
      <c r="D610">
        <v>16.087666649999999</v>
      </c>
      <c r="E610">
        <v>15.572174260000001</v>
      </c>
      <c r="F610">
        <v>14.9474438</v>
      </c>
      <c r="G610">
        <v>14.501854</v>
      </c>
      <c r="H610">
        <v>15.247635161</v>
      </c>
      <c r="I610">
        <v>14.525907999999999</v>
      </c>
      <c r="J610">
        <v>14.032543799999999</v>
      </c>
      <c r="K610">
        <v>13.4948047</v>
      </c>
      <c r="L610">
        <v>12.8595693</v>
      </c>
      <c r="M610">
        <v>12.797547</v>
      </c>
      <c r="N610" t="s">
        <v>261</v>
      </c>
    </row>
    <row r="611" spans="1:14" x14ac:dyDescent="0.2">
      <c r="A611" t="s">
        <v>869</v>
      </c>
      <c r="B611">
        <v>9.6783789999999996</v>
      </c>
      <c r="C611">
        <v>11.599004499999999</v>
      </c>
      <c r="D611">
        <v>12.50117513</v>
      </c>
      <c r="E611">
        <v>10.453312260000001</v>
      </c>
      <c r="F611">
        <v>10.226020599999901</v>
      </c>
      <c r="G611">
        <v>10.468631</v>
      </c>
      <c r="H611">
        <v>11.4886543709999</v>
      </c>
      <c r="I611">
        <v>10.464729999999999</v>
      </c>
      <c r="J611">
        <v>9.9237818000000004</v>
      </c>
      <c r="K611">
        <v>9.8244602000000008</v>
      </c>
      <c r="L611">
        <v>8.2481502999999901</v>
      </c>
      <c r="M611">
        <v>6.844347</v>
      </c>
      <c r="N611" t="s">
        <v>261</v>
      </c>
    </row>
    <row r="612" spans="1:14" x14ac:dyDescent="0.2">
      <c r="A612" t="s">
        <v>870</v>
      </c>
      <c r="B612">
        <v>11.829651</v>
      </c>
      <c r="C612">
        <v>9.6138373999999995</v>
      </c>
      <c r="D612">
        <v>12.11908324</v>
      </c>
      <c r="E612">
        <v>10.57407873</v>
      </c>
      <c r="F612">
        <v>11.621230799999999</v>
      </c>
      <c r="G612">
        <v>11.460391</v>
      </c>
      <c r="H612">
        <v>11.168753107999899</v>
      </c>
      <c r="I612">
        <v>12.517200000000001</v>
      </c>
      <c r="J612">
        <v>11.656034399999999</v>
      </c>
      <c r="K612">
        <v>11.4609054999999</v>
      </c>
      <c r="L612">
        <v>12.6928368</v>
      </c>
      <c r="M612">
        <v>11.758149</v>
      </c>
      <c r="N612" t="s">
        <v>259</v>
      </c>
    </row>
    <row r="613" spans="1:14" x14ac:dyDescent="0.2">
      <c r="A613" t="s">
        <v>871</v>
      </c>
      <c r="B613">
        <v>9.8260330000000007</v>
      </c>
      <c r="C613">
        <v>11.8300775</v>
      </c>
      <c r="D613">
        <v>11.967446450000001</v>
      </c>
      <c r="E613">
        <v>12.00098534</v>
      </c>
      <c r="F613">
        <v>12.018806199999901</v>
      </c>
      <c r="G613">
        <v>11.989679600000001</v>
      </c>
      <c r="H613">
        <v>11.249560895999901</v>
      </c>
      <c r="I613">
        <v>9.8598940000000006</v>
      </c>
      <c r="J613">
        <v>9.8557298000000007</v>
      </c>
      <c r="K613">
        <v>8.9234629999999999</v>
      </c>
      <c r="L613">
        <v>10.9373808</v>
      </c>
      <c r="M613">
        <v>10.256817</v>
      </c>
      <c r="N613" t="s">
        <v>263</v>
      </c>
    </row>
    <row r="614" spans="1:14" x14ac:dyDescent="0.2">
      <c r="A614" t="s">
        <v>872</v>
      </c>
      <c r="B614">
        <v>15.261039999999999</v>
      </c>
      <c r="C614">
        <v>12.343044300000001</v>
      </c>
      <c r="D614">
        <v>10.841306640000001</v>
      </c>
      <c r="E614">
        <v>8.2702904900000007</v>
      </c>
      <c r="F614">
        <v>10.442055999999999</v>
      </c>
      <c r="G614">
        <v>12.0601856999999</v>
      </c>
      <c r="H614">
        <v>12.213840694</v>
      </c>
      <c r="I614">
        <v>12.353774</v>
      </c>
      <c r="J614">
        <v>12.2868146999999</v>
      </c>
      <c r="K614">
        <v>12.8603535</v>
      </c>
      <c r="L614">
        <v>13.561664800000001</v>
      </c>
      <c r="M614">
        <v>14.881380999999999</v>
      </c>
      <c r="N614" t="s">
        <v>270</v>
      </c>
    </row>
    <row r="615" spans="1:14" x14ac:dyDescent="0.2">
      <c r="A615" t="s">
        <v>873</v>
      </c>
      <c r="B615">
        <v>10.711620999999999</v>
      </c>
      <c r="C615">
        <v>11.454625699999999</v>
      </c>
      <c r="D615">
        <v>11.22340565</v>
      </c>
      <c r="E615">
        <v>12.70462762</v>
      </c>
      <c r="F615">
        <v>13.7938971999999</v>
      </c>
      <c r="G615">
        <v>12.343107</v>
      </c>
      <c r="H615">
        <v>12.6941901079999</v>
      </c>
      <c r="I615">
        <v>12.223141999999999</v>
      </c>
      <c r="J615">
        <v>13.8798511</v>
      </c>
      <c r="K615">
        <v>13.826070499999901</v>
      </c>
      <c r="L615">
        <v>15.2987623</v>
      </c>
      <c r="M615">
        <v>14.689256</v>
      </c>
      <c r="N615" t="s">
        <v>259</v>
      </c>
    </row>
    <row r="616" spans="1:14" x14ac:dyDescent="0.2">
      <c r="A616" t="s">
        <v>874</v>
      </c>
      <c r="B616">
        <v>18.294972999999999</v>
      </c>
      <c r="C616">
        <v>18.1423746</v>
      </c>
      <c r="D616">
        <v>18.46169119</v>
      </c>
      <c r="E616">
        <v>17.681149749999999</v>
      </c>
      <c r="F616">
        <v>16.877309399999898</v>
      </c>
      <c r="G616">
        <v>16.885026100000001</v>
      </c>
      <c r="H616">
        <v>16.680179186</v>
      </c>
      <c r="I616">
        <v>16.914822000000001</v>
      </c>
      <c r="J616">
        <v>16.2583594</v>
      </c>
      <c r="K616">
        <v>16.089626299999999</v>
      </c>
      <c r="L616">
        <v>14.887004299999999</v>
      </c>
      <c r="M616">
        <v>15.624810999999999</v>
      </c>
      <c r="N616" t="s">
        <v>261</v>
      </c>
    </row>
    <row r="617" spans="1:14" x14ac:dyDescent="0.2">
      <c r="A617" t="s">
        <v>875</v>
      </c>
      <c r="B617">
        <v>9.7075220000000009</v>
      </c>
      <c r="C617">
        <v>12.5802941</v>
      </c>
      <c r="D617">
        <v>13.82594787</v>
      </c>
      <c r="E617">
        <v>12.40384654</v>
      </c>
      <c r="F617">
        <v>13.069680699999999</v>
      </c>
      <c r="G617">
        <v>13.4554711</v>
      </c>
      <c r="H617">
        <v>14.204971522999999</v>
      </c>
      <c r="I617">
        <v>14.3298269999999</v>
      </c>
      <c r="J617">
        <v>14.223328800000001</v>
      </c>
      <c r="K617">
        <v>13.6677499</v>
      </c>
      <c r="L617">
        <v>12.5437016</v>
      </c>
      <c r="M617">
        <v>11.833788</v>
      </c>
      <c r="N617" t="s">
        <v>263</v>
      </c>
    </row>
    <row r="618" spans="1:14" x14ac:dyDescent="0.2">
      <c r="A618" t="s">
        <v>876</v>
      </c>
      <c r="B618">
        <v>9.3266860000000005</v>
      </c>
      <c r="C618">
        <v>10.9035391</v>
      </c>
      <c r="D618">
        <v>11.45438787</v>
      </c>
      <c r="E618">
        <v>11.34736992</v>
      </c>
      <c r="F618">
        <v>11.009348599999999</v>
      </c>
      <c r="G618">
        <v>10.3450121</v>
      </c>
      <c r="H618">
        <v>9.6024633079999901</v>
      </c>
      <c r="I618">
        <v>10.118973</v>
      </c>
      <c r="J618">
        <v>8.5306978000000004</v>
      </c>
      <c r="K618">
        <v>8.3466752</v>
      </c>
      <c r="L618">
        <v>7.4364543999999997</v>
      </c>
      <c r="M618">
        <v>6.5781390000000002</v>
      </c>
      <c r="N618" t="s">
        <v>261</v>
      </c>
    </row>
    <row r="619" spans="1:14" x14ac:dyDescent="0.2">
      <c r="A619" t="s">
        <v>877</v>
      </c>
      <c r="B619">
        <v>0</v>
      </c>
      <c r="C619">
        <v>8.7789696999999993</v>
      </c>
      <c r="D619">
        <v>10.666988499999899</v>
      </c>
      <c r="E619">
        <v>7.9770756999999897</v>
      </c>
      <c r="F619">
        <v>9.6772691999999996</v>
      </c>
      <c r="G619">
        <v>8.2049900999999998</v>
      </c>
      <c r="H619">
        <v>11.331175173</v>
      </c>
      <c r="I619">
        <v>11.321434999999999</v>
      </c>
      <c r="J619">
        <v>11.344378000000001</v>
      </c>
      <c r="K619">
        <v>11.382880800000001</v>
      </c>
      <c r="L619">
        <v>9.9344865999999996</v>
      </c>
      <c r="M619">
        <v>9.3679020000000008</v>
      </c>
      <c r="N619" t="s">
        <v>263</v>
      </c>
    </row>
    <row r="620" spans="1:14" x14ac:dyDescent="0.2">
      <c r="A620" t="s">
        <v>878</v>
      </c>
      <c r="B620">
        <v>8.1209469999999992</v>
      </c>
      <c r="C620">
        <v>8.3806860999999895</v>
      </c>
      <c r="D620">
        <v>8.2434066900000005</v>
      </c>
      <c r="E620">
        <v>7.9651214299999999</v>
      </c>
      <c r="F620">
        <v>7.8794496000000001</v>
      </c>
      <c r="G620">
        <v>9.9048029999999994</v>
      </c>
      <c r="H620">
        <v>9.9159903020000009</v>
      </c>
      <c r="I620">
        <v>10.125221</v>
      </c>
      <c r="J620">
        <v>10.377252800000001</v>
      </c>
      <c r="K620">
        <v>10.115281100000001</v>
      </c>
      <c r="L620">
        <v>10.4141826</v>
      </c>
      <c r="M620">
        <v>9.5367060000000006</v>
      </c>
      <c r="N620" t="s">
        <v>259</v>
      </c>
    </row>
    <row r="621" spans="1:14" x14ac:dyDescent="0.2">
      <c r="A621" t="s">
        <v>879</v>
      </c>
      <c r="B621">
        <v>15.9305989999999</v>
      </c>
      <c r="C621">
        <v>14.774102900000001</v>
      </c>
      <c r="D621">
        <v>14.7447011</v>
      </c>
      <c r="E621">
        <v>13.866910689999999</v>
      </c>
      <c r="F621">
        <v>13.419276199999899</v>
      </c>
      <c r="G621">
        <v>14.310108999999899</v>
      </c>
      <c r="H621">
        <v>14.699714109</v>
      </c>
      <c r="I621">
        <v>14.830263</v>
      </c>
      <c r="J621">
        <v>14.7506717</v>
      </c>
      <c r="K621">
        <v>14.474249599999901</v>
      </c>
      <c r="L621">
        <v>14.4245103999999</v>
      </c>
      <c r="M621">
        <v>13.224364</v>
      </c>
      <c r="N621" t="s">
        <v>270</v>
      </c>
    </row>
    <row r="622" spans="1:14" x14ac:dyDescent="0.2">
      <c r="A622" t="s">
        <v>880</v>
      </c>
      <c r="B622">
        <v>16.007676999999902</v>
      </c>
      <c r="C622">
        <v>14.7382040999999</v>
      </c>
      <c r="D622">
        <v>14.590810129999999</v>
      </c>
      <c r="E622">
        <v>16.5678196</v>
      </c>
      <c r="F622">
        <v>16.580386799999999</v>
      </c>
      <c r="G622">
        <v>16.393352199999999</v>
      </c>
      <c r="H622">
        <v>16.543572995999899</v>
      </c>
      <c r="I622">
        <v>16.470289000000001</v>
      </c>
      <c r="J622">
        <v>16.1363232</v>
      </c>
      <c r="K622">
        <v>15.395358699999999</v>
      </c>
      <c r="L622">
        <v>14.107856200000001</v>
      </c>
      <c r="M622">
        <v>12.923192</v>
      </c>
      <c r="N622" t="s">
        <v>263</v>
      </c>
    </row>
    <row r="623" spans="1:14" x14ac:dyDescent="0.2">
      <c r="A623" t="s">
        <v>881</v>
      </c>
      <c r="B623">
        <v>13.493105999999999</v>
      </c>
      <c r="C623">
        <v>14.091760300000001</v>
      </c>
      <c r="D623">
        <v>14.1148147</v>
      </c>
      <c r="E623">
        <v>12.422775</v>
      </c>
      <c r="F623">
        <v>11.485659500000001</v>
      </c>
      <c r="G623">
        <v>11.1426914</v>
      </c>
      <c r="H623">
        <v>11.067065018999999</v>
      </c>
      <c r="I623">
        <v>11.0431639999999</v>
      </c>
      <c r="J623">
        <v>8.5848415999999901</v>
      </c>
      <c r="K623">
        <v>9.4835671000000001</v>
      </c>
      <c r="L623">
        <v>7.6663755</v>
      </c>
      <c r="M623">
        <v>7.4282050000000002</v>
      </c>
      <c r="N623" t="s">
        <v>261</v>
      </c>
    </row>
    <row r="624" spans="1:14" x14ac:dyDescent="0.2">
      <c r="A624" t="s">
        <v>882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15.669154000000001</v>
      </c>
      <c r="J624">
        <v>16.076555200000001</v>
      </c>
      <c r="K624">
        <v>15.583449399999999</v>
      </c>
      <c r="L624">
        <v>15.2825144</v>
      </c>
      <c r="M624">
        <v>17.296944</v>
      </c>
      <c r="N624" t="s">
        <v>259</v>
      </c>
    </row>
    <row r="625" spans="1:14" x14ac:dyDescent="0.2">
      <c r="A625" t="s">
        <v>883</v>
      </c>
      <c r="B625">
        <v>15.487280999999999</v>
      </c>
      <c r="C625">
        <v>0</v>
      </c>
      <c r="D625">
        <v>12.34268975</v>
      </c>
      <c r="E625">
        <v>11.715551270000001</v>
      </c>
      <c r="F625">
        <v>14.3567476999999</v>
      </c>
      <c r="G625">
        <v>15.301410499999999</v>
      </c>
      <c r="H625">
        <v>15.849468244000001</v>
      </c>
      <c r="I625">
        <v>15.560864</v>
      </c>
      <c r="J625">
        <v>14.7037791999999</v>
      </c>
      <c r="K625">
        <v>16.1032528</v>
      </c>
      <c r="L625">
        <v>14.938866699999901</v>
      </c>
      <c r="M625">
        <v>14.544039</v>
      </c>
      <c r="N625" t="s">
        <v>259</v>
      </c>
    </row>
    <row r="626" spans="1:14" x14ac:dyDescent="0.2">
      <c r="A626" t="s">
        <v>884</v>
      </c>
      <c r="B626">
        <v>9.6601090000000003</v>
      </c>
      <c r="C626">
        <v>10.1392273</v>
      </c>
      <c r="D626">
        <v>10.881061369999999</v>
      </c>
      <c r="E626">
        <v>11.24939648</v>
      </c>
      <c r="F626">
        <v>7.8278017000000002</v>
      </c>
      <c r="G626">
        <v>4.0640339000000001</v>
      </c>
      <c r="H626">
        <v>9.4766595470000006</v>
      </c>
      <c r="I626">
        <v>5.8810149999999997</v>
      </c>
      <c r="J626">
        <v>3.6164392999999899</v>
      </c>
      <c r="K626">
        <v>9.5214303999999998</v>
      </c>
      <c r="L626">
        <v>6.7147949999999996</v>
      </c>
      <c r="M626">
        <v>0</v>
      </c>
      <c r="N626" t="s">
        <v>261</v>
      </c>
    </row>
    <row r="627" spans="1:14" x14ac:dyDescent="0.2">
      <c r="A627" t="s">
        <v>885</v>
      </c>
      <c r="B627">
        <v>8.1578250000000008</v>
      </c>
      <c r="C627">
        <v>9.8746576000000008</v>
      </c>
      <c r="D627">
        <v>9.5457592699999996</v>
      </c>
      <c r="E627">
        <v>7.7820165100000001</v>
      </c>
      <c r="F627">
        <v>8.2828663999999996</v>
      </c>
      <c r="G627">
        <v>8.8529775999999991</v>
      </c>
      <c r="H627">
        <v>10.933803393</v>
      </c>
      <c r="I627">
        <v>11.581166</v>
      </c>
      <c r="J627">
        <v>12.611962399999999</v>
      </c>
      <c r="K627">
        <v>13.1969086</v>
      </c>
      <c r="L627">
        <v>15.246291699999899</v>
      </c>
      <c r="M627">
        <v>15.911201999999999</v>
      </c>
      <c r="N627" t="s">
        <v>259</v>
      </c>
    </row>
    <row r="628" spans="1:14" x14ac:dyDescent="0.2">
      <c r="A628" t="s">
        <v>886</v>
      </c>
      <c r="B628">
        <v>0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10.729384100000001</v>
      </c>
      <c r="M628">
        <v>0</v>
      </c>
      <c r="N628" t="s">
        <v>259</v>
      </c>
    </row>
    <row r="629" spans="1:14" x14ac:dyDescent="0.2">
      <c r="A629" t="s">
        <v>887</v>
      </c>
      <c r="B629">
        <v>16.953337999999999</v>
      </c>
      <c r="C629">
        <v>18.083379900000001</v>
      </c>
      <c r="D629">
        <v>18.149507400000001</v>
      </c>
      <c r="E629">
        <v>17.64609583</v>
      </c>
      <c r="F629">
        <v>17.787609799999998</v>
      </c>
      <c r="G629">
        <v>17.616236199999999</v>
      </c>
      <c r="H629">
        <v>17.676354541999999</v>
      </c>
      <c r="I629">
        <v>17.498190999999998</v>
      </c>
      <c r="J629">
        <v>17.266734100000001</v>
      </c>
      <c r="K629">
        <v>17.139245499999902</v>
      </c>
      <c r="L629">
        <v>17.0857323</v>
      </c>
      <c r="M629">
        <v>16.804658</v>
      </c>
      <c r="N629" t="s">
        <v>261</v>
      </c>
    </row>
    <row r="630" spans="1:14" x14ac:dyDescent="0.2">
      <c r="A630" t="s">
        <v>888</v>
      </c>
      <c r="B630">
        <v>10.512812</v>
      </c>
      <c r="C630">
        <v>13.951097300000001</v>
      </c>
      <c r="D630">
        <v>14.67606451</v>
      </c>
      <c r="E630">
        <v>15.106142499999899</v>
      </c>
      <c r="F630">
        <v>13.416386899999999</v>
      </c>
      <c r="G630">
        <v>12.863590800000001</v>
      </c>
      <c r="H630">
        <v>12.711292539</v>
      </c>
      <c r="I630">
        <v>12.30316</v>
      </c>
      <c r="J630">
        <v>12.298759199999999</v>
      </c>
      <c r="K630">
        <v>11.604050300000001</v>
      </c>
      <c r="L630">
        <v>13.015572000000001</v>
      </c>
      <c r="M630">
        <v>12.992609</v>
      </c>
      <c r="N630" t="s">
        <v>263</v>
      </c>
    </row>
    <row r="631" spans="1:14" x14ac:dyDescent="0.2">
      <c r="A631" t="s">
        <v>889</v>
      </c>
      <c r="B631">
        <v>12.291784</v>
      </c>
      <c r="C631">
        <v>9.5416734999999999</v>
      </c>
      <c r="D631">
        <v>10.50677613</v>
      </c>
      <c r="E631">
        <v>10.08851621</v>
      </c>
      <c r="F631">
        <v>9.3817609999999991</v>
      </c>
      <c r="G631">
        <v>9.4211492999999997</v>
      </c>
      <c r="H631">
        <v>9.5794639569999998</v>
      </c>
      <c r="I631">
        <v>9.5752830000000007</v>
      </c>
      <c r="J631">
        <v>9.6463619000000005</v>
      </c>
      <c r="K631">
        <v>10.4086666</v>
      </c>
      <c r="L631">
        <v>9.5372252999999994</v>
      </c>
      <c r="M631">
        <v>8.6695670000000007</v>
      </c>
      <c r="N631" t="s">
        <v>270</v>
      </c>
    </row>
    <row r="632" spans="1:14" x14ac:dyDescent="0.2">
      <c r="A632" t="s">
        <v>890</v>
      </c>
      <c r="B632">
        <v>9.5052539999999901</v>
      </c>
      <c r="C632">
        <v>11.0631469</v>
      </c>
      <c r="D632">
        <v>13.900861839999999</v>
      </c>
      <c r="E632">
        <v>14.38104146</v>
      </c>
      <c r="F632">
        <v>14.4878812</v>
      </c>
      <c r="G632">
        <v>14.708361399999999</v>
      </c>
      <c r="H632">
        <v>13.639132400999999</v>
      </c>
      <c r="I632">
        <v>12.785945999999999</v>
      </c>
      <c r="J632">
        <v>13.461660500000001</v>
      </c>
      <c r="K632">
        <v>11.8790338</v>
      </c>
      <c r="L632">
        <v>11.7738725</v>
      </c>
      <c r="M632">
        <v>11.276187</v>
      </c>
      <c r="N632" t="s">
        <v>263</v>
      </c>
    </row>
    <row r="633" spans="1:14" x14ac:dyDescent="0.2">
      <c r="A633" t="s">
        <v>891</v>
      </c>
      <c r="B633">
        <v>9.2887120000000003</v>
      </c>
      <c r="C633">
        <v>9.0961163999999997</v>
      </c>
      <c r="D633">
        <v>9.4970240999999902</v>
      </c>
      <c r="E633">
        <v>9.6347164799999998</v>
      </c>
      <c r="F633">
        <v>13.6171422</v>
      </c>
      <c r="G633">
        <v>9.8100599000000006</v>
      </c>
      <c r="H633">
        <v>9.5812747139999992</v>
      </c>
      <c r="I633">
        <v>0</v>
      </c>
      <c r="J633">
        <v>0</v>
      </c>
      <c r="K633">
        <v>0</v>
      </c>
      <c r="L633">
        <v>0</v>
      </c>
      <c r="M633">
        <v>0</v>
      </c>
      <c r="N633" t="s">
        <v>261</v>
      </c>
    </row>
    <row r="634" spans="1:14" x14ac:dyDescent="0.2">
      <c r="A634" t="s">
        <v>892</v>
      </c>
      <c r="B634">
        <v>8.5525089999999899</v>
      </c>
      <c r="C634">
        <v>12.861952199999999</v>
      </c>
      <c r="D634">
        <v>14.489680659999999</v>
      </c>
      <c r="E634">
        <v>12.79753927</v>
      </c>
      <c r="F634">
        <v>10.0625514</v>
      </c>
      <c r="G634">
        <v>6.3583639999999999</v>
      </c>
      <c r="H634">
        <v>8.1309995169999993</v>
      </c>
      <c r="I634">
        <v>6.5344439999999997</v>
      </c>
      <c r="J634">
        <v>6.8128073999999996</v>
      </c>
      <c r="K634">
        <v>6.6717627999999998</v>
      </c>
      <c r="L634">
        <v>7.3406660999999902</v>
      </c>
      <c r="M634">
        <v>6.467638</v>
      </c>
      <c r="N634" t="s">
        <v>261</v>
      </c>
    </row>
    <row r="635" spans="1:14" x14ac:dyDescent="0.2">
      <c r="A635" t="s">
        <v>893</v>
      </c>
      <c r="B635">
        <v>10.785028000000001</v>
      </c>
      <c r="C635">
        <v>12.8760136</v>
      </c>
      <c r="D635">
        <v>11.98587713</v>
      </c>
      <c r="E635">
        <v>12.542161630000001</v>
      </c>
      <c r="F635">
        <v>13.349589</v>
      </c>
      <c r="G635">
        <v>14.732122899999901</v>
      </c>
      <c r="H635">
        <v>15.179516395999901</v>
      </c>
      <c r="I635">
        <v>15.568631999999999</v>
      </c>
      <c r="J635">
        <v>16.8242826</v>
      </c>
      <c r="K635">
        <v>17.2576596</v>
      </c>
      <c r="L635">
        <v>18.571335000000001</v>
      </c>
      <c r="M635">
        <v>18.045981999999999</v>
      </c>
      <c r="N635" t="s">
        <v>259</v>
      </c>
    </row>
    <row r="636" spans="1:14" x14ac:dyDescent="0.2">
      <c r="A636" t="s">
        <v>894</v>
      </c>
      <c r="B636">
        <v>0</v>
      </c>
      <c r="C636">
        <v>9.3547115999999999</v>
      </c>
      <c r="D636">
        <v>9.1656071699999995</v>
      </c>
      <c r="E636">
        <v>8.6065181200000005</v>
      </c>
      <c r="F636">
        <v>6.8814485999999899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 t="s">
        <v>261</v>
      </c>
    </row>
    <row r="637" spans="1:14" x14ac:dyDescent="0.2">
      <c r="A637" t="s">
        <v>895</v>
      </c>
      <c r="B637">
        <v>0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9.78891799999999</v>
      </c>
      <c r="K637">
        <v>0</v>
      </c>
      <c r="L637">
        <v>12.765013</v>
      </c>
      <c r="M637">
        <v>11.588569999999899</v>
      </c>
      <c r="N637" t="s">
        <v>259</v>
      </c>
    </row>
    <row r="638" spans="1:14" x14ac:dyDescent="0.2">
      <c r="A638" t="s">
        <v>896</v>
      </c>
      <c r="B638">
        <v>16.215913</v>
      </c>
      <c r="C638">
        <v>14.391212599999999</v>
      </c>
      <c r="D638">
        <v>14.074002009999999</v>
      </c>
      <c r="E638">
        <v>12.21446046</v>
      </c>
      <c r="F638">
        <v>11.4200394</v>
      </c>
      <c r="G638">
        <v>12.2150661</v>
      </c>
      <c r="H638">
        <v>12.609454568</v>
      </c>
      <c r="I638">
        <v>13.393060999999999</v>
      </c>
      <c r="J638">
        <v>12.9162678</v>
      </c>
      <c r="K638">
        <v>14.609594099999899</v>
      </c>
      <c r="L638">
        <v>15.289002999999999</v>
      </c>
      <c r="M638">
        <v>15.799173999999899</v>
      </c>
      <c r="N638" t="s">
        <v>270</v>
      </c>
    </row>
    <row r="639" spans="1:14" x14ac:dyDescent="0.2">
      <c r="A639" t="s">
        <v>897</v>
      </c>
      <c r="B639">
        <v>11.888005999999899</v>
      </c>
      <c r="C639">
        <v>12.341913099999999</v>
      </c>
      <c r="D639">
        <v>12.06682213</v>
      </c>
      <c r="E639">
        <v>13.27796792</v>
      </c>
      <c r="F639">
        <v>13.392129300000001</v>
      </c>
      <c r="G639">
        <v>14.5434432</v>
      </c>
      <c r="H639">
        <v>14.954795382</v>
      </c>
      <c r="I639">
        <v>15.064648999999999</v>
      </c>
      <c r="J639">
        <v>15.3735204999999</v>
      </c>
      <c r="K639">
        <v>15.4544657</v>
      </c>
      <c r="L639">
        <v>14.3112157</v>
      </c>
      <c r="M639">
        <v>15.083600000000001</v>
      </c>
      <c r="N639" t="s">
        <v>259</v>
      </c>
    </row>
    <row r="640" spans="1:14" x14ac:dyDescent="0.2">
      <c r="A640" t="s">
        <v>898</v>
      </c>
      <c r="B640">
        <v>5.6577570000000001</v>
      </c>
      <c r="C640">
        <v>3.0445367999999999</v>
      </c>
      <c r="D640">
        <v>9.4249129899999993</v>
      </c>
      <c r="E640">
        <v>6.14663483</v>
      </c>
      <c r="F640">
        <v>2.6819411</v>
      </c>
      <c r="G640">
        <v>7.2113759999999996</v>
      </c>
      <c r="H640">
        <v>4.7250686179999999</v>
      </c>
      <c r="I640">
        <v>6.7348419999999898</v>
      </c>
      <c r="J640">
        <v>7.9785190000000004</v>
      </c>
      <c r="K640">
        <v>7.9283488999999996</v>
      </c>
      <c r="L640">
        <v>8.0636297999999993</v>
      </c>
      <c r="M640">
        <v>9.8780789999999996</v>
      </c>
      <c r="N640" t="s">
        <v>259</v>
      </c>
    </row>
    <row r="641" spans="1:14" x14ac:dyDescent="0.2">
      <c r="A641" t="s">
        <v>899</v>
      </c>
      <c r="B641">
        <v>0</v>
      </c>
      <c r="C641">
        <v>0</v>
      </c>
      <c r="D641">
        <v>0</v>
      </c>
      <c r="E641">
        <v>0</v>
      </c>
      <c r="F641">
        <v>0</v>
      </c>
      <c r="G641">
        <v>9.6263250999999901</v>
      </c>
      <c r="H641">
        <v>0</v>
      </c>
      <c r="I641">
        <v>14.844804999999999</v>
      </c>
      <c r="J641">
        <v>15.478516000000001</v>
      </c>
      <c r="K641">
        <v>0</v>
      </c>
      <c r="L641">
        <v>14.696152100000001</v>
      </c>
      <c r="M641">
        <v>0</v>
      </c>
      <c r="N641" t="s">
        <v>259</v>
      </c>
    </row>
    <row r="642" spans="1:14" x14ac:dyDescent="0.2">
      <c r="A642" t="s">
        <v>900</v>
      </c>
      <c r="B642">
        <v>0</v>
      </c>
      <c r="C642">
        <v>0</v>
      </c>
      <c r="D642">
        <v>0</v>
      </c>
      <c r="E642">
        <v>0</v>
      </c>
      <c r="F642">
        <v>7.6541235999999904</v>
      </c>
      <c r="G642">
        <v>9.7521655000000003</v>
      </c>
      <c r="H642">
        <v>10.744235790999999</v>
      </c>
      <c r="I642">
        <v>0</v>
      </c>
      <c r="J642">
        <v>12.733737699999899</v>
      </c>
      <c r="K642">
        <v>0</v>
      </c>
      <c r="L642">
        <v>15.8363260999999</v>
      </c>
      <c r="M642">
        <v>14.217962</v>
      </c>
      <c r="N642" t="s">
        <v>259</v>
      </c>
    </row>
    <row r="643" spans="1:14" x14ac:dyDescent="0.2">
      <c r="A643" t="s">
        <v>901</v>
      </c>
      <c r="B643">
        <v>5.4632709999999998</v>
      </c>
      <c r="C643">
        <v>5.6430455999999998</v>
      </c>
      <c r="D643">
        <v>5.8413218699999998</v>
      </c>
      <c r="E643">
        <v>7.2201787900000003</v>
      </c>
      <c r="F643">
        <v>12.644057800000001</v>
      </c>
      <c r="G643">
        <v>15.114982099999899</v>
      </c>
      <c r="H643">
        <v>15.414007590999899</v>
      </c>
      <c r="I643">
        <v>15.350427</v>
      </c>
      <c r="J643">
        <v>14.7432014</v>
      </c>
      <c r="K643">
        <v>11.379792399999999</v>
      </c>
      <c r="L643">
        <v>11.1950223</v>
      </c>
      <c r="M643">
        <v>11.619882</v>
      </c>
      <c r="N643" t="s">
        <v>259</v>
      </c>
    </row>
    <row r="644" spans="1:14" x14ac:dyDescent="0.2">
      <c r="A644" t="s">
        <v>902</v>
      </c>
      <c r="B644">
        <v>14.757466000000001</v>
      </c>
      <c r="C644">
        <v>13.7530898</v>
      </c>
      <c r="D644">
        <v>13.892448269999999</v>
      </c>
      <c r="E644">
        <v>12.160594789999999</v>
      </c>
      <c r="F644">
        <v>13.0028212</v>
      </c>
      <c r="G644">
        <v>11.763790999999999</v>
      </c>
      <c r="H644">
        <v>10.239055815</v>
      </c>
      <c r="I644">
        <v>11.199635000000001</v>
      </c>
      <c r="J644">
        <v>11.9341241</v>
      </c>
      <c r="K644">
        <v>12.310733900000001</v>
      </c>
      <c r="L644">
        <v>14.027735199999899</v>
      </c>
      <c r="M644">
        <v>15.349244000000001</v>
      </c>
      <c r="N644" t="s">
        <v>270</v>
      </c>
    </row>
    <row r="645" spans="1:14" x14ac:dyDescent="0.2">
      <c r="A645" t="s">
        <v>903</v>
      </c>
      <c r="B645">
        <v>0</v>
      </c>
      <c r="C645">
        <v>6.4244377000000004</v>
      </c>
      <c r="D645">
        <v>0</v>
      </c>
      <c r="E645">
        <v>0</v>
      </c>
      <c r="F645">
        <v>0</v>
      </c>
      <c r="G645">
        <v>7.2329875999999897</v>
      </c>
      <c r="H645">
        <v>7.9175536129999999</v>
      </c>
      <c r="I645">
        <v>10.697245000000001</v>
      </c>
      <c r="J645">
        <v>10.419101599999999</v>
      </c>
      <c r="K645">
        <v>12.376362500000001</v>
      </c>
      <c r="L645">
        <v>12.885662</v>
      </c>
      <c r="M645">
        <v>13.510698999999899</v>
      </c>
      <c r="N645" t="s">
        <v>259</v>
      </c>
    </row>
    <row r="646" spans="1:14" x14ac:dyDescent="0.2">
      <c r="A646" t="s">
        <v>904</v>
      </c>
      <c r="B646">
        <v>0</v>
      </c>
      <c r="C646">
        <v>0</v>
      </c>
      <c r="D646">
        <v>0</v>
      </c>
      <c r="E646">
        <v>5.7443411600000003</v>
      </c>
      <c r="F646">
        <v>8.6157749999999993</v>
      </c>
      <c r="G646">
        <v>7.5798865999999903</v>
      </c>
      <c r="H646">
        <v>8.4375121820000007</v>
      </c>
      <c r="I646">
        <v>10.208451</v>
      </c>
      <c r="J646">
        <v>6.5750485000000003</v>
      </c>
      <c r="K646">
        <v>0</v>
      </c>
      <c r="L646">
        <v>10.253131399999999</v>
      </c>
      <c r="M646">
        <v>12.424121</v>
      </c>
      <c r="N646" t="s">
        <v>259</v>
      </c>
    </row>
    <row r="647" spans="1:14" x14ac:dyDescent="0.2">
      <c r="A647" t="s">
        <v>905</v>
      </c>
      <c r="B647">
        <v>14.8907579999999</v>
      </c>
      <c r="C647">
        <v>14.3613245</v>
      </c>
      <c r="D647">
        <v>14.964792839999999</v>
      </c>
      <c r="E647">
        <v>15.704751570000001</v>
      </c>
      <c r="F647">
        <v>15.3871036</v>
      </c>
      <c r="G647">
        <v>15.882805299999999</v>
      </c>
      <c r="H647">
        <v>15.482493022</v>
      </c>
      <c r="I647">
        <v>15.339957</v>
      </c>
      <c r="J647">
        <v>14.3604948999999</v>
      </c>
      <c r="K647">
        <v>14.6582642</v>
      </c>
      <c r="L647">
        <v>13.764647800000001</v>
      </c>
      <c r="M647">
        <v>13.453799999999999</v>
      </c>
      <c r="N647" t="s">
        <v>263</v>
      </c>
    </row>
    <row r="648" spans="1:14" x14ac:dyDescent="0.2">
      <c r="A648" t="s">
        <v>906</v>
      </c>
      <c r="B648">
        <v>0</v>
      </c>
      <c r="C648">
        <v>16.372453</v>
      </c>
      <c r="D648">
        <v>17.305018159999999</v>
      </c>
      <c r="E648">
        <v>15.692640539999999</v>
      </c>
      <c r="F648">
        <v>15.8308535</v>
      </c>
      <c r="G648">
        <v>15.3766064</v>
      </c>
      <c r="H648">
        <v>15.436186048</v>
      </c>
      <c r="I648">
        <v>16.634556</v>
      </c>
      <c r="J648">
        <v>14.3349133</v>
      </c>
      <c r="K648">
        <v>14.149218400000001</v>
      </c>
      <c r="L648">
        <v>14.127349499999999</v>
      </c>
      <c r="M648">
        <v>14.116126</v>
      </c>
      <c r="N648" t="s">
        <v>263</v>
      </c>
    </row>
    <row r="649" spans="1:14" x14ac:dyDescent="0.2">
      <c r="A649" t="s">
        <v>907</v>
      </c>
      <c r="B649">
        <v>12.690477</v>
      </c>
      <c r="C649">
        <v>13.156576599999999</v>
      </c>
      <c r="D649">
        <v>13.75457224</v>
      </c>
      <c r="E649">
        <v>13.528781889999999</v>
      </c>
      <c r="F649">
        <v>9.7149751999999996</v>
      </c>
      <c r="G649">
        <v>5.8872944</v>
      </c>
      <c r="H649">
        <v>6.0157564150000002</v>
      </c>
      <c r="I649">
        <v>4.0256280000000002</v>
      </c>
      <c r="J649">
        <v>4.3621162</v>
      </c>
      <c r="K649">
        <v>5.9571638</v>
      </c>
      <c r="L649">
        <v>7.0183273000000002</v>
      </c>
      <c r="M649">
        <v>3.8193699999999899</v>
      </c>
      <c r="N649" t="s">
        <v>261</v>
      </c>
    </row>
    <row r="650" spans="1:14" x14ac:dyDescent="0.2">
      <c r="A650" t="s">
        <v>908</v>
      </c>
      <c r="B650">
        <v>0</v>
      </c>
      <c r="C650">
        <v>12.1100698</v>
      </c>
      <c r="D650">
        <v>12.306080740000001</v>
      </c>
      <c r="E650">
        <v>9.4546624999999995</v>
      </c>
      <c r="F650">
        <v>5.8523240999999997</v>
      </c>
      <c r="G650">
        <v>8.4742964000000001</v>
      </c>
      <c r="H650">
        <v>8.2418187159999992</v>
      </c>
      <c r="I650">
        <v>10.349425999999999</v>
      </c>
      <c r="J650">
        <v>8.8326229000000005</v>
      </c>
      <c r="K650">
        <v>0</v>
      </c>
      <c r="L650">
        <v>0</v>
      </c>
      <c r="M650">
        <v>11.927442999999901</v>
      </c>
      <c r="N650" t="s">
        <v>263</v>
      </c>
    </row>
    <row r="651" spans="1:14" x14ac:dyDescent="0.2">
      <c r="A651" t="s">
        <v>909</v>
      </c>
      <c r="B651">
        <v>0</v>
      </c>
      <c r="C651">
        <v>0</v>
      </c>
      <c r="D651">
        <v>6.3049383600000004</v>
      </c>
      <c r="E651">
        <v>2.5984279199999998</v>
      </c>
      <c r="F651">
        <v>0</v>
      </c>
      <c r="G651">
        <v>3.8804363999999998</v>
      </c>
      <c r="H651">
        <v>5.1850012539999897</v>
      </c>
      <c r="I651">
        <v>0</v>
      </c>
      <c r="J651">
        <v>5.1738150000000003</v>
      </c>
      <c r="K651">
        <v>12.647789999999899</v>
      </c>
      <c r="L651">
        <v>9.9349955999999899</v>
      </c>
      <c r="M651">
        <v>13.592862999999999</v>
      </c>
      <c r="N651" t="s">
        <v>259</v>
      </c>
    </row>
    <row r="652" spans="1:14" x14ac:dyDescent="0.2">
      <c r="A652" t="s">
        <v>910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9.4118808999999999</v>
      </c>
      <c r="L652">
        <v>9.1076426999999995</v>
      </c>
      <c r="M652">
        <v>10.756273</v>
      </c>
      <c r="N652" t="s">
        <v>259</v>
      </c>
    </row>
    <row r="653" spans="1:14" x14ac:dyDescent="0.2">
      <c r="A653" t="s">
        <v>911</v>
      </c>
      <c r="B653">
        <v>0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14.2756823</v>
      </c>
      <c r="L653">
        <v>10.9354967</v>
      </c>
      <c r="M653">
        <v>13.213374999999999</v>
      </c>
      <c r="N653" t="s">
        <v>259</v>
      </c>
    </row>
    <row r="654" spans="1:14" x14ac:dyDescent="0.2">
      <c r="A654" t="s">
        <v>912</v>
      </c>
      <c r="B654">
        <v>0</v>
      </c>
      <c r="C654">
        <v>0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15.6008494</v>
      </c>
      <c r="L654">
        <v>15.891233099999999</v>
      </c>
      <c r="M654">
        <v>16.969279</v>
      </c>
      <c r="N654" t="s">
        <v>259</v>
      </c>
    </row>
    <row r="655" spans="1:14" x14ac:dyDescent="0.2">
      <c r="A655" t="s">
        <v>913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13.950779037</v>
      </c>
      <c r="I655">
        <v>14.335243999999999</v>
      </c>
      <c r="J655">
        <v>14.077187</v>
      </c>
      <c r="K655">
        <v>16.2941827</v>
      </c>
      <c r="L655">
        <v>16.7262269</v>
      </c>
      <c r="M655">
        <v>15.185567000000001</v>
      </c>
      <c r="N655" t="s">
        <v>259</v>
      </c>
    </row>
    <row r="656" spans="1:14" x14ac:dyDescent="0.2">
      <c r="A656" t="s">
        <v>914</v>
      </c>
      <c r="B656">
        <v>9.3315450000000002</v>
      </c>
      <c r="C656">
        <v>10.7796299</v>
      </c>
      <c r="D656">
        <v>12.475181859999999</v>
      </c>
      <c r="E656">
        <v>11.863154720000001</v>
      </c>
      <c r="F656">
        <v>12.260399400000001</v>
      </c>
      <c r="G656">
        <v>11.2888099</v>
      </c>
      <c r="H656">
        <v>10.951354145</v>
      </c>
      <c r="I656">
        <v>12.988686999999899</v>
      </c>
      <c r="J656">
        <v>12.500831399999999</v>
      </c>
      <c r="K656">
        <v>12.4991281</v>
      </c>
      <c r="L656">
        <v>11.988201399999999</v>
      </c>
      <c r="M656">
        <v>12.0431639999999</v>
      </c>
      <c r="N656" t="s">
        <v>259</v>
      </c>
    </row>
    <row r="657" spans="1:14" x14ac:dyDescent="0.2">
      <c r="A657" t="s">
        <v>915</v>
      </c>
      <c r="B657">
        <v>18.596088999999999</v>
      </c>
      <c r="C657">
        <v>5.4388942</v>
      </c>
      <c r="D657">
        <v>9.9867200700000005</v>
      </c>
      <c r="E657">
        <v>9.93481375</v>
      </c>
      <c r="F657">
        <v>10.061158499999999</v>
      </c>
      <c r="G657">
        <v>13.8486723</v>
      </c>
      <c r="H657">
        <v>14.580094723</v>
      </c>
      <c r="I657">
        <v>14.366479999999999</v>
      </c>
      <c r="J657">
        <v>13.6230207</v>
      </c>
      <c r="K657">
        <v>13.8848088</v>
      </c>
      <c r="L657">
        <v>13.0536824</v>
      </c>
      <c r="M657">
        <v>13.596832999999901</v>
      </c>
      <c r="N657" t="s">
        <v>270</v>
      </c>
    </row>
    <row r="658" spans="1:14" x14ac:dyDescent="0.2">
      <c r="A658" t="s">
        <v>916</v>
      </c>
      <c r="B658">
        <v>11.358171</v>
      </c>
      <c r="C658">
        <v>12.478309100000001</v>
      </c>
      <c r="D658">
        <v>12.93508615</v>
      </c>
      <c r="E658">
        <v>13.023434379999999</v>
      </c>
      <c r="F658">
        <v>14.961664600000001</v>
      </c>
      <c r="G658">
        <v>15.075668599999901</v>
      </c>
      <c r="H658">
        <v>14.400301974</v>
      </c>
      <c r="I658">
        <v>14.108639999999999</v>
      </c>
      <c r="J658">
        <v>14.420294800000001</v>
      </c>
      <c r="K658">
        <v>13.354585699999999</v>
      </c>
      <c r="L658">
        <v>12.4557918</v>
      </c>
      <c r="M658">
        <v>12.621700000000001</v>
      </c>
      <c r="N658" t="s">
        <v>263</v>
      </c>
    </row>
    <row r="659" spans="1:14" x14ac:dyDescent="0.2">
      <c r="A659" t="s">
        <v>917</v>
      </c>
      <c r="B659">
        <v>8.5896530000000002</v>
      </c>
      <c r="C659">
        <v>10.4103017</v>
      </c>
      <c r="D659">
        <v>12.100288340000001</v>
      </c>
      <c r="E659">
        <v>9.9948347099999992</v>
      </c>
      <c r="F659">
        <v>10.921311099999899</v>
      </c>
      <c r="G659">
        <v>12.4775106</v>
      </c>
      <c r="H659">
        <v>12.549121038999999</v>
      </c>
      <c r="I659">
        <v>11.401183999999899</v>
      </c>
      <c r="J659">
        <v>12.443902400000001</v>
      </c>
      <c r="K659">
        <v>10.4580883</v>
      </c>
      <c r="L659">
        <v>11.751515599999999</v>
      </c>
      <c r="M659">
        <v>6.7761589999999998</v>
      </c>
      <c r="N659" t="s">
        <v>263</v>
      </c>
    </row>
    <row r="660" spans="1:14" x14ac:dyDescent="0.2">
      <c r="A660" t="s">
        <v>918</v>
      </c>
      <c r="B660">
        <v>18.359097999999999</v>
      </c>
      <c r="C660">
        <v>0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18.3994979</v>
      </c>
      <c r="L660">
        <v>11.587631500000001</v>
      </c>
      <c r="M660">
        <v>0</v>
      </c>
      <c r="N660" t="s">
        <v>270</v>
      </c>
    </row>
    <row r="661" spans="1:14" x14ac:dyDescent="0.2">
      <c r="A661" t="s">
        <v>919</v>
      </c>
      <c r="B661">
        <v>9.6035259999999898</v>
      </c>
      <c r="C661">
        <v>8.8882361999999997</v>
      </c>
      <c r="D661">
        <v>9.8361837300000001</v>
      </c>
      <c r="E661">
        <v>10.65990085</v>
      </c>
      <c r="F661">
        <v>12.719774099999899</v>
      </c>
      <c r="G661">
        <v>12.809403</v>
      </c>
      <c r="H661">
        <v>9.7809609640000001</v>
      </c>
      <c r="I661">
        <v>8.3269789999999997</v>
      </c>
      <c r="J661">
        <v>9.3270008000000004</v>
      </c>
      <c r="K661">
        <v>8.267576</v>
      </c>
      <c r="L661">
        <v>9.0306705999999899</v>
      </c>
      <c r="M661">
        <v>11.997458999999999</v>
      </c>
      <c r="N661" t="s">
        <v>263</v>
      </c>
    </row>
    <row r="662" spans="1:14" x14ac:dyDescent="0.2">
      <c r="A662" t="s">
        <v>920</v>
      </c>
      <c r="B662">
        <v>0</v>
      </c>
      <c r="C662">
        <v>0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11.407453</v>
      </c>
      <c r="J662">
        <v>9.1105493000000006</v>
      </c>
      <c r="K662">
        <v>10.736898</v>
      </c>
      <c r="L662">
        <v>9.2746324999999992</v>
      </c>
      <c r="M662">
        <v>0</v>
      </c>
      <c r="N662" t="s">
        <v>259</v>
      </c>
    </row>
    <row r="663" spans="1:14" x14ac:dyDescent="0.2">
      <c r="A663" t="s">
        <v>921</v>
      </c>
      <c r="B663">
        <v>0</v>
      </c>
      <c r="C663">
        <v>0</v>
      </c>
      <c r="D663">
        <v>0</v>
      </c>
      <c r="E663">
        <v>0</v>
      </c>
      <c r="F663">
        <v>5.8135329000000002</v>
      </c>
      <c r="G663">
        <v>10.3506658</v>
      </c>
      <c r="H663">
        <v>0</v>
      </c>
      <c r="I663">
        <v>13.1983839999999</v>
      </c>
      <c r="J663">
        <v>12.8085009</v>
      </c>
      <c r="K663">
        <v>15.047936099999999</v>
      </c>
      <c r="L663">
        <v>14.4036142</v>
      </c>
      <c r="M663">
        <v>13.6775549999999</v>
      </c>
      <c r="N663" t="s">
        <v>259</v>
      </c>
    </row>
    <row r="664" spans="1:14" x14ac:dyDescent="0.2">
      <c r="A664" t="s">
        <v>922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0</v>
      </c>
      <c r="H664">
        <v>6.2352311870000001</v>
      </c>
      <c r="I664">
        <v>9.1149759999999898</v>
      </c>
      <c r="J664">
        <v>6.4138991999999897</v>
      </c>
      <c r="K664">
        <v>10.281731000000001</v>
      </c>
      <c r="L664">
        <v>8.9828574000000003</v>
      </c>
      <c r="M664">
        <v>9.7330310000000004</v>
      </c>
      <c r="N664" t="s">
        <v>259</v>
      </c>
    </row>
    <row r="665" spans="1:14" x14ac:dyDescent="0.2">
      <c r="A665" t="s">
        <v>923</v>
      </c>
      <c r="B665">
        <v>7.3658570000000001</v>
      </c>
      <c r="C665">
        <v>0</v>
      </c>
      <c r="D665">
        <v>5.2957976499999999</v>
      </c>
      <c r="E665">
        <v>5.0911447999999897</v>
      </c>
      <c r="F665">
        <v>4.7540769000000003</v>
      </c>
      <c r="G665">
        <v>7.9632170999999996</v>
      </c>
      <c r="H665">
        <v>4.7538287910000001</v>
      </c>
      <c r="I665">
        <v>4.7625250000000001</v>
      </c>
      <c r="J665">
        <v>10.7476843</v>
      </c>
      <c r="K665">
        <v>12.677672899999999</v>
      </c>
      <c r="L665">
        <v>14.573444500000001</v>
      </c>
      <c r="M665">
        <v>13.365523999999899</v>
      </c>
      <c r="N665" t="s">
        <v>259</v>
      </c>
    </row>
    <row r="666" spans="1:14" x14ac:dyDescent="0.2">
      <c r="A666" t="s">
        <v>924</v>
      </c>
      <c r="B666">
        <v>14.951278</v>
      </c>
      <c r="C666">
        <v>12.2763978</v>
      </c>
      <c r="D666">
        <v>6.1120028199999998</v>
      </c>
      <c r="E666">
        <v>6.3444223400000004</v>
      </c>
      <c r="F666">
        <v>8.8522637999999993</v>
      </c>
      <c r="G666">
        <v>7.3334621999999996</v>
      </c>
      <c r="H666">
        <v>10.68946227</v>
      </c>
      <c r="I666">
        <v>10.314373</v>
      </c>
      <c r="J666">
        <v>12.2691727</v>
      </c>
      <c r="K666">
        <v>12.951105800000001</v>
      </c>
      <c r="L666">
        <v>16.430119600000001</v>
      </c>
      <c r="M666">
        <v>15.374132999999899</v>
      </c>
      <c r="N666" t="s">
        <v>270</v>
      </c>
    </row>
    <row r="667" spans="1:14" x14ac:dyDescent="0.2">
      <c r="A667" t="s">
        <v>925</v>
      </c>
      <c r="B667">
        <v>4.980308</v>
      </c>
      <c r="C667">
        <v>4.5809664000000003</v>
      </c>
      <c r="D667">
        <v>6.3499728199999996</v>
      </c>
      <c r="E667">
        <v>3.1862198199999998</v>
      </c>
      <c r="F667">
        <v>4.1000363000000002</v>
      </c>
      <c r="G667">
        <v>5.2424301</v>
      </c>
      <c r="H667">
        <v>5.9703562960000003</v>
      </c>
      <c r="I667">
        <v>8.1722149999999996</v>
      </c>
      <c r="J667">
        <v>9.0704686999999993</v>
      </c>
      <c r="K667">
        <v>10.176247999999999</v>
      </c>
      <c r="L667">
        <v>9.2412109000000004</v>
      </c>
      <c r="M667">
        <v>11.130996</v>
      </c>
      <c r="N667" t="s">
        <v>259</v>
      </c>
    </row>
    <row r="668" spans="1:14" x14ac:dyDescent="0.2">
      <c r="A668" t="s">
        <v>926</v>
      </c>
      <c r="B668">
        <v>5.481071</v>
      </c>
      <c r="C668">
        <v>3.3628845999999899</v>
      </c>
      <c r="D668">
        <v>3.4263763999999899</v>
      </c>
      <c r="E668">
        <v>3.0513059299999998</v>
      </c>
      <c r="F668">
        <v>5.0307633000000003</v>
      </c>
      <c r="G668">
        <v>4.9580617999999896</v>
      </c>
      <c r="H668">
        <v>6.4017313839999996</v>
      </c>
      <c r="I668">
        <v>7.1483100000000004</v>
      </c>
      <c r="J668">
        <v>8.6397887999999998</v>
      </c>
      <c r="K668">
        <v>10.289987</v>
      </c>
      <c r="L668">
        <v>12.7607366</v>
      </c>
      <c r="M668">
        <v>12.453030999999999</v>
      </c>
      <c r="N668" t="s">
        <v>259</v>
      </c>
    </row>
    <row r="669" spans="1:14" x14ac:dyDescent="0.2">
      <c r="A669" t="s">
        <v>927</v>
      </c>
      <c r="B669">
        <v>18.549792</v>
      </c>
      <c r="C669">
        <v>6.4109686999999997</v>
      </c>
      <c r="D669">
        <v>0</v>
      </c>
      <c r="E669">
        <v>0</v>
      </c>
      <c r="F669">
        <v>7.8514309999999998</v>
      </c>
      <c r="G669">
        <v>6.6896934000000003</v>
      </c>
      <c r="H669">
        <v>7.9183015429999903</v>
      </c>
      <c r="I669">
        <v>9.2151019999999999</v>
      </c>
      <c r="J669">
        <v>7.1893891999999999</v>
      </c>
      <c r="K669">
        <v>9.7592134999999995</v>
      </c>
      <c r="L669">
        <v>6.1393028000000003</v>
      </c>
      <c r="M669">
        <v>0</v>
      </c>
      <c r="N669" t="s">
        <v>270</v>
      </c>
    </row>
    <row r="670" spans="1:14" x14ac:dyDescent="0.2">
      <c r="A670" t="s">
        <v>928</v>
      </c>
      <c r="B670">
        <v>11.344194</v>
      </c>
      <c r="C670">
        <v>8.4711915999999992</v>
      </c>
      <c r="D670">
        <v>10.68011033</v>
      </c>
      <c r="E670">
        <v>9.1694994399999992</v>
      </c>
      <c r="F670">
        <v>6.0829234999999997</v>
      </c>
      <c r="G670">
        <v>5.8176410000000001</v>
      </c>
      <c r="H670">
        <v>6.8878711639999999</v>
      </c>
      <c r="I670">
        <v>6.8166259999999896</v>
      </c>
      <c r="J670">
        <v>6.1942579000000002</v>
      </c>
      <c r="K670">
        <v>9.3039003999999998</v>
      </c>
      <c r="L670">
        <v>6.7072547999999896</v>
      </c>
      <c r="M670">
        <v>5.997363</v>
      </c>
      <c r="N670" t="s">
        <v>261</v>
      </c>
    </row>
    <row r="671" spans="1:14" x14ac:dyDescent="0.2">
      <c r="A671" t="s">
        <v>929</v>
      </c>
      <c r="B671">
        <v>0</v>
      </c>
      <c r="C671">
        <v>0</v>
      </c>
      <c r="D671">
        <v>0</v>
      </c>
      <c r="E671">
        <v>6.39714005</v>
      </c>
      <c r="F671">
        <v>7.9418356000000001</v>
      </c>
      <c r="G671">
        <v>10.361393400000001</v>
      </c>
      <c r="H671">
        <v>12.250917445000001</v>
      </c>
      <c r="I671">
        <v>12.704243</v>
      </c>
      <c r="J671">
        <v>11.7486883</v>
      </c>
      <c r="K671">
        <v>12.228183700000001</v>
      </c>
      <c r="L671">
        <v>0</v>
      </c>
      <c r="M671">
        <v>0</v>
      </c>
      <c r="N671" t="s">
        <v>263</v>
      </c>
    </row>
    <row r="672" spans="1:14" x14ac:dyDescent="0.2">
      <c r="A672" t="s">
        <v>930</v>
      </c>
      <c r="B672">
        <v>0</v>
      </c>
      <c r="C672">
        <v>4.5637485999999896</v>
      </c>
      <c r="D672">
        <v>4.7744402099999999</v>
      </c>
      <c r="E672">
        <v>4.5035830399999996</v>
      </c>
      <c r="F672">
        <v>4.7539921999999999</v>
      </c>
      <c r="G672">
        <v>7.6715461999999999</v>
      </c>
      <c r="H672">
        <v>8.0456423810000004</v>
      </c>
      <c r="I672">
        <v>7.9290979999999998</v>
      </c>
      <c r="J672">
        <v>11.448210400000001</v>
      </c>
      <c r="K672">
        <v>11.501153599999901</v>
      </c>
      <c r="L672">
        <v>15.1231975</v>
      </c>
      <c r="M672">
        <v>15.218553999999999</v>
      </c>
      <c r="N672" t="s">
        <v>259</v>
      </c>
    </row>
    <row r="673" spans="1:14" x14ac:dyDescent="0.2">
      <c r="A673" t="s">
        <v>931</v>
      </c>
      <c r="B673">
        <v>13.544433999999899</v>
      </c>
      <c r="C673">
        <v>11.1921366</v>
      </c>
      <c r="D673">
        <v>12.300360469999999</v>
      </c>
      <c r="E673">
        <v>9.7154232300000007</v>
      </c>
      <c r="F673">
        <v>10.396682699999999</v>
      </c>
      <c r="G673">
        <v>6.9799532999999903</v>
      </c>
      <c r="H673">
        <v>7.8824235790000001</v>
      </c>
      <c r="I673">
        <v>13.770114</v>
      </c>
      <c r="J673">
        <v>14.9421336</v>
      </c>
      <c r="K673">
        <v>15.016526300000001</v>
      </c>
      <c r="L673">
        <v>14.877179399999999</v>
      </c>
      <c r="M673">
        <v>16.128999</v>
      </c>
      <c r="N673" t="s">
        <v>270</v>
      </c>
    </row>
    <row r="674" spans="1:14" x14ac:dyDescent="0.2">
      <c r="A674" t="s">
        <v>932</v>
      </c>
      <c r="B674">
        <v>17.194831000000001</v>
      </c>
      <c r="C674">
        <v>16.449736900000001</v>
      </c>
      <c r="D674">
        <v>15.23881042</v>
      </c>
      <c r="E674">
        <v>11.46078816</v>
      </c>
      <c r="F674">
        <v>9.2103804</v>
      </c>
      <c r="G674">
        <v>9.3694944000000007</v>
      </c>
      <c r="H674">
        <v>7.7950384399999999</v>
      </c>
      <c r="I674">
        <v>0</v>
      </c>
      <c r="J674">
        <v>0</v>
      </c>
      <c r="K674">
        <v>17.324414000000001</v>
      </c>
      <c r="L674">
        <v>0</v>
      </c>
      <c r="M674">
        <v>0</v>
      </c>
      <c r="N674" t="s">
        <v>261</v>
      </c>
    </row>
    <row r="675" spans="1:14" x14ac:dyDescent="0.2">
      <c r="A675" t="s">
        <v>933</v>
      </c>
      <c r="B675">
        <v>15.887812</v>
      </c>
      <c r="C675">
        <v>16.809161599999999</v>
      </c>
      <c r="D675">
        <v>16.790115749999998</v>
      </c>
      <c r="E675">
        <v>15.995225699999899</v>
      </c>
      <c r="F675">
        <v>15.512848999999999</v>
      </c>
      <c r="G675">
        <v>15.764277099999999</v>
      </c>
      <c r="H675">
        <v>16.335427141</v>
      </c>
      <c r="I675">
        <v>16.062021999999999</v>
      </c>
      <c r="J675">
        <v>16.508248800000001</v>
      </c>
      <c r="K675">
        <v>16.780475899999999</v>
      </c>
      <c r="L675">
        <v>16.655360300000002</v>
      </c>
      <c r="M675">
        <v>16.351497999999999</v>
      </c>
      <c r="N675" t="s">
        <v>270</v>
      </c>
    </row>
    <row r="676" spans="1:14" x14ac:dyDescent="0.2">
      <c r="A676" t="s">
        <v>934</v>
      </c>
      <c r="B676">
        <v>16.020543</v>
      </c>
      <c r="C676">
        <v>15.855670499999899</v>
      </c>
      <c r="D676">
        <v>14.50883307</v>
      </c>
      <c r="E676">
        <v>12.62615521</v>
      </c>
      <c r="F676">
        <v>12.622400099999901</v>
      </c>
      <c r="G676">
        <v>12.0915406</v>
      </c>
      <c r="H676">
        <v>12.565643025999901</v>
      </c>
      <c r="I676">
        <v>12.579409999999999</v>
      </c>
      <c r="J676">
        <v>9.9527473999999998</v>
      </c>
      <c r="K676">
        <v>12.106887199999999</v>
      </c>
      <c r="L676">
        <v>8.1496205999999898</v>
      </c>
      <c r="M676">
        <v>10.042452000000001</v>
      </c>
      <c r="N676" t="s">
        <v>261</v>
      </c>
    </row>
    <row r="677" spans="1:14" x14ac:dyDescent="0.2">
      <c r="A677" t="s">
        <v>935</v>
      </c>
      <c r="B677">
        <v>8.3845279999999995</v>
      </c>
      <c r="C677">
        <v>7.8363524999999896</v>
      </c>
      <c r="D677">
        <v>7.0890479199999996</v>
      </c>
      <c r="E677">
        <v>3.8911877999999902</v>
      </c>
      <c r="F677">
        <v>3.5670769999999998</v>
      </c>
      <c r="G677">
        <v>4.3605459</v>
      </c>
      <c r="H677">
        <v>6.6495461200000001</v>
      </c>
      <c r="I677">
        <v>7.1030539999999904</v>
      </c>
      <c r="J677">
        <v>5.9395262999999998</v>
      </c>
      <c r="K677">
        <v>8.1680429999999902</v>
      </c>
      <c r="L677">
        <v>8.2344182999999997</v>
      </c>
      <c r="M677">
        <v>6.8316840000000001</v>
      </c>
      <c r="N677" t="s">
        <v>270</v>
      </c>
    </row>
    <row r="678" spans="1:14" x14ac:dyDescent="0.2">
      <c r="A678" t="s">
        <v>936</v>
      </c>
      <c r="B678">
        <v>0</v>
      </c>
      <c r="C678">
        <v>13.9847929</v>
      </c>
      <c r="D678">
        <v>13.93160007</v>
      </c>
      <c r="E678">
        <v>11.91803633</v>
      </c>
      <c r="F678">
        <v>10.6872899999999</v>
      </c>
      <c r="G678">
        <v>12.9865636</v>
      </c>
      <c r="H678">
        <v>12.593996207</v>
      </c>
      <c r="I678">
        <v>13.2570459999999</v>
      </c>
      <c r="J678">
        <v>12.5086754</v>
      </c>
      <c r="K678">
        <v>0</v>
      </c>
      <c r="L678">
        <v>10.489656099999999</v>
      </c>
      <c r="M678">
        <v>0</v>
      </c>
      <c r="N678" t="s">
        <v>263</v>
      </c>
    </row>
    <row r="679" spans="1:14" x14ac:dyDescent="0.2">
      <c r="A679" t="s">
        <v>937</v>
      </c>
      <c r="B679">
        <v>18.171091000000001</v>
      </c>
      <c r="C679">
        <v>11.7234994999999</v>
      </c>
      <c r="D679">
        <v>11.72828464</v>
      </c>
      <c r="E679">
        <v>8.9340060399999999</v>
      </c>
      <c r="F679">
        <v>8.6877789999999901</v>
      </c>
      <c r="G679">
        <v>0</v>
      </c>
      <c r="H679">
        <v>5.4718954049999997</v>
      </c>
      <c r="I679">
        <v>0</v>
      </c>
      <c r="J679">
        <v>0</v>
      </c>
      <c r="K679">
        <v>0</v>
      </c>
      <c r="L679">
        <v>0</v>
      </c>
      <c r="M679">
        <v>0</v>
      </c>
      <c r="N679" t="s">
        <v>261</v>
      </c>
    </row>
    <row r="680" spans="1:14" x14ac:dyDescent="0.2">
      <c r="A680" t="s">
        <v>938</v>
      </c>
      <c r="B680">
        <v>2.6076009999999998</v>
      </c>
      <c r="C680">
        <v>3.7337501</v>
      </c>
      <c r="D680">
        <v>3.83652163</v>
      </c>
      <c r="E680">
        <v>3.08900044</v>
      </c>
      <c r="F680">
        <v>3.5746045</v>
      </c>
      <c r="G680">
        <v>6.0590797999999904</v>
      </c>
      <c r="H680">
        <v>6.7474085219999997</v>
      </c>
      <c r="I680">
        <v>7.8585029999999998</v>
      </c>
      <c r="J680">
        <v>9.282451</v>
      </c>
      <c r="K680">
        <v>10.490076199999899</v>
      </c>
      <c r="L680">
        <v>12.260829599999999</v>
      </c>
      <c r="M680">
        <v>12.110695</v>
      </c>
      <c r="N680" t="s">
        <v>259</v>
      </c>
    </row>
    <row r="681" spans="1:14" x14ac:dyDescent="0.2">
      <c r="A681" t="s">
        <v>939</v>
      </c>
      <c r="B681">
        <v>14.043035999999899</v>
      </c>
      <c r="C681">
        <v>15.5774644</v>
      </c>
      <c r="D681">
        <v>15.963010110000001</v>
      </c>
      <c r="E681">
        <v>16.434532000000001</v>
      </c>
      <c r="F681">
        <v>14.7756785999999</v>
      </c>
      <c r="G681">
        <v>14.608996299999999</v>
      </c>
      <c r="H681">
        <v>13.485687098</v>
      </c>
      <c r="I681">
        <v>12.052561000000001</v>
      </c>
      <c r="J681">
        <v>11.681133099999901</v>
      </c>
      <c r="K681">
        <v>11.5589029</v>
      </c>
      <c r="L681">
        <v>11.3352846999999</v>
      </c>
      <c r="M681">
        <v>12.597759</v>
      </c>
      <c r="N681" t="s">
        <v>261</v>
      </c>
    </row>
    <row r="682" spans="1:14" x14ac:dyDescent="0.2">
      <c r="A682" t="s">
        <v>940</v>
      </c>
      <c r="B682">
        <v>13.321717</v>
      </c>
      <c r="C682">
        <v>7.4177691999999897</v>
      </c>
      <c r="D682">
        <v>9.5317949899999999</v>
      </c>
      <c r="E682">
        <v>3.7579563899999999</v>
      </c>
      <c r="F682">
        <v>0</v>
      </c>
      <c r="G682">
        <v>5.7306287999999999</v>
      </c>
      <c r="H682">
        <v>10.284262826000001</v>
      </c>
      <c r="I682">
        <v>10.338134</v>
      </c>
      <c r="J682">
        <v>8.1442488999999991</v>
      </c>
      <c r="K682">
        <v>0</v>
      </c>
      <c r="L682">
        <v>0</v>
      </c>
      <c r="M682">
        <v>0</v>
      </c>
      <c r="N682" t="s">
        <v>261</v>
      </c>
    </row>
    <row r="683" spans="1:14" x14ac:dyDescent="0.2">
      <c r="A683" t="s">
        <v>941</v>
      </c>
      <c r="B683">
        <v>0</v>
      </c>
      <c r="C683">
        <v>9.6708587000000001</v>
      </c>
      <c r="D683">
        <v>9.1463371999999996</v>
      </c>
      <c r="E683">
        <v>7.26432637</v>
      </c>
      <c r="F683">
        <v>8.9409983999999998</v>
      </c>
      <c r="G683">
        <v>10.6115967</v>
      </c>
      <c r="H683">
        <v>11.709150277999999</v>
      </c>
      <c r="I683">
        <v>11.872876</v>
      </c>
      <c r="J683">
        <v>15.948942799999999</v>
      </c>
      <c r="K683">
        <v>16.4359413</v>
      </c>
      <c r="L683">
        <v>17.616084699999998</v>
      </c>
      <c r="M683">
        <v>17.816157999999898</v>
      </c>
      <c r="N683" t="s">
        <v>259</v>
      </c>
    </row>
    <row r="684" spans="1:14" x14ac:dyDescent="0.2">
      <c r="A684" t="s">
        <v>942</v>
      </c>
      <c r="B684">
        <v>13.279131</v>
      </c>
      <c r="C684">
        <v>15.496109299999899</v>
      </c>
      <c r="D684">
        <v>16.170118609999999</v>
      </c>
      <c r="E684">
        <v>15.26462049</v>
      </c>
      <c r="F684">
        <v>14.924949399999999</v>
      </c>
      <c r="G684">
        <v>14.9591663</v>
      </c>
      <c r="H684">
        <v>15.079498130999999</v>
      </c>
      <c r="I684">
        <v>14.71552</v>
      </c>
      <c r="J684">
        <v>11.697360400000001</v>
      </c>
      <c r="K684">
        <v>11.5818897</v>
      </c>
      <c r="L684">
        <v>10.866675799999999</v>
      </c>
      <c r="M684">
        <v>10.885783999999999</v>
      </c>
      <c r="N684" t="s">
        <v>261</v>
      </c>
    </row>
    <row r="685" spans="1:14" x14ac:dyDescent="0.2">
      <c r="A685" t="s">
        <v>943</v>
      </c>
      <c r="B685">
        <v>14.075992999999899</v>
      </c>
      <c r="C685">
        <v>13.4905709</v>
      </c>
      <c r="D685">
        <v>15.542524459999999</v>
      </c>
      <c r="E685">
        <v>13.96587959</v>
      </c>
      <c r="F685">
        <v>12.600950099999899</v>
      </c>
      <c r="G685">
        <v>12.770069099999899</v>
      </c>
      <c r="H685">
        <v>10.861693461</v>
      </c>
      <c r="I685">
        <v>10.734311</v>
      </c>
      <c r="J685">
        <v>10.2217413</v>
      </c>
      <c r="K685">
        <v>8.9671529000000003</v>
      </c>
      <c r="L685">
        <v>8.9571591000000002</v>
      </c>
      <c r="M685">
        <v>0</v>
      </c>
      <c r="N685" t="s">
        <v>261</v>
      </c>
    </row>
    <row r="686" spans="1:14" x14ac:dyDescent="0.2">
      <c r="A686" t="s">
        <v>944</v>
      </c>
      <c r="B686">
        <v>11.412606</v>
      </c>
      <c r="C686">
        <v>12.250346</v>
      </c>
      <c r="D686">
        <v>12.74368647</v>
      </c>
      <c r="E686">
        <v>10.040492739999999</v>
      </c>
      <c r="F686">
        <v>11.2373771</v>
      </c>
      <c r="G686">
        <v>6.9466188999999998</v>
      </c>
      <c r="H686">
        <v>11.886178720999901</v>
      </c>
      <c r="I686">
        <v>0</v>
      </c>
      <c r="J686">
        <v>0</v>
      </c>
      <c r="K686">
        <v>0</v>
      </c>
      <c r="L686">
        <v>0</v>
      </c>
      <c r="M686">
        <v>9.3716550000000005</v>
      </c>
      <c r="N686" t="s">
        <v>261</v>
      </c>
    </row>
    <row r="687" spans="1:14" x14ac:dyDescent="0.2">
      <c r="A687" t="s">
        <v>945</v>
      </c>
      <c r="B687">
        <v>9.7719690000000003</v>
      </c>
      <c r="C687">
        <v>11.9999711</v>
      </c>
      <c r="D687">
        <v>12.76073938</v>
      </c>
      <c r="E687">
        <v>9.3306255999999994</v>
      </c>
      <c r="F687">
        <v>9.4471764</v>
      </c>
      <c r="G687">
        <v>8.6062507999999998</v>
      </c>
      <c r="H687">
        <v>10.701109365000001</v>
      </c>
      <c r="I687">
        <v>11.148067999999901</v>
      </c>
      <c r="J687">
        <v>13.4609886</v>
      </c>
      <c r="K687">
        <v>14.296456299999999</v>
      </c>
      <c r="L687">
        <v>15.2736559999999</v>
      </c>
      <c r="M687">
        <v>15.870551000000001</v>
      </c>
      <c r="N687" t="s">
        <v>259</v>
      </c>
    </row>
    <row r="688" spans="1:14" x14ac:dyDescent="0.2">
      <c r="A688" t="s">
        <v>946</v>
      </c>
      <c r="B688">
        <v>0</v>
      </c>
      <c r="C688">
        <v>13.991488800000001</v>
      </c>
      <c r="D688">
        <v>14.13296749</v>
      </c>
      <c r="E688">
        <v>11.42985247</v>
      </c>
      <c r="F688">
        <v>12.2478186</v>
      </c>
      <c r="G688">
        <v>13.712918200000001</v>
      </c>
      <c r="H688">
        <v>14.031202663</v>
      </c>
      <c r="I688">
        <v>14.381185</v>
      </c>
      <c r="J688">
        <v>16.767882999999902</v>
      </c>
      <c r="K688">
        <v>0</v>
      </c>
      <c r="L688">
        <v>0</v>
      </c>
      <c r="M688">
        <v>0</v>
      </c>
      <c r="N688" t="s">
        <v>263</v>
      </c>
    </row>
    <row r="689" spans="1:14" x14ac:dyDescent="0.2">
      <c r="A689" t="s">
        <v>947</v>
      </c>
      <c r="B689">
        <v>0</v>
      </c>
      <c r="C689">
        <v>12.3045255</v>
      </c>
      <c r="D689">
        <v>12.3094132</v>
      </c>
      <c r="E689">
        <v>11.999339389999999</v>
      </c>
      <c r="F689">
        <v>11.5373071</v>
      </c>
      <c r="G689">
        <v>11.5714205</v>
      </c>
      <c r="H689">
        <v>11.324455047000001</v>
      </c>
      <c r="I689">
        <v>12.140464999999899</v>
      </c>
      <c r="J689">
        <v>10.0550164</v>
      </c>
      <c r="K689">
        <v>11.6253048</v>
      </c>
      <c r="L689">
        <v>0</v>
      </c>
      <c r="M689">
        <v>0</v>
      </c>
      <c r="N689" t="s">
        <v>263</v>
      </c>
    </row>
    <row r="690" spans="1:14" x14ac:dyDescent="0.2">
      <c r="A690" t="s">
        <v>948</v>
      </c>
      <c r="B690">
        <v>15.658598999999899</v>
      </c>
      <c r="C690">
        <v>14.9583516</v>
      </c>
      <c r="D690">
        <v>14.48035484</v>
      </c>
      <c r="E690">
        <v>12.869884369999999</v>
      </c>
      <c r="F690">
        <v>13.8245279999999</v>
      </c>
      <c r="G690">
        <v>14.2867462</v>
      </c>
      <c r="H690">
        <v>15.95978453</v>
      </c>
      <c r="I690">
        <v>14.478148999999901</v>
      </c>
      <c r="J690">
        <v>16.0707044</v>
      </c>
      <c r="K690">
        <v>16.1682092</v>
      </c>
      <c r="L690">
        <v>16.161084500000001</v>
      </c>
      <c r="M690">
        <v>15.498257000000001</v>
      </c>
      <c r="N690" t="s">
        <v>270</v>
      </c>
    </row>
    <row r="691" spans="1:14" x14ac:dyDescent="0.2">
      <c r="A691" t="s">
        <v>949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8.6343683000000002</v>
      </c>
      <c r="L691">
        <v>11.265732</v>
      </c>
      <c r="M691">
        <v>11.796219000000001</v>
      </c>
      <c r="N691" t="s">
        <v>259</v>
      </c>
    </row>
    <row r="692" spans="1:14" x14ac:dyDescent="0.2">
      <c r="A692" t="s">
        <v>950</v>
      </c>
      <c r="B692">
        <v>11.868869</v>
      </c>
      <c r="C692">
        <v>13.5199359</v>
      </c>
      <c r="D692">
        <v>11.06158724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12.8840921</v>
      </c>
      <c r="L692">
        <v>0</v>
      </c>
      <c r="M692">
        <v>0</v>
      </c>
      <c r="N692" t="s">
        <v>270</v>
      </c>
    </row>
    <row r="693" spans="1:14" x14ac:dyDescent="0.2">
      <c r="A693" t="s">
        <v>951</v>
      </c>
      <c r="B693">
        <v>18.475301999999999</v>
      </c>
      <c r="C693">
        <v>19.9210031</v>
      </c>
      <c r="D693">
        <v>0</v>
      </c>
      <c r="E693">
        <v>0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21.281186999999999</v>
      </c>
      <c r="N693" t="s">
        <v>270</v>
      </c>
    </row>
    <row r="694" spans="1:14" x14ac:dyDescent="0.2">
      <c r="A694" t="s">
        <v>952</v>
      </c>
      <c r="B694">
        <v>0</v>
      </c>
      <c r="C694">
        <v>0</v>
      </c>
      <c r="D694">
        <v>15.340437980000001</v>
      </c>
      <c r="E694">
        <v>15.58370161</v>
      </c>
      <c r="F694">
        <v>18.042065399999998</v>
      </c>
      <c r="G694">
        <v>19.958168300000001</v>
      </c>
      <c r="H694">
        <v>15.919920963999999</v>
      </c>
      <c r="I694">
        <v>20.113</v>
      </c>
      <c r="J694">
        <v>0</v>
      </c>
      <c r="K694">
        <v>0</v>
      </c>
      <c r="L694">
        <v>0</v>
      </c>
      <c r="M694">
        <v>19.726015</v>
      </c>
      <c r="N694" t="s">
        <v>263</v>
      </c>
    </row>
    <row r="695" spans="1:14" x14ac:dyDescent="0.2">
      <c r="A695" t="s">
        <v>953</v>
      </c>
      <c r="B695">
        <v>10.364660000000001</v>
      </c>
      <c r="C695">
        <v>11.443232399999999</v>
      </c>
      <c r="D695">
        <v>11.37130822</v>
      </c>
      <c r="E695">
        <v>6.387149</v>
      </c>
      <c r="F695">
        <v>5.2750487999999898</v>
      </c>
      <c r="G695">
        <v>8.4050346999999999</v>
      </c>
      <c r="H695">
        <v>9.3604668750000002</v>
      </c>
      <c r="I695">
        <v>10.882434999999999</v>
      </c>
      <c r="J695">
        <v>7.4244949999999896</v>
      </c>
      <c r="K695">
        <v>9.8610194999999994</v>
      </c>
      <c r="L695">
        <v>6.2694108000000002</v>
      </c>
      <c r="M695">
        <v>0</v>
      </c>
      <c r="N695" t="s">
        <v>261</v>
      </c>
    </row>
    <row r="696" spans="1:14" x14ac:dyDescent="0.2">
      <c r="A696" t="s">
        <v>954</v>
      </c>
      <c r="B696">
        <v>12.989616</v>
      </c>
      <c r="C696">
        <v>13.647728299999899</v>
      </c>
      <c r="D696">
        <v>14.063625180000001</v>
      </c>
      <c r="E696">
        <v>14.45767311</v>
      </c>
      <c r="F696">
        <v>12.789434999999999</v>
      </c>
      <c r="G696">
        <v>11.651430899999999</v>
      </c>
      <c r="H696">
        <v>11.350429855</v>
      </c>
      <c r="I696">
        <v>10.479431999999999</v>
      </c>
      <c r="J696">
        <v>10.968658</v>
      </c>
      <c r="K696">
        <v>10.5187484</v>
      </c>
      <c r="L696">
        <v>11.338797899999999</v>
      </c>
      <c r="M696">
        <v>10.840736999999899</v>
      </c>
      <c r="N696" t="s">
        <v>261</v>
      </c>
    </row>
    <row r="697" spans="1:14" x14ac:dyDescent="0.2">
      <c r="A697" t="s">
        <v>955</v>
      </c>
      <c r="B697">
        <v>11.680507</v>
      </c>
      <c r="C697">
        <v>12.1639833</v>
      </c>
      <c r="D697">
        <v>12.19310479</v>
      </c>
      <c r="E697">
        <v>11.011728939999999</v>
      </c>
      <c r="F697">
        <v>9.5209829999999993</v>
      </c>
      <c r="G697">
        <v>9.7697476999999999</v>
      </c>
      <c r="H697">
        <v>9.3100411160000007</v>
      </c>
      <c r="I697">
        <v>10.334249</v>
      </c>
      <c r="J697">
        <v>8.1076687999999901</v>
      </c>
      <c r="K697">
        <v>8.6793204999999993</v>
      </c>
      <c r="L697">
        <v>7.5691142999999999</v>
      </c>
      <c r="M697">
        <v>7.2939049999999996</v>
      </c>
      <c r="N697" t="s">
        <v>261</v>
      </c>
    </row>
    <row r="698" spans="1:14" x14ac:dyDescent="0.2">
      <c r="A698" t="s">
        <v>956</v>
      </c>
      <c r="B698">
        <v>15.597857999999899</v>
      </c>
      <c r="C698">
        <v>15.8207805</v>
      </c>
      <c r="D698">
        <v>15.554117850000001</v>
      </c>
      <c r="E698">
        <v>15.094609030000001</v>
      </c>
      <c r="F698">
        <v>14.289463699999899</v>
      </c>
      <c r="G698">
        <v>13.148490599999899</v>
      </c>
      <c r="H698">
        <v>13.374916709000001</v>
      </c>
      <c r="I698">
        <v>13.118582999999999</v>
      </c>
      <c r="J698">
        <v>13.1238057</v>
      </c>
      <c r="K698">
        <v>12.560770099999999</v>
      </c>
      <c r="L698">
        <v>12.479517699999899</v>
      </c>
      <c r="M698">
        <v>11.757184000000001</v>
      </c>
      <c r="N698" t="s">
        <v>261</v>
      </c>
    </row>
    <row r="699" spans="1:14" x14ac:dyDescent="0.2">
      <c r="A699" t="s">
        <v>957</v>
      </c>
      <c r="B699">
        <v>9.9488789999999998</v>
      </c>
      <c r="C699">
        <v>10.6243354999999</v>
      </c>
      <c r="D699">
        <v>7.9116272800000003</v>
      </c>
      <c r="E699">
        <v>6.3680001300000004</v>
      </c>
      <c r="F699">
        <v>7.5182472000000002</v>
      </c>
      <c r="G699">
        <v>9.6423291999999901</v>
      </c>
      <c r="H699">
        <v>9.10962943799999</v>
      </c>
      <c r="I699">
        <v>8.9718029999999995</v>
      </c>
      <c r="J699">
        <v>10.8959945</v>
      </c>
      <c r="K699">
        <v>10.8965044</v>
      </c>
      <c r="L699">
        <v>9.4410486999999996</v>
      </c>
      <c r="M699">
        <v>12.159053</v>
      </c>
      <c r="N699" t="s">
        <v>270</v>
      </c>
    </row>
    <row r="700" spans="1:14" x14ac:dyDescent="0.2">
      <c r="A700" t="s">
        <v>958</v>
      </c>
      <c r="B700">
        <v>9.9073259999999994</v>
      </c>
      <c r="C700">
        <v>11.6476731999999</v>
      </c>
      <c r="D700">
        <v>11.832881049999999</v>
      </c>
      <c r="E700">
        <v>10.88958906</v>
      </c>
      <c r="F700">
        <v>12.7147302</v>
      </c>
      <c r="G700">
        <v>11.930437699999899</v>
      </c>
      <c r="H700">
        <v>13.543745935999899</v>
      </c>
      <c r="I700">
        <v>12.312858</v>
      </c>
      <c r="J700">
        <v>12.644265499999999</v>
      </c>
      <c r="K700">
        <v>13.4381228</v>
      </c>
      <c r="L700">
        <v>12.915042199999901</v>
      </c>
      <c r="M700">
        <v>15.141665</v>
      </c>
      <c r="N700" t="s">
        <v>259</v>
      </c>
    </row>
    <row r="701" spans="1:14" x14ac:dyDescent="0.2">
      <c r="A701" t="s">
        <v>959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>
        <v>11.543472229000001</v>
      </c>
      <c r="I701">
        <v>11.680533</v>
      </c>
      <c r="J701">
        <v>11.839947799999999</v>
      </c>
      <c r="K701">
        <v>12.849561999999899</v>
      </c>
      <c r="L701">
        <v>15.213119599999899</v>
      </c>
      <c r="M701">
        <v>13.4963329999999</v>
      </c>
      <c r="N701" t="s">
        <v>259</v>
      </c>
    </row>
    <row r="702" spans="1:14" x14ac:dyDescent="0.2">
      <c r="A702" t="s">
        <v>960</v>
      </c>
      <c r="B702">
        <v>0</v>
      </c>
      <c r="C702">
        <v>0</v>
      </c>
      <c r="D702">
        <v>9.0263314000000001</v>
      </c>
      <c r="E702">
        <v>10.68383573</v>
      </c>
      <c r="F702">
        <v>9.2573591000000004</v>
      </c>
      <c r="G702">
        <v>10.7397768</v>
      </c>
      <c r="H702">
        <v>6.8918992789999898</v>
      </c>
      <c r="I702">
        <v>0</v>
      </c>
      <c r="J702">
        <v>7.2969922999999897</v>
      </c>
      <c r="K702">
        <v>0</v>
      </c>
      <c r="L702">
        <v>0</v>
      </c>
      <c r="M702">
        <v>0</v>
      </c>
      <c r="N702" t="s">
        <v>263</v>
      </c>
    </row>
    <row r="703" spans="1:14" x14ac:dyDescent="0.2">
      <c r="A703" t="s">
        <v>961</v>
      </c>
      <c r="B703">
        <v>7.3270530000000003</v>
      </c>
      <c r="C703">
        <v>7.4573994999999904</v>
      </c>
      <c r="D703">
        <v>7.09823176</v>
      </c>
      <c r="E703">
        <v>7.75920583</v>
      </c>
      <c r="F703">
        <v>7.5251285999999897</v>
      </c>
      <c r="G703">
        <v>8.5471938000000005</v>
      </c>
      <c r="H703">
        <v>9.1410095459999994</v>
      </c>
      <c r="I703">
        <v>10.102684</v>
      </c>
      <c r="J703">
        <v>10.7547187</v>
      </c>
      <c r="K703">
        <v>10.3178108</v>
      </c>
      <c r="L703">
        <v>12.437564999999999</v>
      </c>
      <c r="M703">
        <v>11.036709999999999</v>
      </c>
      <c r="N703" t="s">
        <v>259</v>
      </c>
    </row>
    <row r="704" spans="1:14" x14ac:dyDescent="0.2">
      <c r="A704" t="s">
        <v>962</v>
      </c>
      <c r="B704">
        <v>17.721243999999999</v>
      </c>
      <c r="C704">
        <v>10.5349583</v>
      </c>
      <c r="D704">
        <v>12.57754845</v>
      </c>
      <c r="E704">
        <v>11.04607494</v>
      </c>
      <c r="F704">
        <v>8.4356168999999994</v>
      </c>
      <c r="G704">
        <v>9.6478988999999995</v>
      </c>
      <c r="H704">
        <v>11.31309274</v>
      </c>
      <c r="I704">
        <v>11.164837</v>
      </c>
      <c r="J704">
        <v>12.4705616</v>
      </c>
      <c r="K704">
        <v>12.3528573</v>
      </c>
      <c r="L704">
        <v>14.878546099999999</v>
      </c>
      <c r="M704">
        <v>14.117521999999999</v>
      </c>
      <c r="N704" t="s">
        <v>270</v>
      </c>
    </row>
    <row r="705" spans="1:14" x14ac:dyDescent="0.2">
      <c r="A705" t="s">
        <v>963</v>
      </c>
      <c r="B705">
        <v>11.570522</v>
      </c>
      <c r="C705">
        <v>12.7798468</v>
      </c>
      <c r="D705">
        <v>14.77450011</v>
      </c>
      <c r="E705">
        <v>13.58363705</v>
      </c>
      <c r="F705">
        <v>12.349747499999999</v>
      </c>
      <c r="G705">
        <v>12.8983375</v>
      </c>
      <c r="H705">
        <v>12.550054776</v>
      </c>
      <c r="I705">
        <v>12.899065</v>
      </c>
      <c r="J705">
        <v>11.493817099999999</v>
      </c>
      <c r="K705">
        <v>10.9026636</v>
      </c>
      <c r="L705">
        <v>11.23943</v>
      </c>
      <c r="M705">
        <v>9.5359130000000007</v>
      </c>
      <c r="N705" t="s">
        <v>261</v>
      </c>
    </row>
    <row r="706" spans="1:14" x14ac:dyDescent="0.2">
      <c r="A706" t="s">
        <v>964</v>
      </c>
      <c r="B706">
        <v>11.377788000000001</v>
      </c>
      <c r="C706">
        <v>8.4227881999999994</v>
      </c>
      <c r="D706">
        <v>7.2436685599999997</v>
      </c>
      <c r="E706">
        <v>4.6271664399999999</v>
      </c>
      <c r="F706">
        <v>7.2975762999999896</v>
      </c>
      <c r="G706">
        <v>7.2330540999999897</v>
      </c>
      <c r="H706">
        <v>9.1719786560000003</v>
      </c>
      <c r="I706">
        <v>9.557347</v>
      </c>
      <c r="J706">
        <v>8.6241474</v>
      </c>
      <c r="K706">
        <v>8.2477964999999998</v>
      </c>
      <c r="L706">
        <v>9.8651593999999996</v>
      </c>
      <c r="M706">
        <v>10.580052999999999</v>
      </c>
      <c r="N706" t="s">
        <v>270</v>
      </c>
    </row>
    <row r="707" spans="1:14" x14ac:dyDescent="0.2">
      <c r="A707" t="s">
        <v>965</v>
      </c>
      <c r="B707">
        <v>6.5825429999999896</v>
      </c>
      <c r="C707">
        <v>7.5174737</v>
      </c>
      <c r="D707">
        <v>6.8814640999999996</v>
      </c>
      <c r="E707">
        <v>5.41323724</v>
      </c>
      <c r="F707">
        <v>6.4156917999999896</v>
      </c>
      <c r="G707">
        <v>8.1248205999999996</v>
      </c>
      <c r="H707">
        <v>9.2643746700000005</v>
      </c>
      <c r="I707">
        <v>9.6485299999999992</v>
      </c>
      <c r="J707">
        <v>10.850899499999899</v>
      </c>
      <c r="K707">
        <v>11.989856100000001</v>
      </c>
      <c r="L707">
        <v>13.9070391</v>
      </c>
      <c r="M707">
        <v>14.195615</v>
      </c>
      <c r="N707" t="s">
        <v>259</v>
      </c>
    </row>
    <row r="708" spans="1:14" x14ac:dyDescent="0.2">
      <c r="A708" t="s">
        <v>966</v>
      </c>
      <c r="B708">
        <v>4.1371799999999999</v>
      </c>
      <c r="C708">
        <v>5.5977209999999999</v>
      </c>
      <c r="D708">
        <v>2.41478094</v>
      </c>
      <c r="E708">
        <v>1.4187422700000001</v>
      </c>
      <c r="F708">
        <v>2.9772194999999999</v>
      </c>
      <c r="G708">
        <v>2.5908470000000001</v>
      </c>
      <c r="H708">
        <v>4.8279532739999897</v>
      </c>
      <c r="I708">
        <v>5.1698629999999897</v>
      </c>
      <c r="J708">
        <v>2.9206892999999998</v>
      </c>
      <c r="K708">
        <v>2.8891564999999999</v>
      </c>
      <c r="L708">
        <v>2.2907316</v>
      </c>
      <c r="M708">
        <v>2.99313899999999</v>
      </c>
      <c r="N708" t="s">
        <v>270</v>
      </c>
    </row>
    <row r="709" spans="1:14" x14ac:dyDescent="0.2">
      <c r="A709" t="s">
        <v>967</v>
      </c>
      <c r="B709">
        <v>6.5825500000000003</v>
      </c>
      <c r="C709">
        <v>6.5061181000000001</v>
      </c>
      <c r="D709">
        <v>6.8734920400000004</v>
      </c>
      <c r="E709">
        <v>8.3821893900000006</v>
      </c>
      <c r="F709">
        <v>9.8861089999999994</v>
      </c>
      <c r="G709">
        <v>9.5961509999999901</v>
      </c>
      <c r="H709">
        <v>10.474983766999999</v>
      </c>
      <c r="I709">
        <v>12.157242</v>
      </c>
      <c r="J709">
        <v>12.802968399999999</v>
      </c>
      <c r="K709">
        <v>13.57611</v>
      </c>
      <c r="L709">
        <v>13.6063274</v>
      </c>
      <c r="M709">
        <v>14.251567999999899</v>
      </c>
      <c r="N709" t="s">
        <v>259</v>
      </c>
    </row>
    <row r="710" spans="1:14" x14ac:dyDescent="0.2">
      <c r="A710" t="s">
        <v>968</v>
      </c>
      <c r="B710">
        <v>7.9888329999999996</v>
      </c>
      <c r="C710">
        <v>8.4588263000000001</v>
      </c>
      <c r="D710">
        <v>8.8709577999999993</v>
      </c>
      <c r="E710">
        <v>10.046827840000001</v>
      </c>
      <c r="F710">
        <v>8.3548849000000001</v>
      </c>
      <c r="G710">
        <v>8.9802745999999996</v>
      </c>
      <c r="H710">
        <v>9.4336142400000007</v>
      </c>
      <c r="I710">
        <v>7.2583320000000002</v>
      </c>
      <c r="J710">
        <v>8.6145755000000008</v>
      </c>
      <c r="K710">
        <v>13.4003903</v>
      </c>
      <c r="L710">
        <v>13.0824093</v>
      </c>
      <c r="M710">
        <v>13.226815</v>
      </c>
      <c r="N710" t="s">
        <v>259</v>
      </c>
    </row>
    <row r="711" spans="1:14" x14ac:dyDescent="0.2">
      <c r="A711" t="s">
        <v>969</v>
      </c>
      <c r="B711">
        <v>10.204715</v>
      </c>
      <c r="C711">
        <v>9.3826321999999909</v>
      </c>
      <c r="D711">
        <v>10.607487750000001</v>
      </c>
      <c r="E711">
        <v>10.720846290000001</v>
      </c>
      <c r="F711">
        <v>9.6252639000000002</v>
      </c>
      <c r="G711">
        <v>8.0948832999999993</v>
      </c>
      <c r="H711">
        <v>7.3197018509999996</v>
      </c>
      <c r="I711">
        <v>4.8975730000000004</v>
      </c>
      <c r="J711">
        <v>5.9451764000000002</v>
      </c>
      <c r="K711">
        <v>6.9867393</v>
      </c>
      <c r="L711">
        <v>8.5684968000000001</v>
      </c>
      <c r="M711">
        <v>5.6295820000000001</v>
      </c>
      <c r="N711" t="s">
        <v>261</v>
      </c>
    </row>
    <row r="712" spans="1:14" x14ac:dyDescent="0.2">
      <c r="A712" t="s">
        <v>970</v>
      </c>
      <c r="B712">
        <v>15.628128999999999</v>
      </c>
      <c r="C712">
        <v>16.1232443</v>
      </c>
      <c r="D712">
        <v>17.042508460000001</v>
      </c>
      <c r="E712">
        <v>16.842710839999999</v>
      </c>
      <c r="F712">
        <v>16.996162099999999</v>
      </c>
      <c r="G712">
        <v>17.1543247</v>
      </c>
      <c r="H712">
        <v>16.919609703999999</v>
      </c>
      <c r="I712">
        <v>16.922297</v>
      </c>
      <c r="J712">
        <v>16.7774845</v>
      </c>
      <c r="K712">
        <v>16.9375106</v>
      </c>
      <c r="L712">
        <v>16.621961800000001</v>
      </c>
      <c r="M712">
        <v>15.742872999999999</v>
      </c>
      <c r="N712" t="s">
        <v>263</v>
      </c>
    </row>
    <row r="713" spans="1:14" x14ac:dyDescent="0.2">
      <c r="A713" t="s">
        <v>971</v>
      </c>
      <c r="B713">
        <v>7.9812159999999999</v>
      </c>
      <c r="C713">
        <v>12.0160567</v>
      </c>
      <c r="D713">
        <v>13.21606663</v>
      </c>
      <c r="E713">
        <v>13.07905339</v>
      </c>
      <c r="F713">
        <v>11.312413899999999</v>
      </c>
      <c r="G713">
        <v>10.4481176</v>
      </c>
      <c r="H713">
        <v>10.248699198999899</v>
      </c>
      <c r="I713">
        <v>10.542401999999999</v>
      </c>
      <c r="J713">
        <v>10.8723556999999</v>
      </c>
      <c r="K713">
        <v>10.0156610999999</v>
      </c>
      <c r="L713">
        <v>9.5546310999999999</v>
      </c>
      <c r="M713">
        <v>10.931322</v>
      </c>
      <c r="N713" t="s">
        <v>263</v>
      </c>
    </row>
    <row r="714" spans="1:14" x14ac:dyDescent="0.2">
      <c r="A714" t="s">
        <v>972</v>
      </c>
      <c r="B714">
        <v>12.028734999999999</v>
      </c>
      <c r="C714">
        <v>11.227397099999999</v>
      </c>
      <c r="D714">
        <v>9.8620173599999994</v>
      </c>
      <c r="E714">
        <v>5.9804186100000001</v>
      </c>
      <c r="F714">
        <v>7.1564516999999999</v>
      </c>
      <c r="G714">
        <v>0</v>
      </c>
      <c r="H714">
        <v>9.40646922799999</v>
      </c>
      <c r="I714">
        <v>10.6171899999999</v>
      </c>
      <c r="J714">
        <v>10.719132699999999</v>
      </c>
      <c r="K714">
        <v>10.9794711</v>
      </c>
      <c r="L714">
        <v>12.9402171</v>
      </c>
      <c r="M714">
        <v>16.541205999999999</v>
      </c>
      <c r="N714" t="s">
        <v>270</v>
      </c>
    </row>
    <row r="715" spans="1:14" x14ac:dyDescent="0.2">
      <c r="A715" t="s">
        <v>973</v>
      </c>
      <c r="B715">
        <v>15.647402</v>
      </c>
      <c r="C715">
        <v>13.076516</v>
      </c>
      <c r="D715">
        <v>11.038544959999999</v>
      </c>
      <c r="E715">
        <v>6.8858704399999997</v>
      </c>
      <c r="F715">
        <v>4.54244</v>
      </c>
      <c r="G715">
        <v>6.2522469000000003</v>
      </c>
      <c r="H715">
        <v>7.9885399609999999</v>
      </c>
      <c r="I715">
        <v>8.9997179999999997</v>
      </c>
      <c r="J715">
        <v>6.9271180999999897</v>
      </c>
      <c r="K715">
        <v>0</v>
      </c>
      <c r="L715">
        <v>6.1219989999999997</v>
      </c>
      <c r="M715">
        <v>7.95723</v>
      </c>
      <c r="N715" t="s">
        <v>261</v>
      </c>
    </row>
    <row r="716" spans="1:14" x14ac:dyDescent="0.2">
      <c r="A716" t="s">
        <v>974</v>
      </c>
      <c r="B716">
        <v>11.2132399999999</v>
      </c>
      <c r="C716">
        <v>12.0544899</v>
      </c>
      <c r="D716">
        <v>12.593846279999999</v>
      </c>
      <c r="E716">
        <v>11.85061668</v>
      </c>
      <c r="F716">
        <v>11.3125537</v>
      </c>
      <c r="G716">
        <v>11.922795300000001</v>
      </c>
      <c r="H716">
        <v>12.165333880999899</v>
      </c>
      <c r="I716">
        <v>12.819243</v>
      </c>
      <c r="J716">
        <v>12.443190400000001</v>
      </c>
      <c r="K716">
        <v>12.215828699999999</v>
      </c>
      <c r="L716">
        <v>11.8196259</v>
      </c>
      <c r="M716">
        <v>12.484133</v>
      </c>
      <c r="N716" t="s">
        <v>259</v>
      </c>
    </row>
    <row r="717" spans="1:14" x14ac:dyDescent="0.2">
      <c r="A717" t="s">
        <v>975</v>
      </c>
      <c r="B717">
        <v>0</v>
      </c>
      <c r="C717">
        <v>5.0242484999999997</v>
      </c>
      <c r="D717">
        <v>0</v>
      </c>
      <c r="E717">
        <v>0</v>
      </c>
      <c r="F717">
        <v>7.9981862000000001</v>
      </c>
      <c r="G717">
        <v>8.8365789999999897</v>
      </c>
      <c r="H717">
        <v>10.383629818999999</v>
      </c>
      <c r="I717">
        <v>10.915808</v>
      </c>
      <c r="J717">
        <v>9.5868953999999995</v>
      </c>
      <c r="K717">
        <v>10.812427400000001</v>
      </c>
      <c r="L717">
        <v>12.285050099999999</v>
      </c>
      <c r="M717">
        <v>13.299427</v>
      </c>
      <c r="N717" t="s">
        <v>259</v>
      </c>
    </row>
    <row r="718" spans="1:14" x14ac:dyDescent="0.2">
      <c r="A718" t="s">
        <v>976</v>
      </c>
      <c r="B718">
        <v>7.3358439999999998</v>
      </c>
      <c r="C718">
        <v>9.03052969999999</v>
      </c>
      <c r="D718">
        <v>10.45458625</v>
      </c>
      <c r="E718">
        <v>7.73636371</v>
      </c>
      <c r="F718">
        <v>5.0095543999999999</v>
      </c>
      <c r="G718">
        <v>8.8033036999999901</v>
      </c>
      <c r="H718">
        <v>8.6743234170000001</v>
      </c>
      <c r="I718">
        <v>8.3992729999999902</v>
      </c>
      <c r="J718">
        <v>8.2599049999999998</v>
      </c>
      <c r="K718">
        <v>8.0234076000000005</v>
      </c>
      <c r="L718">
        <v>7.0858454000000002</v>
      </c>
      <c r="M718">
        <v>8.4405359999999998</v>
      </c>
      <c r="N718" t="s">
        <v>270</v>
      </c>
    </row>
    <row r="719" spans="1:14" x14ac:dyDescent="0.2">
      <c r="A719" t="s">
        <v>977</v>
      </c>
      <c r="B719">
        <v>15.751470999999899</v>
      </c>
      <c r="C719">
        <v>16.273508700000001</v>
      </c>
      <c r="D719">
        <v>14.635830889999999</v>
      </c>
      <c r="E719">
        <v>14.536302409999999</v>
      </c>
      <c r="F719">
        <v>17.453223300000001</v>
      </c>
      <c r="G719">
        <v>17.334280799999998</v>
      </c>
      <c r="H719">
        <v>16.149101996999999</v>
      </c>
      <c r="I719">
        <v>17.339531999999998</v>
      </c>
      <c r="J719">
        <v>16.887965600000001</v>
      </c>
      <c r="K719">
        <v>16.793305799999999</v>
      </c>
      <c r="L719">
        <v>12.475665699999899</v>
      </c>
      <c r="M719">
        <v>16.709947</v>
      </c>
      <c r="N719" t="s">
        <v>263</v>
      </c>
    </row>
    <row r="720" spans="1:14" x14ac:dyDescent="0.2">
      <c r="A720" t="s">
        <v>978</v>
      </c>
      <c r="B720">
        <v>12.954495</v>
      </c>
      <c r="C720">
        <v>10.978194</v>
      </c>
      <c r="D720">
        <v>7.1836978499999997</v>
      </c>
      <c r="E720">
        <v>0</v>
      </c>
      <c r="F720">
        <v>2.4056472000000002</v>
      </c>
      <c r="G720">
        <v>3.8774592000000001</v>
      </c>
      <c r="H720">
        <v>5.0795593280000002</v>
      </c>
      <c r="I720">
        <v>5.6558140000000003</v>
      </c>
      <c r="J720">
        <v>9.4770585000000001</v>
      </c>
      <c r="K720">
        <v>9.7110787999999992</v>
      </c>
      <c r="L720">
        <v>4.8472785999999903</v>
      </c>
      <c r="M720">
        <v>12.142066</v>
      </c>
      <c r="N720" t="s">
        <v>270</v>
      </c>
    </row>
    <row r="721" spans="1:14" x14ac:dyDescent="0.2">
      <c r="A721" t="s">
        <v>979</v>
      </c>
      <c r="B721">
        <v>11.98724</v>
      </c>
      <c r="C721">
        <v>10.718801900000001</v>
      </c>
      <c r="D721">
        <v>9.1362406999999894</v>
      </c>
      <c r="E721">
        <v>9.2490151100000002</v>
      </c>
      <c r="F721">
        <v>7.8144247</v>
      </c>
      <c r="G721">
        <v>10.336731599999901</v>
      </c>
      <c r="H721">
        <v>11.341144929</v>
      </c>
      <c r="I721">
        <v>12.771322999999899</v>
      </c>
      <c r="J721">
        <v>11.262305699999899</v>
      </c>
      <c r="K721">
        <v>12.1326217</v>
      </c>
      <c r="L721">
        <v>11.7549812</v>
      </c>
      <c r="M721">
        <v>13.614006</v>
      </c>
      <c r="N721" t="s">
        <v>270</v>
      </c>
    </row>
    <row r="722" spans="1:14" x14ac:dyDescent="0.2">
      <c r="A722" t="s">
        <v>980</v>
      </c>
      <c r="B722">
        <v>0</v>
      </c>
      <c r="C722">
        <v>0</v>
      </c>
      <c r="D722">
        <v>0</v>
      </c>
      <c r="E722">
        <v>0</v>
      </c>
      <c r="F722">
        <v>8.6274543000000001</v>
      </c>
      <c r="G722">
        <v>7.4432651999999999</v>
      </c>
      <c r="H722">
        <v>9.5112853379999898</v>
      </c>
      <c r="I722">
        <v>10.420515</v>
      </c>
      <c r="J722">
        <v>7.9604642999999999</v>
      </c>
      <c r="K722">
        <v>10.3808553</v>
      </c>
      <c r="L722">
        <v>8.7695985999999895</v>
      </c>
      <c r="M722">
        <v>12.046028</v>
      </c>
      <c r="N722" t="s">
        <v>259</v>
      </c>
    </row>
    <row r="723" spans="1:14" x14ac:dyDescent="0.2">
      <c r="A723" t="s">
        <v>981</v>
      </c>
      <c r="B723">
        <v>8.5712849999999996</v>
      </c>
      <c r="C723">
        <v>5.1584387999999999</v>
      </c>
      <c r="D723">
        <v>6.8173773500000001</v>
      </c>
      <c r="E723">
        <v>4.96575291</v>
      </c>
      <c r="F723">
        <v>3.5318667000000001</v>
      </c>
      <c r="G723">
        <v>6.7266945999999903</v>
      </c>
      <c r="H723">
        <v>7.7669437720000003</v>
      </c>
      <c r="I723">
        <v>8.2396929999999902</v>
      </c>
      <c r="J723">
        <v>7.5995562999999997</v>
      </c>
      <c r="K723">
        <v>11.6628261</v>
      </c>
      <c r="L723">
        <v>12.222705299999999</v>
      </c>
      <c r="M723">
        <v>11.741225</v>
      </c>
      <c r="N723" t="s">
        <v>259</v>
      </c>
    </row>
    <row r="724" spans="1:14" x14ac:dyDescent="0.2">
      <c r="A724" t="s">
        <v>982</v>
      </c>
      <c r="B724">
        <v>8.172841</v>
      </c>
      <c r="C724">
        <v>8.0303749999999994</v>
      </c>
      <c r="D724">
        <v>11.92486252</v>
      </c>
      <c r="E724">
        <v>11.41193646</v>
      </c>
      <c r="F724">
        <v>12.5539427</v>
      </c>
      <c r="G724">
        <v>12.018052900000001</v>
      </c>
      <c r="H724">
        <v>11.850100692</v>
      </c>
      <c r="I724">
        <v>13.176441000000001</v>
      </c>
      <c r="J724">
        <v>12.5733815</v>
      </c>
      <c r="K724">
        <v>11.4331827</v>
      </c>
      <c r="L724">
        <v>11.165830400000001</v>
      </c>
      <c r="M724">
        <v>14.0323739999999</v>
      </c>
      <c r="N724" t="s">
        <v>259</v>
      </c>
    </row>
    <row r="725" spans="1:14" x14ac:dyDescent="0.2">
      <c r="A725" t="s">
        <v>983</v>
      </c>
      <c r="B725">
        <v>0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6.4247714999999896</v>
      </c>
      <c r="I725">
        <v>0</v>
      </c>
      <c r="J725">
        <v>0</v>
      </c>
      <c r="K725">
        <v>11.136472400000001</v>
      </c>
      <c r="L725">
        <v>0</v>
      </c>
      <c r="M725">
        <v>0</v>
      </c>
      <c r="N725" t="s">
        <v>259</v>
      </c>
    </row>
    <row r="726" spans="1:14" x14ac:dyDescent="0.2">
      <c r="A726" t="s">
        <v>984</v>
      </c>
      <c r="B726">
        <v>15.562322</v>
      </c>
      <c r="C726">
        <v>14.4468228999999</v>
      </c>
      <c r="D726">
        <v>13.541211069999999</v>
      </c>
      <c r="E726">
        <v>12.999012649999999</v>
      </c>
      <c r="F726">
        <v>13.148255900000001</v>
      </c>
      <c r="G726">
        <v>13.4108631999999</v>
      </c>
      <c r="H726">
        <v>13.963387572</v>
      </c>
      <c r="I726">
        <v>14.427076999999899</v>
      </c>
      <c r="J726">
        <v>12.9797879</v>
      </c>
      <c r="K726">
        <v>13.228059099999999</v>
      </c>
      <c r="L726">
        <v>12.6489829</v>
      </c>
      <c r="M726">
        <v>12.723399000000001</v>
      </c>
      <c r="N726" t="s">
        <v>261</v>
      </c>
    </row>
    <row r="727" spans="1:14" x14ac:dyDescent="0.2">
      <c r="A727" t="s">
        <v>985</v>
      </c>
      <c r="B727">
        <v>9.0725800000000003</v>
      </c>
      <c r="C727">
        <v>9.9758458000000001</v>
      </c>
      <c r="D727">
        <v>8.5224223600000002</v>
      </c>
      <c r="E727">
        <v>10.650067</v>
      </c>
      <c r="F727">
        <v>10.527269499999999</v>
      </c>
      <c r="G727">
        <v>8.7069048000000002</v>
      </c>
      <c r="H727">
        <v>9.9282701079999995</v>
      </c>
      <c r="I727">
        <v>8.8965119999999995</v>
      </c>
      <c r="J727">
        <v>9.0169739</v>
      </c>
      <c r="K727">
        <v>12.5036612</v>
      </c>
      <c r="L727">
        <v>12.898106800000001</v>
      </c>
      <c r="M727">
        <v>13.06767</v>
      </c>
      <c r="N727" t="s">
        <v>259</v>
      </c>
    </row>
    <row r="728" spans="1:14" x14ac:dyDescent="0.2">
      <c r="A728" t="s">
        <v>986</v>
      </c>
      <c r="B728">
        <v>0</v>
      </c>
      <c r="C728">
        <v>0</v>
      </c>
      <c r="D728">
        <v>8.4636982700000001</v>
      </c>
      <c r="E728">
        <v>4.0616827100000004</v>
      </c>
      <c r="F728">
        <v>9.5366978000000007</v>
      </c>
      <c r="G728">
        <v>9.5490174000000003</v>
      </c>
      <c r="H728">
        <v>0</v>
      </c>
      <c r="I728">
        <v>11.631644</v>
      </c>
      <c r="J728">
        <v>0</v>
      </c>
      <c r="K728">
        <v>0</v>
      </c>
      <c r="L728">
        <v>0</v>
      </c>
      <c r="M728">
        <v>0</v>
      </c>
      <c r="N728" t="s">
        <v>263</v>
      </c>
    </row>
    <row r="729" spans="1:14" x14ac:dyDescent="0.2">
      <c r="A729" t="s">
        <v>987</v>
      </c>
      <c r="B729">
        <v>13.505877999999999</v>
      </c>
      <c r="C729">
        <v>15.9640939</v>
      </c>
      <c r="D729">
        <v>14.75745921</v>
      </c>
      <c r="E729">
        <v>13.79236392</v>
      </c>
      <c r="F729">
        <v>13.637735099999899</v>
      </c>
      <c r="G729">
        <v>14.3185658</v>
      </c>
      <c r="H729">
        <v>14.401918239</v>
      </c>
      <c r="I729">
        <v>14.838225</v>
      </c>
      <c r="J729">
        <v>14.5722661999999</v>
      </c>
      <c r="K729">
        <v>13.9583484999999</v>
      </c>
      <c r="L729">
        <v>12.8051941</v>
      </c>
      <c r="M729">
        <v>10.60064</v>
      </c>
      <c r="N729" t="s">
        <v>261</v>
      </c>
    </row>
    <row r="730" spans="1:14" x14ac:dyDescent="0.2">
      <c r="A730" t="s">
        <v>988</v>
      </c>
      <c r="B730">
        <v>19.312173000000001</v>
      </c>
      <c r="C730">
        <v>9.5239604</v>
      </c>
      <c r="D730">
        <v>6.6776051399999998</v>
      </c>
      <c r="E730">
        <v>9.3265173899999994</v>
      </c>
      <c r="F730">
        <v>7.0511375000000003</v>
      </c>
      <c r="G730">
        <v>0</v>
      </c>
      <c r="H730">
        <v>9.2711763620000003</v>
      </c>
      <c r="I730">
        <v>7.4021970000000001</v>
      </c>
      <c r="J730">
        <v>0</v>
      </c>
      <c r="K730">
        <v>17.081150000000001</v>
      </c>
      <c r="L730">
        <v>0</v>
      </c>
      <c r="M730">
        <v>20.566292000000001</v>
      </c>
      <c r="N730" t="s">
        <v>270</v>
      </c>
    </row>
    <row r="731" spans="1:14" x14ac:dyDescent="0.2">
      <c r="A731" t="s">
        <v>989</v>
      </c>
      <c r="B731">
        <v>7.8001189999999996</v>
      </c>
      <c r="C731">
        <v>8.1370047999999997</v>
      </c>
      <c r="D731">
        <v>7.6933198200000001</v>
      </c>
      <c r="E731">
        <v>5.3684773799999999</v>
      </c>
      <c r="F731">
        <v>4.5799199999999898</v>
      </c>
      <c r="G731">
        <v>7.290381</v>
      </c>
      <c r="H731">
        <v>5.3414987189999996</v>
      </c>
      <c r="I731">
        <v>5.261107</v>
      </c>
      <c r="J731">
        <v>4.8471190999999996</v>
      </c>
      <c r="K731">
        <v>5.0798500000000004</v>
      </c>
      <c r="L731">
        <v>6.8064074999999997</v>
      </c>
      <c r="M731">
        <v>8.8306229999999992</v>
      </c>
      <c r="N731" t="s">
        <v>270</v>
      </c>
    </row>
    <row r="732" spans="1:14" x14ac:dyDescent="0.2">
      <c r="A732" t="s">
        <v>990</v>
      </c>
      <c r="B732">
        <v>0</v>
      </c>
      <c r="C732">
        <v>7.2339941999999997</v>
      </c>
      <c r="D732">
        <v>8.3876378900000006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 t="s">
        <v>261</v>
      </c>
    </row>
    <row r="733" spans="1:14" x14ac:dyDescent="0.2">
      <c r="A733" t="s">
        <v>991</v>
      </c>
      <c r="B733">
        <v>15.483487</v>
      </c>
      <c r="C733">
        <v>15.1711516</v>
      </c>
      <c r="D733">
        <v>0</v>
      </c>
      <c r="E733">
        <v>0</v>
      </c>
      <c r="F733">
        <v>12.2872141</v>
      </c>
      <c r="G733">
        <v>13.988570599999999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 t="s">
        <v>261</v>
      </c>
    </row>
    <row r="734" spans="1:14" x14ac:dyDescent="0.2">
      <c r="A734" t="s">
        <v>992</v>
      </c>
      <c r="B734">
        <v>0</v>
      </c>
      <c r="C734">
        <v>0</v>
      </c>
      <c r="D734">
        <v>0</v>
      </c>
      <c r="E734">
        <v>0</v>
      </c>
      <c r="F734">
        <v>8.5446138000000005</v>
      </c>
      <c r="G734">
        <v>9.1332170999999995</v>
      </c>
      <c r="H734">
        <v>0</v>
      </c>
      <c r="I734">
        <v>0</v>
      </c>
      <c r="J734">
        <v>0</v>
      </c>
      <c r="K734">
        <v>0</v>
      </c>
      <c r="L734">
        <v>11.0840996</v>
      </c>
      <c r="M734">
        <v>0</v>
      </c>
      <c r="N734" t="s">
        <v>263</v>
      </c>
    </row>
    <row r="735" spans="1:14" x14ac:dyDescent="0.2">
      <c r="A735" t="s">
        <v>993</v>
      </c>
      <c r="B735">
        <v>11.977535</v>
      </c>
      <c r="C735">
        <v>12.077723499999999</v>
      </c>
      <c r="D735">
        <v>11.542085699999999</v>
      </c>
      <c r="E735">
        <v>12.099203190000001</v>
      </c>
      <c r="F735">
        <v>10.1750059</v>
      </c>
      <c r="G735">
        <v>7.7770972</v>
      </c>
      <c r="H735">
        <v>9.1288362250000006</v>
      </c>
      <c r="I735">
        <v>0</v>
      </c>
      <c r="J735">
        <v>9.5810879999999994</v>
      </c>
      <c r="K735">
        <v>0</v>
      </c>
      <c r="L735">
        <v>9.5807713999999997</v>
      </c>
      <c r="M735">
        <v>0</v>
      </c>
      <c r="N735" t="s">
        <v>261</v>
      </c>
    </row>
    <row r="736" spans="1:14" x14ac:dyDescent="0.2">
      <c r="A736" t="s">
        <v>994</v>
      </c>
      <c r="B736">
        <v>15.424379</v>
      </c>
      <c r="C736">
        <v>10.253499400000001</v>
      </c>
      <c r="D736">
        <v>9.2482728299999994</v>
      </c>
      <c r="E736">
        <v>7.0222128899999996</v>
      </c>
      <c r="F736">
        <v>3.3297775999999999</v>
      </c>
      <c r="G736">
        <v>4.0102427</v>
      </c>
      <c r="H736">
        <v>2.9288711939999899</v>
      </c>
      <c r="I736">
        <v>7.5584479999999896</v>
      </c>
      <c r="J736">
        <v>2.5055204999999998</v>
      </c>
      <c r="K736">
        <v>9.4839473999999999</v>
      </c>
      <c r="L736">
        <v>7.2576222000000001</v>
      </c>
      <c r="M736">
        <v>7.1283949999999896</v>
      </c>
      <c r="N736" t="s">
        <v>270</v>
      </c>
    </row>
    <row r="737" spans="1:14" x14ac:dyDescent="0.2">
      <c r="A737" t="s">
        <v>995</v>
      </c>
      <c r="B737">
        <v>7.0942100000000003</v>
      </c>
      <c r="C737">
        <v>9.8875048999999997</v>
      </c>
      <c r="D737">
        <v>11.076061770000001</v>
      </c>
      <c r="E737">
        <v>11.35563893</v>
      </c>
      <c r="F737">
        <v>11.2070452</v>
      </c>
      <c r="G737">
        <v>9.6704205000000005</v>
      </c>
      <c r="H737">
        <v>8.5684242210000008</v>
      </c>
      <c r="I737">
        <v>9.8937559999999998</v>
      </c>
      <c r="J737">
        <v>11.554761900000001</v>
      </c>
      <c r="K737">
        <v>10.1564496</v>
      </c>
      <c r="L737">
        <v>12.922689999999999</v>
      </c>
      <c r="M737">
        <v>10.841583</v>
      </c>
      <c r="N737" t="s">
        <v>259</v>
      </c>
    </row>
    <row r="738" spans="1:14" x14ac:dyDescent="0.2">
      <c r="A738" t="s">
        <v>996</v>
      </c>
      <c r="B738">
        <v>9.4398250000000008</v>
      </c>
      <c r="C738">
        <v>10.9725831</v>
      </c>
      <c r="D738">
        <v>10.098253199999901</v>
      </c>
      <c r="E738">
        <v>8.6988486599999995</v>
      </c>
      <c r="F738">
        <v>7.2155914000000001</v>
      </c>
      <c r="G738">
        <v>8.5060634999999998</v>
      </c>
      <c r="H738">
        <v>7.4120455189999896</v>
      </c>
      <c r="I738">
        <v>9.9098570000000006</v>
      </c>
      <c r="J738">
        <v>8.0193101999999996</v>
      </c>
      <c r="K738">
        <v>8.0823617999999993</v>
      </c>
      <c r="L738">
        <v>8.9564076000000004</v>
      </c>
      <c r="M738">
        <v>7.4154509999999902</v>
      </c>
      <c r="N738" t="s">
        <v>261</v>
      </c>
    </row>
    <row r="739" spans="1:14" x14ac:dyDescent="0.2">
      <c r="A739" t="s">
        <v>997</v>
      </c>
      <c r="B739">
        <v>6.4489409999999996</v>
      </c>
      <c r="C739">
        <v>6.9497229000000003</v>
      </c>
      <c r="D739">
        <v>0</v>
      </c>
      <c r="E739">
        <v>3.42056403</v>
      </c>
      <c r="F739">
        <v>5.6211716999999997</v>
      </c>
      <c r="G739">
        <v>4.2964054999999997</v>
      </c>
      <c r="H739">
        <v>5.0307591299999999</v>
      </c>
      <c r="I739">
        <v>4.9007680000000002</v>
      </c>
      <c r="J739">
        <v>7.8635542999999997</v>
      </c>
      <c r="K739">
        <v>5.1216166999999997</v>
      </c>
      <c r="L739">
        <v>5.0201167999999896</v>
      </c>
      <c r="M739">
        <v>4.0124610000000001</v>
      </c>
      <c r="N739" t="s">
        <v>270</v>
      </c>
    </row>
    <row r="740" spans="1:14" x14ac:dyDescent="0.2">
      <c r="A740" t="s">
        <v>998</v>
      </c>
      <c r="B740">
        <v>8.5347600000000003</v>
      </c>
      <c r="C740">
        <v>6.7648487999999896</v>
      </c>
      <c r="D740">
        <v>5.5411008600000002</v>
      </c>
      <c r="E740">
        <v>5.0542472199999997</v>
      </c>
      <c r="F740">
        <v>8.5748394000000001</v>
      </c>
      <c r="G740">
        <v>6.0253606</v>
      </c>
      <c r="H740">
        <v>7.0753998979999997</v>
      </c>
      <c r="I740">
        <v>10.798825000000001</v>
      </c>
      <c r="J740">
        <v>9.7962890999999992</v>
      </c>
      <c r="K740">
        <v>15.111031799999999</v>
      </c>
      <c r="L740">
        <v>13.4457810999999</v>
      </c>
      <c r="M740">
        <v>12.55081</v>
      </c>
      <c r="N740" t="s">
        <v>259</v>
      </c>
    </row>
    <row r="741" spans="1:14" x14ac:dyDescent="0.2">
      <c r="A741" t="s">
        <v>999</v>
      </c>
      <c r="B741">
        <v>10.655688</v>
      </c>
      <c r="C741">
        <v>11.6676155</v>
      </c>
      <c r="D741">
        <v>9.9568321100000006</v>
      </c>
      <c r="E741">
        <v>11.221392509999999</v>
      </c>
      <c r="F741">
        <v>10.082201100000001</v>
      </c>
      <c r="G741">
        <v>9.0253300999999997</v>
      </c>
      <c r="H741">
        <v>7.9006673559999996</v>
      </c>
      <c r="I741">
        <v>8.0775950000000005</v>
      </c>
      <c r="J741">
        <v>10.092165</v>
      </c>
      <c r="K741">
        <v>8.3951993999999992</v>
      </c>
      <c r="L741">
        <v>9.3029501999999997</v>
      </c>
      <c r="M741">
        <v>8.9677489999999995</v>
      </c>
      <c r="N741" t="s">
        <v>261</v>
      </c>
    </row>
    <row r="742" spans="1:14" x14ac:dyDescent="0.2">
      <c r="A742" t="s">
        <v>1000</v>
      </c>
      <c r="B742">
        <v>0</v>
      </c>
      <c r="C742">
        <v>10.153460600000001</v>
      </c>
      <c r="D742">
        <v>10.15207429</v>
      </c>
      <c r="E742">
        <v>6.8385429100000001</v>
      </c>
      <c r="F742">
        <v>12.229652400000001</v>
      </c>
      <c r="G742">
        <v>11.0040823</v>
      </c>
      <c r="H742">
        <v>13.141575426999999</v>
      </c>
      <c r="I742">
        <v>14.550685</v>
      </c>
      <c r="J742">
        <v>14.149638699999899</v>
      </c>
      <c r="K742">
        <v>15.311516699999901</v>
      </c>
      <c r="L742">
        <v>10.980066300000001</v>
      </c>
      <c r="M742">
        <v>15.4025959999999</v>
      </c>
      <c r="N742" t="s">
        <v>259</v>
      </c>
    </row>
    <row r="743" spans="1:14" x14ac:dyDescent="0.2">
      <c r="A743" t="s">
        <v>1001</v>
      </c>
      <c r="B743">
        <v>12.612408</v>
      </c>
      <c r="C743">
        <v>12.61234</v>
      </c>
      <c r="D743">
        <v>12.35835675</v>
      </c>
      <c r="E743">
        <v>11.55932372</v>
      </c>
      <c r="F743">
        <v>11.3623802</v>
      </c>
      <c r="G743">
        <v>11.2272105</v>
      </c>
      <c r="H743">
        <v>10.858548410999999</v>
      </c>
      <c r="I743">
        <v>11.412438</v>
      </c>
      <c r="J743">
        <v>10.5695832</v>
      </c>
      <c r="K743">
        <v>11.219941800000001</v>
      </c>
      <c r="L743">
        <v>10.343426900000001</v>
      </c>
      <c r="M743">
        <v>11.866315</v>
      </c>
      <c r="N743" t="s">
        <v>261</v>
      </c>
    </row>
    <row r="744" spans="1:14" x14ac:dyDescent="0.2">
      <c r="A744" t="s">
        <v>1002</v>
      </c>
      <c r="B744">
        <v>14.536439999999899</v>
      </c>
      <c r="C744">
        <v>12.7056761</v>
      </c>
      <c r="D744">
        <v>11.83594048</v>
      </c>
      <c r="E744">
        <v>10.07261018</v>
      </c>
      <c r="F744">
        <v>7.1809171000000003</v>
      </c>
      <c r="G744">
        <v>9.0272314999999992</v>
      </c>
      <c r="H744">
        <v>8.2068262440000002</v>
      </c>
      <c r="I744">
        <v>8.8264659999999999</v>
      </c>
      <c r="J744">
        <v>7.1598955000000002</v>
      </c>
      <c r="K744">
        <v>9.1293313999999999</v>
      </c>
      <c r="L744">
        <v>8.8612026999999909</v>
      </c>
      <c r="M744">
        <v>8.1387520000000002</v>
      </c>
      <c r="N744" t="s">
        <v>261</v>
      </c>
    </row>
    <row r="745" spans="1:14" x14ac:dyDescent="0.2">
      <c r="A745" t="s">
        <v>1003</v>
      </c>
      <c r="B745">
        <v>0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7.9610183000000001</v>
      </c>
      <c r="K745">
        <v>0</v>
      </c>
      <c r="L745">
        <v>11.1371629</v>
      </c>
      <c r="M745">
        <v>11.647733000000001</v>
      </c>
      <c r="N745" t="s">
        <v>259</v>
      </c>
    </row>
    <row r="746" spans="1:14" x14ac:dyDescent="0.2">
      <c r="A746" t="s">
        <v>1004</v>
      </c>
      <c r="B746">
        <v>9.5346639999999994</v>
      </c>
      <c r="C746">
        <v>9.8231543000000006</v>
      </c>
      <c r="D746">
        <v>9.8327306399999994</v>
      </c>
      <c r="E746">
        <v>8.9346208100000002</v>
      </c>
      <c r="F746">
        <v>8.9188174</v>
      </c>
      <c r="G746">
        <v>9.4992516999999896</v>
      </c>
      <c r="H746">
        <v>10.443545471</v>
      </c>
      <c r="I746">
        <v>10.951126</v>
      </c>
      <c r="J746">
        <v>10.733723100000001</v>
      </c>
      <c r="K746">
        <v>10.763055</v>
      </c>
      <c r="L746">
        <v>11.6019878</v>
      </c>
      <c r="M746">
        <v>11.845375000000001</v>
      </c>
      <c r="N746" t="s">
        <v>259</v>
      </c>
    </row>
    <row r="747" spans="1:14" x14ac:dyDescent="0.2">
      <c r="A747" t="s">
        <v>1005</v>
      </c>
      <c r="B747">
        <v>0</v>
      </c>
      <c r="C747">
        <v>14.9970184</v>
      </c>
      <c r="D747">
        <v>15.26878838</v>
      </c>
      <c r="E747">
        <v>14.0044255</v>
      </c>
      <c r="F747">
        <v>12.7646423</v>
      </c>
      <c r="G747">
        <v>13.063702899999999</v>
      </c>
      <c r="H747">
        <v>13.481135467</v>
      </c>
      <c r="I747">
        <v>14.969315</v>
      </c>
      <c r="J747">
        <v>13.902436399999999</v>
      </c>
      <c r="K747">
        <v>0</v>
      </c>
      <c r="L747">
        <v>15.8723685</v>
      </c>
      <c r="M747">
        <v>16.038779999999999</v>
      </c>
      <c r="N747" t="s">
        <v>263</v>
      </c>
    </row>
    <row r="748" spans="1:14" x14ac:dyDescent="0.2">
      <c r="A748" t="s">
        <v>1006</v>
      </c>
      <c r="B748">
        <v>17.852394</v>
      </c>
      <c r="C748">
        <v>17.042314699999999</v>
      </c>
      <c r="D748">
        <v>12.02588804</v>
      </c>
      <c r="E748">
        <v>0</v>
      </c>
      <c r="F748">
        <v>6.7715861999999998</v>
      </c>
      <c r="G748">
        <v>0</v>
      </c>
      <c r="H748">
        <v>11.885091665999999</v>
      </c>
      <c r="I748">
        <v>0</v>
      </c>
      <c r="J748">
        <v>0</v>
      </c>
      <c r="K748">
        <v>18.471292899999899</v>
      </c>
      <c r="L748">
        <v>11.7041472</v>
      </c>
      <c r="M748">
        <v>0</v>
      </c>
      <c r="N748" t="s">
        <v>270</v>
      </c>
    </row>
    <row r="749" spans="1:14" x14ac:dyDescent="0.2">
      <c r="A749" t="s">
        <v>1007</v>
      </c>
      <c r="B749">
        <v>13.370882</v>
      </c>
      <c r="C749">
        <v>13.9709232</v>
      </c>
      <c r="D749">
        <v>12.779320050000001</v>
      </c>
      <c r="E749">
        <v>11.428245820000001</v>
      </c>
      <c r="F749">
        <v>10.1658296</v>
      </c>
      <c r="G749">
        <v>5.6901082999999897</v>
      </c>
      <c r="H749">
        <v>2.59811163</v>
      </c>
      <c r="I749">
        <v>4.5792820000000001</v>
      </c>
      <c r="J749">
        <v>3.5175665999999999</v>
      </c>
      <c r="K749">
        <v>2.3778342999999902</v>
      </c>
      <c r="L749">
        <v>1.80495639999999</v>
      </c>
      <c r="M749">
        <v>5.6145690000000004</v>
      </c>
      <c r="N749" t="s">
        <v>261</v>
      </c>
    </row>
    <row r="750" spans="1:14" x14ac:dyDescent="0.2">
      <c r="A750" t="s">
        <v>1008</v>
      </c>
      <c r="B750">
        <v>11.870972</v>
      </c>
      <c r="C750">
        <v>12.033200099999901</v>
      </c>
      <c r="D750">
        <v>13.38808762</v>
      </c>
      <c r="E750">
        <v>13.83860681</v>
      </c>
      <c r="F750">
        <v>12.4576514</v>
      </c>
      <c r="G750">
        <v>9.2639624999999999</v>
      </c>
      <c r="H750">
        <v>7.4032214229999997</v>
      </c>
      <c r="I750">
        <v>5.7924119999999997</v>
      </c>
      <c r="J750">
        <v>6.1040405</v>
      </c>
      <c r="K750">
        <v>3.5525498</v>
      </c>
      <c r="L750">
        <v>4.7875123000000004</v>
      </c>
      <c r="M750">
        <v>3.75508799999999</v>
      </c>
      <c r="N750" t="s">
        <v>261</v>
      </c>
    </row>
    <row r="751" spans="1:14" x14ac:dyDescent="0.2">
      <c r="A751" t="s">
        <v>1009</v>
      </c>
      <c r="B751">
        <v>15.851948999999999</v>
      </c>
      <c r="C751">
        <v>16.743262099999999</v>
      </c>
      <c r="D751">
        <v>16.184551450000001</v>
      </c>
      <c r="E751">
        <v>15.34329621</v>
      </c>
      <c r="F751">
        <v>12.9087943</v>
      </c>
      <c r="G751">
        <v>9.3929337000000004</v>
      </c>
      <c r="H751">
        <v>6.9873781579999896</v>
      </c>
      <c r="I751">
        <v>7.0578050000000001</v>
      </c>
      <c r="J751">
        <v>3.7174699000000002</v>
      </c>
      <c r="K751">
        <v>6.8886450999999997</v>
      </c>
      <c r="L751">
        <v>3.7045330000000001</v>
      </c>
      <c r="M751">
        <v>7.4474960000000001</v>
      </c>
      <c r="N751" t="s">
        <v>261</v>
      </c>
    </row>
    <row r="752" spans="1:14" x14ac:dyDescent="0.2">
      <c r="A752" t="s">
        <v>1010</v>
      </c>
      <c r="B752">
        <v>14.682645999999901</v>
      </c>
      <c r="C752">
        <v>14.8004672</v>
      </c>
      <c r="D752">
        <v>15.040698430000001</v>
      </c>
      <c r="E752">
        <v>15.53749489</v>
      </c>
      <c r="F752">
        <v>14.206106</v>
      </c>
      <c r="G752">
        <v>11.1959961</v>
      </c>
      <c r="H752">
        <v>8.5910007749999995</v>
      </c>
      <c r="I752">
        <v>9.0864370000000001</v>
      </c>
      <c r="J752">
        <v>7.7314362000000001</v>
      </c>
      <c r="K752">
        <v>6.6625044999999998</v>
      </c>
      <c r="L752">
        <v>8.2379967000000001</v>
      </c>
      <c r="M752">
        <v>6.7572009999999896</v>
      </c>
      <c r="N752" t="s">
        <v>261</v>
      </c>
    </row>
    <row r="753" spans="1:14" x14ac:dyDescent="0.2">
      <c r="A753" t="s">
        <v>1011</v>
      </c>
      <c r="B753">
        <v>15.779192</v>
      </c>
      <c r="C753">
        <v>12.779131599999999</v>
      </c>
      <c r="D753">
        <v>6.3282035999999904</v>
      </c>
      <c r="E753">
        <v>0</v>
      </c>
      <c r="F753">
        <v>0</v>
      </c>
      <c r="G753">
        <v>0</v>
      </c>
      <c r="H753">
        <v>5.6498951269999997</v>
      </c>
      <c r="I753">
        <v>0</v>
      </c>
      <c r="J753">
        <v>0</v>
      </c>
      <c r="K753">
        <v>0</v>
      </c>
      <c r="L753">
        <v>0</v>
      </c>
      <c r="M753">
        <v>0</v>
      </c>
      <c r="N753" t="s">
        <v>261</v>
      </c>
    </row>
    <row r="754" spans="1:14" x14ac:dyDescent="0.2">
      <c r="A754" t="s">
        <v>1012</v>
      </c>
      <c r="B754">
        <v>8.5644149999999897</v>
      </c>
      <c r="C754">
        <v>7.0574455999999897</v>
      </c>
      <c r="D754">
        <v>7.0468559400000004</v>
      </c>
      <c r="E754">
        <v>6.2004529799999997</v>
      </c>
      <c r="F754">
        <v>6.3423296999999996</v>
      </c>
      <c r="G754">
        <v>5.7475049</v>
      </c>
      <c r="H754">
        <v>6.5022215509999999</v>
      </c>
      <c r="I754">
        <v>7.3388450000000001</v>
      </c>
      <c r="J754">
        <v>0</v>
      </c>
      <c r="K754">
        <v>0</v>
      </c>
      <c r="L754">
        <v>6.2495937000000001</v>
      </c>
      <c r="M754">
        <v>6.8049189999999999</v>
      </c>
      <c r="N754" t="s">
        <v>261</v>
      </c>
    </row>
    <row r="755" spans="1:14" x14ac:dyDescent="0.2">
      <c r="A755" t="s">
        <v>1013</v>
      </c>
      <c r="B755">
        <v>0</v>
      </c>
      <c r="C755">
        <v>14.747254099999999</v>
      </c>
      <c r="D755">
        <v>15.991670600000001</v>
      </c>
      <c r="E755">
        <v>13.378608359999999</v>
      </c>
      <c r="F755">
        <v>10.9629335</v>
      </c>
      <c r="G755">
        <v>12.648272199999999</v>
      </c>
      <c r="H755">
        <v>14.836820680000001</v>
      </c>
      <c r="I755">
        <v>0</v>
      </c>
      <c r="J755">
        <v>0</v>
      </c>
      <c r="K755">
        <v>0</v>
      </c>
      <c r="L755">
        <v>0</v>
      </c>
      <c r="M755">
        <v>0</v>
      </c>
      <c r="N755" t="s">
        <v>261</v>
      </c>
    </row>
    <row r="756" spans="1:14" x14ac:dyDescent="0.2">
      <c r="A756" t="s">
        <v>1014</v>
      </c>
      <c r="B756">
        <v>0</v>
      </c>
      <c r="C756">
        <v>13.217709899999999</v>
      </c>
      <c r="D756">
        <v>8.1220410699999999</v>
      </c>
      <c r="E756">
        <v>6.3270250099999998</v>
      </c>
      <c r="F756">
        <v>4.7485710999999897</v>
      </c>
      <c r="G756">
        <v>0</v>
      </c>
      <c r="H756">
        <v>0</v>
      </c>
      <c r="I756">
        <v>0</v>
      </c>
      <c r="J756">
        <v>6.6381180999999998</v>
      </c>
      <c r="K756">
        <v>0</v>
      </c>
      <c r="L756">
        <v>10.3200074</v>
      </c>
      <c r="M756">
        <v>0</v>
      </c>
      <c r="N756" t="s">
        <v>261</v>
      </c>
    </row>
    <row r="757" spans="1:14" x14ac:dyDescent="0.2">
      <c r="A757" t="s">
        <v>1015</v>
      </c>
      <c r="B757">
        <v>15.350830999999999</v>
      </c>
      <c r="C757">
        <v>11.962040399999999</v>
      </c>
      <c r="D757">
        <v>9.3586678699999997</v>
      </c>
      <c r="E757">
        <v>7.8180949200000001</v>
      </c>
      <c r="F757">
        <v>5.5567054999999996</v>
      </c>
      <c r="G757">
        <v>6.7512540999999997</v>
      </c>
      <c r="H757">
        <v>9.2330518349999995</v>
      </c>
      <c r="I757">
        <v>10.759534</v>
      </c>
      <c r="J757">
        <v>8.4097504999999995</v>
      </c>
      <c r="K757">
        <v>12.708458500000001</v>
      </c>
      <c r="L757">
        <v>12.8352311999999</v>
      </c>
      <c r="M757">
        <v>13.296713</v>
      </c>
      <c r="N757" t="s">
        <v>270</v>
      </c>
    </row>
    <row r="758" spans="1:14" x14ac:dyDescent="0.2">
      <c r="A758" t="s">
        <v>1016</v>
      </c>
      <c r="B758">
        <v>10.9307509999999</v>
      </c>
      <c r="C758">
        <v>12.5331435</v>
      </c>
      <c r="D758">
        <v>13.707729690000001</v>
      </c>
      <c r="E758">
        <v>13.839052179999999</v>
      </c>
      <c r="F758">
        <v>14.022665</v>
      </c>
      <c r="G758">
        <v>15.018217999999999</v>
      </c>
      <c r="H758">
        <v>15.264661372000001</v>
      </c>
      <c r="I758">
        <v>15.165904999999899</v>
      </c>
      <c r="J758">
        <v>14.535192800000001</v>
      </c>
      <c r="K758">
        <v>15.1411415</v>
      </c>
      <c r="L758">
        <v>11.922304799999999</v>
      </c>
      <c r="M758">
        <v>14.779907</v>
      </c>
      <c r="N758" t="s">
        <v>263</v>
      </c>
    </row>
    <row r="759" spans="1:14" x14ac:dyDescent="0.2">
      <c r="A759" t="s">
        <v>1017</v>
      </c>
      <c r="B759">
        <v>0</v>
      </c>
      <c r="C759">
        <v>10.539773</v>
      </c>
      <c r="D759">
        <v>9.8690713999999993</v>
      </c>
      <c r="E759">
        <v>6.6443235100000004</v>
      </c>
      <c r="F759">
        <v>6.4006404000000003</v>
      </c>
      <c r="G759">
        <v>6.8734712</v>
      </c>
      <c r="H759">
        <v>5.9259861760000003</v>
      </c>
      <c r="I759">
        <v>0</v>
      </c>
      <c r="J759">
        <v>3.5624855000000002</v>
      </c>
      <c r="K759">
        <v>15.8803532</v>
      </c>
      <c r="L759">
        <v>11.589185000000001</v>
      </c>
      <c r="M759">
        <v>6.9871970000000001</v>
      </c>
      <c r="N759" t="s">
        <v>259</v>
      </c>
    </row>
    <row r="760" spans="1:14" x14ac:dyDescent="0.2">
      <c r="A760" t="s">
        <v>1018</v>
      </c>
      <c r="B760">
        <v>0</v>
      </c>
      <c r="C760">
        <v>10.5269899</v>
      </c>
      <c r="D760">
        <v>6.8607157999999897</v>
      </c>
      <c r="E760">
        <v>8.7380862700000002</v>
      </c>
      <c r="F760">
        <v>8.9218513999999995</v>
      </c>
      <c r="G760">
        <v>8.9245810999999993</v>
      </c>
      <c r="H760">
        <v>9.54999269999999</v>
      </c>
      <c r="I760">
        <v>9.9191459999999996</v>
      </c>
      <c r="J760">
        <v>10.6253276999999</v>
      </c>
      <c r="K760">
        <v>0</v>
      </c>
      <c r="L760">
        <v>13.123069299999999</v>
      </c>
      <c r="M760">
        <v>13.5290829999999</v>
      </c>
      <c r="N760" t="s">
        <v>263</v>
      </c>
    </row>
    <row r="761" spans="1:14" x14ac:dyDescent="0.2">
      <c r="A761" t="s">
        <v>1019</v>
      </c>
      <c r="B761">
        <v>8.8568560000000005</v>
      </c>
      <c r="C761">
        <v>9.3467199999999995</v>
      </c>
      <c r="D761">
        <v>10.557386810000001</v>
      </c>
      <c r="E761">
        <v>12.13223822</v>
      </c>
      <c r="F761">
        <v>11.570441499999999</v>
      </c>
      <c r="G761">
        <v>10.249139999999899</v>
      </c>
      <c r="H761">
        <v>8.9440943320000006</v>
      </c>
      <c r="I761">
        <v>8.6577029999999997</v>
      </c>
      <c r="J761">
        <v>12.1827112</v>
      </c>
      <c r="K761">
        <v>9.1471392999999992</v>
      </c>
      <c r="L761">
        <v>12.138557199999999</v>
      </c>
      <c r="M761">
        <v>12.010624999999999</v>
      </c>
      <c r="N761" t="s">
        <v>259</v>
      </c>
    </row>
    <row r="762" spans="1:14" x14ac:dyDescent="0.2">
      <c r="A762" t="s">
        <v>1020</v>
      </c>
      <c r="B762">
        <v>10.072754</v>
      </c>
      <c r="C762">
        <v>15.117987899999999</v>
      </c>
      <c r="D762">
        <v>13.55393655</v>
      </c>
      <c r="E762">
        <v>11.763876870000001</v>
      </c>
      <c r="F762">
        <v>8.3127145000000002</v>
      </c>
      <c r="G762">
        <v>11.033579599999999</v>
      </c>
      <c r="H762">
        <v>11.337144925999899</v>
      </c>
      <c r="I762">
        <v>10.586575</v>
      </c>
      <c r="J762">
        <v>11.583894300000001</v>
      </c>
      <c r="K762">
        <v>12.8221981</v>
      </c>
      <c r="L762">
        <v>13.2896398</v>
      </c>
      <c r="M762">
        <v>12.504211</v>
      </c>
      <c r="N762" t="s">
        <v>270</v>
      </c>
    </row>
    <row r="763" spans="1:14" x14ac:dyDescent="0.2">
      <c r="A763" t="s">
        <v>1021</v>
      </c>
      <c r="B763">
        <v>0</v>
      </c>
      <c r="C763">
        <v>10.0959757</v>
      </c>
      <c r="D763">
        <v>6.1585706499999997</v>
      </c>
      <c r="E763">
        <v>6.3635613600000003</v>
      </c>
      <c r="F763">
        <v>0</v>
      </c>
      <c r="G763">
        <v>8.1300660999999899</v>
      </c>
      <c r="H763">
        <v>0</v>
      </c>
      <c r="I763">
        <v>0</v>
      </c>
      <c r="J763">
        <v>12.058335899999999</v>
      </c>
      <c r="K763">
        <v>16.4183393</v>
      </c>
      <c r="L763">
        <v>16.706696599999901</v>
      </c>
      <c r="M763">
        <v>17.404062</v>
      </c>
      <c r="N763" t="s">
        <v>259</v>
      </c>
    </row>
    <row r="764" spans="1:14" x14ac:dyDescent="0.2">
      <c r="A764" t="s">
        <v>1022</v>
      </c>
      <c r="B764">
        <v>0</v>
      </c>
      <c r="C764">
        <v>4.1481092999999998</v>
      </c>
      <c r="D764">
        <v>0</v>
      </c>
      <c r="E764">
        <v>1.41996513</v>
      </c>
      <c r="F764">
        <v>6.0570772000000002</v>
      </c>
      <c r="G764">
        <v>7.9751206999999997</v>
      </c>
      <c r="H764">
        <v>8.4300789090000006</v>
      </c>
      <c r="I764">
        <v>6.4164099999999999</v>
      </c>
      <c r="J764">
        <v>11.470007300000001</v>
      </c>
      <c r="K764">
        <v>10.1316015</v>
      </c>
      <c r="L764">
        <v>10.691800199999999</v>
      </c>
      <c r="M764">
        <v>13.553939</v>
      </c>
      <c r="N764" t="s">
        <v>259</v>
      </c>
    </row>
    <row r="765" spans="1:14" x14ac:dyDescent="0.2">
      <c r="A765" t="s">
        <v>1023</v>
      </c>
      <c r="B765">
        <v>11.832497999999999</v>
      </c>
      <c r="C765">
        <v>10.363641599999999</v>
      </c>
      <c r="D765">
        <v>10.567441110000001</v>
      </c>
      <c r="E765">
        <v>11.02592963</v>
      </c>
      <c r="F765">
        <v>10.5829226</v>
      </c>
      <c r="G765">
        <v>10.375185999999999</v>
      </c>
      <c r="H765">
        <v>10.779587991</v>
      </c>
      <c r="I765">
        <v>9.690315</v>
      </c>
      <c r="J765">
        <v>9.0906494000000002</v>
      </c>
      <c r="K765">
        <v>9.7371146999999993</v>
      </c>
      <c r="L765">
        <v>9.7267130999999996</v>
      </c>
      <c r="M765">
        <v>9.0978049999999993</v>
      </c>
      <c r="N765" t="s">
        <v>261</v>
      </c>
    </row>
    <row r="766" spans="1:14" x14ac:dyDescent="0.2">
      <c r="A766" t="s">
        <v>1024</v>
      </c>
      <c r="B766">
        <v>17.252537</v>
      </c>
      <c r="C766">
        <v>17.665959899999901</v>
      </c>
      <c r="D766">
        <v>15.408545480000001</v>
      </c>
      <c r="E766">
        <v>12.09782161</v>
      </c>
      <c r="F766">
        <v>9.2640355000000003</v>
      </c>
      <c r="G766">
        <v>10.9282675</v>
      </c>
      <c r="H766">
        <v>0</v>
      </c>
      <c r="I766">
        <v>0</v>
      </c>
      <c r="J766">
        <v>0</v>
      </c>
      <c r="K766">
        <v>0</v>
      </c>
      <c r="L766">
        <v>8.7141438000000004</v>
      </c>
      <c r="M766">
        <v>0</v>
      </c>
      <c r="N766" t="s">
        <v>261</v>
      </c>
    </row>
    <row r="767" spans="1:14" x14ac:dyDescent="0.2">
      <c r="A767" t="s">
        <v>1025</v>
      </c>
      <c r="B767">
        <v>9.5261250000000004</v>
      </c>
      <c r="C767">
        <v>15.0384169</v>
      </c>
      <c r="D767">
        <v>16.052004</v>
      </c>
      <c r="E767">
        <v>11.191263790000001</v>
      </c>
      <c r="F767">
        <v>10.9789405</v>
      </c>
      <c r="G767">
        <v>7.9683178999999997</v>
      </c>
      <c r="H767">
        <v>10.015799252000001</v>
      </c>
      <c r="I767">
        <v>10.095796</v>
      </c>
      <c r="J767">
        <v>7.5570817999999997</v>
      </c>
      <c r="K767">
        <v>8.3002281999999994</v>
      </c>
      <c r="L767">
        <v>8.7406185000000001</v>
      </c>
      <c r="M767">
        <v>8.2686499999999992</v>
      </c>
      <c r="N767" t="s">
        <v>261</v>
      </c>
    </row>
    <row r="768" spans="1:14" x14ac:dyDescent="0.2">
      <c r="A768" t="s">
        <v>1026</v>
      </c>
      <c r="B768">
        <v>17.276917999999998</v>
      </c>
      <c r="C768">
        <v>18.211923499999902</v>
      </c>
      <c r="D768">
        <v>17.959330040000001</v>
      </c>
      <c r="E768">
        <v>17.88220175</v>
      </c>
      <c r="F768">
        <v>17.575670499999902</v>
      </c>
      <c r="G768">
        <v>17.3965931</v>
      </c>
      <c r="H768">
        <v>17.377481169999999</v>
      </c>
      <c r="I768">
        <v>17.673408999999999</v>
      </c>
      <c r="J768">
        <v>16.969248100000002</v>
      </c>
      <c r="K768">
        <v>16.446430599999999</v>
      </c>
      <c r="L768">
        <v>16.245076900000001</v>
      </c>
      <c r="M768">
        <v>15.697972999999999</v>
      </c>
      <c r="N768" t="s">
        <v>261</v>
      </c>
    </row>
    <row r="769" spans="1:14" x14ac:dyDescent="0.2">
      <c r="A769" t="s">
        <v>1027</v>
      </c>
      <c r="B769">
        <v>8.9100979999999996</v>
      </c>
      <c r="C769">
        <v>5.0770119999999999</v>
      </c>
      <c r="D769">
        <v>5.4273618299999997</v>
      </c>
      <c r="E769">
        <v>3.3532257699999999</v>
      </c>
      <c r="F769">
        <v>3.4420989</v>
      </c>
      <c r="G769">
        <v>4.6726565000000004</v>
      </c>
      <c r="H769">
        <v>5.6186090729999902</v>
      </c>
      <c r="I769">
        <v>7.6528320000000001</v>
      </c>
      <c r="J769">
        <v>7.3009082999999997</v>
      </c>
      <c r="K769">
        <v>11.7492915</v>
      </c>
      <c r="L769">
        <v>9.6793111999999901</v>
      </c>
      <c r="M769">
        <v>8.9061520000000005</v>
      </c>
      <c r="N769" t="s">
        <v>270</v>
      </c>
    </row>
    <row r="770" spans="1:14" x14ac:dyDescent="0.2">
      <c r="A770" t="s">
        <v>1028</v>
      </c>
      <c r="B770">
        <v>12.354820999999999</v>
      </c>
      <c r="C770">
        <v>12.328499900000001</v>
      </c>
      <c r="D770">
        <v>10.73817273</v>
      </c>
      <c r="E770">
        <v>6.1063650100000002</v>
      </c>
      <c r="F770">
        <v>9.9192900000000002</v>
      </c>
      <c r="G770">
        <v>8.8587884999999993</v>
      </c>
      <c r="H770">
        <v>8.9469569349999993</v>
      </c>
      <c r="I770">
        <v>12.012475</v>
      </c>
      <c r="J770">
        <v>10.2851091999999</v>
      </c>
      <c r="K770">
        <v>11.564112400000001</v>
      </c>
      <c r="L770">
        <v>10.2597071</v>
      </c>
      <c r="M770">
        <v>10.449888</v>
      </c>
      <c r="N770" t="s">
        <v>270</v>
      </c>
    </row>
    <row r="771" spans="1:14" x14ac:dyDescent="0.2">
      <c r="A771" t="s">
        <v>1029</v>
      </c>
      <c r="B771">
        <v>13.051527</v>
      </c>
      <c r="C771">
        <v>11.484599699999899</v>
      </c>
      <c r="D771">
        <v>4.8767189599999998</v>
      </c>
      <c r="E771">
        <v>5.9579577099999996</v>
      </c>
      <c r="F771">
        <v>7.2412386</v>
      </c>
      <c r="G771">
        <v>9.4127823999999993</v>
      </c>
      <c r="H771">
        <v>5.7677775760000003</v>
      </c>
      <c r="I771">
        <v>7.5132750000000001</v>
      </c>
      <c r="J771">
        <v>0</v>
      </c>
      <c r="K771">
        <v>0</v>
      </c>
      <c r="L771">
        <v>0</v>
      </c>
      <c r="M771">
        <v>0</v>
      </c>
      <c r="N771" t="s">
        <v>261</v>
      </c>
    </row>
    <row r="772" spans="1:14" x14ac:dyDescent="0.2">
      <c r="A772" t="s">
        <v>1030</v>
      </c>
      <c r="B772">
        <v>0</v>
      </c>
      <c r="C772">
        <v>0</v>
      </c>
      <c r="D772">
        <v>0</v>
      </c>
      <c r="E772">
        <v>0</v>
      </c>
      <c r="F772">
        <v>0</v>
      </c>
      <c r="G772">
        <v>0</v>
      </c>
      <c r="H772">
        <v>8.2531168709999996</v>
      </c>
      <c r="I772">
        <v>11.422855999999999</v>
      </c>
      <c r="J772">
        <v>12.0332498</v>
      </c>
      <c r="K772">
        <v>9.1231857999999999</v>
      </c>
      <c r="L772">
        <v>12.1888504</v>
      </c>
      <c r="M772">
        <v>9.5209869999999999</v>
      </c>
      <c r="N772" t="s">
        <v>259</v>
      </c>
    </row>
    <row r="773" spans="1:14" x14ac:dyDescent="0.2">
      <c r="A773" t="s">
        <v>1031</v>
      </c>
      <c r="B773">
        <v>10.240869999999999</v>
      </c>
      <c r="C773">
        <v>8.0792944000000002</v>
      </c>
      <c r="D773">
        <v>6.3602112000000002</v>
      </c>
      <c r="E773">
        <v>5.1193901500000001</v>
      </c>
      <c r="F773">
        <v>5.4510109</v>
      </c>
      <c r="G773">
        <v>4.3070655000000002</v>
      </c>
      <c r="H773">
        <v>5.2318595389999896</v>
      </c>
      <c r="I773">
        <v>4.7705719999999996</v>
      </c>
      <c r="J773">
        <v>6.0120855000000004</v>
      </c>
      <c r="K773">
        <v>3.6430849999999899</v>
      </c>
      <c r="L773">
        <v>6.8408524000000002</v>
      </c>
      <c r="M773">
        <v>5.1405830000000003</v>
      </c>
      <c r="N773" t="s">
        <v>270</v>
      </c>
    </row>
    <row r="774" spans="1:14" x14ac:dyDescent="0.2">
      <c r="A774" t="s">
        <v>1032</v>
      </c>
      <c r="B774">
        <v>9.2139439999999997</v>
      </c>
      <c r="C774">
        <v>5.1620623999999999</v>
      </c>
      <c r="D774">
        <v>6.6925523900000004</v>
      </c>
      <c r="E774">
        <v>5.06648385</v>
      </c>
      <c r="F774">
        <v>6.0602654999999999</v>
      </c>
      <c r="G774">
        <v>5.4429591999999998</v>
      </c>
      <c r="H774">
        <v>5.7701387320000004</v>
      </c>
      <c r="I774">
        <v>5.7248109999999999</v>
      </c>
      <c r="J774">
        <v>7.9238475999999904</v>
      </c>
      <c r="K774">
        <v>6.1715591999999999</v>
      </c>
      <c r="L774">
        <v>0</v>
      </c>
      <c r="M774">
        <v>0</v>
      </c>
      <c r="N774" t="s">
        <v>261</v>
      </c>
    </row>
    <row r="775" spans="1:14" x14ac:dyDescent="0.2">
      <c r="A775" t="s">
        <v>1033</v>
      </c>
      <c r="B775">
        <v>0</v>
      </c>
      <c r="C775">
        <v>12.502216799999999</v>
      </c>
      <c r="D775">
        <v>3.9107874100000002</v>
      </c>
      <c r="E775">
        <v>6.9259621400000002</v>
      </c>
      <c r="F775">
        <v>4.5456959000000001</v>
      </c>
      <c r="G775">
        <v>5.68337</v>
      </c>
      <c r="H775">
        <v>3.4625435839999898</v>
      </c>
      <c r="I775">
        <v>5.163824</v>
      </c>
      <c r="J775">
        <v>6.6067005999999902</v>
      </c>
      <c r="K775">
        <v>9.1532087999999998</v>
      </c>
      <c r="L775">
        <v>7.9577554999999904</v>
      </c>
      <c r="M775">
        <v>9.7069329999999994</v>
      </c>
      <c r="N775" t="s">
        <v>259</v>
      </c>
    </row>
    <row r="776" spans="1:14" x14ac:dyDescent="0.2">
      <c r="A776" t="s">
        <v>1034</v>
      </c>
      <c r="B776">
        <v>8.2453120000000002</v>
      </c>
      <c r="C776">
        <v>10.0646009</v>
      </c>
      <c r="D776">
        <v>10.281627820000001</v>
      </c>
      <c r="E776">
        <v>9.9567984099999993</v>
      </c>
      <c r="F776">
        <v>9.0308451999999999</v>
      </c>
      <c r="G776">
        <v>8.1698807999999996</v>
      </c>
      <c r="H776">
        <v>10.3231333279999</v>
      </c>
      <c r="I776">
        <v>9.1387099999999997</v>
      </c>
      <c r="J776">
        <v>6.9266294999999998</v>
      </c>
      <c r="K776">
        <v>4.4487120999999998</v>
      </c>
      <c r="L776">
        <v>3.9646024</v>
      </c>
      <c r="M776">
        <v>4.3135139999999996</v>
      </c>
      <c r="N776" t="s">
        <v>261</v>
      </c>
    </row>
    <row r="777" spans="1:14" x14ac:dyDescent="0.2">
      <c r="A777" t="s">
        <v>1035</v>
      </c>
      <c r="B777">
        <v>12.007918999999999</v>
      </c>
      <c r="C777">
        <v>11.214894900000001</v>
      </c>
      <c r="D777">
        <v>11.92436127</v>
      </c>
      <c r="E777">
        <v>13.979416090000001</v>
      </c>
      <c r="F777">
        <v>12.329837699999899</v>
      </c>
      <c r="G777">
        <v>10.672273599999899</v>
      </c>
      <c r="H777">
        <v>8.777508976</v>
      </c>
      <c r="I777">
        <v>9.9515209999999996</v>
      </c>
      <c r="J777">
        <v>9.6583659999999991</v>
      </c>
      <c r="K777">
        <v>10.7465244</v>
      </c>
      <c r="L777">
        <v>9.1449412999999993</v>
      </c>
      <c r="M777">
        <v>8.5902080000000005</v>
      </c>
      <c r="N777" t="s">
        <v>261</v>
      </c>
    </row>
    <row r="778" spans="1:14" x14ac:dyDescent="0.2">
      <c r="A778" t="s">
        <v>1036</v>
      </c>
      <c r="B778">
        <v>12.720663999999999</v>
      </c>
      <c r="C778">
        <v>11.087309299999999</v>
      </c>
      <c r="D778">
        <v>11.06512043</v>
      </c>
      <c r="E778">
        <v>11.72643998</v>
      </c>
      <c r="F778">
        <v>9.5137943000000007</v>
      </c>
      <c r="G778">
        <v>9.3159744999999994</v>
      </c>
      <c r="H778">
        <v>10.424797051000001</v>
      </c>
      <c r="I778">
        <v>9.6788830000000008</v>
      </c>
      <c r="J778">
        <v>9.2977025999999992</v>
      </c>
      <c r="K778">
        <v>9.1932500999999895</v>
      </c>
      <c r="L778">
        <v>9.0768430999999996</v>
      </c>
      <c r="M778">
        <v>7.5145059999999999</v>
      </c>
      <c r="N778" t="s">
        <v>261</v>
      </c>
    </row>
    <row r="779" spans="1:14" x14ac:dyDescent="0.2">
      <c r="A779" t="s">
        <v>1037</v>
      </c>
      <c r="B779">
        <v>9.8526129999999998</v>
      </c>
      <c r="C779">
        <v>10.989278000000001</v>
      </c>
      <c r="D779">
        <v>12.062536229999999</v>
      </c>
      <c r="E779">
        <v>12.30615613</v>
      </c>
      <c r="F779">
        <v>14.522148100000001</v>
      </c>
      <c r="G779">
        <v>15.181948999999999</v>
      </c>
      <c r="H779">
        <v>15.299133157</v>
      </c>
      <c r="I779">
        <v>15.474463999999999</v>
      </c>
      <c r="J779">
        <v>14.6990265</v>
      </c>
      <c r="K779">
        <v>14.2658231999999</v>
      </c>
      <c r="L779">
        <v>12.992431399999999</v>
      </c>
      <c r="M779">
        <v>11.965386000000001</v>
      </c>
      <c r="N779" t="s">
        <v>263</v>
      </c>
    </row>
    <row r="780" spans="1:14" x14ac:dyDescent="0.2">
      <c r="A780" t="s">
        <v>1038</v>
      </c>
      <c r="B780">
        <v>11.841303</v>
      </c>
      <c r="C780">
        <v>7.8089217</v>
      </c>
      <c r="D780">
        <v>1.5272067300000001</v>
      </c>
      <c r="E780">
        <v>7.8402751999999998</v>
      </c>
      <c r="F780">
        <v>7.9583097</v>
      </c>
      <c r="G780">
        <v>6.0656004000000001</v>
      </c>
      <c r="H780">
        <v>1.866028196</v>
      </c>
      <c r="I780">
        <v>5.8994499999999999</v>
      </c>
      <c r="J780">
        <v>4.6573972999999897</v>
      </c>
      <c r="K780">
        <v>8.7635089999999902</v>
      </c>
      <c r="L780">
        <v>1.5253436</v>
      </c>
      <c r="M780">
        <v>0</v>
      </c>
      <c r="N780" t="s">
        <v>261</v>
      </c>
    </row>
    <row r="781" spans="1:14" x14ac:dyDescent="0.2">
      <c r="A781" t="s">
        <v>1039</v>
      </c>
      <c r="B781">
        <v>8.6096509999999995</v>
      </c>
      <c r="C781">
        <v>13.185419899999999</v>
      </c>
      <c r="D781">
        <v>13.49363258</v>
      </c>
      <c r="E781">
        <v>10.288798809999999</v>
      </c>
      <c r="F781">
        <v>10.6813784</v>
      </c>
      <c r="G781">
        <v>6.9142102000000003</v>
      </c>
      <c r="H781">
        <v>9.2621847349999999</v>
      </c>
      <c r="I781">
        <v>9.3270219999999995</v>
      </c>
      <c r="J781">
        <v>8.3867642</v>
      </c>
      <c r="K781">
        <v>6.8276132</v>
      </c>
      <c r="L781">
        <v>8.8604591999999993</v>
      </c>
      <c r="M781">
        <v>6.2990709999999996</v>
      </c>
      <c r="N781" t="s">
        <v>261</v>
      </c>
    </row>
    <row r="782" spans="1:14" x14ac:dyDescent="0.2">
      <c r="A782" t="s">
        <v>1040</v>
      </c>
      <c r="B782">
        <v>0</v>
      </c>
      <c r="C782">
        <v>6.8237285999999902</v>
      </c>
      <c r="D782">
        <v>4.0822391600000003</v>
      </c>
      <c r="E782">
        <v>3.13340927</v>
      </c>
      <c r="F782">
        <v>5.3776267000000004</v>
      </c>
      <c r="G782">
        <v>8.7429535999999999</v>
      </c>
      <c r="H782">
        <v>10.418553122999899</v>
      </c>
      <c r="I782">
        <v>11.591494000000001</v>
      </c>
      <c r="J782">
        <v>10.7902814</v>
      </c>
      <c r="K782">
        <v>9.4119314999999997</v>
      </c>
      <c r="L782">
        <v>9.4911396999999997</v>
      </c>
      <c r="M782">
        <v>8.7327890000000004</v>
      </c>
      <c r="N782" t="s">
        <v>259</v>
      </c>
    </row>
    <row r="783" spans="1:14" x14ac:dyDescent="0.2">
      <c r="A783" t="s">
        <v>1041</v>
      </c>
      <c r="B783">
        <v>11.097864999999899</v>
      </c>
      <c r="C783">
        <v>11.861728400000001</v>
      </c>
      <c r="D783">
        <v>13.03474158</v>
      </c>
      <c r="E783">
        <v>13.073075510000001</v>
      </c>
      <c r="F783">
        <v>13.820642100000001</v>
      </c>
      <c r="G783">
        <v>14.688781299999899</v>
      </c>
      <c r="H783">
        <v>14.671513165</v>
      </c>
      <c r="I783">
        <v>15.568638</v>
      </c>
      <c r="J783">
        <v>15.9673254</v>
      </c>
      <c r="K783">
        <v>16.118434300000001</v>
      </c>
      <c r="L783">
        <v>16.837763199999898</v>
      </c>
      <c r="M783">
        <v>16.339903</v>
      </c>
      <c r="N783" t="s">
        <v>259</v>
      </c>
    </row>
    <row r="784" spans="1:14" x14ac:dyDescent="0.2">
      <c r="A784" t="s">
        <v>1042</v>
      </c>
      <c r="B784">
        <v>0</v>
      </c>
      <c r="C784">
        <v>12.2281789</v>
      </c>
      <c r="D784">
        <v>10.47449155</v>
      </c>
      <c r="E784">
        <v>4.8168393500000004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 t="s">
        <v>261</v>
      </c>
    </row>
    <row r="785" spans="1:14" x14ac:dyDescent="0.2">
      <c r="A785" t="s">
        <v>1043</v>
      </c>
      <c r="B785">
        <v>0</v>
      </c>
      <c r="C785">
        <v>12.045904500000001</v>
      </c>
      <c r="D785">
        <v>12.71527111</v>
      </c>
      <c r="E785">
        <v>11.726454710000001</v>
      </c>
      <c r="F785">
        <v>11.9378137</v>
      </c>
      <c r="G785">
        <v>9.9469104000000002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 t="s">
        <v>261</v>
      </c>
    </row>
    <row r="786" spans="1:14" x14ac:dyDescent="0.2">
      <c r="A786" t="s">
        <v>1044</v>
      </c>
      <c r="B786">
        <v>17.142917000000001</v>
      </c>
      <c r="C786">
        <v>0</v>
      </c>
      <c r="D786">
        <v>12.715718539999999</v>
      </c>
      <c r="E786">
        <v>8.1578386999999992</v>
      </c>
      <c r="F786">
        <v>10.0418144</v>
      </c>
      <c r="G786">
        <v>11.388360799999999</v>
      </c>
      <c r="H786">
        <v>11.511910455000001</v>
      </c>
      <c r="I786">
        <v>0</v>
      </c>
      <c r="J786">
        <v>0</v>
      </c>
      <c r="K786">
        <v>0</v>
      </c>
      <c r="L786">
        <v>0</v>
      </c>
      <c r="M786">
        <v>0</v>
      </c>
      <c r="N786" t="s">
        <v>261</v>
      </c>
    </row>
    <row r="787" spans="1:14" x14ac:dyDescent="0.2">
      <c r="A787" t="s">
        <v>1045</v>
      </c>
      <c r="B787">
        <v>0</v>
      </c>
      <c r="C787">
        <v>9.4066741999999994</v>
      </c>
      <c r="D787">
        <v>8.0326017499999995</v>
      </c>
      <c r="E787">
        <v>6.4760430700000002</v>
      </c>
      <c r="F787">
        <v>3.4887321</v>
      </c>
      <c r="G787">
        <v>6.1912145000000001</v>
      </c>
      <c r="H787">
        <v>8.8568804669999999</v>
      </c>
      <c r="I787">
        <v>7.4315939999999996</v>
      </c>
      <c r="J787">
        <v>7.0816198999999997</v>
      </c>
      <c r="K787">
        <v>0</v>
      </c>
      <c r="L787">
        <v>0</v>
      </c>
      <c r="M787">
        <v>0</v>
      </c>
      <c r="N787" t="s">
        <v>263</v>
      </c>
    </row>
    <row r="788" spans="1:14" x14ac:dyDescent="0.2">
      <c r="A788" t="s">
        <v>1046</v>
      </c>
      <c r="B788">
        <v>11.757073</v>
      </c>
      <c r="C788">
        <v>11.1234406</v>
      </c>
      <c r="D788">
        <v>12.353682129999999</v>
      </c>
      <c r="E788">
        <v>9.7246822700000006</v>
      </c>
      <c r="F788">
        <v>8.6365779000000007</v>
      </c>
      <c r="G788">
        <v>8.91183399999999</v>
      </c>
      <c r="H788">
        <v>8.3334595159999996</v>
      </c>
      <c r="I788">
        <v>10.454138</v>
      </c>
      <c r="J788">
        <v>9.1307060999999994</v>
      </c>
      <c r="K788">
        <v>9.4848326999999895</v>
      </c>
      <c r="L788">
        <v>7.0174547999999897</v>
      </c>
      <c r="M788">
        <v>8.3265499999999992</v>
      </c>
      <c r="N788" t="s">
        <v>261</v>
      </c>
    </row>
    <row r="789" spans="1:14" x14ac:dyDescent="0.2">
      <c r="A789" t="s">
        <v>1047</v>
      </c>
      <c r="B789">
        <v>0</v>
      </c>
      <c r="C789">
        <v>17.1760971</v>
      </c>
      <c r="D789">
        <v>17.417651230000001</v>
      </c>
      <c r="E789">
        <v>13.282447599999999</v>
      </c>
      <c r="F789">
        <v>11.3586591999999</v>
      </c>
      <c r="G789">
        <v>12.1730331999999</v>
      </c>
      <c r="H789">
        <v>12.743479749</v>
      </c>
      <c r="I789">
        <v>14.555334999999999</v>
      </c>
      <c r="J789">
        <v>15.0413426</v>
      </c>
      <c r="K789">
        <v>16.294138699999898</v>
      </c>
      <c r="L789">
        <v>17.1721653</v>
      </c>
      <c r="M789">
        <v>16.119446</v>
      </c>
      <c r="N789" t="s">
        <v>259</v>
      </c>
    </row>
    <row r="790" spans="1:14" x14ac:dyDescent="0.2">
      <c r="A790" t="s">
        <v>1048</v>
      </c>
      <c r="B790">
        <v>0</v>
      </c>
      <c r="C790">
        <v>12.242936500000001</v>
      </c>
      <c r="D790">
        <v>0</v>
      </c>
      <c r="E790">
        <v>7.1035885199999997</v>
      </c>
      <c r="F790">
        <v>8.727544</v>
      </c>
      <c r="G790">
        <v>0</v>
      </c>
      <c r="H790">
        <v>0</v>
      </c>
      <c r="I790">
        <v>10.8173289999999</v>
      </c>
      <c r="J790">
        <v>12.3999386</v>
      </c>
      <c r="K790">
        <v>0</v>
      </c>
      <c r="L790">
        <v>14.356147</v>
      </c>
      <c r="M790">
        <v>14.183783999999999</v>
      </c>
      <c r="N790" t="s">
        <v>259</v>
      </c>
    </row>
    <row r="791" spans="1:14" x14ac:dyDescent="0.2">
      <c r="A791" t="s">
        <v>1049</v>
      </c>
      <c r="B791">
        <v>13.020638</v>
      </c>
      <c r="C791">
        <v>12.7705544</v>
      </c>
      <c r="D791">
        <v>11.37661733</v>
      </c>
      <c r="E791">
        <v>8.8551557600000006</v>
      </c>
      <c r="F791">
        <v>7.977366</v>
      </c>
      <c r="G791">
        <v>8.5637927000000005</v>
      </c>
      <c r="H791">
        <v>10.966552591999999</v>
      </c>
      <c r="I791">
        <v>10.428903</v>
      </c>
      <c r="J791">
        <v>12.1089655</v>
      </c>
      <c r="K791">
        <v>13.0616538</v>
      </c>
      <c r="L791">
        <v>14.1712088</v>
      </c>
      <c r="M791">
        <v>14.712781</v>
      </c>
      <c r="N791" t="s">
        <v>270</v>
      </c>
    </row>
    <row r="792" spans="1:14" x14ac:dyDescent="0.2">
      <c r="A792" t="s">
        <v>1050</v>
      </c>
      <c r="B792">
        <v>0</v>
      </c>
      <c r="C792">
        <v>6.2158630999999902</v>
      </c>
      <c r="D792">
        <v>0</v>
      </c>
      <c r="E792">
        <v>0</v>
      </c>
      <c r="F792">
        <v>7.1439826999999996</v>
      </c>
      <c r="G792">
        <v>0</v>
      </c>
      <c r="H792">
        <v>10.098378679</v>
      </c>
      <c r="I792">
        <v>7.5464890000000002</v>
      </c>
      <c r="J792">
        <v>0</v>
      </c>
      <c r="K792">
        <v>10.069185600000001</v>
      </c>
      <c r="L792">
        <v>8.9285890000000006</v>
      </c>
      <c r="M792">
        <v>9.7007910000000006</v>
      </c>
      <c r="N792" t="s">
        <v>259</v>
      </c>
    </row>
    <row r="793" spans="1:14" x14ac:dyDescent="0.2">
      <c r="A793" t="s">
        <v>1051</v>
      </c>
      <c r="B793">
        <v>11.489675</v>
      </c>
      <c r="C793">
        <v>12.4948415</v>
      </c>
      <c r="D793">
        <v>13.70171605</v>
      </c>
      <c r="E793">
        <v>13.55084576</v>
      </c>
      <c r="F793">
        <v>10.954373599999901</v>
      </c>
      <c r="G793">
        <v>11.3613128</v>
      </c>
      <c r="H793">
        <v>7.9566898729999904</v>
      </c>
      <c r="I793">
        <v>9.4190170000000002</v>
      </c>
      <c r="J793">
        <v>9.7448233000000002</v>
      </c>
      <c r="K793">
        <v>9.5926401999999893</v>
      </c>
      <c r="L793">
        <v>11.683684899999999</v>
      </c>
      <c r="M793">
        <v>14.095264999999999</v>
      </c>
      <c r="N793" t="s">
        <v>261</v>
      </c>
    </row>
    <row r="794" spans="1:14" x14ac:dyDescent="0.2">
      <c r="A794" t="s">
        <v>1052</v>
      </c>
      <c r="B794">
        <v>12.3362009999999</v>
      </c>
      <c r="C794">
        <v>13.0228164</v>
      </c>
      <c r="D794">
        <v>12.226445350000001</v>
      </c>
      <c r="E794">
        <v>15.787459480000001</v>
      </c>
      <c r="F794">
        <v>13.274356099999901</v>
      </c>
      <c r="G794">
        <v>17.977673100000001</v>
      </c>
      <c r="H794">
        <v>17.730768480999998</v>
      </c>
      <c r="I794">
        <v>18.456630000000001</v>
      </c>
      <c r="J794">
        <v>18.018254899999999</v>
      </c>
      <c r="K794">
        <v>14.621683900000001</v>
      </c>
      <c r="L794">
        <v>17.9692109</v>
      </c>
      <c r="M794">
        <v>15.89781</v>
      </c>
      <c r="N794" t="s">
        <v>259</v>
      </c>
    </row>
    <row r="795" spans="1:14" x14ac:dyDescent="0.2">
      <c r="A795" t="s">
        <v>1053</v>
      </c>
      <c r="B795">
        <v>0</v>
      </c>
      <c r="C795">
        <v>16.957001099999999</v>
      </c>
      <c r="D795">
        <v>8.0467541300000001</v>
      </c>
      <c r="E795">
        <v>6.8728717100000001</v>
      </c>
      <c r="F795">
        <v>6.8637855999999999</v>
      </c>
      <c r="G795">
        <v>7.2201864000000002</v>
      </c>
      <c r="H795">
        <v>7.9450103779999903</v>
      </c>
      <c r="I795">
        <v>9.9851189999999992</v>
      </c>
      <c r="J795">
        <v>7.9227046999999997</v>
      </c>
      <c r="K795">
        <v>11.915887199999901</v>
      </c>
      <c r="L795">
        <v>9.2829651999999996</v>
      </c>
      <c r="M795">
        <v>0</v>
      </c>
      <c r="N795" t="s">
        <v>263</v>
      </c>
    </row>
    <row r="796" spans="1:14" x14ac:dyDescent="0.2">
      <c r="A796" t="s">
        <v>1054</v>
      </c>
      <c r="B796">
        <v>0</v>
      </c>
      <c r="C796">
        <v>10.604805699999901</v>
      </c>
      <c r="D796">
        <v>9.4838106599999996</v>
      </c>
      <c r="E796">
        <v>6.5968271200000004</v>
      </c>
      <c r="F796">
        <v>7.6719414999999902</v>
      </c>
      <c r="G796">
        <v>8.7648784000000006</v>
      </c>
      <c r="H796">
        <v>10.177864803</v>
      </c>
      <c r="I796">
        <v>10.784561999999999</v>
      </c>
      <c r="J796">
        <v>11.062901399999999</v>
      </c>
      <c r="K796">
        <v>11.128324099999899</v>
      </c>
      <c r="L796">
        <v>11.154974099999899</v>
      </c>
      <c r="M796">
        <v>10.951628999999899</v>
      </c>
      <c r="N796" t="s">
        <v>259</v>
      </c>
    </row>
    <row r="797" spans="1:14" x14ac:dyDescent="0.2">
      <c r="A797" t="s">
        <v>1055</v>
      </c>
      <c r="B797">
        <v>15.265091</v>
      </c>
      <c r="C797">
        <v>15.4425104</v>
      </c>
      <c r="D797">
        <v>15.579770699999999</v>
      </c>
      <c r="E797">
        <v>15.3977421</v>
      </c>
      <c r="F797">
        <v>15.485282399999999</v>
      </c>
      <c r="G797">
        <v>15.138221400000001</v>
      </c>
      <c r="H797">
        <v>14.941543563</v>
      </c>
      <c r="I797">
        <v>15.947331</v>
      </c>
      <c r="J797">
        <v>14.541547099999899</v>
      </c>
      <c r="K797">
        <v>13.9791062</v>
      </c>
      <c r="L797">
        <v>13.515333699999999</v>
      </c>
      <c r="M797">
        <v>14.018414999999999</v>
      </c>
      <c r="N797" t="s">
        <v>261</v>
      </c>
    </row>
    <row r="798" spans="1:14" x14ac:dyDescent="0.2">
      <c r="A798" t="s">
        <v>1056</v>
      </c>
      <c r="B798">
        <v>6.9759310000000001</v>
      </c>
      <c r="C798">
        <v>6.5055323999999999</v>
      </c>
      <c r="D798">
        <v>6.9933554000000004</v>
      </c>
      <c r="E798">
        <v>7.9431295100000003</v>
      </c>
      <c r="F798">
        <v>7.4507234999999996</v>
      </c>
      <c r="G798">
        <v>7.7598950999999996</v>
      </c>
      <c r="H798">
        <v>6.6132058300000001</v>
      </c>
      <c r="I798">
        <v>8.4085300000000007</v>
      </c>
      <c r="J798">
        <v>9.3973395999999898</v>
      </c>
      <c r="K798">
        <v>10.0260012</v>
      </c>
      <c r="L798">
        <v>11.6398326</v>
      </c>
      <c r="M798">
        <v>12.178614999999899</v>
      </c>
      <c r="N798" t="s">
        <v>259</v>
      </c>
    </row>
    <row r="799" spans="1:14" x14ac:dyDescent="0.2">
      <c r="A799" t="s">
        <v>1057</v>
      </c>
      <c r="B799">
        <v>17.8245</v>
      </c>
      <c r="C799">
        <v>16.966268899999999</v>
      </c>
      <c r="D799">
        <v>15.620595460000001</v>
      </c>
      <c r="E799">
        <v>13.4179578</v>
      </c>
      <c r="F799">
        <v>10.6127729</v>
      </c>
      <c r="G799">
        <v>6.6530214999999897</v>
      </c>
      <c r="H799">
        <v>8.8742798720000007</v>
      </c>
      <c r="I799">
        <v>0</v>
      </c>
      <c r="J799">
        <v>5.8283823999999997</v>
      </c>
      <c r="K799">
        <v>16.239025699999999</v>
      </c>
      <c r="L799">
        <v>8.6964744999999901</v>
      </c>
      <c r="M799">
        <v>0</v>
      </c>
      <c r="N799" t="s">
        <v>261</v>
      </c>
    </row>
    <row r="800" spans="1:14" x14ac:dyDescent="0.2">
      <c r="A800" t="s">
        <v>1058</v>
      </c>
      <c r="B800">
        <v>6.1982339999999896</v>
      </c>
      <c r="C800">
        <v>8.4205973000000007</v>
      </c>
      <c r="D800">
        <v>6.6357081500000001</v>
      </c>
      <c r="E800">
        <v>5.9784928199999996</v>
      </c>
      <c r="F800">
        <v>7.6962330000000003</v>
      </c>
      <c r="G800">
        <v>5.8875978</v>
      </c>
      <c r="H800">
        <v>6.9680389619999996</v>
      </c>
      <c r="I800">
        <v>6.1756529999999996</v>
      </c>
      <c r="J800">
        <v>4.9350864999999997</v>
      </c>
      <c r="K800">
        <v>6.2646791999999998</v>
      </c>
      <c r="L800">
        <v>10.8040723</v>
      </c>
      <c r="M800">
        <v>7.8286369999999996</v>
      </c>
      <c r="N800" t="s">
        <v>270</v>
      </c>
    </row>
    <row r="801" spans="1:14" x14ac:dyDescent="0.2">
      <c r="A801" t="s">
        <v>1059</v>
      </c>
      <c r="B801">
        <v>0</v>
      </c>
      <c r="C801">
        <v>6.3578687999999897</v>
      </c>
      <c r="D801">
        <v>0</v>
      </c>
      <c r="E801">
        <v>0</v>
      </c>
      <c r="F801">
        <v>0</v>
      </c>
      <c r="G801">
        <v>6.6914005000000003</v>
      </c>
      <c r="H801">
        <v>6.0424063139999999</v>
      </c>
      <c r="I801">
        <v>8.4972729999999999</v>
      </c>
      <c r="J801">
        <v>6.3832931999999998</v>
      </c>
      <c r="K801">
        <v>10.6973602</v>
      </c>
      <c r="L801">
        <v>10.6619066</v>
      </c>
      <c r="M801">
        <v>10.471039999999901</v>
      </c>
      <c r="N801" t="s">
        <v>259</v>
      </c>
    </row>
    <row r="802" spans="1:14" x14ac:dyDescent="0.2">
      <c r="A802" t="s">
        <v>1060</v>
      </c>
      <c r="B802">
        <v>0</v>
      </c>
      <c r="C802">
        <v>6.9826760999999999</v>
      </c>
      <c r="D802">
        <v>6.1085803500000004</v>
      </c>
      <c r="E802">
        <v>5.9085258400000003</v>
      </c>
      <c r="F802">
        <v>9.0616983999999992</v>
      </c>
      <c r="G802">
        <v>7.1521752999999997</v>
      </c>
      <c r="H802">
        <v>8.8753174329999993</v>
      </c>
      <c r="I802">
        <v>9.1536810000000006</v>
      </c>
      <c r="J802">
        <v>10.457665199999999</v>
      </c>
      <c r="K802">
        <v>12.808681999999999</v>
      </c>
      <c r="L802">
        <v>15.9683125</v>
      </c>
      <c r="M802">
        <v>13.496397999999999</v>
      </c>
      <c r="N802" t="s">
        <v>259</v>
      </c>
    </row>
    <row r="803" spans="1:14" x14ac:dyDescent="0.2">
      <c r="A803" t="s">
        <v>1061</v>
      </c>
      <c r="B803">
        <v>10.800763999999999</v>
      </c>
      <c r="C803">
        <v>11.429037699999901</v>
      </c>
      <c r="D803">
        <v>10.4737381</v>
      </c>
      <c r="E803">
        <v>8.3652998800000002</v>
      </c>
      <c r="F803">
        <v>8.4414993000000003</v>
      </c>
      <c r="G803">
        <v>9.1350705999999899</v>
      </c>
      <c r="H803">
        <v>9.0096304170000003</v>
      </c>
      <c r="I803">
        <v>10.709959</v>
      </c>
      <c r="J803">
        <v>10.0766876</v>
      </c>
      <c r="K803">
        <v>9.4256464999999992</v>
      </c>
      <c r="L803">
        <v>10.508571999999999</v>
      </c>
      <c r="M803">
        <v>10.102285999999999</v>
      </c>
      <c r="N803" t="s">
        <v>270</v>
      </c>
    </row>
    <row r="804" spans="1:14" x14ac:dyDescent="0.2">
      <c r="A804" t="s">
        <v>1062</v>
      </c>
      <c r="B804">
        <v>0</v>
      </c>
      <c r="C804">
        <v>8.1831326999999998</v>
      </c>
      <c r="D804">
        <v>8.8287532899999999</v>
      </c>
      <c r="E804">
        <v>7.5825998300000004</v>
      </c>
      <c r="F804">
        <v>6.4459941000000001</v>
      </c>
      <c r="G804">
        <v>6.9578809999999898</v>
      </c>
      <c r="H804">
        <v>9.8183582450000007</v>
      </c>
      <c r="I804">
        <v>11.361489000000001</v>
      </c>
      <c r="J804">
        <v>10.0876026999999</v>
      </c>
      <c r="K804">
        <v>10.422105</v>
      </c>
      <c r="L804">
        <v>12.817471699999899</v>
      </c>
      <c r="M804">
        <v>15.008844</v>
      </c>
      <c r="N804" t="s">
        <v>259</v>
      </c>
    </row>
    <row r="805" spans="1:14" x14ac:dyDescent="0.2">
      <c r="A805" t="s">
        <v>1063</v>
      </c>
      <c r="B805">
        <v>7.7474009999999902</v>
      </c>
      <c r="C805">
        <v>9.5616950999999997</v>
      </c>
      <c r="D805">
        <v>6.9254408200000004</v>
      </c>
      <c r="E805">
        <v>6.7615197499999997</v>
      </c>
      <c r="F805">
        <v>8.0562454999999993</v>
      </c>
      <c r="G805">
        <v>8.9000608999999997</v>
      </c>
      <c r="H805">
        <v>9.5085837699999995</v>
      </c>
      <c r="I805">
        <v>9.6706289999999999</v>
      </c>
      <c r="J805">
        <v>11.6901093</v>
      </c>
      <c r="K805">
        <v>12.0835068</v>
      </c>
      <c r="L805">
        <v>12.311098299999999</v>
      </c>
      <c r="M805">
        <v>12.805383000000001</v>
      </c>
      <c r="N805" t="s">
        <v>259</v>
      </c>
    </row>
    <row r="806" spans="1:14" x14ac:dyDescent="0.2">
      <c r="A806" t="s">
        <v>1064</v>
      </c>
      <c r="B806">
        <v>5.3203430000000003</v>
      </c>
      <c r="C806">
        <v>7.2147065999999898</v>
      </c>
      <c r="D806">
        <v>8.5027084399999993</v>
      </c>
      <c r="E806">
        <v>6.0143837299999996</v>
      </c>
      <c r="F806">
        <v>4.9734385000000003</v>
      </c>
      <c r="G806">
        <v>6.9830310999999998</v>
      </c>
      <c r="H806">
        <v>8.0002433179999901</v>
      </c>
      <c r="I806">
        <v>7.3982060000000001</v>
      </c>
      <c r="J806">
        <v>9.2245623000000005</v>
      </c>
      <c r="K806">
        <v>8.1068446999999999</v>
      </c>
      <c r="L806">
        <v>5.9251043000000001</v>
      </c>
      <c r="M806">
        <v>4.2354440000000002</v>
      </c>
      <c r="N806" t="s">
        <v>263</v>
      </c>
    </row>
    <row r="807" spans="1:14" x14ac:dyDescent="0.2">
      <c r="A807" t="s">
        <v>1065</v>
      </c>
      <c r="B807">
        <v>0</v>
      </c>
      <c r="C807">
        <v>0</v>
      </c>
      <c r="D807">
        <v>0</v>
      </c>
      <c r="E807">
        <v>0</v>
      </c>
      <c r="F807">
        <v>12.6919643</v>
      </c>
      <c r="G807">
        <v>14.1702286999999</v>
      </c>
      <c r="H807">
        <v>15.163028947999999</v>
      </c>
      <c r="I807">
        <v>15.111103999999999</v>
      </c>
      <c r="J807">
        <v>15.527572099999899</v>
      </c>
      <c r="K807">
        <v>14.9468756999999</v>
      </c>
      <c r="L807">
        <v>14.5771265</v>
      </c>
      <c r="M807">
        <v>14.8293</v>
      </c>
      <c r="N807" t="s">
        <v>259</v>
      </c>
    </row>
    <row r="808" spans="1:14" x14ac:dyDescent="0.2">
      <c r="A808" t="s">
        <v>1066</v>
      </c>
      <c r="B808">
        <v>4.2090269999999999</v>
      </c>
      <c r="C808">
        <v>4.5136199999999898</v>
      </c>
      <c r="D808">
        <v>2.3163483600000001</v>
      </c>
      <c r="E808">
        <v>1.5226955099999999</v>
      </c>
      <c r="F808">
        <v>5.6909032000000002</v>
      </c>
      <c r="G808">
        <v>6.1537671999999999</v>
      </c>
      <c r="H808">
        <v>6.4456523570000002</v>
      </c>
      <c r="I808">
        <v>6.541531</v>
      </c>
      <c r="J808">
        <v>9.5060386999999995</v>
      </c>
      <c r="K808">
        <v>9.4433758000000001</v>
      </c>
      <c r="L808">
        <v>13.646641699999901</v>
      </c>
      <c r="M808">
        <v>13.501620999999901</v>
      </c>
      <c r="N808" t="s">
        <v>259</v>
      </c>
    </row>
    <row r="809" spans="1:14" x14ac:dyDescent="0.2">
      <c r="A809" t="s">
        <v>1067</v>
      </c>
      <c r="B809">
        <v>7.0753159999999999</v>
      </c>
      <c r="C809">
        <v>6.4691549999999998</v>
      </c>
      <c r="D809">
        <v>5.2024909499999996</v>
      </c>
      <c r="E809">
        <v>4.8997403999999998</v>
      </c>
      <c r="F809">
        <v>10.0305125</v>
      </c>
      <c r="G809">
        <v>12.0077125</v>
      </c>
      <c r="H809">
        <v>8.9143144519999993</v>
      </c>
      <c r="I809">
        <v>8.6531920000000007</v>
      </c>
      <c r="J809">
        <v>8.6659238999999992</v>
      </c>
      <c r="K809">
        <v>11.1253286</v>
      </c>
      <c r="L809">
        <v>10.360785099999999</v>
      </c>
      <c r="M809">
        <v>11.190586</v>
      </c>
      <c r="N809" t="s">
        <v>259</v>
      </c>
    </row>
    <row r="810" spans="1:14" x14ac:dyDescent="0.2">
      <c r="A810" t="s">
        <v>1068</v>
      </c>
      <c r="B810">
        <v>0</v>
      </c>
      <c r="C810">
        <v>0</v>
      </c>
      <c r="D810">
        <v>0</v>
      </c>
      <c r="E810">
        <v>0</v>
      </c>
      <c r="F810">
        <v>6.8817176999999896</v>
      </c>
      <c r="G810">
        <v>0</v>
      </c>
      <c r="H810">
        <v>5.4039355560000004</v>
      </c>
      <c r="I810">
        <v>7.2599210000000003</v>
      </c>
      <c r="J810">
        <v>6.9815484999999997</v>
      </c>
      <c r="K810">
        <v>10.304086699999999</v>
      </c>
      <c r="L810">
        <v>11.409998199999899</v>
      </c>
      <c r="M810">
        <v>12.017322999999999</v>
      </c>
      <c r="N810" t="s">
        <v>259</v>
      </c>
    </row>
    <row r="811" spans="1:14" x14ac:dyDescent="0.2">
      <c r="A811" t="s">
        <v>1069</v>
      </c>
      <c r="B811">
        <v>10.458314999999899</v>
      </c>
      <c r="C811">
        <v>9.7505906000000007</v>
      </c>
      <c r="D811">
        <v>10.53006177</v>
      </c>
      <c r="E811">
        <v>8.8390557399999992</v>
      </c>
      <c r="F811">
        <v>7.2204477999999996</v>
      </c>
      <c r="G811">
        <v>9.7606286999999998</v>
      </c>
      <c r="H811">
        <v>10.152287544</v>
      </c>
      <c r="I811">
        <v>12.273372</v>
      </c>
      <c r="J811">
        <v>11.224193699999899</v>
      </c>
      <c r="K811">
        <v>10.527056699999999</v>
      </c>
      <c r="L811">
        <v>10.531276999999999</v>
      </c>
      <c r="M811">
        <v>8.7189589999999999</v>
      </c>
      <c r="N811" t="s">
        <v>270</v>
      </c>
    </row>
    <row r="812" spans="1:14" x14ac:dyDescent="0.2">
      <c r="A812" t="s">
        <v>1070</v>
      </c>
      <c r="B812">
        <v>0</v>
      </c>
      <c r="C812">
        <v>4.0539896000000004</v>
      </c>
      <c r="D812">
        <v>0</v>
      </c>
      <c r="E812">
        <v>3.92701889999999</v>
      </c>
      <c r="F812">
        <v>6.3052823</v>
      </c>
      <c r="G812">
        <v>5.1980592000000003</v>
      </c>
      <c r="H812">
        <v>9.1717272770000005</v>
      </c>
      <c r="I812">
        <v>9.5033239999999992</v>
      </c>
      <c r="J812">
        <v>10.231385</v>
      </c>
      <c r="K812">
        <v>11.2724850999999</v>
      </c>
      <c r="L812">
        <v>11.823642299999999</v>
      </c>
      <c r="M812">
        <v>10.430721</v>
      </c>
      <c r="N812" t="s">
        <v>259</v>
      </c>
    </row>
    <row r="813" spans="1:14" x14ac:dyDescent="0.2">
      <c r="A813" t="s">
        <v>1071</v>
      </c>
      <c r="B813">
        <v>18.556160999999999</v>
      </c>
      <c r="C813">
        <v>9.2918235999999901</v>
      </c>
      <c r="D813">
        <v>0</v>
      </c>
      <c r="E813">
        <v>9.6936882099999995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6.5031205999999999</v>
      </c>
      <c r="M813">
        <v>0</v>
      </c>
      <c r="N813" t="s">
        <v>270</v>
      </c>
    </row>
    <row r="814" spans="1:14" x14ac:dyDescent="0.2">
      <c r="A814" t="s">
        <v>1072</v>
      </c>
      <c r="B814">
        <v>0</v>
      </c>
      <c r="C814">
        <v>0</v>
      </c>
      <c r="D814">
        <v>0</v>
      </c>
      <c r="E814">
        <v>0</v>
      </c>
      <c r="F814">
        <v>0</v>
      </c>
      <c r="G814">
        <v>9.6440707000000003</v>
      </c>
      <c r="H814">
        <v>10.76801305</v>
      </c>
      <c r="I814">
        <v>0</v>
      </c>
      <c r="J814">
        <v>11.3311341</v>
      </c>
      <c r="K814">
        <v>12.184166299999999</v>
      </c>
      <c r="L814">
        <v>12.507729199999901</v>
      </c>
      <c r="M814">
        <v>14.517315999999999</v>
      </c>
      <c r="N814" t="s">
        <v>259</v>
      </c>
    </row>
    <row r="815" spans="1:14" x14ac:dyDescent="0.2">
      <c r="A815" t="s">
        <v>1073</v>
      </c>
      <c r="B815">
        <v>7.9634089999999897</v>
      </c>
      <c r="C815">
        <v>9.7870699999999999</v>
      </c>
      <c r="D815">
        <v>10.091422120000001</v>
      </c>
      <c r="E815">
        <v>9.48533911</v>
      </c>
      <c r="F815">
        <v>10.1832707</v>
      </c>
      <c r="G815">
        <v>9.8481815000000008</v>
      </c>
      <c r="H815">
        <v>11.186298614</v>
      </c>
      <c r="I815">
        <v>10.87241</v>
      </c>
      <c r="J815">
        <v>11.350070499999999</v>
      </c>
      <c r="K815">
        <v>11.3558805999999</v>
      </c>
      <c r="L815">
        <v>12.118193099999999</v>
      </c>
      <c r="M815">
        <v>10.843595000000001</v>
      </c>
      <c r="N815" t="s">
        <v>259</v>
      </c>
    </row>
    <row r="816" spans="1:14" x14ac:dyDescent="0.2">
      <c r="A816" t="s">
        <v>1074</v>
      </c>
      <c r="B816">
        <v>9.2352749999999997</v>
      </c>
      <c r="C816">
        <v>10.8788483</v>
      </c>
      <c r="D816">
        <v>11.432240670000001</v>
      </c>
      <c r="E816">
        <v>11.810843930000001</v>
      </c>
      <c r="F816">
        <v>12.312794</v>
      </c>
      <c r="G816">
        <v>11.862494699999999</v>
      </c>
      <c r="H816">
        <v>13.081025877</v>
      </c>
      <c r="I816">
        <v>13.616978</v>
      </c>
      <c r="J816">
        <v>14.186912899999999</v>
      </c>
      <c r="K816">
        <v>12.0905819</v>
      </c>
      <c r="L816">
        <v>11.4111344</v>
      </c>
      <c r="M816">
        <v>14.019409</v>
      </c>
      <c r="N816" t="s">
        <v>259</v>
      </c>
    </row>
    <row r="817" spans="1:14" x14ac:dyDescent="0.2">
      <c r="A817" t="s">
        <v>1075</v>
      </c>
      <c r="B817">
        <v>0</v>
      </c>
      <c r="C817">
        <v>7.7174752999999896</v>
      </c>
      <c r="D817">
        <v>0</v>
      </c>
      <c r="E817">
        <v>0</v>
      </c>
      <c r="F817">
        <v>0</v>
      </c>
      <c r="G817">
        <v>0</v>
      </c>
      <c r="H817">
        <v>0</v>
      </c>
      <c r="I817">
        <v>8.3416009999999901</v>
      </c>
      <c r="J817">
        <v>6.7895831999999903</v>
      </c>
      <c r="K817">
        <v>0</v>
      </c>
      <c r="L817">
        <v>0</v>
      </c>
      <c r="M817">
        <v>0</v>
      </c>
      <c r="N817" t="s">
        <v>263</v>
      </c>
    </row>
    <row r="818" spans="1:14" x14ac:dyDescent="0.2">
      <c r="A818" t="s">
        <v>1076</v>
      </c>
      <c r="B818">
        <v>6.7448600000000001</v>
      </c>
      <c r="C818">
        <v>3.9367167999999899</v>
      </c>
      <c r="D818">
        <v>5.8385883300000003</v>
      </c>
      <c r="E818">
        <v>5.2526592000000001</v>
      </c>
      <c r="F818">
        <v>3.7856261</v>
      </c>
      <c r="G818">
        <v>5.5957989000000001</v>
      </c>
      <c r="H818">
        <v>5.5221643429999903</v>
      </c>
      <c r="I818">
        <v>4.4641080000000004</v>
      </c>
      <c r="J818">
        <v>6.1944096999999996</v>
      </c>
      <c r="K818">
        <v>5.7317285999999896</v>
      </c>
      <c r="L818">
        <v>2.25693779999999</v>
      </c>
      <c r="M818">
        <v>3.8956979999999999</v>
      </c>
      <c r="N818" t="s">
        <v>261</v>
      </c>
    </row>
    <row r="819" spans="1:14" x14ac:dyDescent="0.2">
      <c r="A819" t="s">
        <v>1077</v>
      </c>
      <c r="B819">
        <v>0</v>
      </c>
      <c r="C819">
        <v>0</v>
      </c>
      <c r="D819">
        <v>0</v>
      </c>
      <c r="E819">
        <v>0</v>
      </c>
      <c r="F819">
        <v>7.2266081999999896</v>
      </c>
      <c r="G819">
        <v>7.0404906</v>
      </c>
      <c r="H819">
        <v>9.313460074</v>
      </c>
      <c r="I819">
        <v>9.3806890000000003</v>
      </c>
      <c r="J819">
        <v>11.264158199999899</v>
      </c>
      <c r="K819">
        <v>12.344227499999899</v>
      </c>
      <c r="L819">
        <v>14.937688899999999</v>
      </c>
      <c r="M819">
        <v>13.800613</v>
      </c>
      <c r="N819" t="s">
        <v>259</v>
      </c>
    </row>
    <row r="820" spans="1:14" x14ac:dyDescent="0.2">
      <c r="A820" t="s">
        <v>1078</v>
      </c>
      <c r="B820">
        <v>9.40458999999999</v>
      </c>
      <c r="C820">
        <v>11.6711350999999</v>
      </c>
      <c r="D820">
        <v>11.943991690000001</v>
      </c>
      <c r="E820">
        <v>11.202198640000001</v>
      </c>
      <c r="F820">
        <v>11.4852019</v>
      </c>
      <c r="G820">
        <v>11.8504427</v>
      </c>
      <c r="H820">
        <v>11.365893052000001</v>
      </c>
      <c r="I820">
        <v>11.040388</v>
      </c>
      <c r="J820">
        <v>11.0572298</v>
      </c>
      <c r="K820">
        <v>10.0262622</v>
      </c>
      <c r="L820">
        <v>9.3961129000000003</v>
      </c>
      <c r="M820">
        <v>9.5179270000000002</v>
      </c>
      <c r="N820" t="s">
        <v>263</v>
      </c>
    </row>
    <row r="821" spans="1:14" x14ac:dyDescent="0.2">
      <c r="A821" t="s">
        <v>1079</v>
      </c>
      <c r="B821">
        <v>13.892524</v>
      </c>
      <c r="C821">
        <v>14.1463854</v>
      </c>
      <c r="D821">
        <v>14.561123540000001</v>
      </c>
      <c r="E821">
        <v>14.638800870000001</v>
      </c>
      <c r="F821">
        <v>15.237897999999999</v>
      </c>
      <c r="G821">
        <v>15.2968308</v>
      </c>
      <c r="H821">
        <v>15.483366455000001</v>
      </c>
      <c r="I821">
        <v>15.571039000000001</v>
      </c>
      <c r="J821">
        <v>14.4679859</v>
      </c>
      <c r="K821">
        <v>13.900396499999999</v>
      </c>
      <c r="L821">
        <v>12.776820499999999</v>
      </c>
      <c r="M821">
        <v>12.940017999999901</v>
      </c>
      <c r="N821" t="s">
        <v>263</v>
      </c>
    </row>
    <row r="822" spans="1:14" x14ac:dyDescent="0.2">
      <c r="A822" t="s">
        <v>1080</v>
      </c>
      <c r="B822">
        <v>9.200666</v>
      </c>
      <c r="C822">
        <v>9.2789242999999999</v>
      </c>
      <c r="D822">
        <v>9.4440615000000001</v>
      </c>
      <c r="E822">
        <v>9.7459561999999895</v>
      </c>
      <c r="F822">
        <v>10.1505101</v>
      </c>
      <c r="G822">
        <v>9.8442600000000002</v>
      </c>
      <c r="H822">
        <v>7.842140144</v>
      </c>
      <c r="I822">
        <v>7.6744969999999997</v>
      </c>
      <c r="J822">
        <v>9.2799204</v>
      </c>
      <c r="K822">
        <v>10.378666699999901</v>
      </c>
      <c r="L822">
        <v>9.3409928000000004</v>
      </c>
      <c r="M822">
        <v>10.742169000000001</v>
      </c>
      <c r="N822" t="s">
        <v>259</v>
      </c>
    </row>
    <row r="823" spans="1:14" x14ac:dyDescent="0.2">
      <c r="A823" t="s">
        <v>1081</v>
      </c>
      <c r="B823">
        <v>17.043044999999999</v>
      </c>
      <c r="C823">
        <v>17.241016599999998</v>
      </c>
      <c r="D823">
        <v>17.45344265</v>
      </c>
      <c r="E823">
        <v>17.194039289999999</v>
      </c>
      <c r="F823">
        <v>17.031157</v>
      </c>
      <c r="G823">
        <v>17.271306500000001</v>
      </c>
      <c r="H823">
        <v>17.298532857000001</v>
      </c>
      <c r="I823">
        <v>17.347719999999999</v>
      </c>
      <c r="J823">
        <v>16.714398499999898</v>
      </c>
      <c r="K823">
        <v>16.636408499999899</v>
      </c>
      <c r="L823">
        <v>15.970376</v>
      </c>
      <c r="M823">
        <v>16.158079000000001</v>
      </c>
      <c r="N823" t="s">
        <v>261</v>
      </c>
    </row>
    <row r="824" spans="1:14" x14ac:dyDescent="0.2">
      <c r="A824" t="s">
        <v>1082</v>
      </c>
      <c r="B824">
        <v>20.732534999999999</v>
      </c>
      <c r="C824">
        <v>19.238054199999901</v>
      </c>
      <c r="D824">
        <v>17.971855999999999</v>
      </c>
      <c r="E824">
        <v>16.7618826</v>
      </c>
      <c r="F824">
        <v>16.443141699999899</v>
      </c>
      <c r="G824">
        <v>16.989736399999899</v>
      </c>
      <c r="H824">
        <v>17.46264644</v>
      </c>
      <c r="I824">
        <v>17.031866999999998</v>
      </c>
      <c r="J824">
        <v>15.3941553</v>
      </c>
      <c r="K824">
        <v>15.478540099999901</v>
      </c>
      <c r="L824">
        <v>13.093669999999999</v>
      </c>
      <c r="M824">
        <v>14.204772</v>
      </c>
      <c r="N824" t="s">
        <v>261</v>
      </c>
    </row>
    <row r="825" spans="1:14" x14ac:dyDescent="0.2">
      <c r="A825" t="s">
        <v>1083</v>
      </c>
      <c r="B825">
        <v>16.435562999999998</v>
      </c>
      <c r="C825">
        <v>15.2621497</v>
      </c>
      <c r="D825">
        <v>0</v>
      </c>
      <c r="E825">
        <v>12.62113735</v>
      </c>
      <c r="F825">
        <v>11.22913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 t="s">
        <v>261</v>
      </c>
    </row>
    <row r="826" spans="1:14" x14ac:dyDescent="0.2">
      <c r="A826" t="s">
        <v>1084</v>
      </c>
      <c r="B826">
        <v>7.6915759999999898</v>
      </c>
      <c r="C826">
        <v>7.7599799999999997</v>
      </c>
      <c r="D826">
        <v>6.2797659499999998</v>
      </c>
      <c r="E826">
        <v>4.1083585100000004</v>
      </c>
      <c r="F826">
        <v>4.5168099000000002</v>
      </c>
      <c r="G826">
        <v>4.9021070999999896</v>
      </c>
      <c r="H826">
        <v>5.6330839319999999</v>
      </c>
      <c r="I826">
        <v>5.5718370000000004</v>
      </c>
      <c r="J826">
        <v>5.5651527999999999</v>
      </c>
      <c r="K826">
        <v>6.2804696</v>
      </c>
      <c r="L826">
        <v>6.5693297999999896</v>
      </c>
      <c r="M826">
        <v>6.2247019999999997</v>
      </c>
      <c r="N826" t="s">
        <v>270</v>
      </c>
    </row>
    <row r="827" spans="1:14" x14ac:dyDescent="0.2">
      <c r="A827" t="s">
        <v>1085</v>
      </c>
      <c r="B827">
        <v>13.1161739999999</v>
      </c>
      <c r="C827">
        <v>9.7852304999999902</v>
      </c>
      <c r="D827">
        <v>10.569554269999999</v>
      </c>
      <c r="E827">
        <v>6.0534115100000001</v>
      </c>
      <c r="F827">
        <v>5.6173535000000001</v>
      </c>
      <c r="G827">
        <v>6.2135794999999998</v>
      </c>
      <c r="H827">
        <v>8.8337571389999994</v>
      </c>
      <c r="I827">
        <v>11.480506</v>
      </c>
      <c r="J827">
        <v>8.1506682000000001</v>
      </c>
      <c r="K827">
        <v>9.2405872999999996</v>
      </c>
      <c r="L827">
        <v>0</v>
      </c>
      <c r="M827">
        <v>0</v>
      </c>
      <c r="N827" t="s">
        <v>261</v>
      </c>
    </row>
    <row r="828" spans="1:14" x14ac:dyDescent="0.2">
      <c r="A828" t="s">
        <v>1086</v>
      </c>
      <c r="B828">
        <v>13.797689</v>
      </c>
      <c r="C828">
        <v>15.146683100000001</v>
      </c>
      <c r="D828">
        <v>14.933301910000001</v>
      </c>
      <c r="E828">
        <v>13.647811920000001</v>
      </c>
      <c r="F828">
        <v>13.7121096999999</v>
      </c>
      <c r="G828">
        <v>12.7744838</v>
      </c>
      <c r="H828">
        <v>14.029516836999999</v>
      </c>
      <c r="I828">
        <v>12.483577</v>
      </c>
      <c r="J828">
        <v>12.627674600000001</v>
      </c>
      <c r="K828">
        <v>13.170281900000001</v>
      </c>
      <c r="L828">
        <v>10.7441289</v>
      </c>
      <c r="M828">
        <v>12.734586</v>
      </c>
      <c r="N828" t="s">
        <v>261</v>
      </c>
    </row>
    <row r="829" spans="1:14" x14ac:dyDescent="0.2">
      <c r="A829" t="s">
        <v>1087</v>
      </c>
      <c r="B829">
        <v>13.108725</v>
      </c>
      <c r="C829">
        <v>15.4603527</v>
      </c>
      <c r="D829">
        <v>0</v>
      </c>
      <c r="E829">
        <v>5.1547609899999998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 t="s">
        <v>261</v>
      </c>
    </row>
    <row r="830" spans="1:14" x14ac:dyDescent="0.2">
      <c r="A830" t="s">
        <v>1088</v>
      </c>
      <c r="B830">
        <v>9.2882619999999996</v>
      </c>
      <c r="C830">
        <v>10.2876733</v>
      </c>
      <c r="D830">
        <v>10.314973650000001</v>
      </c>
      <c r="E830">
        <v>9.2914445600000004</v>
      </c>
      <c r="F830">
        <v>10.403945500000001</v>
      </c>
      <c r="G830">
        <v>9.5091938999999996</v>
      </c>
      <c r="H830">
        <v>9.6665549579999901</v>
      </c>
      <c r="I830">
        <v>8.7057579999999994</v>
      </c>
      <c r="J830">
        <v>6.4123821999999997</v>
      </c>
      <c r="K830">
        <v>7.1437644000000002</v>
      </c>
      <c r="L830">
        <v>6.7007747999999996</v>
      </c>
      <c r="M830">
        <v>7.8202179999999997</v>
      </c>
      <c r="N830" t="s">
        <v>261</v>
      </c>
    </row>
    <row r="831" spans="1:14" x14ac:dyDescent="0.2">
      <c r="A831" t="s">
        <v>1089</v>
      </c>
      <c r="B831">
        <v>15.476266000000001</v>
      </c>
      <c r="C831">
        <v>15.383608300000001</v>
      </c>
      <c r="D831">
        <v>15.946218010000001</v>
      </c>
      <c r="E831">
        <v>15.52095594</v>
      </c>
      <c r="F831">
        <v>14.710134399999999</v>
      </c>
      <c r="G831">
        <v>14.1421066999999</v>
      </c>
      <c r="H831">
        <v>13.846114450999901</v>
      </c>
      <c r="I831">
        <v>13.881619000000001</v>
      </c>
      <c r="J831">
        <v>12.7578549</v>
      </c>
      <c r="K831">
        <v>12.10012</v>
      </c>
      <c r="L831">
        <v>11.119603100000001</v>
      </c>
      <c r="M831">
        <v>10.515532</v>
      </c>
      <c r="N831" t="s">
        <v>261</v>
      </c>
    </row>
    <row r="832" spans="1:14" x14ac:dyDescent="0.2">
      <c r="A832" t="s">
        <v>1090</v>
      </c>
      <c r="B832">
        <v>17.491819</v>
      </c>
      <c r="C832">
        <v>17.716164800000001</v>
      </c>
      <c r="D832">
        <v>18.891121559999998</v>
      </c>
      <c r="E832">
        <v>18.631460659999998</v>
      </c>
      <c r="F832">
        <v>17.908531100000001</v>
      </c>
      <c r="G832">
        <v>17.765187899999901</v>
      </c>
      <c r="H832">
        <v>17.509315349000001</v>
      </c>
      <c r="I832">
        <v>17.277204000000001</v>
      </c>
      <c r="J832">
        <v>16.656575199999999</v>
      </c>
      <c r="K832">
        <v>16.156828999999998</v>
      </c>
      <c r="L832">
        <v>15.546304299999999</v>
      </c>
      <c r="M832">
        <v>15.365351</v>
      </c>
      <c r="N832" t="s">
        <v>261</v>
      </c>
    </row>
    <row r="833" spans="1:14" x14ac:dyDescent="0.2">
      <c r="A833" t="s">
        <v>1091</v>
      </c>
      <c r="B833">
        <v>0</v>
      </c>
      <c r="C833">
        <v>6.8283376999999996</v>
      </c>
      <c r="D833">
        <v>5.2627864400000002</v>
      </c>
      <c r="E833">
        <v>6.8874975999999997</v>
      </c>
      <c r="F833">
        <v>7.1627232999999997</v>
      </c>
      <c r="G833">
        <v>8.5185886999999898</v>
      </c>
      <c r="H833">
        <v>11.578394923999999</v>
      </c>
      <c r="I833">
        <v>7.9041360000000003</v>
      </c>
      <c r="J833">
        <v>11.2084022</v>
      </c>
      <c r="K833">
        <v>12.445351199999999</v>
      </c>
      <c r="L833">
        <v>12.9898016</v>
      </c>
      <c r="M833">
        <v>11.879144999999999</v>
      </c>
      <c r="N833" t="s">
        <v>259</v>
      </c>
    </row>
    <row r="834" spans="1:14" x14ac:dyDescent="0.2">
      <c r="A834" t="s">
        <v>1092</v>
      </c>
      <c r="B834">
        <v>6.8560460000000001</v>
      </c>
      <c r="C834">
        <v>8.7741444000000008</v>
      </c>
      <c r="D834">
        <v>6.7635354200000002</v>
      </c>
      <c r="E834">
        <v>8.2722011299999991</v>
      </c>
      <c r="F834">
        <v>7.5914805999999997</v>
      </c>
      <c r="G834">
        <v>7.7198760999999996</v>
      </c>
      <c r="H834">
        <v>5.8071634919999999</v>
      </c>
      <c r="I834">
        <v>5.6178589999999904</v>
      </c>
      <c r="J834">
        <v>8.2908094000000006</v>
      </c>
      <c r="K834">
        <v>6.2628024</v>
      </c>
      <c r="L834">
        <v>5.9842852999999998</v>
      </c>
      <c r="M834">
        <v>5.5169860000000002</v>
      </c>
      <c r="N834" t="s">
        <v>261</v>
      </c>
    </row>
    <row r="835" spans="1:14" x14ac:dyDescent="0.2">
      <c r="A835" t="s">
        <v>1093</v>
      </c>
      <c r="B835">
        <v>13.10238</v>
      </c>
      <c r="C835">
        <v>12.8557779</v>
      </c>
      <c r="D835">
        <v>10.23444063</v>
      </c>
      <c r="E835">
        <v>8.2852788000000004</v>
      </c>
      <c r="F835">
        <v>7.7141039999999901</v>
      </c>
      <c r="G835">
        <v>8.0452946000000001</v>
      </c>
      <c r="H835">
        <v>8.735142518</v>
      </c>
      <c r="I835">
        <v>7.6835250000000004</v>
      </c>
      <c r="J835">
        <v>8.6457058</v>
      </c>
      <c r="K835">
        <v>7.5666702999999904</v>
      </c>
      <c r="L835">
        <v>8.5270808999999996</v>
      </c>
      <c r="M835">
        <v>11.227383</v>
      </c>
      <c r="N835" t="s">
        <v>270</v>
      </c>
    </row>
    <row r="836" spans="1:14" x14ac:dyDescent="0.2">
      <c r="A836" t="s">
        <v>1094</v>
      </c>
      <c r="B836">
        <v>13.2625619999999</v>
      </c>
      <c r="C836">
        <v>13.620648699999901</v>
      </c>
      <c r="D836">
        <v>13.59582586</v>
      </c>
      <c r="E836">
        <v>12.556732179999999</v>
      </c>
      <c r="F836">
        <v>10.9814343</v>
      </c>
      <c r="G836">
        <v>11.0140338</v>
      </c>
      <c r="H836">
        <v>12.051310792000001</v>
      </c>
      <c r="I836">
        <v>11.908142</v>
      </c>
      <c r="J836">
        <v>11.105782</v>
      </c>
      <c r="K836">
        <v>10.1489499</v>
      </c>
      <c r="L836">
        <v>8.8394025999999997</v>
      </c>
      <c r="M836">
        <v>8.7506339999999998</v>
      </c>
      <c r="N836" t="s">
        <v>261</v>
      </c>
    </row>
    <row r="837" spans="1:14" x14ac:dyDescent="0.2">
      <c r="A837" t="s">
        <v>1095</v>
      </c>
      <c r="B837">
        <v>13.573022999999999</v>
      </c>
      <c r="C837">
        <v>12.443370199999899</v>
      </c>
      <c r="D837">
        <v>12.633225270000001</v>
      </c>
      <c r="E837">
        <v>12.63892165</v>
      </c>
      <c r="F837">
        <v>11.306908099999999</v>
      </c>
      <c r="G837">
        <v>11.179520999999999</v>
      </c>
      <c r="H837">
        <v>11.792363585</v>
      </c>
      <c r="I837">
        <v>12.107307</v>
      </c>
      <c r="J837">
        <v>11.397724699999999</v>
      </c>
      <c r="K837">
        <v>11.286553699999899</v>
      </c>
      <c r="L837">
        <v>10.058045399999999</v>
      </c>
      <c r="M837">
        <v>9.5969679999999897</v>
      </c>
      <c r="N837" t="s">
        <v>261</v>
      </c>
    </row>
    <row r="838" spans="1:14" x14ac:dyDescent="0.2">
      <c r="A838" t="s">
        <v>1096</v>
      </c>
      <c r="B838">
        <v>17.762339000000001</v>
      </c>
      <c r="C838">
        <v>17.4242743</v>
      </c>
      <c r="D838">
        <v>17.40242447</v>
      </c>
      <c r="E838">
        <v>16.881925809999998</v>
      </c>
      <c r="F838">
        <v>17.033570899999901</v>
      </c>
      <c r="G838">
        <v>17.3274799</v>
      </c>
      <c r="H838">
        <v>17.389228471999999</v>
      </c>
      <c r="I838">
        <v>17.184414999999898</v>
      </c>
      <c r="J838">
        <v>17.327895600000002</v>
      </c>
      <c r="K838">
        <v>17.652695399999999</v>
      </c>
      <c r="L838">
        <v>17.813352500000001</v>
      </c>
      <c r="M838">
        <v>17.604735000000002</v>
      </c>
      <c r="N838" t="s">
        <v>270</v>
      </c>
    </row>
    <row r="839" spans="1:14" x14ac:dyDescent="0.2">
      <c r="A839" t="s">
        <v>1097</v>
      </c>
      <c r="B839">
        <v>14.6296359999999</v>
      </c>
      <c r="C839">
        <v>14.5504242</v>
      </c>
      <c r="D839">
        <v>13.705800910000001</v>
      </c>
      <c r="E839">
        <v>13.203231389999999</v>
      </c>
      <c r="F839">
        <v>12.569659</v>
      </c>
      <c r="G839">
        <v>12.7801794</v>
      </c>
      <c r="H839">
        <v>12.159750887</v>
      </c>
      <c r="I839">
        <v>12.581438</v>
      </c>
      <c r="J839">
        <v>11.7784061</v>
      </c>
      <c r="K839">
        <v>11.523825</v>
      </c>
      <c r="L839">
        <v>9.2861960000000003</v>
      </c>
      <c r="M839">
        <v>8.6270439999999997</v>
      </c>
      <c r="N839" t="s">
        <v>261</v>
      </c>
    </row>
    <row r="840" spans="1:14" x14ac:dyDescent="0.2">
      <c r="A840" t="s">
        <v>1098</v>
      </c>
      <c r="B840">
        <v>14.571626999999999</v>
      </c>
      <c r="C840">
        <v>14.7198774999999</v>
      </c>
      <c r="D840">
        <v>15.84473644</v>
      </c>
      <c r="E840">
        <v>14.99709279</v>
      </c>
      <c r="F840">
        <v>14.398384200000001</v>
      </c>
      <c r="G840">
        <v>13.7684345999999</v>
      </c>
      <c r="H840">
        <v>13.264586957000001</v>
      </c>
      <c r="I840">
        <v>13.522214</v>
      </c>
      <c r="J840">
        <v>12.4612946999999</v>
      </c>
      <c r="K840">
        <v>12.1907754</v>
      </c>
      <c r="L840">
        <v>11.071408999999999</v>
      </c>
      <c r="M840">
        <v>10.973827</v>
      </c>
      <c r="N840" t="s">
        <v>261</v>
      </c>
    </row>
    <row r="841" spans="1:14" x14ac:dyDescent="0.2">
      <c r="A841" t="s">
        <v>1099</v>
      </c>
      <c r="B841">
        <v>19.5428</v>
      </c>
      <c r="C841">
        <v>19.6601643999999</v>
      </c>
      <c r="D841">
        <v>20.150382180000001</v>
      </c>
      <c r="E841">
        <v>19.55395678</v>
      </c>
      <c r="F841">
        <v>19.093820099999999</v>
      </c>
      <c r="G841">
        <v>17.304366899999899</v>
      </c>
      <c r="H841">
        <v>15.868723964000001</v>
      </c>
      <c r="I841">
        <v>15.717304</v>
      </c>
      <c r="J841">
        <v>15.3795766</v>
      </c>
      <c r="K841">
        <v>15.4408563</v>
      </c>
      <c r="L841">
        <v>19.1768331</v>
      </c>
      <c r="M841">
        <v>19.977592999999999</v>
      </c>
      <c r="N841" t="s">
        <v>261</v>
      </c>
    </row>
    <row r="842" spans="1:14" x14ac:dyDescent="0.2">
      <c r="A842" t="s">
        <v>1100</v>
      </c>
      <c r="B842">
        <v>11.050383999999999</v>
      </c>
      <c r="C842">
        <v>12.5739538</v>
      </c>
      <c r="D842">
        <v>13.312816120000001</v>
      </c>
      <c r="E842">
        <v>15.12425524</v>
      </c>
      <c r="F842">
        <v>12.386014100000001</v>
      </c>
      <c r="G842">
        <v>13.9615711</v>
      </c>
      <c r="H842">
        <v>10.129113870999999</v>
      </c>
      <c r="I842">
        <v>10.194089999999999</v>
      </c>
      <c r="J842">
        <v>12.5070134</v>
      </c>
      <c r="K842">
        <v>13.228289999999999</v>
      </c>
      <c r="L842">
        <v>13.5720904</v>
      </c>
      <c r="M842">
        <v>13.057048</v>
      </c>
      <c r="N842" t="s">
        <v>263</v>
      </c>
    </row>
    <row r="843" spans="1:14" x14ac:dyDescent="0.2">
      <c r="A843" t="s">
        <v>1101</v>
      </c>
      <c r="B843">
        <v>17.547319999999999</v>
      </c>
      <c r="C843">
        <v>16.817807299999998</v>
      </c>
      <c r="D843">
        <v>16.171402329999999</v>
      </c>
      <c r="E843">
        <v>15.372661730000001</v>
      </c>
      <c r="F843">
        <v>14.837841699999901</v>
      </c>
      <c r="G843">
        <v>14.7547683</v>
      </c>
      <c r="H843">
        <v>14.491072472999999</v>
      </c>
      <c r="I843">
        <v>14.701120999999899</v>
      </c>
      <c r="J843">
        <v>14.3073573999999</v>
      </c>
      <c r="K843">
        <v>15.451968099999901</v>
      </c>
      <c r="L843">
        <v>13.8680272</v>
      </c>
      <c r="M843">
        <v>15.178103</v>
      </c>
      <c r="N843" t="s">
        <v>261</v>
      </c>
    </row>
    <row r="844" spans="1:14" x14ac:dyDescent="0.2">
      <c r="A844" t="s">
        <v>1102</v>
      </c>
      <c r="B844">
        <v>15.65884</v>
      </c>
      <c r="C844">
        <v>16.7974262</v>
      </c>
      <c r="D844">
        <v>16.844529099999999</v>
      </c>
      <c r="E844">
        <v>16.045879029999998</v>
      </c>
      <c r="F844">
        <v>15.3280878</v>
      </c>
      <c r="G844">
        <v>15.1214265</v>
      </c>
      <c r="H844">
        <v>15.476185009</v>
      </c>
      <c r="I844">
        <v>15.556547999999999</v>
      </c>
      <c r="J844">
        <v>14.466662599999999</v>
      </c>
      <c r="K844">
        <v>14.709906</v>
      </c>
      <c r="L844">
        <v>12.8134266</v>
      </c>
      <c r="M844">
        <v>11.596153999999901</v>
      </c>
      <c r="N844" t="s">
        <v>261</v>
      </c>
    </row>
    <row r="845" spans="1:14" x14ac:dyDescent="0.2">
      <c r="A845" t="s">
        <v>1103</v>
      </c>
      <c r="B845">
        <v>9.6321519999999996</v>
      </c>
      <c r="C845">
        <v>6.5026235999999997</v>
      </c>
      <c r="D845">
        <v>9.6440380500000007</v>
      </c>
      <c r="E845">
        <v>7.3610738199999997</v>
      </c>
      <c r="F845">
        <v>7.5976942999999997</v>
      </c>
      <c r="G845">
        <v>10.0091132</v>
      </c>
      <c r="H845">
        <v>9.2259443189999999</v>
      </c>
      <c r="I845">
        <v>10.203441</v>
      </c>
      <c r="J845">
        <v>11.0217966</v>
      </c>
      <c r="K845">
        <v>12.6602724</v>
      </c>
      <c r="L845">
        <v>14.161486699999999</v>
      </c>
      <c r="M845">
        <v>12.931357</v>
      </c>
      <c r="N845" t="s">
        <v>259</v>
      </c>
    </row>
    <row r="846" spans="1:14" x14ac:dyDescent="0.2">
      <c r="A846" t="s">
        <v>1104</v>
      </c>
      <c r="B846">
        <v>15.584906999999999</v>
      </c>
      <c r="C846">
        <v>13.9625930999999</v>
      </c>
      <c r="D846">
        <v>15.29288556</v>
      </c>
      <c r="E846">
        <v>15.859673000000001</v>
      </c>
      <c r="F846">
        <v>15.1839482</v>
      </c>
      <c r="G846">
        <v>14.8964886999999</v>
      </c>
      <c r="H846">
        <v>14.399276967999899</v>
      </c>
      <c r="I846">
        <v>14.830029</v>
      </c>
      <c r="J846">
        <v>12.9775869</v>
      </c>
      <c r="K846">
        <v>12.577793</v>
      </c>
      <c r="L846">
        <v>11.142781100000001</v>
      </c>
      <c r="M846">
        <v>10.349455000000001</v>
      </c>
      <c r="N846" t="s">
        <v>261</v>
      </c>
    </row>
    <row r="847" spans="1:14" x14ac:dyDescent="0.2">
      <c r="A847" t="s">
        <v>1105</v>
      </c>
      <c r="B847">
        <v>16.823990999999999</v>
      </c>
      <c r="C847">
        <v>12.228087800000001</v>
      </c>
      <c r="D847">
        <v>14.32235575</v>
      </c>
      <c r="E847">
        <v>11.46668369</v>
      </c>
      <c r="F847">
        <v>7.0398485999999902</v>
      </c>
      <c r="G847">
        <v>8.6492539999999902</v>
      </c>
      <c r="H847">
        <v>8.1711756179999995</v>
      </c>
      <c r="I847">
        <v>9.4396839999999997</v>
      </c>
      <c r="J847">
        <v>6.9637348000000001</v>
      </c>
      <c r="K847">
        <v>7.6713271999999897</v>
      </c>
      <c r="L847">
        <v>5.9243484000000004</v>
      </c>
      <c r="M847">
        <v>1.0712219999999999</v>
      </c>
      <c r="N847" t="s">
        <v>261</v>
      </c>
    </row>
    <row r="848" spans="1:14" x14ac:dyDescent="0.2">
      <c r="A848" t="s">
        <v>1106</v>
      </c>
      <c r="B848">
        <v>15.411097</v>
      </c>
      <c r="C848">
        <v>14.0041291</v>
      </c>
      <c r="D848">
        <v>15.03033155</v>
      </c>
      <c r="E848">
        <v>14.40332776</v>
      </c>
      <c r="F848">
        <v>12.9719032</v>
      </c>
      <c r="G848">
        <v>12.1552965</v>
      </c>
      <c r="H848">
        <v>12.520077617</v>
      </c>
      <c r="I848">
        <v>12.445458</v>
      </c>
      <c r="J848">
        <v>12.2472058</v>
      </c>
      <c r="K848">
        <v>12.4456753</v>
      </c>
      <c r="L848">
        <v>11.712313999999999</v>
      </c>
      <c r="M848">
        <v>10.258391</v>
      </c>
      <c r="N848" t="s">
        <v>261</v>
      </c>
    </row>
    <row r="849" spans="1:14" x14ac:dyDescent="0.2">
      <c r="A849" t="s">
        <v>1107</v>
      </c>
      <c r="B849">
        <v>18.556419999999999</v>
      </c>
      <c r="C849">
        <v>18.359687699999999</v>
      </c>
      <c r="D849">
        <v>18.273376020000001</v>
      </c>
      <c r="E849">
        <v>17.959246310000001</v>
      </c>
      <c r="F849">
        <v>17.155998499999999</v>
      </c>
      <c r="G849">
        <v>16.748588399999999</v>
      </c>
      <c r="H849">
        <v>17.148519</v>
      </c>
      <c r="I849">
        <v>16.769814</v>
      </c>
      <c r="J849">
        <v>16.167534699999901</v>
      </c>
      <c r="K849">
        <v>16.306002800000002</v>
      </c>
      <c r="L849">
        <v>15.222648</v>
      </c>
      <c r="M849">
        <v>13.595517999999901</v>
      </c>
      <c r="N849" t="s">
        <v>261</v>
      </c>
    </row>
    <row r="850" spans="1:14" x14ac:dyDescent="0.2">
      <c r="A850" t="s">
        <v>1108</v>
      </c>
      <c r="B850">
        <v>15.281148999999999</v>
      </c>
      <c r="C850">
        <v>15.5216046</v>
      </c>
      <c r="D850">
        <v>15.88727652</v>
      </c>
      <c r="E850">
        <v>15.2632086</v>
      </c>
      <c r="F850">
        <v>14.966650199999901</v>
      </c>
      <c r="G850">
        <v>14.546416300000001</v>
      </c>
      <c r="H850">
        <v>14.802633284000001</v>
      </c>
      <c r="I850">
        <v>13.9769779999999</v>
      </c>
      <c r="J850">
        <v>12.980850500000001</v>
      </c>
      <c r="K850">
        <v>12.239641199999999</v>
      </c>
      <c r="L850">
        <v>11.592481599999999</v>
      </c>
      <c r="M850">
        <v>11.414785999999999</v>
      </c>
      <c r="N850" t="s">
        <v>261</v>
      </c>
    </row>
    <row r="851" spans="1:14" x14ac:dyDescent="0.2">
      <c r="A851" t="s">
        <v>1109</v>
      </c>
      <c r="B851">
        <v>15.302485000000001</v>
      </c>
      <c r="C851">
        <v>13.019606100000001</v>
      </c>
      <c r="D851">
        <v>15.13497785</v>
      </c>
      <c r="E851">
        <v>14.545605889999999</v>
      </c>
      <c r="F851">
        <v>12.597718199999999</v>
      </c>
      <c r="G851">
        <v>12.686958300000001</v>
      </c>
      <c r="H851">
        <v>13.255230283</v>
      </c>
      <c r="I851">
        <v>13.784041</v>
      </c>
      <c r="J851">
        <v>13.6574717</v>
      </c>
      <c r="K851">
        <v>13.6945424</v>
      </c>
      <c r="L851">
        <v>12.057779199999899</v>
      </c>
      <c r="M851">
        <v>9.8983640000000008</v>
      </c>
      <c r="N851" t="s">
        <v>261</v>
      </c>
    </row>
    <row r="852" spans="1:14" x14ac:dyDescent="0.2">
      <c r="A852" t="s">
        <v>1110</v>
      </c>
      <c r="B852">
        <v>18.948429999999998</v>
      </c>
      <c r="C852">
        <v>17.947597299999899</v>
      </c>
      <c r="D852">
        <v>17.973964089999999</v>
      </c>
      <c r="E852">
        <v>17.17694719</v>
      </c>
      <c r="F852">
        <v>12.5640605</v>
      </c>
      <c r="G852">
        <v>12.15728</v>
      </c>
      <c r="H852">
        <v>10.092270763</v>
      </c>
      <c r="I852">
        <v>11.258298</v>
      </c>
      <c r="J852">
        <v>10.1040423999999</v>
      </c>
      <c r="K852">
        <v>13.457564400000001</v>
      </c>
      <c r="L852">
        <v>11.835752400000001</v>
      </c>
      <c r="M852">
        <v>12.712989</v>
      </c>
      <c r="N852" t="s">
        <v>261</v>
      </c>
    </row>
    <row r="853" spans="1:14" x14ac:dyDescent="0.2">
      <c r="A853" t="s">
        <v>1111</v>
      </c>
      <c r="B853">
        <v>13.521381</v>
      </c>
      <c r="C853">
        <v>12.5061366</v>
      </c>
      <c r="D853">
        <v>12.615363990000001</v>
      </c>
      <c r="E853">
        <v>12.784950609999999</v>
      </c>
      <c r="F853">
        <v>11.043725</v>
      </c>
      <c r="G853">
        <v>11.986681900000001</v>
      </c>
      <c r="H853">
        <v>13.005965312000001</v>
      </c>
      <c r="I853">
        <v>12.230019</v>
      </c>
      <c r="J853">
        <v>11.4408335</v>
      </c>
      <c r="K853">
        <v>11.3751491</v>
      </c>
      <c r="L853">
        <v>11.7428293</v>
      </c>
      <c r="M853">
        <v>9.8832909999999998</v>
      </c>
      <c r="N853" t="s">
        <v>261</v>
      </c>
    </row>
    <row r="854" spans="1:14" x14ac:dyDescent="0.2">
      <c r="A854" t="s">
        <v>1112</v>
      </c>
      <c r="B854">
        <v>15.020951999999999</v>
      </c>
      <c r="C854">
        <v>14.7378448</v>
      </c>
      <c r="D854">
        <v>14.92426699</v>
      </c>
      <c r="E854">
        <v>14.92640581</v>
      </c>
      <c r="F854">
        <v>14.522543199999999</v>
      </c>
      <c r="G854">
        <v>14.556380599999899</v>
      </c>
      <c r="H854">
        <v>13.964979088</v>
      </c>
      <c r="I854">
        <v>14.0226899999999</v>
      </c>
      <c r="J854">
        <v>12.099409100000001</v>
      </c>
      <c r="K854">
        <v>10.3372174</v>
      </c>
      <c r="L854">
        <v>9.3213823999999992</v>
      </c>
      <c r="M854">
        <v>8.4929229999999993</v>
      </c>
      <c r="N854" t="s">
        <v>261</v>
      </c>
    </row>
    <row r="855" spans="1:14" x14ac:dyDescent="0.2">
      <c r="A855" t="s">
        <v>1113</v>
      </c>
      <c r="B855">
        <v>12.184761999999999</v>
      </c>
      <c r="C855">
        <v>12.362861000000001</v>
      </c>
      <c r="D855">
        <v>11.85206281</v>
      </c>
      <c r="E855">
        <v>11.48292719</v>
      </c>
      <c r="F855">
        <v>9.9291154000000006</v>
      </c>
      <c r="G855">
        <v>10.1080238</v>
      </c>
      <c r="H855">
        <v>10.639275158</v>
      </c>
      <c r="I855">
        <v>11.817361999999999</v>
      </c>
      <c r="J855">
        <v>10.847921099999899</v>
      </c>
      <c r="K855">
        <v>12.736176499999999</v>
      </c>
      <c r="L855">
        <v>13.141652599999899</v>
      </c>
      <c r="M855">
        <v>11.156689999999999</v>
      </c>
      <c r="N855" t="s">
        <v>270</v>
      </c>
    </row>
    <row r="856" spans="1:14" x14ac:dyDescent="0.2">
      <c r="A856" t="s">
        <v>1114</v>
      </c>
      <c r="B856">
        <v>14.128905</v>
      </c>
      <c r="C856">
        <v>13.428486100000001</v>
      </c>
      <c r="D856">
        <v>14.4571158</v>
      </c>
      <c r="E856">
        <v>12.888486739999999</v>
      </c>
      <c r="F856">
        <v>11.267460099999999</v>
      </c>
      <c r="G856">
        <v>11.0313587</v>
      </c>
      <c r="H856">
        <v>11.786247277999999</v>
      </c>
      <c r="I856">
        <v>12.240852</v>
      </c>
      <c r="J856">
        <v>11.398562599999901</v>
      </c>
      <c r="K856">
        <v>11.158539299999999</v>
      </c>
      <c r="L856">
        <v>10.389505399999999</v>
      </c>
      <c r="M856">
        <v>10.405158</v>
      </c>
      <c r="N856" t="s">
        <v>261</v>
      </c>
    </row>
    <row r="857" spans="1:14" x14ac:dyDescent="0.2">
      <c r="A857" t="s">
        <v>1115</v>
      </c>
      <c r="B857">
        <v>14.403867</v>
      </c>
      <c r="C857">
        <v>16.844932799999999</v>
      </c>
      <c r="D857">
        <v>15.50493254</v>
      </c>
      <c r="E857">
        <v>13.7481975</v>
      </c>
      <c r="F857">
        <v>12.2509154</v>
      </c>
      <c r="G857">
        <v>11.748463599999999</v>
      </c>
      <c r="H857">
        <v>12.571902372</v>
      </c>
      <c r="I857">
        <v>12.110859</v>
      </c>
      <c r="J857">
        <v>10.181753799999999</v>
      </c>
      <c r="K857">
        <v>10.7475735999999</v>
      </c>
      <c r="L857">
        <v>9.0351970000000001</v>
      </c>
      <c r="M857">
        <v>10.308255000000001</v>
      </c>
      <c r="N857" t="s">
        <v>261</v>
      </c>
    </row>
    <row r="858" spans="1:14" x14ac:dyDescent="0.2">
      <c r="A858" t="s">
        <v>1116</v>
      </c>
      <c r="B858">
        <v>17.607092000000002</v>
      </c>
      <c r="C858">
        <v>16.2779925</v>
      </c>
      <c r="D858">
        <v>17.504658370000001</v>
      </c>
      <c r="E858">
        <v>18.115065170000001</v>
      </c>
      <c r="F858">
        <v>17.6552726</v>
      </c>
      <c r="G858">
        <v>17.5253266</v>
      </c>
      <c r="H858">
        <v>17.860404811999999</v>
      </c>
      <c r="I858">
        <v>17.243832000000001</v>
      </c>
      <c r="J858">
        <v>15.119854999999999</v>
      </c>
      <c r="K858">
        <v>14.552339</v>
      </c>
      <c r="L858">
        <v>14.869699499999999</v>
      </c>
      <c r="M858">
        <v>13.112264999999899</v>
      </c>
      <c r="N858" t="s">
        <v>261</v>
      </c>
    </row>
    <row r="859" spans="1:14" x14ac:dyDescent="0.2">
      <c r="A859" t="s">
        <v>1117</v>
      </c>
      <c r="B859">
        <v>15.253907999999999</v>
      </c>
      <c r="C859">
        <v>14.6536159</v>
      </c>
      <c r="D859">
        <v>15.90727293</v>
      </c>
      <c r="E859">
        <v>14.32983746</v>
      </c>
      <c r="F859">
        <v>13.3513053</v>
      </c>
      <c r="G859">
        <v>13.5753889</v>
      </c>
      <c r="H859">
        <v>13.874939259</v>
      </c>
      <c r="I859">
        <v>14.330413999999999</v>
      </c>
      <c r="J859">
        <v>13.886939</v>
      </c>
      <c r="K859">
        <v>14.6072594</v>
      </c>
      <c r="L859">
        <v>14.527636299999999</v>
      </c>
      <c r="M859">
        <v>15.382488</v>
      </c>
      <c r="N859" t="s">
        <v>270</v>
      </c>
    </row>
    <row r="860" spans="1:14" x14ac:dyDescent="0.2">
      <c r="A860" t="s">
        <v>1118</v>
      </c>
      <c r="B860">
        <v>17.646777</v>
      </c>
      <c r="C860">
        <v>17.8157152</v>
      </c>
      <c r="D860">
        <v>17.737655029999999</v>
      </c>
      <c r="E860">
        <v>17.71131703</v>
      </c>
      <c r="F860">
        <v>17.327052800000001</v>
      </c>
      <c r="G860">
        <v>17.100791300000001</v>
      </c>
      <c r="H860">
        <v>16.712541113</v>
      </c>
      <c r="I860">
        <v>16.864125999999999</v>
      </c>
      <c r="J860">
        <v>16.575101499999999</v>
      </c>
      <c r="K860">
        <v>17.024286700000001</v>
      </c>
      <c r="L860">
        <v>16.980497399999901</v>
      </c>
      <c r="M860">
        <v>16.988831000000001</v>
      </c>
      <c r="N860" t="s">
        <v>261</v>
      </c>
    </row>
    <row r="861" spans="1:14" x14ac:dyDescent="0.2">
      <c r="A861" t="s">
        <v>1119</v>
      </c>
      <c r="B861">
        <v>10.161788</v>
      </c>
      <c r="C861">
        <v>5.1212488</v>
      </c>
      <c r="D861">
        <v>9.3591118899999994</v>
      </c>
      <c r="E861">
        <v>8.4970956100000006</v>
      </c>
      <c r="F861">
        <v>4.5856605999999998</v>
      </c>
      <c r="G861">
        <v>3.5626432999999902</v>
      </c>
      <c r="H861">
        <v>6.0624659529999896</v>
      </c>
      <c r="I861">
        <v>4.4640409999999999</v>
      </c>
      <c r="J861">
        <v>4.8271392000000004</v>
      </c>
      <c r="K861">
        <v>6.1925176999999998</v>
      </c>
      <c r="L861">
        <v>2.4421832999999999</v>
      </c>
      <c r="M861">
        <v>2.3489640000000001</v>
      </c>
      <c r="N861" t="s">
        <v>261</v>
      </c>
    </row>
    <row r="862" spans="1:14" x14ac:dyDescent="0.2">
      <c r="A862" t="s">
        <v>1120</v>
      </c>
      <c r="B862">
        <v>16.006598999999898</v>
      </c>
      <c r="C862">
        <v>15.1083009</v>
      </c>
      <c r="D862">
        <v>15.206333709999999</v>
      </c>
      <c r="E862">
        <v>16.187443779999999</v>
      </c>
      <c r="F862">
        <v>15.3729815</v>
      </c>
      <c r="G862">
        <v>15.199628899999899</v>
      </c>
      <c r="H862">
        <v>15.030690159000001</v>
      </c>
      <c r="I862">
        <v>14.862171</v>
      </c>
      <c r="J862">
        <v>13.435791</v>
      </c>
      <c r="K862">
        <v>12.868438099999899</v>
      </c>
      <c r="L862">
        <v>11.433753999999899</v>
      </c>
      <c r="M862">
        <v>11.345142999999901</v>
      </c>
      <c r="N862" t="s">
        <v>261</v>
      </c>
    </row>
    <row r="863" spans="1:14" x14ac:dyDescent="0.2">
      <c r="A863" t="s">
        <v>1121</v>
      </c>
      <c r="B863">
        <v>16.444181</v>
      </c>
      <c r="C863">
        <v>17.872398799999999</v>
      </c>
      <c r="D863">
        <v>18.470280979999998</v>
      </c>
      <c r="E863">
        <v>18.131353220000001</v>
      </c>
      <c r="F863">
        <v>17.4504223</v>
      </c>
      <c r="G863">
        <v>17.602392399999999</v>
      </c>
      <c r="H863">
        <v>17.275720144000001</v>
      </c>
      <c r="I863">
        <v>16.757908</v>
      </c>
      <c r="J863">
        <v>16.3739557</v>
      </c>
      <c r="K863">
        <v>15.519811199999999</v>
      </c>
      <c r="L863">
        <v>13.652510699999899</v>
      </c>
      <c r="M863">
        <v>14.311604000000001</v>
      </c>
      <c r="N863" t="s">
        <v>261</v>
      </c>
    </row>
    <row r="864" spans="1:14" x14ac:dyDescent="0.2">
      <c r="A864" t="s">
        <v>1122</v>
      </c>
      <c r="B864">
        <v>18.055468999999999</v>
      </c>
      <c r="C864">
        <v>18.119938000000001</v>
      </c>
      <c r="D864">
        <v>18.664248149999999</v>
      </c>
      <c r="E864">
        <v>18.5382508</v>
      </c>
      <c r="F864">
        <v>18.035626300000001</v>
      </c>
      <c r="G864">
        <v>17.797279899999999</v>
      </c>
      <c r="H864">
        <v>17.499442759000001</v>
      </c>
      <c r="I864">
        <v>17.598932000000001</v>
      </c>
      <c r="J864">
        <v>16.666056300000001</v>
      </c>
      <c r="K864">
        <v>16.7297479</v>
      </c>
      <c r="L864">
        <v>16.235711800000001</v>
      </c>
      <c r="M864">
        <v>16.082715</v>
      </c>
      <c r="N864" t="s">
        <v>261</v>
      </c>
    </row>
    <row r="865" spans="1:14" x14ac:dyDescent="0.2">
      <c r="A865" t="s">
        <v>1123</v>
      </c>
      <c r="B865">
        <v>18.138565</v>
      </c>
      <c r="C865">
        <v>17.573503500000001</v>
      </c>
      <c r="D865">
        <v>17.27740812</v>
      </c>
      <c r="E865">
        <v>16.450446679999999</v>
      </c>
      <c r="F865">
        <v>16.254072600000001</v>
      </c>
      <c r="G865">
        <v>15.608723100000001</v>
      </c>
      <c r="H865">
        <v>15.162415342999999</v>
      </c>
      <c r="I865">
        <v>14.556997000000001</v>
      </c>
      <c r="J865">
        <v>14.3180076</v>
      </c>
      <c r="K865">
        <v>14.459865099999901</v>
      </c>
      <c r="L865">
        <v>13.0849289</v>
      </c>
      <c r="M865">
        <v>13.354357</v>
      </c>
      <c r="N865" t="s">
        <v>261</v>
      </c>
    </row>
    <row r="866" spans="1:14" x14ac:dyDescent="0.2">
      <c r="A866" t="s">
        <v>1124</v>
      </c>
      <c r="B866">
        <v>17.405258</v>
      </c>
      <c r="C866">
        <v>15.669917</v>
      </c>
      <c r="D866">
        <v>15.89487581</v>
      </c>
      <c r="E866">
        <v>15.34025342</v>
      </c>
      <c r="F866">
        <v>13.8078234999999</v>
      </c>
      <c r="G866">
        <v>13.378451399999999</v>
      </c>
      <c r="H866">
        <v>13.315006838</v>
      </c>
      <c r="I866">
        <v>11.984117999999899</v>
      </c>
      <c r="J866">
        <v>11.82846</v>
      </c>
      <c r="K866">
        <v>10.217820199999901</v>
      </c>
      <c r="L866">
        <v>11.3319355</v>
      </c>
      <c r="M866">
        <v>9.4388249999999996</v>
      </c>
      <c r="N866" t="s">
        <v>261</v>
      </c>
    </row>
    <row r="867" spans="1:14" x14ac:dyDescent="0.2">
      <c r="A867" t="s">
        <v>1125</v>
      </c>
      <c r="B867">
        <v>17.107907000000001</v>
      </c>
      <c r="C867">
        <v>17.3372557</v>
      </c>
      <c r="D867">
        <v>16.819454100000002</v>
      </c>
      <c r="E867">
        <v>17.724901840000001</v>
      </c>
      <c r="F867">
        <v>16.5924318</v>
      </c>
      <c r="G867">
        <v>16.322915500000001</v>
      </c>
      <c r="H867">
        <v>16.101094772</v>
      </c>
      <c r="I867">
        <v>16.549337000000001</v>
      </c>
      <c r="J867">
        <v>15.9777965999999</v>
      </c>
      <c r="K867">
        <v>15.008709899999999</v>
      </c>
      <c r="L867">
        <v>14.4639791</v>
      </c>
      <c r="M867">
        <v>13.834650999999999</v>
      </c>
      <c r="N867" t="s">
        <v>261</v>
      </c>
    </row>
    <row r="868" spans="1:14" x14ac:dyDescent="0.2">
      <c r="A868" t="s">
        <v>1126</v>
      </c>
      <c r="B868">
        <v>15.007453</v>
      </c>
      <c r="C868">
        <v>14.665715799999999</v>
      </c>
      <c r="D868">
        <v>15.3639236</v>
      </c>
      <c r="E868">
        <v>14.71917045</v>
      </c>
      <c r="F868">
        <v>13.9812998</v>
      </c>
      <c r="G868">
        <v>14.008897699999901</v>
      </c>
      <c r="H868">
        <v>13.595961144</v>
      </c>
      <c r="I868">
        <v>13.574161999999999</v>
      </c>
      <c r="J868">
        <v>12.5941958</v>
      </c>
      <c r="K868">
        <v>12.581685800000001</v>
      </c>
      <c r="L868">
        <v>11.193478000000001</v>
      </c>
      <c r="M868">
        <v>10.923461</v>
      </c>
      <c r="N868" t="s">
        <v>261</v>
      </c>
    </row>
    <row r="869" spans="1:14" x14ac:dyDescent="0.2">
      <c r="A869" t="s">
        <v>1127</v>
      </c>
      <c r="B869">
        <v>15.759167</v>
      </c>
      <c r="C869">
        <v>16.3727725</v>
      </c>
      <c r="D869">
        <v>16.066008719999999</v>
      </c>
      <c r="E869">
        <v>16.129911849999999</v>
      </c>
      <c r="F869">
        <v>16.036792699999999</v>
      </c>
      <c r="G869">
        <v>15.977703999999999</v>
      </c>
      <c r="H869">
        <v>15.480311302999899</v>
      </c>
      <c r="I869">
        <v>15.603847</v>
      </c>
      <c r="J869">
        <v>15.2461529</v>
      </c>
      <c r="K869">
        <v>14.384301199999999</v>
      </c>
      <c r="L869">
        <v>14.1649943</v>
      </c>
      <c r="M869">
        <v>13.7738529999999</v>
      </c>
      <c r="N869" t="s">
        <v>261</v>
      </c>
    </row>
    <row r="870" spans="1:14" x14ac:dyDescent="0.2">
      <c r="A870" t="s">
        <v>1128</v>
      </c>
      <c r="B870">
        <v>12.501624</v>
      </c>
      <c r="C870">
        <v>12.988357799999999</v>
      </c>
      <c r="D870">
        <v>13.75034935</v>
      </c>
      <c r="E870">
        <v>11.303533270000001</v>
      </c>
      <c r="F870">
        <v>9.8139123999999995</v>
      </c>
      <c r="G870">
        <v>10.646255099999999</v>
      </c>
      <c r="H870">
        <v>11.6352778859999</v>
      </c>
      <c r="I870">
        <v>12.037684</v>
      </c>
      <c r="J870">
        <v>11.0633436999999</v>
      </c>
      <c r="K870">
        <v>12.6325605</v>
      </c>
      <c r="L870">
        <v>12.852962199999901</v>
      </c>
      <c r="M870">
        <v>11.632398</v>
      </c>
      <c r="N870" t="s">
        <v>270</v>
      </c>
    </row>
    <row r="871" spans="1:14" x14ac:dyDescent="0.2">
      <c r="A871" t="s">
        <v>1129</v>
      </c>
      <c r="B871">
        <v>13.854191999999999</v>
      </c>
      <c r="C871">
        <v>13.253995499999901</v>
      </c>
      <c r="D871">
        <v>14.30458584</v>
      </c>
      <c r="E871">
        <v>13.869128160000001</v>
      </c>
      <c r="F871">
        <v>13.1709070999999</v>
      </c>
      <c r="G871">
        <v>13.375419099999901</v>
      </c>
      <c r="H871">
        <v>13.356764101</v>
      </c>
      <c r="I871">
        <v>13.57334</v>
      </c>
      <c r="J871">
        <v>13.4260784</v>
      </c>
      <c r="K871">
        <v>13.6024355</v>
      </c>
      <c r="L871">
        <v>14.016546999999999</v>
      </c>
      <c r="M871">
        <v>12.620774000000001</v>
      </c>
      <c r="N871" t="s">
        <v>261</v>
      </c>
    </row>
    <row r="872" spans="1:14" x14ac:dyDescent="0.2">
      <c r="A872" t="s">
        <v>1130</v>
      </c>
      <c r="B872">
        <v>14.876319000000001</v>
      </c>
      <c r="C872">
        <v>14.548725099999899</v>
      </c>
      <c r="D872">
        <v>14.998405869999999</v>
      </c>
      <c r="E872">
        <v>14.672500149999999</v>
      </c>
      <c r="F872">
        <v>14.025646999999999</v>
      </c>
      <c r="G872">
        <v>14.063158999999899</v>
      </c>
      <c r="H872">
        <v>14.351693349</v>
      </c>
      <c r="I872">
        <v>14.2734579999999</v>
      </c>
      <c r="J872">
        <v>13.834507</v>
      </c>
      <c r="K872">
        <v>13.503618400000001</v>
      </c>
      <c r="L872">
        <v>12.981147699999999</v>
      </c>
      <c r="M872">
        <v>13.033063</v>
      </c>
      <c r="N872" t="s">
        <v>261</v>
      </c>
    </row>
    <row r="873" spans="1:14" x14ac:dyDescent="0.2">
      <c r="A873" t="s">
        <v>1131</v>
      </c>
      <c r="B873">
        <v>16.960626000000001</v>
      </c>
      <c r="C873">
        <v>14.518045300000001</v>
      </c>
      <c r="D873">
        <v>12.68531074</v>
      </c>
      <c r="E873">
        <v>11.828381800000001</v>
      </c>
      <c r="F873">
        <v>9.4163402999999999</v>
      </c>
      <c r="G873">
        <v>8.4074539000000001</v>
      </c>
      <c r="H873">
        <v>9.4675990260000003</v>
      </c>
      <c r="I873">
        <v>10.472394</v>
      </c>
      <c r="J873">
        <v>9.0935442000000002</v>
      </c>
      <c r="K873">
        <v>9.9130284</v>
      </c>
      <c r="L873">
        <v>5.6112582</v>
      </c>
      <c r="M873">
        <v>8.0792900000000003</v>
      </c>
      <c r="N873" t="s">
        <v>261</v>
      </c>
    </row>
    <row r="874" spans="1:14" x14ac:dyDescent="0.2">
      <c r="A874" t="s">
        <v>1132</v>
      </c>
      <c r="B874">
        <v>15.0230019999999</v>
      </c>
      <c r="C874">
        <v>14.7628930999999</v>
      </c>
      <c r="D874">
        <v>15.48465539</v>
      </c>
      <c r="E874">
        <v>14.27551246</v>
      </c>
      <c r="F874">
        <v>13.2624054</v>
      </c>
      <c r="G874">
        <v>13.056025699999999</v>
      </c>
      <c r="H874">
        <v>13.142349552000001</v>
      </c>
      <c r="I874">
        <v>13.116550999999999</v>
      </c>
      <c r="J874">
        <v>11.743252999999999</v>
      </c>
      <c r="K874">
        <v>11.400194300000001</v>
      </c>
      <c r="L874">
        <v>10.846971999999999</v>
      </c>
      <c r="M874">
        <v>10.02852</v>
      </c>
      <c r="N874" t="s">
        <v>261</v>
      </c>
    </row>
    <row r="875" spans="1:14" x14ac:dyDescent="0.2">
      <c r="A875" t="s">
        <v>1133</v>
      </c>
      <c r="B875">
        <v>11.273577</v>
      </c>
      <c r="C875">
        <v>11.1889763</v>
      </c>
      <c r="D875">
        <v>10.692458569999999</v>
      </c>
      <c r="E875">
        <v>8.8059282099999994</v>
      </c>
      <c r="F875">
        <v>10.207234</v>
      </c>
      <c r="G875">
        <v>11.879008900000001</v>
      </c>
      <c r="H875">
        <v>8.0988660019999994</v>
      </c>
      <c r="I875">
        <v>10.873391</v>
      </c>
      <c r="J875">
        <v>9.3256440000000005</v>
      </c>
      <c r="K875">
        <v>8.0581539000000006</v>
      </c>
      <c r="L875">
        <v>9.7515841999999893</v>
      </c>
      <c r="M875">
        <v>7.6779899999999897</v>
      </c>
      <c r="N875" t="s">
        <v>261</v>
      </c>
    </row>
    <row r="876" spans="1:14" x14ac:dyDescent="0.2">
      <c r="A876" t="s">
        <v>1134</v>
      </c>
      <c r="B876">
        <v>17.745538</v>
      </c>
      <c r="C876">
        <v>16.936588</v>
      </c>
      <c r="D876">
        <v>16.857141479999999</v>
      </c>
      <c r="E876">
        <v>16.854905129999999</v>
      </c>
      <c r="F876">
        <v>16.592059500000001</v>
      </c>
      <c r="G876">
        <v>16.058128</v>
      </c>
      <c r="H876">
        <v>15.948439268</v>
      </c>
      <c r="I876">
        <v>15.420420999999999</v>
      </c>
      <c r="J876">
        <v>15.2279476</v>
      </c>
      <c r="K876">
        <v>14.941178899999899</v>
      </c>
      <c r="L876">
        <v>14.833431900000001</v>
      </c>
      <c r="M876">
        <v>14.628376999999899</v>
      </c>
      <c r="N876" t="s">
        <v>261</v>
      </c>
    </row>
    <row r="877" spans="1:14" x14ac:dyDescent="0.2">
      <c r="A877" t="s">
        <v>1135</v>
      </c>
      <c r="B877">
        <v>17.979405</v>
      </c>
      <c r="C877">
        <v>18.333358899999901</v>
      </c>
      <c r="D877">
        <v>17.98215691</v>
      </c>
      <c r="E877">
        <v>17.397938369999999</v>
      </c>
      <c r="F877">
        <v>17.251023799999999</v>
      </c>
      <c r="G877">
        <v>17.141266600000002</v>
      </c>
      <c r="H877">
        <v>16.955195355999901</v>
      </c>
      <c r="I877">
        <v>16.807480999999999</v>
      </c>
      <c r="J877">
        <v>15.663182899999899</v>
      </c>
      <c r="K877">
        <v>16.6283849</v>
      </c>
      <c r="L877">
        <v>15.036875999999999</v>
      </c>
      <c r="M877">
        <v>15.410041</v>
      </c>
      <c r="N877" t="s">
        <v>261</v>
      </c>
    </row>
    <row r="878" spans="1:14" x14ac:dyDescent="0.2">
      <c r="A878" t="s">
        <v>1136</v>
      </c>
      <c r="B878">
        <v>14.87115</v>
      </c>
      <c r="C878">
        <v>14.771904599999999</v>
      </c>
      <c r="D878">
        <v>15.49649342</v>
      </c>
      <c r="E878">
        <v>13.81407888</v>
      </c>
      <c r="F878">
        <v>12.9693594</v>
      </c>
      <c r="G878">
        <v>13.149907600000001</v>
      </c>
      <c r="H878">
        <v>12.584910790999899</v>
      </c>
      <c r="I878">
        <v>12.357987</v>
      </c>
      <c r="J878">
        <v>11.3777478</v>
      </c>
      <c r="K878">
        <v>11.5313517</v>
      </c>
      <c r="L878">
        <v>10.475392899999999</v>
      </c>
      <c r="M878">
        <v>10.746678999999901</v>
      </c>
      <c r="N878" t="s">
        <v>261</v>
      </c>
    </row>
    <row r="879" spans="1:14" x14ac:dyDescent="0.2">
      <c r="A879" t="s">
        <v>1137</v>
      </c>
      <c r="B879">
        <v>14.94431</v>
      </c>
      <c r="C879">
        <v>0</v>
      </c>
      <c r="D879">
        <v>0</v>
      </c>
      <c r="E879">
        <v>0</v>
      </c>
      <c r="F879">
        <v>0</v>
      </c>
      <c r="G879">
        <v>0</v>
      </c>
      <c r="H879">
        <v>15.549718401</v>
      </c>
      <c r="I879">
        <v>15.4317239999999</v>
      </c>
      <c r="J879">
        <v>14.9885099</v>
      </c>
      <c r="K879">
        <v>18.5507165</v>
      </c>
      <c r="L879">
        <v>0</v>
      </c>
      <c r="M879">
        <v>0</v>
      </c>
      <c r="N879" t="s">
        <v>270</v>
      </c>
    </row>
    <row r="880" spans="1:14" x14ac:dyDescent="0.2">
      <c r="A880" t="s">
        <v>1138</v>
      </c>
      <c r="B880">
        <v>14.604431999999999</v>
      </c>
      <c r="C880">
        <v>15.9952557</v>
      </c>
      <c r="D880">
        <v>16.13665379</v>
      </c>
      <c r="E880">
        <v>15.09552246</v>
      </c>
      <c r="F880">
        <v>15.364902499999999</v>
      </c>
      <c r="G880">
        <v>15.202234599999899</v>
      </c>
      <c r="H880">
        <v>15.375418946</v>
      </c>
      <c r="I880">
        <v>15.227620999999999</v>
      </c>
      <c r="J880">
        <v>14.387757799999999</v>
      </c>
      <c r="K880">
        <v>14.9179035</v>
      </c>
      <c r="L880">
        <v>13.7530816</v>
      </c>
      <c r="M880">
        <v>13.576873000000001</v>
      </c>
      <c r="N880" t="s">
        <v>261</v>
      </c>
    </row>
    <row r="881" spans="1:14" x14ac:dyDescent="0.2">
      <c r="A881" t="s">
        <v>1139</v>
      </c>
      <c r="B881">
        <v>12.871369</v>
      </c>
      <c r="C881">
        <v>12.4674294</v>
      </c>
      <c r="D881">
        <v>9.7636087000000007</v>
      </c>
      <c r="E881">
        <v>10.153481770000001</v>
      </c>
      <c r="F881">
        <v>8.1998417000000003</v>
      </c>
      <c r="G881">
        <v>8.2253497000000007</v>
      </c>
      <c r="H881">
        <v>7.92898865</v>
      </c>
      <c r="I881">
        <v>0</v>
      </c>
      <c r="J881">
        <v>3.5067538999999899</v>
      </c>
      <c r="K881">
        <v>13.7486514</v>
      </c>
      <c r="L881">
        <v>13.778313000000001</v>
      </c>
      <c r="M881">
        <v>0</v>
      </c>
      <c r="N881" t="s">
        <v>261</v>
      </c>
    </row>
    <row r="882" spans="1:14" x14ac:dyDescent="0.2">
      <c r="A882" t="s">
        <v>1140</v>
      </c>
      <c r="B882">
        <v>15.392071</v>
      </c>
      <c r="C882">
        <v>12.733552299999999</v>
      </c>
      <c r="D882">
        <v>13.87886174</v>
      </c>
      <c r="E882">
        <v>11.492746629999999</v>
      </c>
      <c r="F882">
        <v>10.398111199999899</v>
      </c>
      <c r="G882">
        <v>9.6219877</v>
      </c>
      <c r="H882">
        <v>9.4404621350000006</v>
      </c>
      <c r="I882">
        <v>9.7231550000000002</v>
      </c>
      <c r="J882">
        <v>0</v>
      </c>
      <c r="K882">
        <v>12.0227427</v>
      </c>
      <c r="L882">
        <v>0</v>
      </c>
      <c r="M882">
        <v>10.066637999999999</v>
      </c>
      <c r="N882" t="s">
        <v>261</v>
      </c>
    </row>
    <row r="883" spans="1:14" x14ac:dyDescent="0.2">
      <c r="A883" t="s">
        <v>1141</v>
      </c>
      <c r="B883">
        <v>17.88795</v>
      </c>
      <c r="C883">
        <v>15.5014144</v>
      </c>
      <c r="D883">
        <v>14.23501748</v>
      </c>
      <c r="E883">
        <v>10.23335924</v>
      </c>
      <c r="F883">
        <v>9.3539936000000008</v>
      </c>
      <c r="G883">
        <v>8.1936838999999999</v>
      </c>
      <c r="H883">
        <v>8.3164088060000001</v>
      </c>
      <c r="I883">
        <v>9.3650559999999992</v>
      </c>
      <c r="J883">
        <v>2.7300070999999999</v>
      </c>
      <c r="K883">
        <v>7.7649654999999997</v>
      </c>
      <c r="L883">
        <v>0</v>
      </c>
      <c r="M883">
        <v>8.3427790000000002</v>
      </c>
      <c r="N883" t="s">
        <v>261</v>
      </c>
    </row>
    <row r="884" spans="1:14" x14ac:dyDescent="0.2">
      <c r="A884" t="s">
        <v>1142</v>
      </c>
      <c r="B884">
        <v>18.433706999999998</v>
      </c>
      <c r="C884">
        <v>18.531759699999999</v>
      </c>
      <c r="D884">
        <v>19.004873459999999</v>
      </c>
      <c r="E884">
        <v>17.491638609999999</v>
      </c>
      <c r="F884">
        <v>15.2811612</v>
      </c>
      <c r="G884">
        <v>10.7619825</v>
      </c>
      <c r="H884">
        <v>8.8178717839999994</v>
      </c>
      <c r="I884">
        <v>0</v>
      </c>
      <c r="J884">
        <v>0</v>
      </c>
      <c r="K884">
        <v>15.5938283</v>
      </c>
      <c r="L884">
        <v>13.174872899999899</v>
      </c>
      <c r="M884">
        <v>11.112978999999999</v>
      </c>
      <c r="N884" t="s">
        <v>261</v>
      </c>
    </row>
    <row r="885" spans="1:14" x14ac:dyDescent="0.2">
      <c r="A885" t="s">
        <v>1143</v>
      </c>
      <c r="B885">
        <v>14.179569000000001</v>
      </c>
      <c r="C885">
        <v>15.894496699999999</v>
      </c>
      <c r="D885">
        <v>13.362989369999999</v>
      </c>
      <c r="E885">
        <v>13.23223308</v>
      </c>
      <c r="F885">
        <v>14.0537774</v>
      </c>
      <c r="G885">
        <v>13.823715200000001</v>
      </c>
      <c r="H885">
        <v>13.471889977</v>
      </c>
      <c r="I885">
        <v>14.188421</v>
      </c>
      <c r="J885">
        <v>12.4711205999999</v>
      </c>
      <c r="K885">
        <v>0</v>
      </c>
      <c r="L885">
        <v>0</v>
      </c>
      <c r="M885">
        <v>0</v>
      </c>
      <c r="N885" t="s">
        <v>261</v>
      </c>
    </row>
    <row r="886" spans="1:14" x14ac:dyDescent="0.2">
      <c r="A886" t="s">
        <v>1144</v>
      </c>
      <c r="B886">
        <v>14.594875999999999</v>
      </c>
      <c r="C886">
        <v>13.4866878</v>
      </c>
      <c r="D886">
        <v>15.02871251</v>
      </c>
      <c r="E886">
        <v>12.756662240000001</v>
      </c>
      <c r="F886">
        <v>8.8772979000000003</v>
      </c>
      <c r="G886">
        <v>9.4537514999999992</v>
      </c>
      <c r="H886">
        <v>9.819917427</v>
      </c>
      <c r="I886">
        <v>10.1870669999999</v>
      </c>
      <c r="J886">
        <v>9.0091999000000005</v>
      </c>
      <c r="K886">
        <v>9.8028955</v>
      </c>
      <c r="L886">
        <v>6.97452779999999</v>
      </c>
      <c r="M886">
        <v>6.7737720000000001</v>
      </c>
      <c r="N886" t="s">
        <v>261</v>
      </c>
    </row>
    <row r="887" spans="1:14" x14ac:dyDescent="0.2">
      <c r="A887" t="s">
        <v>1145</v>
      </c>
      <c r="B887">
        <v>13.477197</v>
      </c>
      <c r="C887">
        <v>13.423060699999899</v>
      </c>
      <c r="D887">
        <v>13.399348249999999</v>
      </c>
      <c r="E887">
        <v>13.21844134</v>
      </c>
      <c r="F887">
        <v>13.3316529</v>
      </c>
      <c r="G887">
        <v>15.032137499999999</v>
      </c>
      <c r="H887">
        <v>13.449569973999999</v>
      </c>
      <c r="I887">
        <v>13.489992000000001</v>
      </c>
      <c r="J887">
        <v>17.599655299999998</v>
      </c>
      <c r="K887">
        <v>16.8529543</v>
      </c>
      <c r="L887">
        <v>18.252718300000002</v>
      </c>
      <c r="M887">
        <v>18.266736999999999</v>
      </c>
      <c r="N887" t="s">
        <v>259</v>
      </c>
    </row>
    <row r="888" spans="1:14" x14ac:dyDescent="0.2">
      <c r="A888" t="s">
        <v>1146</v>
      </c>
      <c r="B888">
        <v>14.615074</v>
      </c>
      <c r="C888">
        <v>2.4463072000000001</v>
      </c>
      <c r="D888">
        <v>0</v>
      </c>
      <c r="E888">
        <v>6.2606284499999996</v>
      </c>
      <c r="F888">
        <v>0</v>
      </c>
      <c r="G888">
        <v>6.8834322999999999</v>
      </c>
      <c r="H888">
        <v>0</v>
      </c>
      <c r="I888">
        <v>0</v>
      </c>
      <c r="J888">
        <v>7.7012257999999996</v>
      </c>
      <c r="K888">
        <v>0</v>
      </c>
      <c r="L888">
        <v>6.3967985999999897</v>
      </c>
      <c r="M888">
        <v>19.464638999999998</v>
      </c>
      <c r="N888" t="s">
        <v>270</v>
      </c>
    </row>
    <row r="889" spans="1:14" x14ac:dyDescent="0.2">
      <c r="A889" t="s">
        <v>1147</v>
      </c>
      <c r="B889">
        <v>0</v>
      </c>
      <c r="C889">
        <v>0</v>
      </c>
      <c r="D889">
        <v>0</v>
      </c>
      <c r="E889">
        <v>12.99097061</v>
      </c>
      <c r="F889">
        <v>10.0835755</v>
      </c>
      <c r="G889">
        <v>0</v>
      </c>
      <c r="H889">
        <v>0</v>
      </c>
      <c r="I889">
        <v>0</v>
      </c>
      <c r="J889">
        <v>0</v>
      </c>
      <c r="K889">
        <v>14.260810999999901</v>
      </c>
      <c r="L889">
        <v>14.308775299999899</v>
      </c>
      <c r="M889">
        <v>0</v>
      </c>
      <c r="N889" t="s">
        <v>259</v>
      </c>
    </row>
    <row r="890" spans="1:14" x14ac:dyDescent="0.2">
      <c r="A890" t="s">
        <v>1148</v>
      </c>
      <c r="B890">
        <v>0</v>
      </c>
      <c r="C890">
        <v>7.3885744000000004</v>
      </c>
      <c r="D890">
        <v>7.4280205300000004</v>
      </c>
      <c r="E890">
        <v>6.1510163499999999</v>
      </c>
      <c r="F890">
        <v>6.8175377999999904</v>
      </c>
      <c r="G890">
        <v>4.7090164000000003</v>
      </c>
      <c r="H890">
        <v>7.5841378229999998</v>
      </c>
      <c r="I890">
        <v>8.80363399999999</v>
      </c>
      <c r="J890">
        <v>8.4705400999999991</v>
      </c>
      <c r="K890">
        <v>10.2944564</v>
      </c>
      <c r="L890">
        <v>11.8922028</v>
      </c>
      <c r="M890">
        <v>12.3002039999999</v>
      </c>
      <c r="N890" t="s">
        <v>259</v>
      </c>
    </row>
    <row r="891" spans="1:14" x14ac:dyDescent="0.2">
      <c r="A891" t="s">
        <v>1149</v>
      </c>
      <c r="B891">
        <v>15.895610999999899</v>
      </c>
      <c r="C891">
        <v>13.669800599999901</v>
      </c>
      <c r="D891">
        <v>11.781349369999999</v>
      </c>
      <c r="E891">
        <v>7.8781476599999998</v>
      </c>
      <c r="F891">
        <v>6.7828425000000001</v>
      </c>
      <c r="G891">
        <v>7.2032322000000004</v>
      </c>
      <c r="H891">
        <v>11.408446833999999</v>
      </c>
      <c r="I891">
        <v>12.072182</v>
      </c>
      <c r="J891">
        <v>13.0227123</v>
      </c>
      <c r="K891">
        <v>13.8833359999999</v>
      </c>
      <c r="L891">
        <v>16.304645900000001</v>
      </c>
      <c r="M891">
        <v>15.021547</v>
      </c>
      <c r="N891" t="s">
        <v>270</v>
      </c>
    </row>
    <row r="892" spans="1:14" x14ac:dyDescent="0.2">
      <c r="A892" t="s">
        <v>1150</v>
      </c>
      <c r="B892">
        <v>16.226120000000002</v>
      </c>
      <c r="C892">
        <v>13.1946282</v>
      </c>
      <c r="D892">
        <v>12.436387659999999</v>
      </c>
      <c r="E892">
        <v>10.17504016</v>
      </c>
      <c r="F892">
        <v>9.6028274000000007</v>
      </c>
      <c r="G892">
        <v>11.410311500000001</v>
      </c>
      <c r="H892">
        <v>12.100715394</v>
      </c>
      <c r="I892">
        <v>12.518423</v>
      </c>
      <c r="J892">
        <v>12.9953413</v>
      </c>
      <c r="K892">
        <v>15.7100002999999</v>
      </c>
      <c r="L892">
        <v>14.177853000000001</v>
      </c>
      <c r="M892">
        <v>14.781798</v>
      </c>
      <c r="N892" t="s">
        <v>270</v>
      </c>
    </row>
    <row r="893" spans="1:14" x14ac:dyDescent="0.2">
      <c r="A893" t="s">
        <v>1151</v>
      </c>
      <c r="B893">
        <v>13.959441999999999</v>
      </c>
      <c r="C893">
        <v>11.943282</v>
      </c>
      <c r="D893">
        <v>9.9671348900000005</v>
      </c>
      <c r="E893">
        <v>8.3662627300000008</v>
      </c>
      <c r="F893">
        <v>5.3826172999999997</v>
      </c>
      <c r="G893">
        <v>6.0615699000000003</v>
      </c>
      <c r="H893">
        <v>8.0775756550000004</v>
      </c>
      <c r="I893">
        <v>10.277301</v>
      </c>
      <c r="J893">
        <v>6.4972825999999904</v>
      </c>
      <c r="K893">
        <v>9.7922384000000005</v>
      </c>
      <c r="L893">
        <v>10.7349689</v>
      </c>
      <c r="M893">
        <v>13.247960000000001</v>
      </c>
      <c r="N893" t="s">
        <v>270</v>
      </c>
    </row>
    <row r="894" spans="1:14" x14ac:dyDescent="0.2">
      <c r="A894" t="s">
        <v>1152</v>
      </c>
      <c r="B894">
        <v>0</v>
      </c>
      <c r="C894">
        <v>0</v>
      </c>
      <c r="D894">
        <v>0</v>
      </c>
      <c r="E894">
        <v>3.8259139200000001</v>
      </c>
      <c r="F894">
        <v>4.1328991000000004</v>
      </c>
      <c r="G894">
        <v>6.9143566999999999</v>
      </c>
      <c r="H894">
        <v>0</v>
      </c>
      <c r="I894">
        <v>0</v>
      </c>
      <c r="J894">
        <v>9.0254749000000007</v>
      </c>
      <c r="K894">
        <v>0</v>
      </c>
      <c r="L894">
        <v>12.532349200000001</v>
      </c>
      <c r="M894">
        <v>0</v>
      </c>
      <c r="N894" t="s">
        <v>259</v>
      </c>
    </row>
    <row r="895" spans="1:14" x14ac:dyDescent="0.2">
      <c r="A895" t="s">
        <v>1153</v>
      </c>
      <c r="B895">
        <v>0</v>
      </c>
      <c r="C895">
        <v>11.7148313</v>
      </c>
      <c r="D895">
        <v>8.2786835700000001</v>
      </c>
      <c r="E895">
        <v>7.8434747199999997</v>
      </c>
      <c r="F895">
        <v>8.0740175999999995</v>
      </c>
      <c r="G895">
        <v>5.7760088999999999</v>
      </c>
      <c r="H895">
        <v>7.367066951</v>
      </c>
      <c r="I895">
        <v>10.845407</v>
      </c>
      <c r="J895">
        <v>9.7883983000000008</v>
      </c>
      <c r="K895">
        <v>11.617238800000001</v>
      </c>
      <c r="L895">
        <v>11.2099411</v>
      </c>
      <c r="M895">
        <v>12.207723</v>
      </c>
      <c r="N895" t="s">
        <v>259</v>
      </c>
    </row>
    <row r="896" spans="1:14" x14ac:dyDescent="0.2">
      <c r="A896" t="s">
        <v>1154</v>
      </c>
      <c r="B896">
        <v>5.9315280000000001</v>
      </c>
      <c r="C896">
        <v>10.655049499999899</v>
      </c>
      <c r="D896">
        <v>9.1086025999999993</v>
      </c>
      <c r="E896">
        <v>9.5401985899999993</v>
      </c>
      <c r="F896">
        <v>8.3222293999999994</v>
      </c>
      <c r="G896">
        <v>8.9872884000000006</v>
      </c>
      <c r="H896">
        <v>8.6810859160000007</v>
      </c>
      <c r="I896">
        <v>7.3810169999999999</v>
      </c>
      <c r="J896">
        <v>7.8181197999999998</v>
      </c>
      <c r="K896">
        <v>8.3086432000000006</v>
      </c>
      <c r="L896">
        <v>5.5221818000000003</v>
      </c>
      <c r="M896">
        <v>6.6636240000000004</v>
      </c>
      <c r="N896" t="s">
        <v>263</v>
      </c>
    </row>
    <row r="897" spans="1:14" x14ac:dyDescent="0.2">
      <c r="A897" t="s">
        <v>1155</v>
      </c>
      <c r="B897">
        <v>14.339796</v>
      </c>
      <c r="C897">
        <v>13.581187099999999</v>
      </c>
      <c r="D897">
        <v>12.964185000000001</v>
      </c>
      <c r="E897">
        <v>12.594052509999999</v>
      </c>
      <c r="F897">
        <v>12.055516799999999</v>
      </c>
      <c r="G897">
        <v>11.3864266</v>
      </c>
      <c r="H897">
        <v>12.622020690999999</v>
      </c>
      <c r="I897">
        <v>12.734405000000001</v>
      </c>
      <c r="J897">
        <v>13.1766124</v>
      </c>
      <c r="K897">
        <v>13.4989881</v>
      </c>
      <c r="L897">
        <v>14.159937699999899</v>
      </c>
      <c r="M897">
        <v>14.362518</v>
      </c>
      <c r="N897" t="s">
        <v>270</v>
      </c>
    </row>
    <row r="898" spans="1:14" x14ac:dyDescent="0.2">
      <c r="A898" t="s">
        <v>1156</v>
      </c>
      <c r="B898">
        <v>0</v>
      </c>
      <c r="C898">
        <v>0</v>
      </c>
      <c r="D898">
        <v>0</v>
      </c>
      <c r="E898">
        <v>0</v>
      </c>
      <c r="F898">
        <v>8.3123944000000005</v>
      </c>
      <c r="G898">
        <v>8.1703485999999899</v>
      </c>
      <c r="H898">
        <v>0</v>
      </c>
      <c r="I898">
        <v>12.339617000000001</v>
      </c>
      <c r="J898">
        <v>6.956169</v>
      </c>
      <c r="K898">
        <v>12.970249699999901</v>
      </c>
      <c r="L898">
        <v>13.3989929</v>
      </c>
      <c r="M898">
        <v>14.305619</v>
      </c>
      <c r="N898" t="s">
        <v>259</v>
      </c>
    </row>
    <row r="899" spans="1:14" x14ac:dyDescent="0.2">
      <c r="A899" t="s">
        <v>1157</v>
      </c>
      <c r="B899">
        <v>8.7088929999999998</v>
      </c>
      <c r="C899">
        <v>6.9832748999999996</v>
      </c>
      <c r="D899">
        <v>7.7488823199999999</v>
      </c>
      <c r="E899">
        <v>4.4587817599999999</v>
      </c>
      <c r="F899">
        <v>1.8100347999999999</v>
      </c>
      <c r="G899">
        <v>7.1952370999999999</v>
      </c>
      <c r="H899">
        <v>8.9819390220000006</v>
      </c>
      <c r="I899">
        <v>9.2344840000000001</v>
      </c>
      <c r="J899">
        <v>11.909355400000001</v>
      </c>
      <c r="K899">
        <v>13.4418898</v>
      </c>
      <c r="L899">
        <v>15.748844</v>
      </c>
      <c r="M899">
        <v>12.015539</v>
      </c>
      <c r="N899" t="s">
        <v>259</v>
      </c>
    </row>
    <row r="900" spans="1:14" x14ac:dyDescent="0.2">
      <c r="A900" t="s">
        <v>1158</v>
      </c>
      <c r="B900">
        <v>13.143091999999999</v>
      </c>
      <c r="C900">
        <v>13.319417699999899</v>
      </c>
      <c r="D900">
        <v>14.85124527</v>
      </c>
      <c r="E900">
        <v>13.15489844</v>
      </c>
      <c r="F900">
        <v>11.8576839999999</v>
      </c>
      <c r="G900">
        <v>11.659742</v>
      </c>
      <c r="H900">
        <v>12.668413914</v>
      </c>
      <c r="I900">
        <v>12.482810000000001</v>
      </c>
      <c r="J900">
        <v>12.519226099999999</v>
      </c>
      <c r="K900">
        <v>12.5105594</v>
      </c>
      <c r="L900">
        <v>13.307475999999999</v>
      </c>
      <c r="M900">
        <v>11.537478999999999</v>
      </c>
      <c r="N900" t="s">
        <v>261</v>
      </c>
    </row>
    <row r="901" spans="1:14" x14ac:dyDescent="0.2">
      <c r="A901" t="s">
        <v>1159</v>
      </c>
      <c r="B901">
        <v>11.801130000000001</v>
      </c>
      <c r="C901">
        <v>11.0489801</v>
      </c>
      <c r="D901">
        <v>9.8063356000000006</v>
      </c>
      <c r="E901">
        <v>11.77763839</v>
      </c>
      <c r="F901">
        <v>14.8487616</v>
      </c>
      <c r="G901">
        <v>16.036538499999999</v>
      </c>
      <c r="H901">
        <v>16.853406305</v>
      </c>
      <c r="I901">
        <v>16.843288999999999</v>
      </c>
      <c r="J901">
        <v>16.602222000000001</v>
      </c>
      <c r="K901">
        <v>16.340299399999999</v>
      </c>
      <c r="L901">
        <v>15.403964</v>
      </c>
      <c r="M901">
        <v>15.5384609999999</v>
      </c>
      <c r="N901" t="s">
        <v>259</v>
      </c>
    </row>
    <row r="902" spans="1:14" x14ac:dyDescent="0.2">
      <c r="A902" t="s">
        <v>1160</v>
      </c>
      <c r="B902">
        <v>6.7760379999999998</v>
      </c>
      <c r="C902">
        <v>9.5392350999999902</v>
      </c>
      <c r="D902">
        <v>6.6361948000000002</v>
      </c>
      <c r="E902">
        <v>4.2960156600000001</v>
      </c>
      <c r="F902">
        <v>3.8094769999999998</v>
      </c>
      <c r="G902">
        <v>6.3340320999999999</v>
      </c>
      <c r="H902">
        <v>8.7551740979999995</v>
      </c>
      <c r="I902">
        <v>8.2387639999999998</v>
      </c>
      <c r="J902">
        <v>11.670759599999901</v>
      </c>
      <c r="K902">
        <v>7.8587164999999901</v>
      </c>
      <c r="L902">
        <v>10.779110299999999</v>
      </c>
      <c r="M902">
        <v>11.167216</v>
      </c>
      <c r="N902" t="s">
        <v>259</v>
      </c>
    </row>
    <row r="903" spans="1:14" x14ac:dyDescent="0.2">
      <c r="A903" t="s">
        <v>1161</v>
      </c>
      <c r="B903">
        <v>0</v>
      </c>
      <c r="C903">
        <v>0</v>
      </c>
      <c r="D903">
        <v>0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6.3477017999999896</v>
      </c>
      <c r="K903">
        <v>9.3393607999999997</v>
      </c>
      <c r="L903">
        <v>7.2485520000000001</v>
      </c>
      <c r="M903">
        <v>9.4053789999999999</v>
      </c>
      <c r="N903" t="s">
        <v>259</v>
      </c>
    </row>
    <row r="904" spans="1:14" x14ac:dyDescent="0.2">
      <c r="A904" t="s">
        <v>1162</v>
      </c>
      <c r="B904">
        <v>0</v>
      </c>
      <c r="C904">
        <v>0</v>
      </c>
      <c r="D904">
        <v>0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8.9521738000000006</v>
      </c>
      <c r="L904">
        <v>8.3041315999999998</v>
      </c>
      <c r="M904">
        <v>8.3239559999999901</v>
      </c>
      <c r="N904" t="s">
        <v>259</v>
      </c>
    </row>
    <row r="905" spans="1:14" x14ac:dyDescent="0.2">
      <c r="A905" t="s">
        <v>1163</v>
      </c>
      <c r="B905">
        <v>0</v>
      </c>
      <c r="C905">
        <v>12.8863649</v>
      </c>
      <c r="D905">
        <v>11.690706949999999</v>
      </c>
      <c r="E905">
        <v>12.25852298</v>
      </c>
      <c r="F905">
        <v>9.3114557999999992</v>
      </c>
      <c r="G905">
        <v>11.657893899999999</v>
      </c>
      <c r="H905">
        <v>12.539325831999999</v>
      </c>
      <c r="I905">
        <v>12.8593169999999</v>
      </c>
      <c r="J905">
        <v>12.804017099999999</v>
      </c>
      <c r="K905">
        <v>14.936897099999999</v>
      </c>
      <c r="L905">
        <v>13.9928992</v>
      </c>
      <c r="M905">
        <v>14.281533</v>
      </c>
      <c r="N905" t="s">
        <v>259</v>
      </c>
    </row>
    <row r="906" spans="1:14" x14ac:dyDescent="0.2">
      <c r="A906" t="s">
        <v>1164</v>
      </c>
      <c r="B906">
        <v>16.768182999999901</v>
      </c>
      <c r="C906">
        <v>13.1293250999999</v>
      </c>
      <c r="D906">
        <v>11.40929165</v>
      </c>
      <c r="E906">
        <v>7.7916495499999998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 t="s">
        <v>261</v>
      </c>
    </row>
    <row r="907" spans="1:14" x14ac:dyDescent="0.2">
      <c r="A907" t="s">
        <v>1165</v>
      </c>
      <c r="B907">
        <v>9.6841550000000005</v>
      </c>
      <c r="C907">
        <v>10.932287499999999</v>
      </c>
      <c r="D907">
        <v>10.65261933</v>
      </c>
      <c r="E907">
        <v>12.03535263</v>
      </c>
      <c r="F907">
        <v>12.183597499999999</v>
      </c>
      <c r="G907">
        <v>12.9126919</v>
      </c>
      <c r="H907">
        <v>12.552191284999999</v>
      </c>
      <c r="I907">
        <v>11.244017999999899</v>
      </c>
      <c r="J907">
        <v>12.8272017</v>
      </c>
      <c r="K907">
        <v>12.9912800999999</v>
      </c>
      <c r="L907">
        <v>13.5292143</v>
      </c>
      <c r="M907">
        <v>13.016764999999999</v>
      </c>
      <c r="N907" t="s">
        <v>259</v>
      </c>
    </row>
    <row r="908" spans="1:14" x14ac:dyDescent="0.2">
      <c r="A908" t="s">
        <v>1166</v>
      </c>
      <c r="B908">
        <v>0</v>
      </c>
      <c r="C908">
        <v>8.2668040999999999</v>
      </c>
      <c r="D908">
        <v>10.235084909999999</v>
      </c>
      <c r="E908">
        <v>8.7724560799999995</v>
      </c>
      <c r="F908">
        <v>11.9893891</v>
      </c>
      <c r="G908">
        <v>14.702004499999999</v>
      </c>
      <c r="H908">
        <v>9.9258380929999994</v>
      </c>
      <c r="I908">
        <v>14.044442</v>
      </c>
      <c r="J908">
        <v>14.048247999999999</v>
      </c>
      <c r="K908">
        <v>14.7493508</v>
      </c>
      <c r="L908">
        <v>15.188094599999999</v>
      </c>
      <c r="M908">
        <v>15.837669</v>
      </c>
      <c r="N908" t="s">
        <v>259</v>
      </c>
    </row>
    <row r="909" spans="1:14" x14ac:dyDescent="0.2">
      <c r="A909" t="s">
        <v>1167</v>
      </c>
      <c r="B909">
        <v>14.611185999999901</v>
      </c>
      <c r="C909">
        <v>16.473511800000001</v>
      </c>
      <c r="D909">
        <v>16.881440739999999</v>
      </c>
      <c r="E909">
        <v>17.03077789</v>
      </c>
      <c r="F909">
        <v>17.047300499999999</v>
      </c>
      <c r="G909">
        <v>16.313570499999901</v>
      </c>
      <c r="H909">
        <v>16.925848803000001</v>
      </c>
      <c r="I909">
        <v>16.745208999999999</v>
      </c>
      <c r="J909">
        <v>16.302256400000001</v>
      </c>
      <c r="K909">
        <v>15.8779868</v>
      </c>
      <c r="L909">
        <v>16.545641699999901</v>
      </c>
      <c r="M909">
        <v>17.036565</v>
      </c>
      <c r="N909" t="s">
        <v>263</v>
      </c>
    </row>
    <row r="910" spans="1:14" x14ac:dyDescent="0.2">
      <c r="A910" t="s">
        <v>1168</v>
      </c>
      <c r="B910">
        <v>9.2736940000000008</v>
      </c>
      <c r="C910">
        <v>9.5969420999999997</v>
      </c>
      <c r="D910">
        <v>10.206016780000001</v>
      </c>
      <c r="E910">
        <v>10.81625977</v>
      </c>
      <c r="F910">
        <v>9.4957546999999902</v>
      </c>
      <c r="G910">
        <v>9.2912970999999995</v>
      </c>
      <c r="H910">
        <v>9.3144968929999994</v>
      </c>
      <c r="I910">
        <v>9.4964530000000007</v>
      </c>
      <c r="J910">
        <v>9.2771504</v>
      </c>
      <c r="K910">
        <v>9.5163969999999996</v>
      </c>
      <c r="L910">
        <v>10.3863214</v>
      </c>
      <c r="M910">
        <v>10.657313</v>
      </c>
      <c r="N910" t="s">
        <v>259</v>
      </c>
    </row>
    <row r="911" spans="1:14" x14ac:dyDescent="0.2">
      <c r="A911" t="s">
        <v>1169</v>
      </c>
      <c r="B911">
        <v>20.733671999999999</v>
      </c>
      <c r="C911">
        <v>19.235350699999898</v>
      </c>
      <c r="D911">
        <v>18.33545629</v>
      </c>
      <c r="E911">
        <v>17.59373385</v>
      </c>
      <c r="F911">
        <v>15.9406819</v>
      </c>
      <c r="G911">
        <v>15.666932999999901</v>
      </c>
      <c r="H911">
        <v>16.577785834</v>
      </c>
      <c r="I911">
        <v>16.519145000000002</v>
      </c>
      <c r="J911">
        <v>15.607347899999899</v>
      </c>
      <c r="K911">
        <v>15.273553</v>
      </c>
      <c r="L911">
        <v>12.986781000000001</v>
      </c>
      <c r="M911">
        <v>13.959978</v>
      </c>
      <c r="N911" t="s">
        <v>261</v>
      </c>
    </row>
    <row r="912" spans="1:14" x14ac:dyDescent="0.2">
      <c r="A912" t="s">
        <v>1170</v>
      </c>
      <c r="B912">
        <v>8.7467690000000005</v>
      </c>
      <c r="C912">
        <v>5.9969608000000001</v>
      </c>
      <c r="D912">
        <v>6.4200732199999999</v>
      </c>
      <c r="E912">
        <v>6.2799487999999997</v>
      </c>
      <c r="F912">
        <v>6.5736897000000001</v>
      </c>
      <c r="G912">
        <v>8.3336600999999995</v>
      </c>
      <c r="H912">
        <v>9.2769453899999998</v>
      </c>
      <c r="I912">
        <v>3.789822</v>
      </c>
      <c r="J912">
        <v>9.2665576000000005</v>
      </c>
      <c r="K912">
        <v>8.4525688999999993</v>
      </c>
      <c r="L912">
        <v>13.2120464</v>
      </c>
      <c r="M912">
        <v>13.617467999999899</v>
      </c>
      <c r="N912" t="s">
        <v>259</v>
      </c>
    </row>
    <row r="913" spans="1:14" x14ac:dyDescent="0.2">
      <c r="A913" t="s">
        <v>1171</v>
      </c>
      <c r="B913">
        <v>10.92774</v>
      </c>
      <c r="C913">
        <v>15.6595324</v>
      </c>
      <c r="D913">
        <v>14.29237376</v>
      </c>
      <c r="E913">
        <v>14.5192318</v>
      </c>
      <c r="F913">
        <v>14.529765899999999</v>
      </c>
      <c r="G913">
        <v>14.4884118</v>
      </c>
      <c r="H913">
        <v>14.973959232</v>
      </c>
      <c r="I913">
        <v>15.143032</v>
      </c>
      <c r="J913">
        <v>14.751092199999899</v>
      </c>
      <c r="K913">
        <v>14.8497272</v>
      </c>
      <c r="L913">
        <v>13.6070859</v>
      </c>
      <c r="M913">
        <v>16.765342</v>
      </c>
      <c r="N913" t="s">
        <v>259</v>
      </c>
    </row>
    <row r="914" spans="1:14" x14ac:dyDescent="0.2">
      <c r="A914" t="s">
        <v>1172</v>
      </c>
      <c r="B914">
        <v>8.5003200000000003</v>
      </c>
      <c r="C914">
        <v>12.143159499999999</v>
      </c>
      <c r="D914">
        <v>13.03030309</v>
      </c>
      <c r="E914">
        <v>12.508375470000001</v>
      </c>
      <c r="F914">
        <v>12.9990334</v>
      </c>
      <c r="G914">
        <v>13.491323499999901</v>
      </c>
      <c r="H914">
        <v>13.950214651</v>
      </c>
      <c r="I914">
        <v>14.539391999999999</v>
      </c>
      <c r="J914">
        <v>15.000262099999899</v>
      </c>
      <c r="K914">
        <v>15.039039799999999</v>
      </c>
      <c r="L914">
        <v>13.296643400000001</v>
      </c>
      <c r="M914">
        <v>13.926314999999899</v>
      </c>
      <c r="N914" t="s">
        <v>259</v>
      </c>
    </row>
    <row r="915" spans="1:14" x14ac:dyDescent="0.2">
      <c r="A915" t="s">
        <v>1173</v>
      </c>
      <c r="B915">
        <v>13.124642</v>
      </c>
      <c r="C915">
        <v>15.1797684</v>
      </c>
      <c r="D915">
        <v>14.500985460000001</v>
      </c>
      <c r="E915">
        <v>13.45255834</v>
      </c>
      <c r="F915">
        <v>12.388370699999999</v>
      </c>
      <c r="G915">
        <v>12.6744492</v>
      </c>
      <c r="H915">
        <v>11.599566870999899</v>
      </c>
      <c r="I915">
        <v>12.7835559999999</v>
      </c>
      <c r="J915">
        <v>12.0074153</v>
      </c>
      <c r="K915">
        <v>14.194016099999899</v>
      </c>
      <c r="L915">
        <v>14.701041500000001</v>
      </c>
      <c r="M915">
        <v>15.299082</v>
      </c>
      <c r="N915" t="s">
        <v>270</v>
      </c>
    </row>
    <row r="916" spans="1:14" x14ac:dyDescent="0.2">
      <c r="A916" t="s">
        <v>1174</v>
      </c>
      <c r="B916">
        <v>12.591645</v>
      </c>
      <c r="C916">
        <v>9.0920264</v>
      </c>
      <c r="D916">
        <v>9.0970474499999998</v>
      </c>
      <c r="E916">
        <v>5.9438540599999996</v>
      </c>
      <c r="F916">
        <v>4.3292175999999998</v>
      </c>
      <c r="G916">
        <v>3.2625896000000001</v>
      </c>
      <c r="H916">
        <v>8.4429678100000007</v>
      </c>
      <c r="I916">
        <v>9.4840959999999992</v>
      </c>
      <c r="J916">
        <v>7.8992566999999996</v>
      </c>
      <c r="K916">
        <v>11.371290800000001</v>
      </c>
      <c r="L916">
        <v>10.0992906</v>
      </c>
      <c r="M916">
        <v>11.4450039999999</v>
      </c>
      <c r="N916" t="s">
        <v>270</v>
      </c>
    </row>
    <row r="917" spans="1:14" x14ac:dyDescent="0.2">
      <c r="A917" t="s">
        <v>1175</v>
      </c>
      <c r="B917">
        <v>20.12209</v>
      </c>
      <c r="C917">
        <v>19.1585593</v>
      </c>
      <c r="D917">
        <v>18.474722710000002</v>
      </c>
      <c r="E917">
        <v>18.092473680000001</v>
      </c>
      <c r="F917">
        <v>18.451262100000001</v>
      </c>
      <c r="G917">
        <v>18.522750800000001</v>
      </c>
      <c r="H917">
        <v>18.104185266999998</v>
      </c>
      <c r="I917">
        <v>18.420649999999998</v>
      </c>
      <c r="J917">
        <v>18.6123665</v>
      </c>
      <c r="K917">
        <v>19.389898899999999</v>
      </c>
      <c r="L917">
        <v>19.7932603</v>
      </c>
      <c r="M917">
        <v>19.744527999999999</v>
      </c>
      <c r="N917" t="s">
        <v>270</v>
      </c>
    </row>
    <row r="918" spans="1:14" x14ac:dyDescent="0.2">
      <c r="A918" t="s">
        <v>1176</v>
      </c>
      <c r="B918">
        <v>8.1211970000000004</v>
      </c>
      <c r="C918">
        <v>12.0823658</v>
      </c>
      <c r="D918">
        <v>10.886326589999999</v>
      </c>
      <c r="E918">
        <v>9.6074906999999996</v>
      </c>
      <c r="F918">
        <v>9.0112883000000004</v>
      </c>
      <c r="G918">
        <v>8.2397600000000004</v>
      </c>
      <c r="H918">
        <v>10.092218365000001</v>
      </c>
      <c r="I918">
        <v>9.3145889999999998</v>
      </c>
      <c r="J918">
        <v>10.859970000000001</v>
      </c>
      <c r="K918">
        <v>12.4872648</v>
      </c>
      <c r="L918">
        <v>13.741183599999999</v>
      </c>
      <c r="M918">
        <v>13.917751999999901</v>
      </c>
      <c r="N918" t="s">
        <v>259</v>
      </c>
    </row>
    <row r="919" spans="1:14" x14ac:dyDescent="0.2">
      <c r="A919" t="s">
        <v>1177</v>
      </c>
      <c r="B919">
        <v>6.7844300000000004</v>
      </c>
      <c r="C919">
        <v>4.8128881999999997</v>
      </c>
      <c r="D919">
        <v>6.4288300400000002</v>
      </c>
      <c r="E919">
        <v>5.7440719199999997</v>
      </c>
      <c r="F919">
        <v>5.3105821999999998</v>
      </c>
      <c r="G919">
        <v>4.4739002000000001</v>
      </c>
      <c r="H919">
        <v>7.5344523170000004</v>
      </c>
      <c r="I919">
        <v>5.3417339999999998</v>
      </c>
      <c r="J919">
        <v>7.6539926999999999</v>
      </c>
      <c r="K919">
        <v>6.1475432999999997</v>
      </c>
      <c r="L919">
        <v>6.1727717999999996</v>
      </c>
      <c r="M919">
        <v>6.2352819999999998</v>
      </c>
      <c r="N919" t="s">
        <v>270</v>
      </c>
    </row>
    <row r="920" spans="1:14" x14ac:dyDescent="0.2">
      <c r="A920" t="s">
        <v>1178</v>
      </c>
      <c r="B920">
        <v>15.087075</v>
      </c>
      <c r="C920">
        <v>13.9210528</v>
      </c>
      <c r="D920">
        <v>13.519493900000001</v>
      </c>
      <c r="E920">
        <v>14.75386074</v>
      </c>
      <c r="F920">
        <v>15.345379100000001</v>
      </c>
      <c r="G920">
        <v>13.576209499999999</v>
      </c>
      <c r="H920">
        <v>13.534926328999999</v>
      </c>
      <c r="I920">
        <v>12.598738000000001</v>
      </c>
      <c r="J920">
        <v>12.8017824</v>
      </c>
      <c r="K920">
        <v>13.892719400000001</v>
      </c>
      <c r="L920">
        <v>14.0785441999999</v>
      </c>
      <c r="M920">
        <v>14.179879999999899</v>
      </c>
      <c r="N920" t="s">
        <v>261</v>
      </c>
    </row>
    <row r="921" spans="1:14" x14ac:dyDescent="0.2">
      <c r="A921" t="s">
        <v>1179</v>
      </c>
      <c r="B921">
        <v>6.0820869999999996</v>
      </c>
      <c r="C921">
        <v>7.4932622000000002</v>
      </c>
      <c r="D921">
        <v>8.1239418299999997</v>
      </c>
      <c r="E921">
        <v>11.63276259</v>
      </c>
      <c r="F921">
        <v>10.6944018</v>
      </c>
      <c r="G921">
        <v>10.207000099999901</v>
      </c>
      <c r="H921">
        <v>7.2740785910000003</v>
      </c>
      <c r="I921">
        <v>8.2506919999999901</v>
      </c>
      <c r="J921">
        <v>5.9965095000000002</v>
      </c>
      <c r="K921">
        <v>7.1278978000000004</v>
      </c>
      <c r="L921">
        <v>9.8199965000000002</v>
      </c>
      <c r="M921">
        <v>7.1568139999999998</v>
      </c>
      <c r="N921" t="s">
        <v>263</v>
      </c>
    </row>
    <row r="922" spans="1:14" x14ac:dyDescent="0.2">
      <c r="A922" t="s">
        <v>1180</v>
      </c>
      <c r="B922">
        <v>14.857709</v>
      </c>
      <c r="C922">
        <v>14.0147339</v>
      </c>
      <c r="D922">
        <v>14.35198754</v>
      </c>
      <c r="E922">
        <v>13.898510870000001</v>
      </c>
      <c r="F922">
        <v>13.073951699999901</v>
      </c>
      <c r="G922">
        <v>12.528760800000001</v>
      </c>
      <c r="H922">
        <v>12.818562218</v>
      </c>
      <c r="I922">
        <v>11.876058</v>
      </c>
      <c r="J922">
        <v>10.617169000000001</v>
      </c>
      <c r="K922">
        <v>11.408713000000001</v>
      </c>
      <c r="L922">
        <v>9.7934123</v>
      </c>
      <c r="M922">
        <v>9.8085559999999994</v>
      </c>
      <c r="N922" t="s">
        <v>261</v>
      </c>
    </row>
    <row r="923" spans="1:14" x14ac:dyDescent="0.2">
      <c r="A923" t="s">
        <v>1181</v>
      </c>
      <c r="B923">
        <v>14.578878</v>
      </c>
      <c r="C923">
        <v>10.035510499999999</v>
      </c>
      <c r="D923">
        <v>9.4288495900000004</v>
      </c>
      <c r="E923">
        <v>10.168490439999999</v>
      </c>
      <c r="F923">
        <v>7.7969743999999999</v>
      </c>
      <c r="G923">
        <v>7.5004672000000001</v>
      </c>
      <c r="H923">
        <v>9.3581296520000006</v>
      </c>
      <c r="I923">
        <v>9.0276309999999995</v>
      </c>
      <c r="J923">
        <v>7.1530139999999998</v>
      </c>
      <c r="K923">
        <v>10.162989400000001</v>
      </c>
      <c r="L923">
        <v>11.889991999999999</v>
      </c>
      <c r="M923">
        <v>10.1124309999999</v>
      </c>
      <c r="N923" t="s">
        <v>270</v>
      </c>
    </row>
    <row r="924" spans="1:14" x14ac:dyDescent="0.2">
      <c r="A924" t="s">
        <v>1182</v>
      </c>
      <c r="B924">
        <v>17.923648</v>
      </c>
      <c r="C924">
        <v>18.276281099999999</v>
      </c>
      <c r="D924">
        <v>13.778223990000001</v>
      </c>
      <c r="E924">
        <v>10.41509024</v>
      </c>
      <c r="F924">
        <v>8.4243175999999895</v>
      </c>
      <c r="G924">
        <v>10.442157099999999</v>
      </c>
      <c r="H924">
        <v>10.720446228</v>
      </c>
      <c r="I924">
        <v>11.944747</v>
      </c>
      <c r="J924">
        <v>10.775895599999901</v>
      </c>
      <c r="K924">
        <v>11.9944335</v>
      </c>
      <c r="L924">
        <v>12.3631589</v>
      </c>
      <c r="M924">
        <v>11.940144999999999</v>
      </c>
      <c r="N924" t="s">
        <v>270</v>
      </c>
    </row>
    <row r="925" spans="1:14" x14ac:dyDescent="0.2">
      <c r="A925" t="s">
        <v>1183</v>
      </c>
      <c r="B925">
        <v>0</v>
      </c>
      <c r="C925">
        <v>13.9103862</v>
      </c>
      <c r="D925">
        <v>11.720327620000001</v>
      </c>
      <c r="E925">
        <v>8.4116046600000001</v>
      </c>
      <c r="F925">
        <v>6.8829777999999902</v>
      </c>
      <c r="G925">
        <v>6.8107546000000001</v>
      </c>
      <c r="H925">
        <v>8.1595992679999991</v>
      </c>
      <c r="I925">
        <v>11.879647</v>
      </c>
      <c r="J925">
        <v>10.165609199999899</v>
      </c>
      <c r="K925">
        <v>0</v>
      </c>
      <c r="L925">
        <v>7.2522247999999996</v>
      </c>
      <c r="M925">
        <v>0</v>
      </c>
      <c r="N925" t="s">
        <v>263</v>
      </c>
    </row>
    <row r="926" spans="1:14" x14ac:dyDescent="0.2">
      <c r="A926" t="s">
        <v>1184</v>
      </c>
      <c r="B926">
        <v>9.8073569999999997</v>
      </c>
      <c r="C926">
        <v>12.688142900000001</v>
      </c>
      <c r="D926">
        <v>9.9955190399999996</v>
      </c>
      <c r="E926">
        <v>9.3143469299999992</v>
      </c>
      <c r="F926">
        <v>9.5606524999999998</v>
      </c>
      <c r="G926">
        <v>9.7074131999999995</v>
      </c>
      <c r="H926">
        <v>9.4885642259999994</v>
      </c>
      <c r="I926">
        <v>0</v>
      </c>
      <c r="J926">
        <v>0</v>
      </c>
      <c r="K926">
        <v>0</v>
      </c>
      <c r="L926">
        <v>11.6507048</v>
      </c>
      <c r="M926">
        <v>0</v>
      </c>
      <c r="N926" t="s">
        <v>261</v>
      </c>
    </row>
    <row r="927" spans="1:14" x14ac:dyDescent="0.2">
      <c r="A927" t="s">
        <v>1185</v>
      </c>
      <c r="B927">
        <v>7.0512490000000003</v>
      </c>
      <c r="C927">
        <v>12.284596499999999</v>
      </c>
      <c r="D927">
        <v>12.595936910000001</v>
      </c>
      <c r="E927">
        <v>10.54704336</v>
      </c>
      <c r="F927">
        <v>8.4852789000000008</v>
      </c>
      <c r="G927">
        <v>8.2157465999999992</v>
      </c>
      <c r="H927">
        <v>9.895090411</v>
      </c>
      <c r="I927">
        <v>9.2796690000000002</v>
      </c>
      <c r="J927">
        <v>11.582655099999901</v>
      </c>
      <c r="K927">
        <v>12.4032781999999</v>
      </c>
      <c r="L927">
        <v>11.3411221</v>
      </c>
      <c r="M927">
        <v>7.6863140000000003</v>
      </c>
      <c r="N927" t="s">
        <v>263</v>
      </c>
    </row>
    <row r="928" spans="1:14" x14ac:dyDescent="0.2">
      <c r="A928" t="s">
        <v>1186</v>
      </c>
      <c r="B928">
        <v>14.050504</v>
      </c>
      <c r="C928">
        <v>14.679424900000001</v>
      </c>
      <c r="D928">
        <v>15.870466629999999</v>
      </c>
      <c r="E928">
        <v>15.71285896</v>
      </c>
      <c r="F928">
        <v>14.5466383</v>
      </c>
      <c r="G928">
        <v>14.5655783</v>
      </c>
      <c r="H928">
        <v>12.833273477999899</v>
      </c>
      <c r="I928">
        <v>12.617881000000001</v>
      </c>
      <c r="J928">
        <v>12.5253744</v>
      </c>
      <c r="K928">
        <v>11.979034199999999</v>
      </c>
      <c r="L928">
        <v>12.2092492</v>
      </c>
      <c r="M928">
        <v>10.988947999999899</v>
      </c>
      <c r="N928" t="s">
        <v>261</v>
      </c>
    </row>
    <row r="929" spans="1:14" x14ac:dyDescent="0.2">
      <c r="A929" t="s">
        <v>1187</v>
      </c>
      <c r="B929">
        <v>13.757214999999899</v>
      </c>
      <c r="C929">
        <v>12.9223696999999</v>
      </c>
      <c r="D929">
        <v>13.23178981</v>
      </c>
      <c r="E929">
        <v>13.551448649999999</v>
      </c>
      <c r="F929">
        <v>13.4606064</v>
      </c>
      <c r="G929">
        <v>12.268840600000001</v>
      </c>
      <c r="H929">
        <v>11.77988085</v>
      </c>
      <c r="I929">
        <v>11.472073</v>
      </c>
      <c r="J929">
        <v>10.8901266</v>
      </c>
      <c r="K929">
        <v>11.2918039</v>
      </c>
      <c r="L929">
        <v>10.844251</v>
      </c>
      <c r="M929">
        <v>11.418509</v>
      </c>
      <c r="N929" t="s">
        <v>261</v>
      </c>
    </row>
    <row r="930" spans="1:14" x14ac:dyDescent="0.2">
      <c r="A930" t="s">
        <v>1188</v>
      </c>
      <c r="B930">
        <v>0</v>
      </c>
      <c r="C930">
        <v>0</v>
      </c>
      <c r="D930">
        <v>0</v>
      </c>
      <c r="E930">
        <v>0</v>
      </c>
      <c r="F930">
        <v>0</v>
      </c>
      <c r="G930">
        <v>7.0504069999999999</v>
      </c>
      <c r="H930">
        <v>9.4196563379999994</v>
      </c>
      <c r="I930">
        <v>11.189864</v>
      </c>
      <c r="J930">
        <v>7.4639803000000002</v>
      </c>
      <c r="K930">
        <v>10.599105399999999</v>
      </c>
      <c r="L930">
        <v>9.3159022999999994</v>
      </c>
      <c r="M930">
        <v>9.6501850000000005</v>
      </c>
      <c r="N930" t="s">
        <v>259</v>
      </c>
    </row>
    <row r="931" spans="1:14" x14ac:dyDescent="0.2">
      <c r="A931" t="s">
        <v>1189</v>
      </c>
      <c r="B931">
        <v>8.6669169999999998</v>
      </c>
      <c r="C931">
        <v>11.071490900000001</v>
      </c>
      <c r="D931">
        <v>10.674887030000001</v>
      </c>
      <c r="E931">
        <v>10.03195704</v>
      </c>
      <c r="F931">
        <v>10.0504587</v>
      </c>
      <c r="G931">
        <v>8.7191293000000005</v>
      </c>
      <c r="H931">
        <v>10.613632743</v>
      </c>
      <c r="I931">
        <v>12.000825000000001</v>
      </c>
      <c r="J931">
        <v>10.116884799999999</v>
      </c>
      <c r="K931">
        <v>10.4747355</v>
      </c>
      <c r="L931">
        <v>8.5033279000000004</v>
      </c>
      <c r="M931">
        <v>9.5916700000000006</v>
      </c>
      <c r="N931" t="s">
        <v>263</v>
      </c>
    </row>
    <row r="932" spans="1:14" x14ac:dyDescent="0.2">
      <c r="A932" t="s">
        <v>1190</v>
      </c>
      <c r="B932">
        <v>14.0578079999999</v>
      </c>
      <c r="C932">
        <v>13.7912543</v>
      </c>
      <c r="D932">
        <v>14.559524509999999</v>
      </c>
      <c r="E932">
        <v>13.928834180000001</v>
      </c>
      <c r="F932">
        <v>14.357634099999901</v>
      </c>
      <c r="G932">
        <v>13.586667800000001</v>
      </c>
      <c r="H932">
        <v>14.079631702</v>
      </c>
      <c r="I932">
        <v>13.773438000000001</v>
      </c>
      <c r="J932">
        <v>13.542357300000001</v>
      </c>
      <c r="K932">
        <v>13.483398599999999</v>
      </c>
      <c r="L932">
        <v>11.7613973</v>
      </c>
      <c r="M932">
        <v>11.267783</v>
      </c>
      <c r="N932" t="s">
        <v>261</v>
      </c>
    </row>
    <row r="933" spans="1:14" x14ac:dyDescent="0.2">
      <c r="A933" t="s">
        <v>1191</v>
      </c>
      <c r="B933">
        <v>10.489902000000001</v>
      </c>
      <c r="C933">
        <v>10.9556614</v>
      </c>
      <c r="D933">
        <v>11.14387035</v>
      </c>
      <c r="E933">
        <v>12.23238443</v>
      </c>
      <c r="F933">
        <v>8.9937795999999999</v>
      </c>
      <c r="G933">
        <v>9.9764791000000006</v>
      </c>
      <c r="H933">
        <v>8.2582921509999991</v>
      </c>
      <c r="I933">
        <v>8.0561790000000002</v>
      </c>
      <c r="J933">
        <v>8.2167399000000003</v>
      </c>
      <c r="K933">
        <v>0</v>
      </c>
      <c r="L933">
        <v>9.3274231000000007</v>
      </c>
      <c r="M933">
        <v>0</v>
      </c>
      <c r="N933" t="s">
        <v>261</v>
      </c>
    </row>
    <row r="934" spans="1:14" x14ac:dyDescent="0.2">
      <c r="A934" t="s">
        <v>1192</v>
      </c>
      <c r="B934">
        <v>7.0232060000000001</v>
      </c>
      <c r="C934">
        <v>9.7406205999999997</v>
      </c>
      <c r="D934">
        <v>8.4917397500000007</v>
      </c>
      <c r="E934">
        <v>11.48521534</v>
      </c>
      <c r="F934">
        <v>11.951772699999999</v>
      </c>
      <c r="G934">
        <v>12.026553699999999</v>
      </c>
      <c r="H934">
        <v>12.231044730000001</v>
      </c>
      <c r="I934">
        <v>8.5995810000000006</v>
      </c>
      <c r="J934">
        <v>11.063148399999999</v>
      </c>
      <c r="K934">
        <v>9.8364910999999999</v>
      </c>
      <c r="L934">
        <v>9.9310712999999993</v>
      </c>
      <c r="M934">
        <v>7.3999740000000003</v>
      </c>
      <c r="N934" t="s">
        <v>263</v>
      </c>
    </row>
    <row r="935" spans="1:14" x14ac:dyDescent="0.2">
      <c r="A935" t="s">
        <v>1193</v>
      </c>
      <c r="B935">
        <v>9.5029439999999994</v>
      </c>
      <c r="C935">
        <v>9.7753847</v>
      </c>
      <c r="D935">
        <v>11.35078895</v>
      </c>
      <c r="E935">
        <v>9.1574575599999992</v>
      </c>
      <c r="F935">
        <v>5.9527330000000003</v>
      </c>
      <c r="G935">
        <v>9.0817915999999901</v>
      </c>
      <c r="H935">
        <v>11.953068525999999</v>
      </c>
      <c r="I935">
        <v>11.605871</v>
      </c>
      <c r="J935">
        <v>10.001125</v>
      </c>
      <c r="K935">
        <v>8.7516231999999992</v>
      </c>
      <c r="L935">
        <v>10.920199499999899</v>
      </c>
      <c r="M935">
        <v>9.7862179999999999</v>
      </c>
      <c r="N935" t="s">
        <v>270</v>
      </c>
    </row>
    <row r="936" spans="1:14" x14ac:dyDescent="0.2">
      <c r="A936" t="s">
        <v>1194</v>
      </c>
      <c r="B936">
        <v>0</v>
      </c>
      <c r="C936">
        <v>10.6370179</v>
      </c>
      <c r="D936">
        <v>9.1408744300000002</v>
      </c>
      <c r="E936">
        <v>8.4491351600000009</v>
      </c>
      <c r="F936">
        <v>11.9895552</v>
      </c>
      <c r="G936">
        <v>10.9480577</v>
      </c>
      <c r="H936">
        <v>11.1751503</v>
      </c>
      <c r="I936">
        <v>10.963958</v>
      </c>
      <c r="J936">
        <v>15.710078699999899</v>
      </c>
      <c r="K936">
        <v>13.5818809</v>
      </c>
      <c r="L936">
        <v>13.649588899999999</v>
      </c>
      <c r="M936">
        <v>14.287881</v>
      </c>
      <c r="N936" t="s">
        <v>259</v>
      </c>
    </row>
    <row r="937" spans="1:14" x14ac:dyDescent="0.2">
      <c r="A937" t="s">
        <v>1195</v>
      </c>
      <c r="B937">
        <v>0</v>
      </c>
      <c r="C937">
        <v>10.781856100000001</v>
      </c>
      <c r="D937">
        <v>2.3632219399999999</v>
      </c>
      <c r="E937">
        <v>5.2865564699999998</v>
      </c>
      <c r="F937">
        <v>6.3425132</v>
      </c>
      <c r="G937">
        <v>8.4686033999999992</v>
      </c>
      <c r="H937">
        <v>8.0953813100000005</v>
      </c>
      <c r="I937">
        <v>6.4769350000000001</v>
      </c>
      <c r="J937">
        <v>10.9878029</v>
      </c>
      <c r="K937">
        <v>6.5522724999999999</v>
      </c>
      <c r="L937">
        <v>12.383261299999999</v>
      </c>
      <c r="M937">
        <v>12.279163</v>
      </c>
      <c r="N937" t="s">
        <v>259</v>
      </c>
    </row>
    <row r="938" spans="1:14" x14ac:dyDescent="0.2">
      <c r="A938" t="s">
        <v>1196</v>
      </c>
      <c r="B938">
        <v>0</v>
      </c>
      <c r="C938">
        <v>6.1252280999999904</v>
      </c>
      <c r="D938">
        <v>4.6612856999999996</v>
      </c>
      <c r="E938">
        <v>4.4837365399999998</v>
      </c>
      <c r="F938">
        <v>5.1453360999999997</v>
      </c>
      <c r="G938">
        <v>6.0883533999999999</v>
      </c>
      <c r="H938">
        <v>6.7183185539999997</v>
      </c>
      <c r="I938">
        <v>7.7276179999999997</v>
      </c>
      <c r="J938">
        <v>10.1033983</v>
      </c>
      <c r="K938">
        <v>11.7274101</v>
      </c>
      <c r="L938">
        <v>13.197653899999899</v>
      </c>
      <c r="M938">
        <v>11.155364000000001</v>
      </c>
      <c r="N938" t="s">
        <v>259</v>
      </c>
    </row>
    <row r="939" spans="1:14" x14ac:dyDescent="0.2">
      <c r="A939" t="s">
        <v>1197</v>
      </c>
      <c r="B939">
        <v>0</v>
      </c>
      <c r="C939">
        <v>8.7498278999999997</v>
      </c>
      <c r="D939">
        <v>0</v>
      </c>
      <c r="E939">
        <v>9.0604860400000007</v>
      </c>
      <c r="F939">
        <v>11.472102699999899</v>
      </c>
      <c r="G939">
        <v>12.850885399999999</v>
      </c>
      <c r="H939">
        <v>14.402933420999901</v>
      </c>
      <c r="I939">
        <v>14.593260000000001</v>
      </c>
      <c r="J939">
        <v>14.8879106999999</v>
      </c>
      <c r="K939">
        <v>15.0180878</v>
      </c>
      <c r="L939">
        <v>14.795659799999999</v>
      </c>
      <c r="M939">
        <v>15.328802</v>
      </c>
      <c r="N939" t="s">
        <v>259</v>
      </c>
    </row>
    <row r="940" spans="1:14" x14ac:dyDescent="0.2">
      <c r="A940" t="s">
        <v>1198</v>
      </c>
      <c r="B940">
        <v>4.2217960000000003</v>
      </c>
      <c r="C940">
        <v>5.4447292999999997</v>
      </c>
      <c r="D940">
        <v>8.7720725500000007</v>
      </c>
      <c r="E940">
        <v>5.191052</v>
      </c>
      <c r="F940">
        <v>1.4349105</v>
      </c>
      <c r="G940">
        <v>0</v>
      </c>
      <c r="H940">
        <v>0</v>
      </c>
      <c r="I940">
        <v>0</v>
      </c>
      <c r="J940">
        <v>0</v>
      </c>
      <c r="K940">
        <v>2.9785339999999998</v>
      </c>
      <c r="L940">
        <v>0</v>
      </c>
      <c r="M940">
        <v>4.3036149999999997</v>
      </c>
      <c r="N940" t="s">
        <v>261</v>
      </c>
    </row>
    <row r="941" spans="1:14" x14ac:dyDescent="0.2">
      <c r="A941" t="s">
        <v>1199</v>
      </c>
      <c r="B941">
        <v>0</v>
      </c>
      <c r="C941">
        <v>5.2156722000000002</v>
      </c>
      <c r="D941">
        <v>5.1358598100000004</v>
      </c>
      <c r="E941">
        <v>5.76961849</v>
      </c>
      <c r="F941">
        <v>7.9062900999999997</v>
      </c>
      <c r="G941">
        <v>9.1908548999999997</v>
      </c>
      <c r="H941">
        <v>10.687291208</v>
      </c>
      <c r="I941">
        <v>8.6925659999999993</v>
      </c>
      <c r="J941">
        <v>11.876511900000001</v>
      </c>
      <c r="K941">
        <v>10.098930899999999</v>
      </c>
      <c r="L941">
        <v>7.5691518999999996</v>
      </c>
      <c r="M941">
        <v>0</v>
      </c>
      <c r="N941" t="s">
        <v>263</v>
      </c>
    </row>
    <row r="942" spans="1:14" x14ac:dyDescent="0.2">
      <c r="A942" t="s">
        <v>1200</v>
      </c>
      <c r="B942">
        <v>0</v>
      </c>
      <c r="C942">
        <v>0</v>
      </c>
      <c r="D942">
        <v>0</v>
      </c>
      <c r="E942">
        <v>6.6783214700000002</v>
      </c>
      <c r="F942">
        <v>10.9102446999999</v>
      </c>
      <c r="G942">
        <v>10.678039500000001</v>
      </c>
      <c r="H942">
        <v>12.358744867999899</v>
      </c>
      <c r="I942">
        <v>12.791219</v>
      </c>
      <c r="J942">
        <v>13.1162086</v>
      </c>
      <c r="K942">
        <v>14.9435111</v>
      </c>
      <c r="L942">
        <v>0</v>
      </c>
      <c r="M942">
        <v>15.581284999999999</v>
      </c>
      <c r="N942" t="s">
        <v>259</v>
      </c>
    </row>
    <row r="943" spans="1:14" x14ac:dyDescent="0.2">
      <c r="A943" t="s">
        <v>1201</v>
      </c>
      <c r="B943">
        <v>0</v>
      </c>
      <c r="C943">
        <v>13.996830299999999</v>
      </c>
      <c r="D943">
        <v>11.11938147</v>
      </c>
      <c r="E943">
        <v>16.29505198</v>
      </c>
      <c r="F943">
        <v>9.8728257999999993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14.9798741</v>
      </c>
      <c r="M943">
        <v>0</v>
      </c>
      <c r="N943" t="s">
        <v>261</v>
      </c>
    </row>
    <row r="944" spans="1:14" x14ac:dyDescent="0.2">
      <c r="A944" t="s">
        <v>1202</v>
      </c>
      <c r="B944">
        <v>11.38945</v>
      </c>
      <c r="C944">
        <v>13.0261935</v>
      </c>
      <c r="D944">
        <v>12.0565734</v>
      </c>
      <c r="E944">
        <v>9.0999777900000005</v>
      </c>
      <c r="F944">
        <v>8.4231224000000005</v>
      </c>
      <c r="G944">
        <v>9.6356377000000002</v>
      </c>
      <c r="H944">
        <v>9.5863763760000005</v>
      </c>
      <c r="I944">
        <v>11.6710289999999</v>
      </c>
      <c r="J944">
        <v>9.1608158999999993</v>
      </c>
      <c r="K944">
        <v>9.2960501999999998</v>
      </c>
      <c r="L944">
        <v>10.944744399999999</v>
      </c>
      <c r="M944">
        <v>8.9998609999999992</v>
      </c>
      <c r="N944" t="s">
        <v>270</v>
      </c>
    </row>
    <row r="945" spans="1:14" x14ac:dyDescent="0.2">
      <c r="A945" t="s">
        <v>1203</v>
      </c>
      <c r="B945">
        <v>10.717541000000001</v>
      </c>
      <c r="C945">
        <v>12.365552099999899</v>
      </c>
      <c r="D945">
        <v>12.50781712</v>
      </c>
      <c r="E945">
        <v>9.2580871499999997</v>
      </c>
      <c r="F945">
        <v>11.294920400000001</v>
      </c>
      <c r="G945">
        <v>11.329628199999901</v>
      </c>
      <c r="H945">
        <v>8.7383377029999991</v>
      </c>
      <c r="I945">
        <v>8.7013440000000006</v>
      </c>
      <c r="J945">
        <v>8.0897762999999898</v>
      </c>
      <c r="K945">
        <v>8.9949510999999998</v>
      </c>
      <c r="L945">
        <v>8.1250508000000004</v>
      </c>
      <c r="M945">
        <v>8.8057990000000004</v>
      </c>
      <c r="N945" t="s">
        <v>261</v>
      </c>
    </row>
    <row r="946" spans="1:14" x14ac:dyDescent="0.2">
      <c r="A946" t="s">
        <v>1204</v>
      </c>
      <c r="B946">
        <v>0</v>
      </c>
      <c r="C946">
        <v>0</v>
      </c>
      <c r="D946">
        <v>0</v>
      </c>
      <c r="E946">
        <v>15.276764269999999</v>
      </c>
      <c r="F946">
        <v>17.362864800000001</v>
      </c>
      <c r="G946">
        <v>7.8010409000000003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 t="s">
        <v>263</v>
      </c>
    </row>
    <row r="947" spans="1:14" x14ac:dyDescent="0.2">
      <c r="A947" t="s">
        <v>1205</v>
      </c>
      <c r="B947">
        <v>14.492657999999899</v>
      </c>
      <c r="C947">
        <v>7.9228836999999999</v>
      </c>
      <c r="D947">
        <v>6.3845092599999997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 t="s">
        <v>270</v>
      </c>
    </row>
    <row r="948" spans="1:14" x14ac:dyDescent="0.2">
      <c r="A948" t="s">
        <v>1206</v>
      </c>
      <c r="B948">
        <v>13.015895</v>
      </c>
      <c r="C948">
        <v>14.435987900000001</v>
      </c>
      <c r="D948">
        <v>13.341380170000001</v>
      </c>
      <c r="E948">
        <v>11.462975699999999</v>
      </c>
      <c r="F948">
        <v>10.2621536</v>
      </c>
      <c r="G948">
        <v>8.6905471999999993</v>
      </c>
      <c r="H948">
        <v>8.4501808159999996</v>
      </c>
      <c r="I948">
        <v>10.043778999999899</v>
      </c>
      <c r="J948">
        <v>9.1594567999999992</v>
      </c>
      <c r="K948">
        <v>10.0630244</v>
      </c>
      <c r="L948">
        <v>12.8687931</v>
      </c>
      <c r="M948">
        <v>9.2451889999999999</v>
      </c>
      <c r="N948" t="s">
        <v>261</v>
      </c>
    </row>
    <row r="949" spans="1:14" x14ac:dyDescent="0.2">
      <c r="A949" t="s">
        <v>1207</v>
      </c>
      <c r="B949">
        <v>11.965548999999999</v>
      </c>
      <c r="C949">
        <v>9.5773461999999991</v>
      </c>
      <c r="D949">
        <v>10.555235980000001</v>
      </c>
      <c r="E949">
        <v>8.1109625300000001</v>
      </c>
      <c r="F949">
        <v>8.0285762999999992</v>
      </c>
      <c r="G949">
        <v>9.7720775999999994</v>
      </c>
      <c r="H949">
        <v>9.9458594149999993</v>
      </c>
      <c r="I949">
        <v>12.063616</v>
      </c>
      <c r="J949">
        <v>11.5684884</v>
      </c>
      <c r="K949">
        <v>9.2385038000000002</v>
      </c>
      <c r="L949">
        <v>13.056953500000001</v>
      </c>
      <c r="M949">
        <v>12.328147999999899</v>
      </c>
      <c r="N949" t="s">
        <v>270</v>
      </c>
    </row>
    <row r="950" spans="1:14" x14ac:dyDescent="0.2">
      <c r="A950" t="s">
        <v>1208</v>
      </c>
      <c r="B950">
        <v>18.313202</v>
      </c>
      <c r="C950">
        <v>17.739166399999998</v>
      </c>
      <c r="D950">
        <v>18.145099770000002</v>
      </c>
      <c r="E950">
        <v>18.483569490000001</v>
      </c>
      <c r="F950">
        <v>18.6897132</v>
      </c>
      <c r="G950">
        <v>18.768727299999998</v>
      </c>
      <c r="H950">
        <v>18.737710563</v>
      </c>
      <c r="I950">
        <v>18.701407999999901</v>
      </c>
      <c r="J950">
        <v>18.004745199999999</v>
      </c>
      <c r="K950">
        <v>16.6202966</v>
      </c>
      <c r="L950">
        <v>16.511580599999998</v>
      </c>
      <c r="M950">
        <v>16.913944000000001</v>
      </c>
      <c r="N950" t="s">
        <v>263</v>
      </c>
    </row>
    <row r="951" spans="1:14" x14ac:dyDescent="0.2">
      <c r="A951" t="s">
        <v>1209</v>
      </c>
      <c r="B951">
        <v>0</v>
      </c>
      <c r="C951">
        <v>0</v>
      </c>
      <c r="D951">
        <v>6.8118537200000002</v>
      </c>
      <c r="E951">
        <v>5.1280391600000002</v>
      </c>
      <c r="F951">
        <v>6.4270177000000004</v>
      </c>
      <c r="G951">
        <v>4.9812149999999997</v>
      </c>
      <c r="H951">
        <v>10.499575242999899</v>
      </c>
      <c r="I951">
        <v>9.9930210000000006</v>
      </c>
      <c r="J951">
        <v>10.433689599999999</v>
      </c>
      <c r="K951">
        <v>10.982264300000001</v>
      </c>
      <c r="L951">
        <v>10.6900561999999</v>
      </c>
      <c r="M951">
        <v>10.266057</v>
      </c>
      <c r="N951" t="s">
        <v>259</v>
      </c>
    </row>
    <row r="952" spans="1:14" x14ac:dyDescent="0.2">
      <c r="A952" t="s">
        <v>1210</v>
      </c>
      <c r="B952">
        <v>7.5616329999999996</v>
      </c>
      <c r="C952">
        <v>9.3648478999999991</v>
      </c>
      <c r="D952">
        <v>11.399132420000001</v>
      </c>
      <c r="E952">
        <v>2.9099030099999998</v>
      </c>
      <c r="F952">
        <v>2.3026887</v>
      </c>
      <c r="G952">
        <v>2.3093480999999998</v>
      </c>
      <c r="H952">
        <v>7.8132468050000004</v>
      </c>
      <c r="I952">
        <v>10.286887</v>
      </c>
      <c r="J952">
        <v>6.0775918999999998</v>
      </c>
      <c r="K952">
        <v>8.9668845999999895</v>
      </c>
      <c r="L952">
        <v>5.2432254</v>
      </c>
      <c r="M952">
        <v>5.2302660000000003</v>
      </c>
      <c r="N952" t="s">
        <v>270</v>
      </c>
    </row>
    <row r="953" spans="1:14" x14ac:dyDescent="0.2">
      <c r="A953" t="s">
        <v>1211</v>
      </c>
      <c r="B953">
        <v>10.264443999999999</v>
      </c>
      <c r="C953">
        <v>11.888348799999999</v>
      </c>
      <c r="D953">
        <v>9.8605744800000004</v>
      </c>
      <c r="E953">
        <v>12.14610905</v>
      </c>
      <c r="F953">
        <v>11.208283</v>
      </c>
      <c r="G953">
        <v>8.0932285999999998</v>
      </c>
      <c r="H953">
        <v>8.4990124629999997</v>
      </c>
      <c r="I953">
        <v>8.5345309999999994</v>
      </c>
      <c r="J953">
        <v>7.9188645999999903</v>
      </c>
      <c r="K953">
        <v>10.033501599999999</v>
      </c>
      <c r="L953">
        <v>6.9025630999999903</v>
      </c>
      <c r="M953">
        <v>8.366771</v>
      </c>
      <c r="N953" t="s">
        <v>261</v>
      </c>
    </row>
    <row r="954" spans="1:14" x14ac:dyDescent="0.2">
      <c r="A954" t="s">
        <v>1212</v>
      </c>
      <c r="B954">
        <v>12.892996999999999</v>
      </c>
      <c r="C954">
        <v>14.829981</v>
      </c>
      <c r="D954">
        <v>15.59956848</v>
      </c>
      <c r="E954">
        <v>14.777430560000001</v>
      </c>
      <c r="F954">
        <v>14.607644799999999</v>
      </c>
      <c r="G954">
        <v>14.6846161</v>
      </c>
      <c r="H954">
        <v>14.878186160999901</v>
      </c>
      <c r="I954">
        <v>14.838293</v>
      </c>
      <c r="J954">
        <v>13.6534984999999</v>
      </c>
      <c r="K954">
        <v>13.3994769</v>
      </c>
      <c r="L954">
        <v>12.204251299999999</v>
      </c>
      <c r="M954">
        <v>12.308468</v>
      </c>
      <c r="N954" t="s">
        <v>263</v>
      </c>
    </row>
    <row r="955" spans="1:14" x14ac:dyDescent="0.2">
      <c r="A955" t="s">
        <v>1213</v>
      </c>
      <c r="B955">
        <v>11.183494999999899</v>
      </c>
      <c r="C955">
        <v>14.052326300000001</v>
      </c>
      <c r="D955">
        <v>14.88695051</v>
      </c>
      <c r="E955">
        <v>13.90907428</v>
      </c>
      <c r="F955">
        <v>13.2557179</v>
      </c>
      <c r="G955">
        <v>13.886106099999999</v>
      </c>
      <c r="H955">
        <v>14.312403451</v>
      </c>
      <c r="I955">
        <v>11.901002999999999</v>
      </c>
      <c r="J955">
        <v>12.731305799999999</v>
      </c>
      <c r="K955">
        <v>11.394812699999999</v>
      </c>
      <c r="L955">
        <v>9.1570842999999993</v>
      </c>
      <c r="M955">
        <v>10.782541999999999</v>
      </c>
      <c r="N955" t="s">
        <v>261</v>
      </c>
    </row>
    <row r="956" spans="1:14" x14ac:dyDescent="0.2">
      <c r="A956" t="s">
        <v>1214</v>
      </c>
      <c r="B956">
        <v>12.416473999999999</v>
      </c>
      <c r="C956">
        <v>12.720060699999999</v>
      </c>
      <c r="D956">
        <v>13.1348625999999</v>
      </c>
      <c r="E956">
        <v>15.06177009</v>
      </c>
      <c r="F956">
        <v>13.0675484</v>
      </c>
      <c r="G956">
        <v>14.259635999999899</v>
      </c>
      <c r="H956">
        <v>14.105158200999901</v>
      </c>
      <c r="I956">
        <v>14.811225</v>
      </c>
      <c r="J956">
        <v>13.1928704</v>
      </c>
      <c r="K956">
        <v>10.821309400000001</v>
      </c>
      <c r="L956">
        <v>10.3879024</v>
      </c>
      <c r="M956">
        <v>9.4670339999999999</v>
      </c>
      <c r="N956" t="s">
        <v>263</v>
      </c>
    </row>
    <row r="957" spans="1:14" x14ac:dyDescent="0.2">
      <c r="A957" t="s">
        <v>1215</v>
      </c>
      <c r="B957">
        <v>5.4911430000000001</v>
      </c>
      <c r="C957">
        <v>5.5892917999999998</v>
      </c>
      <c r="D957">
        <v>5.4074630600000004</v>
      </c>
      <c r="E957">
        <v>11.0110613</v>
      </c>
      <c r="F957">
        <v>5.2578952000000001</v>
      </c>
      <c r="G957">
        <v>5.6377331999999996</v>
      </c>
      <c r="H957">
        <v>9.1946153959999997</v>
      </c>
      <c r="I957">
        <v>4.4816260000000003</v>
      </c>
      <c r="J957">
        <v>5.7471965999999997</v>
      </c>
      <c r="K957">
        <v>0</v>
      </c>
      <c r="L957">
        <v>0</v>
      </c>
      <c r="M957">
        <v>0</v>
      </c>
      <c r="N957" t="s">
        <v>261</v>
      </c>
    </row>
    <row r="958" spans="1:14" x14ac:dyDescent="0.2">
      <c r="A958" t="s">
        <v>1216</v>
      </c>
      <c r="B958">
        <v>20.083034999999999</v>
      </c>
      <c r="C958">
        <v>18.9469727</v>
      </c>
      <c r="D958">
        <v>17.744251469999998</v>
      </c>
      <c r="E958">
        <v>16.860434399999999</v>
      </c>
      <c r="F958">
        <v>16.3856188</v>
      </c>
      <c r="G958">
        <v>16.281043</v>
      </c>
      <c r="H958">
        <v>16.484268723</v>
      </c>
      <c r="I958">
        <v>16.580406</v>
      </c>
      <c r="J958">
        <v>16.347565299999999</v>
      </c>
      <c r="K958">
        <v>17.2050348</v>
      </c>
      <c r="L958">
        <v>0</v>
      </c>
      <c r="M958">
        <v>0</v>
      </c>
      <c r="N958" t="s">
        <v>261</v>
      </c>
    </row>
    <row r="959" spans="1:14" x14ac:dyDescent="0.2">
      <c r="A959" t="s">
        <v>1217</v>
      </c>
      <c r="B959">
        <v>10.675689</v>
      </c>
      <c r="C959">
        <v>9.6002535999999896</v>
      </c>
      <c r="D959">
        <v>10.65161518</v>
      </c>
      <c r="E959">
        <v>9.50960435</v>
      </c>
      <c r="F959">
        <v>6.70352209999999</v>
      </c>
      <c r="G959">
        <v>7.9082827</v>
      </c>
      <c r="H959">
        <v>6.4218017469999999</v>
      </c>
      <c r="I959">
        <v>8.568244</v>
      </c>
      <c r="J959">
        <v>7.6316710999999904</v>
      </c>
      <c r="K959">
        <v>6.8154211</v>
      </c>
      <c r="L959">
        <v>7.8706167000000002</v>
      </c>
      <c r="M959">
        <v>7.1709729999999903</v>
      </c>
      <c r="N959" t="s">
        <v>261</v>
      </c>
    </row>
    <row r="960" spans="1:14" x14ac:dyDescent="0.2">
      <c r="A960" t="s">
        <v>1218</v>
      </c>
      <c r="B960">
        <v>13.094761999999999</v>
      </c>
      <c r="C960">
        <v>12.767831899999999</v>
      </c>
      <c r="D960">
        <v>13.60859827</v>
      </c>
      <c r="E960">
        <v>12.81594913</v>
      </c>
      <c r="F960">
        <v>11.4621829</v>
      </c>
      <c r="G960">
        <v>10.9027285</v>
      </c>
      <c r="H960">
        <v>11.009517906999999</v>
      </c>
      <c r="I960">
        <v>11.537191</v>
      </c>
      <c r="J960">
        <v>10.879029699999901</v>
      </c>
      <c r="K960">
        <v>12.438822800000001</v>
      </c>
      <c r="L960">
        <v>12.0337788</v>
      </c>
      <c r="M960">
        <v>10.314501999999999</v>
      </c>
      <c r="N960" t="s">
        <v>261</v>
      </c>
    </row>
    <row r="961" spans="1:14" x14ac:dyDescent="0.2">
      <c r="A961" t="s">
        <v>1219</v>
      </c>
      <c r="B961">
        <v>14.849145</v>
      </c>
      <c r="C961">
        <v>11.642037500000001</v>
      </c>
      <c r="D961">
        <v>11.21545017</v>
      </c>
      <c r="E961">
        <v>6.1180121300000003</v>
      </c>
      <c r="F961">
        <v>0</v>
      </c>
      <c r="G961">
        <v>6.4086517999999897</v>
      </c>
      <c r="H961">
        <v>7.3995859800000003</v>
      </c>
      <c r="I961">
        <v>10.196436</v>
      </c>
      <c r="J961">
        <v>0</v>
      </c>
      <c r="K961">
        <v>0</v>
      </c>
      <c r="L961">
        <v>0</v>
      </c>
      <c r="M961">
        <v>0</v>
      </c>
      <c r="N961" t="s">
        <v>261</v>
      </c>
    </row>
    <row r="962" spans="1:14" x14ac:dyDescent="0.2">
      <c r="A962" t="s">
        <v>1220</v>
      </c>
      <c r="B962">
        <v>0</v>
      </c>
      <c r="C962">
        <v>11.0766645</v>
      </c>
      <c r="D962">
        <v>12.347036770000001</v>
      </c>
      <c r="E962">
        <v>8.6306677999999994</v>
      </c>
      <c r="F962">
        <v>7.7105234999999999</v>
      </c>
      <c r="G962">
        <v>9.0931084999999996</v>
      </c>
      <c r="H962">
        <v>8.1617810730000002</v>
      </c>
      <c r="I962">
        <v>5.565143</v>
      </c>
      <c r="J962">
        <v>9.7598620999999994</v>
      </c>
      <c r="K962">
        <v>10.438458099999901</v>
      </c>
      <c r="L962">
        <v>7.4305536999999999</v>
      </c>
      <c r="M962">
        <v>0</v>
      </c>
      <c r="N962" t="s">
        <v>263</v>
      </c>
    </row>
    <row r="963" spans="1:14" x14ac:dyDescent="0.2">
      <c r="A963" t="s">
        <v>1221</v>
      </c>
      <c r="B963">
        <v>6.7409369999999997</v>
      </c>
      <c r="C963">
        <v>10.2799479</v>
      </c>
      <c r="D963">
        <v>11.674386289999999</v>
      </c>
      <c r="E963">
        <v>11.64631159</v>
      </c>
      <c r="F963">
        <v>10.9069162</v>
      </c>
      <c r="G963">
        <v>9.1287521999999992</v>
      </c>
      <c r="H963">
        <v>10.008005545</v>
      </c>
      <c r="I963">
        <v>9.7032810000000005</v>
      </c>
      <c r="J963">
        <v>9.3770811999999992</v>
      </c>
      <c r="K963">
        <v>8.5695247999999999</v>
      </c>
      <c r="L963">
        <v>9.4809602000000002</v>
      </c>
      <c r="M963">
        <v>8.8405679999999993</v>
      </c>
      <c r="N963" t="s">
        <v>263</v>
      </c>
    </row>
    <row r="964" spans="1:14" x14ac:dyDescent="0.2">
      <c r="A964" t="s">
        <v>1222</v>
      </c>
      <c r="B964">
        <v>12.768678999999899</v>
      </c>
      <c r="C964">
        <v>12.508806399999999</v>
      </c>
      <c r="D964">
        <v>10.13008348</v>
      </c>
      <c r="E964">
        <v>11.91250728</v>
      </c>
      <c r="F964">
        <v>10.1077139</v>
      </c>
      <c r="G964">
        <v>11.3466752</v>
      </c>
      <c r="H964">
        <v>12.772007077</v>
      </c>
      <c r="I964">
        <v>11.535447</v>
      </c>
      <c r="J964">
        <v>12.864265199999901</v>
      </c>
      <c r="K964">
        <v>12.3999741999999</v>
      </c>
      <c r="L964">
        <v>12.7939641</v>
      </c>
      <c r="M964">
        <v>11.555681</v>
      </c>
      <c r="N964" t="s">
        <v>270</v>
      </c>
    </row>
    <row r="965" spans="1:14" x14ac:dyDescent="0.2">
      <c r="A965" t="s">
        <v>1223</v>
      </c>
      <c r="B965">
        <v>6.6054969999999997</v>
      </c>
      <c r="C965">
        <v>7.5908895000000003</v>
      </c>
      <c r="D965">
        <v>0.85278142000000001</v>
      </c>
      <c r="E965">
        <v>0.77668563000000002</v>
      </c>
      <c r="F965">
        <v>5.4388945999999896</v>
      </c>
      <c r="G965">
        <v>3.8148667999999999</v>
      </c>
      <c r="H965">
        <v>5.1531215929999998</v>
      </c>
      <c r="I965">
        <v>4.879975</v>
      </c>
      <c r="J965">
        <v>5.6995404000000001</v>
      </c>
      <c r="K965">
        <v>12.7033375</v>
      </c>
      <c r="L965">
        <v>13.4286768</v>
      </c>
      <c r="M965">
        <v>10.449183</v>
      </c>
      <c r="N965" t="s">
        <v>259</v>
      </c>
    </row>
    <row r="966" spans="1:14" x14ac:dyDescent="0.2">
      <c r="A966" t="s">
        <v>1224</v>
      </c>
      <c r="B966">
        <v>0</v>
      </c>
      <c r="C966">
        <v>0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0</v>
      </c>
      <c r="J966">
        <v>9.0734251999999902</v>
      </c>
      <c r="K966">
        <v>12.952788200000001</v>
      </c>
      <c r="L966">
        <v>15.6683088</v>
      </c>
      <c r="M966">
        <v>16.958573999999999</v>
      </c>
      <c r="N966" t="s">
        <v>259</v>
      </c>
    </row>
    <row r="967" spans="1:14" x14ac:dyDescent="0.2">
      <c r="A967" t="s">
        <v>1225</v>
      </c>
      <c r="B967">
        <v>16.431132000000002</v>
      </c>
      <c r="C967">
        <v>0</v>
      </c>
      <c r="D967">
        <v>0</v>
      </c>
      <c r="E967">
        <v>0</v>
      </c>
      <c r="F967">
        <v>0</v>
      </c>
      <c r="G967">
        <v>0</v>
      </c>
      <c r="H967">
        <v>6.045844539</v>
      </c>
      <c r="I967">
        <v>10.440975</v>
      </c>
      <c r="J967">
        <v>8.9890808999999994</v>
      </c>
      <c r="K967">
        <v>17.435505499999898</v>
      </c>
      <c r="L967">
        <v>0</v>
      </c>
      <c r="M967">
        <v>0</v>
      </c>
      <c r="N967" t="s">
        <v>270</v>
      </c>
    </row>
    <row r="968" spans="1:14" x14ac:dyDescent="0.2">
      <c r="A968" t="s">
        <v>1226</v>
      </c>
      <c r="B968">
        <v>17.363341999999999</v>
      </c>
      <c r="C968">
        <v>17.099219999999999</v>
      </c>
      <c r="D968">
        <v>17.534572910000001</v>
      </c>
      <c r="E968">
        <v>16.519952270000001</v>
      </c>
      <c r="F968">
        <v>16.253710300000002</v>
      </c>
      <c r="G968">
        <v>16.654745999999999</v>
      </c>
      <c r="H968">
        <v>17.034036322999999</v>
      </c>
      <c r="I968">
        <v>16.863623999999898</v>
      </c>
      <c r="J968">
        <v>16.0081743</v>
      </c>
      <c r="K968">
        <v>16.148030500000001</v>
      </c>
      <c r="L968">
        <v>14.5969126</v>
      </c>
      <c r="M968">
        <v>16.200862999999998</v>
      </c>
      <c r="N968" t="s">
        <v>261</v>
      </c>
    </row>
    <row r="969" spans="1:14" x14ac:dyDescent="0.2">
      <c r="A969" t="s">
        <v>1227</v>
      </c>
      <c r="B969">
        <v>11.125389</v>
      </c>
      <c r="C969">
        <v>10.3230103</v>
      </c>
      <c r="D969">
        <v>10.876518669999999</v>
      </c>
      <c r="E969">
        <v>9.7530302599999992</v>
      </c>
      <c r="F969">
        <v>7.4821387000000001</v>
      </c>
      <c r="G969">
        <v>7.7653428</v>
      </c>
      <c r="H969">
        <v>9.5554455249999997</v>
      </c>
      <c r="I969">
        <v>10.456457</v>
      </c>
      <c r="J969">
        <v>8.5609049000000006</v>
      </c>
      <c r="K969">
        <v>8.1988845999999995</v>
      </c>
      <c r="L969">
        <v>6.9694175999999901</v>
      </c>
      <c r="M969">
        <v>6.5848990000000001</v>
      </c>
      <c r="N969" t="s">
        <v>261</v>
      </c>
    </row>
    <row r="970" spans="1:14" x14ac:dyDescent="0.2">
      <c r="A970" t="s">
        <v>1228</v>
      </c>
      <c r="B970">
        <v>13.743278</v>
      </c>
      <c r="C970">
        <v>14.226621</v>
      </c>
      <c r="D970">
        <v>11.582745279999999</v>
      </c>
      <c r="E970">
        <v>12.540557359999999</v>
      </c>
      <c r="F970">
        <v>11.9801222</v>
      </c>
      <c r="G970">
        <v>12.260064399999999</v>
      </c>
      <c r="H970">
        <v>11.100403270999999</v>
      </c>
      <c r="I970">
        <v>9.7899449999999995</v>
      </c>
      <c r="J970">
        <v>8.3765497999999994</v>
      </c>
      <c r="K970">
        <v>9.1727422999999995</v>
      </c>
      <c r="L970">
        <v>5.9103108999999998</v>
      </c>
      <c r="M970">
        <v>8.2171439999999993</v>
      </c>
      <c r="N970" t="s">
        <v>261</v>
      </c>
    </row>
    <row r="971" spans="1:14" x14ac:dyDescent="0.2">
      <c r="A971" t="s">
        <v>1229</v>
      </c>
      <c r="B971">
        <v>0</v>
      </c>
      <c r="C971">
        <v>0</v>
      </c>
      <c r="D971">
        <v>0</v>
      </c>
      <c r="E971">
        <v>13.41972668</v>
      </c>
      <c r="F971">
        <v>12.050444600000001</v>
      </c>
      <c r="G971">
        <v>14.398306399999999</v>
      </c>
      <c r="H971">
        <v>16.319070376999999</v>
      </c>
      <c r="I971">
        <v>0</v>
      </c>
      <c r="J971">
        <v>16.584594199999898</v>
      </c>
      <c r="K971">
        <v>17.731287899999899</v>
      </c>
      <c r="L971">
        <v>17.434362</v>
      </c>
      <c r="M971">
        <v>0</v>
      </c>
      <c r="N971" t="s">
        <v>263</v>
      </c>
    </row>
    <row r="972" spans="1:14" x14ac:dyDescent="0.2">
      <c r="A972" t="s">
        <v>1230</v>
      </c>
      <c r="B972">
        <v>2.7368130000000002</v>
      </c>
      <c r="C972">
        <v>3.4458888999999902</v>
      </c>
      <c r="D972">
        <v>2.73119873</v>
      </c>
      <c r="E972">
        <v>0.85903160999999995</v>
      </c>
      <c r="F972">
        <v>3.9284802000000001</v>
      </c>
      <c r="G972">
        <v>4.5741418999999999</v>
      </c>
      <c r="H972">
        <v>5.6031321929999898</v>
      </c>
      <c r="I972">
        <v>4.7576739999999997</v>
      </c>
      <c r="J972">
        <v>6.499727</v>
      </c>
      <c r="K972">
        <v>4.0115505999999996</v>
      </c>
      <c r="L972">
        <v>8.1816600000000008</v>
      </c>
      <c r="M972">
        <v>6.4531939999999999</v>
      </c>
      <c r="N972" t="s">
        <v>259</v>
      </c>
    </row>
    <row r="973" spans="1:14" x14ac:dyDescent="0.2">
      <c r="A973" t="s">
        <v>1231</v>
      </c>
      <c r="B973">
        <v>7.8422339999999897</v>
      </c>
      <c r="C973">
        <v>11.0225244</v>
      </c>
      <c r="D973">
        <v>8.2504068700000008</v>
      </c>
      <c r="E973">
        <v>7.0541547999999903</v>
      </c>
      <c r="F973">
        <v>8.8052528999999993</v>
      </c>
      <c r="G973">
        <v>10.193253800000001</v>
      </c>
      <c r="H973">
        <v>10.139666792</v>
      </c>
      <c r="I973">
        <v>9.9114579999999997</v>
      </c>
      <c r="J973">
        <v>10.251023699999999</v>
      </c>
      <c r="K973">
        <v>9.5652835999999901</v>
      </c>
      <c r="L973">
        <v>7.4184672000000003</v>
      </c>
      <c r="M973">
        <v>10.125721</v>
      </c>
      <c r="N973" t="s">
        <v>263</v>
      </c>
    </row>
    <row r="974" spans="1:14" x14ac:dyDescent="0.2">
      <c r="A974" t="s">
        <v>1232</v>
      </c>
      <c r="B974">
        <v>9.3491959999999992</v>
      </c>
      <c r="C974">
        <v>10.153081800000001</v>
      </c>
      <c r="D974">
        <v>10.122609840000001</v>
      </c>
      <c r="E974">
        <v>8.8954379600000006</v>
      </c>
      <c r="F974">
        <v>8.2540806999999994</v>
      </c>
      <c r="G974">
        <v>9.30286469999999</v>
      </c>
      <c r="H974">
        <v>10.108375579</v>
      </c>
      <c r="I974">
        <v>8.8615100000000009</v>
      </c>
      <c r="J974">
        <v>6.9027440000000002</v>
      </c>
      <c r="K974">
        <v>8.0967070999999997</v>
      </c>
      <c r="L974">
        <v>7.3223848</v>
      </c>
      <c r="M974">
        <v>8.1519639999999995</v>
      </c>
      <c r="N974" t="s">
        <v>261</v>
      </c>
    </row>
    <row r="975" spans="1:14" x14ac:dyDescent="0.2">
      <c r="A975" t="s">
        <v>1233</v>
      </c>
      <c r="B975">
        <v>9.6018349999999995</v>
      </c>
      <c r="C975">
        <v>11.3015241</v>
      </c>
      <c r="D975">
        <v>11.601261389999999</v>
      </c>
      <c r="E975">
        <v>11.649718910000001</v>
      </c>
      <c r="F975">
        <v>12.5121954</v>
      </c>
      <c r="G975">
        <v>13.7626489</v>
      </c>
      <c r="H975">
        <v>13.519357148999999</v>
      </c>
      <c r="I975">
        <v>14.043106</v>
      </c>
      <c r="J975">
        <v>12.7686701</v>
      </c>
      <c r="K975">
        <v>12.125947199999899</v>
      </c>
      <c r="L975">
        <v>8.3714375000000008</v>
      </c>
      <c r="M975">
        <v>7.8799509999999904</v>
      </c>
      <c r="N975" t="s">
        <v>263</v>
      </c>
    </row>
    <row r="976" spans="1:14" x14ac:dyDescent="0.2">
      <c r="A976" t="s">
        <v>1234</v>
      </c>
      <c r="B976">
        <v>11.253297</v>
      </c>
      <c r="C976">
        <v>10.435972700000001</v>
      </c>
      <c r="D976">
        <v>8.3608111300000001</v>
      </c>
      <c r="E976">
        <v>10.9227203</v>
      </c>
      <c r="F976">
        <v>11.202102699999999</v>
      </c>
      <c r="G976">
        <v>12.3019461</v>
      </c>
      <c r="H976">
        <v>10.574130212</v>
      </c>
      <c r="I976">
        <v>11.194307999999999</v>
      </c>
      <c r="J976">
        <v>10.2157664999999</v>
      </c>
      <c r="K976">
        <v>8.8262465999999993</v>
      </c>
      <c r="L976">
        <v>9.8271943999999998</v>
      </c>
      <c r="M976">
        <v>8.8031240000000004</v>
      </c>
      <c r="N976" t="s">
        <v>263</v>
      </c>
    </row>
    <row r="977" spans="1:14" x14ac:dyDescent="0.2">
      <c r="A977" t="s">
        <v>1235</v>
      </c>
      <c r="B977">
        <v>9.9476560000000003</v>
      </c>
      <c r="C977">
        <v>11.7937353</v>
      </c>
      <c r="D977">
        <v>11.166740280000001</v>
      </c>
      <c r="E977">
        <v>8.4425797899999999</v>
      </c>
      <c r="F977">
        <v>6.8594201999999997</v>
      </c>
      <c r="G977">
        <v>8.1121005999999998</v>
      </c>
      <c r="H977">
        <v>8.5654416500000004</v>
      </c>
      <c r="I977">
        <v>8.6355009999999996</v>
      </c>
      <c r="J977">
        <v>5.9935</v>
      </c>
      <c r="K977">
        <v>5.9019547000000001</v>
      </c>
      <c r="L977">
        <v>5.9626384999999997</v>
      </c>
      <c r="M977">
        <v>5.5507660000000003</v>
      </c>
      <c r="N977" t="s">
        <v>261</v>
      </c>
    </row>
    <row r="978" spans="1:14" x14ac:dyDescent="0.2">
      <c r="A978" t="s">
        <v>1236</v>
      </c>
      <c r="B978">
        <v>12.400267999999899</v>
      </c>
      <c r="C978">
        <v>13.343735300000001</v>
      </c>
      <c r="D978">
        <v>14.40757675</v>
      </c>
      <c r="E978">
        <v>11.623352219999999</v>
      </c>
      <c r="F978">
        <v>11.330532099999999</v>
      </c>
      <c r="G978">
        <v>12.048369299999999</v>
      </c>
      <c r="H978">
        <v>12.961540767000001</v>
      </c>
      <c r="I978">
        <v>12.890473</v>
      </c>
      <c r="J978">
        <v>10.929282300000001</v>
      </c>
      <c r="K978">
        <v>11.586354699999999</v>
      </c>
      <c r="L978">
        <v>11.3695778</v>
      </c>
      <c r="M978">
        <v>10.585868</v>
      </c>
      <c r="N978" t="s">
        <v>261</v>
      </c>
    </row>
    <row r="979" spans="1:14" x14ac:dyDescent="0.2">
      <c r="A979" t="s">
        <v>1237</v>
      </c>
      <c r="B979">
        <v>13.657364999999899</v>
      </c>
      <c r="C979">
        <v>14.2740685999999</v>
      </c>
      <c r="D979">
        <v>14.411776959999999</v>
      </c>
      <c r="E979">
        <v>13.499654230000001</v>
      </c>
      <c r="F979">
        <v>12.9661793</v>
      </c>
      <c r="G979">
        <v>13.5169441999999</v>
      </c>
      <c r="H979">
        <v>13.633966257999999</v>
      </c>
      <c r="I979">
        <v>14.334060999999901</v>
      </c>
      <c r="J979">
        <v>12.7245852</v>
      </c>
      <c r="K979">
        <v>12.607067300000001</v>
      </c>
      <c r="L979">
        <v>10.8628208</v>
      </c>
      <c r="M979">
        <v>10.641216999999999</v>
      </c>
      <c r="N979" t="s">
        <v>261</v>
      </c>
    </row>
    <row r="980" spans="1:14" x14ac:dyDescent="0.2">
      <c r="A980" t="s">
        <v>1238</v>
      </c>
      <c r="B980">
        <v>5.6011129999999998</v>
      </c>
      <c r="C980">
        <v>5.2908739000000002</v>
      </c>
      <c r="D980">
        <v>4.9934662100000002</v>
      </c>
      <c r="E980">
        <v>0.79122419999999904</v>
      </c>
      <c r="F980">
        <v>1.0770617</v>
      </c>
      <c r="G980">
        <v>1.3160805</v>
      </c>
      <c r="H980">
        <v>3.1779671039999999</v>
      </c>
      <c r="I980">
        <v>3.6521910000000002</v>
      </c>
      <c r="J980">
        <v>5.2199961999999998</v>
      </c>
      <c r="K980">
        <v>7.3767443000000004</v>
      </c>
      <c r="L980">
        <v>10.650882299999999</v>
      </c>
      <c r="M980">
        <v>11.619147</v>
      </c>
      <c r="N980" t="s">
        <v>270</v>
      </c>
    </row>
    <row r="981" spans="1:14" x14ac:dyDescent="0.2">
      <c r="A981" t="s">
        <v>1239</v>
      </c>
      <c r="B981">
        <v>16.604372000000001</v>
      </c>
      <c r="C981">
        <v>11.131264</v>
      </c>
      <c r="D981">
        <v>10.90336746</v>
      </c>
      <c r="E981">
        <v>10.13547</v>
      </c>
      <c r="F981">
        <v>8.339302</v>
      </c>
      <c r="G981">
        <v>6.3405978999999997</v>
      </c>
      <c r="H981">
        <v>9.8091140980000002</v>
      </c>
      <c r="I981">
        <v>10.473506</v>
      </c>
      <c r="J981">
        <v>11.871732400000001</v>
      </c>
      <c r="K981">
        <v>12.076249199999999</v>
      </c>
      <c r="L981">
        <v>13.063701399999999</v>
      </c>
      <c r="M981">
        <v>12.963849</v>
      </c>
      <c r="N981" t="s">
        <v>270</v>
      </c>
    </row>
    <row r="982" spans="1:14" x14ac:dyDescent="0.2">
      <c r="A982" t="s">
        <v>1240</v>
      </c>
      <c r="B982">
        <v>16.587024</v>
      </c>
      <c r="C982">
        <v>15.9208269</v>
      </c>
      <c r="D982">
        <v>13.31378728</v>
      </c>
      <c r="E982">
        <v>12.00981693</v>
      </c>
      <c r="F982">
        <v>12.520073399999999</v>
      </c>
      <c r="G982">
        <v>12.6520476</v>
      </c>
      <c r="H982">
        <v>10.960375927999999</v>
      </c>
      <c r="I982">
        <v>12.902533</v>
      </c>
      <c r="J982">
        <v>11.210420299999999</v>
      </c>
      <c r="K982">
        <v>11.6780034</v>
      </c>
      <c r="L982">
        <v>10.612195099999999</v>
      </c>
      <c r="M982">
        <v>12.493103</v>
      </c>
      <c r="N982" t="s">
        <v>261</v>
      </c>
    </row>
    <row r="983" spans="1:14" x14ac:dyDescent="0.2">
      <c r="A983" t="s">
        <v>1241</v>
      </c>
      <c r="B983">
        <v>11.940986000000001</v>
      </c>
      <c r="C983">
        <v>10.096474000000001</v>
      </c>
      <c r="D983">
        <v>11.15244158</v>
      </c>
      <c r="E983">
        <v>10.08754639</v>
      </c>
      <c r="F983">
        <v>8.5038348999999993</v>
      </c>
      <c r="G983">
        <v>6.3234544999999898</v>
      </c>
      <c r="H983">
        <v>6.9303470539999896</v>
      </c>
      <c r="I983">
        <v>8.9846299999999992</v>
      </c>
      <c r="J983">
        <v>6.5898241999999998</v>
      </c>
      <c r="K983">
        <v>5.7451220000000003</v>
      </c>
      <c r="L983">
        <v>6.6986078999999998</v>
      </c>
      <c r="M983">
        <v>0</v>
      </c>
      <c r="N983" t="s">
        <v>261</v>
      </c>
    </row>
    <row r="984" spans="1:14" x14ac:dyDescent="0.2">
      <c r="A984" t="s">
        <v>1242</v>
      </c>
      <c r="B984">
        <v>0</v>
      </c>
      <c r="C984">
        <v>0</v>
      </c>
      <c r="D984">
        <v>0</v>
      </c>
      <c r="E984">
        <v>10.23696127</v>
      </c>
      <c r="F984">
        <v>0</v>
      </c>
      <c r="G984">
        <v>11.7501075</v>
      </c>
      <c r="H984">
        <v>11.902299465999899</v>
      </c>
      <c r="I984">
        <v>11.190253</v>
      </c>
      <c r="J984">
        <v>12.179670099999999</v>
      </c>
      <c r="K984">
        <v>17.719325899999902</v>
      </c>
      <c r="L984">
        <v>0</v>
      </c>
      <c r="M984">
        <v>0</v>
      </c>
      <c r="N984" t="s">
        <v>263</v>
      </c>
    </row>
    <row r="985" spans="1:14" x14ac:dyDescent="0.2">
      <c r="A985" t="s">
        <v>1243</v>
      </c>
      <c r="B985">
        <v>0</v>
      </c>
      <c r="C985">
        <v>6.9857274999999897</v>
      </c>
      <c r="D985">
        <v>10.27588579</v>
      </c>
      <c r="E985">
        <v>8.6581955799999992</v>
      </c>
      <c r="F985">
        <v>7.1766883999999997</v>
      </c>
      <c r="G985">
        <v>6.4177635000000004</v>
      </c>
      <c r="H985">
        <v>8.3145444949999998</v>
      </c>
      <c r="I985">
        <v>7.978078</v>
      </c>
      <c r="J985">
        <v>11.299334399999999</v>
      </c>
      <c r="K985">
        <v>9.7371517000000001</v>
      </c>
      <c r="L985">
        <v>6.2866852999999896</v>
      </c>
      <c r="M985">
        <v>8.2965020000000003</v>
      </c>
      <c r="N985" t="s">
        <v>263</v>
      </c>
    </row>
    <row r="986" spans="1:14" x14ac:dyDescent="0.2">
      <c r="A986" t="s">
        <v>1244</v>
      </c>
      <c r="B986">
        <v>16.251640999999999</v>
      </c>
      <c r="C986">
        <v>14.645533199999999</v>
      </c>
      <c r="D986">
        <v>8.9712183499999991</v>
      </c>
      <c r="E986">
        <v>10.03304</v>
      </c>
      <c r="F986">
        <v>7.1764489999999999</v>
      </c>
      <c r="G986">
        <v>8.2856535000000004</v>
      </c>
      <c r="H986">
        <v>7.7210992989999996</v>
      </c>
      <c r="I986">
        <v>0</v>
      </c>
      <c r="J986">
        <v>7.5407253000000001</v>
      </c>
      <c r="K986">
        <v>0</v>
      </c>
      <c r="L986">
        <v>7.8373159000000001</v>
      </c>
      <c r="M986">
        <v>0</v>
      </c>
      <c r="N986" t="s">
        <v>261</v>
      </c>
    </row>
    <row r="987" spans="1:14" x14ac:dyDescent="0.2">
      <c r="A987" t="s">
        <v>1245</v>
      </c>
      <c r="B987">
        <v>8.4247370000000004</v>
      </c>
      <c r="C987">
        <v>9.7350089000000004</v>
      </c>
      <c r="D987">
        <v>9.3541326599999994</v>
      </c>
      <c r="E987">
        <v>7.2686825300000004</v>
      </c>
      <c r="F987">
        <v>6.1262572999999998</v>
      </c>
      <c r="G987">
        <v>7.1993685999999997</v>
      </c>
      <c r="H987">
        <v>5.2959117129999997</v>
      </c>
      <c r="I987">
        <v>7.7959519999999998</v>
      </c>
      <c r="J987">
        <v>5.8375079999999997</v>
      </c>
      <c r="K987">
        <v>8.4726416999999898</v>
      </c>
      <c r="L987">
        <v>9.0197643000000003</v>
      </c>
      <c r="M987">
        <v>10.659293</v>
      </c>
      <c r="N987" t="s">
        <v>270</v>
      </c>
    </row>
    <row r="988" spans="1:14" x14ac:dyDescent="0.2">
      <c r="A988" t="s">
        <v>1246</v>
      </c>
      <c r="B988">
        <v>15.634948</v>
      </c>
      <c r="C988">
        <v>13.959307799999999</v>
      </c>
      <c r="D988">
        <v>0</v>
      </c>
      <c r="E988">
        <v>7.1603159200000004</v>
      </c>
      <c r="F988">
        <v>0</v>
      </c>
      <c r="G988">
        <v>3.6640391000000001</v>
      </c>
      <c r="H988">
        <v>4.6304184250000002</v>
      </c>
      <c r="I988">
        <v>0</v>
      </c>
      <c r="J988">
        <v>4.1891539</v>
      </c>
      <c r="K988">
        <v>0</v>
      </c>
      <c r="L988">
        <v>7.7857794999999896</v>
      </c>
      <c r="M988">
        <v>0</v>
      </c>
      <c r="N988" t="s">
        <v>270</v>
      </c>
    </row>
    <row r="989" spans="1:14" x14ac:dyDescent="0.2">
      <c r="A989" t="s">
        <v>1247</v>
      </c>
      <c r="B989">
        <v>0</v>
      </c>
      <c r="C989">
        <v>0</v>
      </c>
      <c r="D989">
        <v>0</v>
      </c>
      <c r="E989">
        <v>0</v>
      </c>
      <c r="F989">
        <v>7.7383774000000001</v>
      </c>
      <c r="G989">
        <v>12.0796989</v>
      </c>
      <c r="H989">
        <v>12.067442087</v>
      </c>
      <c r="I989">
        <v>13.280001</v>
      </c>
      <c r="J989">
        <v>13.9253702</v>
      </c>
      <c r="K989">
        <v>17.152660699999998</v>
      </c>
      <c r="L989">
        <v>15.9235849</v>
      </c>
      <c r="M989">
        <v>16.684462</v>
      </c>
      <c r="N989" t="s">
        <v>259</v>
      </c>
    </row>
    <row r="990" spans="1:14" x14ac:dyDescent="0.2">
      <c r="A990" t="s">
        <v>1248</v>
      </c>
      <c r="B990">
        <v>0</v>
      </c>
      <c r="C990">
        <v>7.4560763999999997</v>
      </c>
      <c r="D990">
        <v>7.5078369499999997</v>
      </c>
      <c r="E990">
        <v>7.1190700400000004</v>
      </c>
      <c r="F990">
        <v>8.8171290999999901</v>
      </c>
      <c r="G990">
        <v>9.8695804000000003</v>
      </c>
      <c r="H990">
        <v>10.455303717</v>
      </c>
      <c r="I990">
        <v>10.289859999999999</v>
      </c>
      <c r="J990">
        <v>12.5915891</v>
      </c>
      <c r="K990">
        <v>13.4672146</v>
      </c>
      <c r="L990">
        <v>15.3023405999999</v>
      </c>
      <c r="M990">
        <v>14.512045000000001</v>
      </c>
      <c r="N990" t="s">
        <v>259</v>
      </c>
    </row>
    <row r="991" spans="1:14" x14ac:dyDescent="0.2">
      <c r="A991" t="s">
        <v>1249</v>
      </c>
      <c r="B991">
        <v>0</v>
      </c>
      <c r="C991">
        <v>0</v>
      </c>
      <c r="D991">
        <v>0</v>
      </c>
      <c r="E991">
        <v>14.61504785</v>
      </c>
      <c r="F991">
        <v>15.438219999999999</v>
      </c>
      <c r="G991">
        <v>16.340109200000001</v>
      </c>
      <c r="H991">
        <v>0</v>
      </c>
      <c r="I991">
        <v>17.629626999999999</v>
      </c>
      <c r="J991">
        <v>0</v>
      </c>
      <c r="K991">
        <v>0</v>
      </c>
      <c r="L991">
        <v>16.628336999999998</v>
      </c>
      <c r="M991">
        <v>17.527935999999901</v>
      </c>
      <c r="N991" t="s">
        <v>259</v>
      </c>
    </row>
    <row r="992" spans="1:14" x14ac:dyDescent="0.2">
      <c r="A992" t="s">
        <v>1250</v>
      </c>
      <c r="B992">
        <v>15.031113</v>
      </c>
      <c r="C992">
        <v>17.265091399999999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12.0750131</v>
      </c>
      <c r="K992">
        <v>18.561782099999999</v>
      </c>
      <c r="L992">
        <v>16.272359299999898</v>
      </c>
      <c r="M992">
        <v>15.733317</v>
      </c>
      <c r="N992" t="s">
        <v>270</v>
      </c>
    </row>
    <row r="993" spans="1:14" x14ac:dyDescent="0.2">
      <c r="A993" t="s">
        <v>1251</v>
      </c>
      <c r="B993">
        <v>4.9341650000000001</v>
      </c>
      <c r="C993">
        <v>4.8500262999999997</v>
      </c>
      <c r="D993">
        <v>4.6182420400000002</v>
      </c>
      <c r="E993">
        <v>7.3517386199999999</v>
      </c>
      <c r="F993">
        <v>8.0043582999999998</v>
      </c>
      <c r="G993">
        <v>5.9375089000000001</v>
      </c>
      <c r="H993">
        <v>4.2822957400000004</v>
      </c>
      <c r="I993">
        <v>4.4022800000000002</v>
      </c>
      <c r="J993">
        <v>7.3716521999999998</v>
      </c>
      <c r="K993">
        <v>10.037180299999999</v>
      </c>
      <c r="L993">
        <v>13.9024155</v>
      </c>
      <c r="M993">
        <v>12.812544000000001</v>
      </c>
      <c r="N993" t="s">
        <v>259</v>
      </c>
    </row>
    <row r="994" spans="1:14" x14ac:dyDescent="0.2">
      <c r="A994" t="s">
        <v>1252</v>
      </c>
      <c r="B994">
        <v>0</v>
      </c>
      <c r="C994">
        <v>7.6883707999999897</v>
      </c>
      <c r="D994">
        <v>6.29349545</v>
      </c>
      <c r="E994">
        <v>9.0345129100000001</v>
      </c>
      <c r="F994">
        <v>9.1222596999999901</v>
      </c>
      <c r="G994">
        <v>8.7937157999999993</v>
      </c>
      <c r="H994">
        <v>8.45928441299999</v>
      </c>
      <c r="I994">
        <v>10.81531</v>
      </c>
      <c r="J994">
        <v>12.2733703</v>
      </c>
      <c r="K994">
        <v>12.9456785999999</v>
      </c>
      <c r="L994">
        <v>14.146836199999999</v>
      </c>
      <c r="M994">
        <v>13.189522999999999</v>
      </c>
      <c r="N994" t="s">
        <v>259</v>
      </c>
    </row>
    <row r="995" spans="1:14" x14ac:dyDescent="0.2">
      <c r="A995" t="s">
        <v>1253</v>
      </c>
      <c r="B995">
        <v>8.4669500000000006</v>
      </c>
      <c r="C995">
        <v>9.4553992999999998</v>
      </c>
      <c r="D995">
        <v>10.167245660000001</v>
      </c>
      <c r="E995">
        <v>12.19516567</v>
      </c>
      <c r="F995">
        <v>9.8648860999999997</v>
      </c>
      <c r="G995">
        <v>8.5185720999999894</v>
      </c>
      <c r="H995">
        <v>6.3014875259999998</v>
      </c>
      <c r="I995">
        <v>6.9869839999999996</v>
      </c>
      <c r="J995">
        <v>12.490270799999999</v>
      </c>
      <c r="K995">
        <v>11.683980699999999</v>
      </c>
      <c r="L995">
        <v>12.604881900000001</v>
      </c>
      <c r="M995">
        <v>13.235586999999899</v>
      </c>
      <c r="N995" t="s">
        <v>259</v>
      </c>
    </row>
    <row r="996" spans="1:14" x14ac:dyDescent="0.2">
      <c r="A996" t="s">
        <v>1254</v>
      </c>
      <c r="B996">
        <v>0</v>
      </c>
      <c r="C996">
        <v>0</v>
      </c>
      <c r="D996">
        <v>0</v>
      </c>
      <c r="E996">
        <v>0</v>
      </c>
      <c r="F996">
        <v>7.97128049999999</v>
      </c>
      <c r="G996">
        <v>8.8081126999999899</v>
      </c>
      <c r="H996">
        <v>0</v>
      </c>
      <c r="I996">
        <v>13.095668</v>
      </c>
      <c r="J996">
        <v>13.3932989</v>
      </c>
      <c r="K996">
        <v>14.3559044</v>
      </c>
      <c r="L996">
        <v>16.311938000000001</v>
      </c>
      <c r="M996">
        <v>17.037156</v>
      </c>
      <c r="N996" t="s">
        <v>259</v>
      </c>
    </row>
    <row r="997" spans="1:14" x14ac:dyDescent="0.2">
      <c r="A997" t="s">
        <v>1255</v>
      </c>
      <c r="B997">
        <v>4.7194729999999998</v>
      </c>
      <c r="C997">
        <v>4.5435721999999998</v>
      </c>
      <c r="D997">
        <v>5.0210412699999996</v>
      </c>
      <c r="E997">
        <v>5.1944719299999997</v>
      </c>
      <c r="F997">
        <v>7.6443797999999896</v>
      </c>
      <c r="G997">
        <v>9.4396181000000006</v>
      </c>
      <c r="H997">
        <v>11.153037530000001</v>
      </c>
      <c r="I997">
        <v>12.90663</v>
      </c>
      <c r="J997">
        <v>13.1307648</v>
      </c>
      <c r="K997">
        <v>12.619752</v>
      </c>
      <c r="L997">
        <v>13.833994000000001</v>
      </c>
      <c r="M997">
        <v>13.261454000000001</v>
      </c>
      <c r="N997" t="s">
        <v>259</v>
      </c>
    </row>
    <row r="998" spans="1:14" x14ac:dyDescent="0.2">
      <c r="A998" t="s">
        <v>1256</v>
      </c>
      <c r="B998">
        <v>10.678756</v>
      </c>
      <c r="C998">
        <v>10.489285600000001</v>
      </c>
      <c r="D998">
        <v>11.63835798</v>
      </c>
      <c r="E998">
        <v>14.84997102</v>
      </c>
      <c r="F998">
        <v>14.2671703</v>
      </c>
      <c r="G998">
        <v>12.1510134</v>
      </c>
      <c r="H998">
        <v>11.940637607999999</v>
      </c>
      <c r="I998">
        <v>9.9665520000000001</v>
      </c>
      <c r="J998">
        <v>11.2538859</v>
      </c>
      <c r="K998">
        <v>11.9092299</v>
      </c>
      <c r="L998">
        <v>9.8271156999999896</v>
      </c>
      <c r="M998">
        <v>9.5217229999999997</v>
      </c>
      <c r="N998" t="s">
        <v>263</v>
      </c>
    </row>
    <row r="999" spans="1:14" x14ac:dyDescent="0.2">
      <c r="A999" t="s">
        <v>1257</v>
      </c>
      <c r="B999">
        <v>9.3755170000000003</v>
      </c>
      <c r="C999">
        <v>7.8387104000000001</v>
      </c>
      <c r="D999">
        <v>10.17059809</v>
      </c>
      <c r="E999">
        <v>14.2499802</v>
      </c>
      <c r="F999">
        <v>8.3824339000000005</v>
      </c>
      <c r="G999">
        <v>6.9512761000000003</v>
      </c>
      <c r="H999">
        <v>6.8974626020000001</v>
      </c>
      <c r="I999">
        <v>7.8044830000000003</v>
      </c>
      <c r="J999">
        <v>10.453286800000001</v>
      </c>
      <c r="K999">
        <v>11.802992199999901</v>
      </c>
      <c r="L999">
        <v>10.486698599999899</v>
      </c>
      <c r="M999">
        <v>12.417866999999999</v>
      </c>
      <c r="N999" t="s">
        <v>259</v>
      </c>
    </row>
    <row r="1000" spans="1:14" x14ac:dyDescent="0.2">
      <c r="A1000" t="s">
        <v>1258</v>
      </c>
      <c r="B1000">
        <v>8.8174139999999994</v>
      </c>
      <c r="C1000">
        <v>7.9809690999999896</v>
      </c>
      <c r="D1000">
        <v>7.5347994500000004</v>
      </c>
      <c r="E1000">
        <v>5.0177331499999998</v>
      </c>
      <c r="F1000">
        <v>4.5669687999999997</v>
      </c>
      <c r="G1000">
        <v>6.1982473999999996</v>
      </c>
      <c r="H1000">
        <v>6.8833448229999998</v>
      </c>
      <c r="I1000">
        <v>7.9678190000000004</v>
      </c>
      <c r="J1000">
        <v>7.1805820000000002</v>
      </c>
      <c r="K1000">
        <v>7.0481201999999996</v>
      </c>
      <c r="L1000">
        <v>5.8435009000000004</v>
      </c>
      <c r="M1000">
        <v>7.2676259999999999</v>
      </c>
      <c r="N1000" t="s">
        <v>270</v>
      </c>
    </row>
    <row r="1001" spans="1:14" x14ac:dyDescent="0.2">
      <c r="A1001" t="s">
        <v>1259</v>
      </c>
      <c r="B1001">
        <v>6.1204939999999999</v>
      </c>
      <c r="C1001">
        <v>6.9752972</v>
      </c>
      <c r="D1001">
        <v>6.9107784399999996</v>
      </c>
      <c r="E1001">
        <v>5.3463383699999998</v>
      </c>
      <c r="F1001">
        <v>6.5927826999999999</v>
      </c>
      <c r="G1001">
        <v>6.4317425000000004</v>
      </c>
      <c r="H1001">
        <v>4.844224938</v>
      </c>
      <c r="I1001">
        <v>4.2731199999999996</v>
      </c>
      <c r="J1001">
        <v>3.0473953999999899</v>
      </c>
      <c r="K1001">
        <v>6.9738538999999999</v>
      </c>
      <c r="L1001">
        <v>2.3804470000000002</v>
      </c>
      <c r="M1001">
        <v>3.406158</v>
      </c>
      <c r="N1001" t="s">
        <v>261</v>
      </c>
    </row>
    <row r="1002" spans="1:14" x14ac:dyDescent="0.2">
      <c r="A1002" t="s">
        <v>1260</v>
      </c>
      <c r="B1002">
        <v>17.652519999999999</v>
      </c>
      <c r="C1002">
        <v>14.1384325</v>
      </c>
      <c r="D1002">
        <v>5.1265154300000004</v>
      </c>
      <c r="E1002">
        <v>9.4953348099999992</v>
      </c>
      <c r="F1002">
        <v>10.5142699</v>
      </c>
      <c r="G1002">
        <v>0</v>
      </c>
      <c r="H1002">
        <v>0</v>
      </c>
      <c r="I1002">
        <v>0</v>
      </c>
      <c r="J1002">
        <v>0</v>
      </c>
      <c r="K1002">
        <v>10.814319699999899</v>
      </c>
      <c r="L1002">
        <v>9.1614161999999997</v>
      </c>
      <c r="M1002">
        <v>0</v>
      </c>
      <c r="N1002" t="s">
        <v>270</v>
      </c>
    </row>
    <row r="1003" spans="1:14" x14ac:dyDescent="0.2">
      <c r="A1003" t="s">
        <v>1261</v>
      </c>
      <c r="B1003">
        <v>16.402956</v>
      </c>
      <c r="C1003">
        <v>16.177467799999999</v>
      </c>
      <c r="D1003">
        <v>16.467883839999999</v>
      </c>
      <c r="E1003">
        <v>16.547560050000001</v>
      </c>
      <c r="F1003">
        <v>15.7956986999999</v>
      </c>
      <c r="G1003">
        <v>14.8064923</v>
      </c>
      <c r="H1003">
        <v>15.149938841999999</v>
      </c>
      <c r="I1003">
        <v>15.247959</v>
      </c>
      <c r="J1003">
        <v>15.254642799999999</v>
      </c>
      <c r="K1003">
        <v>15.4692343</v>
      </c>
      <c r="L1003">
        <v>15.7485184</v>
      </c>
      <c r="M1003">
        <v>15.868116000000001</v>
      </c>
      <c r="N1003" t="s">
        <v>261</v>
      </c>
    </row>
    <row r="1004" spans="1:14" x14ac:dyDescent="0.2">
      <c r="A1004" t="s">
        <v>1262</v>
      </c>
      <c r="B1004">
        <v>16.466557999999999</v>
      </c>
      <c r="C1004">
        <v>18.8948815</v>
      </c>
      <c r="D1004">
        <v>13.989929199999899</v>
      </c>
      <c r="E1004">
        <v>13.202517139999999</v>
      </c>
      <c r="F1004">
        <v>0</v>
      </c>
      <c r="G1004">
        <v>0</v>
      </c>
      <c r="H1004">
        <v>0</v>
      </c>
      <c r="I1004">
        <v>13.756976</v>
      </c>
      <c r="J1004">
        <v>0</v>
      </c>
      <c r="K1004">
        <v>0</v>
      </c>
      <c r="L1004">
        <v>0</v>
      </c>
      <c r="M1004">
        <v>0</v>
      </c>
      <c r="N1004" t="s">
        <v>261</v>
      </c>
    </row>
    <row r="1005" spans="1:14" x14ac:dyDescent="0.2">
      <c r="A1005" t="s">
        <v>1263</v>
      </c>
      <c r="B1005">
        <v>18.347182999999902</v>
      </c>
      <c r="C1005">
        <v>18.9367378</v>
      </c>
      <c r="D1005">
        <v>18.062348140000001</v>
      </c>
      <c r="E1005">
        <v>17.660272419999998</v>
      </c>
      <c r="F1005">
        <v>17.959428800000001</v>
      </c>
      <c r="G1005">
        <v>18.175997599999999</v>
      </c>
      <c r="H1005">
        <v>18.581439484000001</v>
      </c>
      <c r="I1005">
        <v>18.645862000000001</v>
      </c>
      <c r="J1005">
        <v>18.618678399999901</v>
      </c>
      <c r="K1005">
        <v>17.967299499999999</v>
      </c>
      <c r="L1005">
        <v>17.011617099999999</v>
      </c>
      <c r="M1005">
        <v>16.903368</v>
      </c>
      <c r="N1005" t="s">
        <v>261</v>
      </c>
    </row>
    <row r="1006" spans="1:14" x14ac:dyDescent="0.2">
      <c r="A1006" t="s">
        <v>1264</v>
      </c>
      <c r="B1006">
        <v>11.874349</v>
      </c>
      <c r="C1006">
        <v>9.4814050999999999</v>
      </c>
      <c r="D1006">
        <v>9.9408369899999993</v>
      </c>
      <c r="E1006">
        <v>5.0423975399999996</v>
      </c>
      <c r="F1006">
        <v>2.9660115999999999</v>
      </c>
      <c r="G1006">
        <v>5.3365004000000003</v>
      </c>
      <c r="H1006">
        <v>6.7079919969999997</v>
      </c>
      <c r="I1006">
        <v>6.2529029999999999</v>
      </c>
      <c r="J1006">
        <v>7.2847898999999998</v>
      </c>
      <c r="K1006">
        <v>10.197877999999999</v>
      </c>
      <c r="L1006">
        <v>10.8186856</v>
      </c>
      <c r="M1006">
        <v>10.868058999999899</v>
      </c>
      <c r="N1006" t="s">
        <v>270</v>
      </c>
    </row>
    <row r="1007" spans="1:14" x14ac:dyDescent="0.2">
      <c r="A1007" t="s">
        <v>1265</v>
      </c>
      <c r="B1007">
        <v>16.882650000000002</v>
      </c>
      <c r="C1007">
        <v>12.352982000000001</v>
      </c>
      <c r="D1007">
        <v>6.9928649299999996</v>
      </c>
      <c r="E1007">
        <v>5.6700515400000002</v>
      </c>
      <c r="F1007">
        <v>3.5877477999999901</v>
      </c>
      <c r="G1007">
        <v>8.2425994999999901</v>
      </c>
      <c r="H1007">
        <v>8.6036052279999993</v>
      </c>
      <c r="I1007">
        <v>9.5315169999999991</v>
      </c>
      <c r="J1007">
        <v>10.371166799999999</v>
      </c>
      <c r="K1007">
        <v>0</v>
      </c>
      <c r="L1007">
        <v>9.6768630000000009</v>
      </c>
      <c r="M1007">
        <v>0</v>
      </c>
      <c r="N1007" t="s">
        <v>261</v>
      </c>
    </row>
    <row r="1008" spans="1:14" x14ac:dyDescent="0.2">
      <c r="A1008" t="s">
        <v>1266</v>
      </c>
      <c r="B1008">
        <v>15.43379</v>
      </c>
      <c r="C1008">
        <v>13.253329799999999</v>
      </c>
      <c r="D1008">
        <v>12.30928091</v>
      </c>
      <c r="E1008">
        <v>7.7833619199999999</v>
      </c>
      <c r="F1008">
        <v>6.9180448999999999</v>
      </c>
      <c r="G1008">
        <v>8.8081659000000005</v>
      </c>
      <c r="H1008">
        <v>9.7599637749999992</v>
      </c>
      <c r="I1008">
        <v>11.821465</v>
      </c>
      <c r="J1008">
        <v>8.8447914999999995</v>
      </c>
      <c r="K1008">
        <v>0</v>
      </c>
      <c r="L1008">
        <v>7.5674554999999897</v>
      </c>
      <c r="M1008">
        <v>0</v>
      </c>
      <c r="N1008" t="s">
        <v>261</v>
      </c>
    </row>
    <row r="1009" spans="1:14" x14ac:dyDescent="0.2">
      <c r="A1009" t="s">
        <v>1267</v>
      </c>
      <c r="B1009">
        <v>0</v>
      </c>
      <c r="C1009">
        <v>12.1669546</v>
      </c>
      <c r="D1009">
        <v>0</v>
      </c>
      <c r="E1009">
        <v>8.0186156299999993</v>
      </c>
      <c r="F1009">
        <v>10.9149879</v>
      </c>
      <c r="G1009">
        <v>9.4090703999999992</v>
      </c>
      <c r="H1009">
        <v>10.549759912000001</v>
      </c>
      <c r="I1009">
        <v>0</v>
      </c>
      <c r="J1009">
        <v>11.015577</v>
      </c>
      <c r="K1009">
        <v>12.9556757</v>
      </c>
      <c r="L1009">
        <v>0</v>
      </c>
      <c r="M1009">
        <v>12.581008000000001</v>
      </c>
      <c r="N1009" t="s">
        <v>263</v>
      </c>
    </row>
    <row r="1010" spans="1:14" x14ac:dyDescent="0.2">
      <c r="A1010" t="s">
        <v>1268</v>
      </c>
      <c r="B1010">
        <v>9.0192119999999996</v>
      </c>
      <c r="C1010">
        <v>9.2550860999999998</v>
      </c>
      <c r="D1010">
        <v>8.7914530200000005</v>
      </c>
      <c r="E1010">
        <v>9.6721129399999999</v>
      </c>
      <c r="F1010">
        <v>8.2497672000000009</v>
      </c>
      <c r="G1010">
        <v>9.3171318999999997</v>
      </c>
      <c r="H1010">
        <v>9.408719864</v>
      </c>
      <c r="I1010">
        <v>6.0078579999999997</v>
      </c>
      <c r="J1010">
        <v>6.8878073000000004</v>
      </c>
      <c r="K1010">
        <v>6.6179675999999903</v>
      </c>
      <c r="L1010">
        <v>8.8432905999999996</v>
      </c>
      <c r="M1010">
        <v>7.4328929999999902</v>
      </c>
      <c r="N1010" t="s">
        <v>261</v>
      </c>
    </row>
    <row r="1011" spans="1:14" x14ac:dyDescent="0.2">
      <c r="A1011" t="s">
        <v>1269</v>
      </c>
      <c r="B1011">
        <v>10.643299000000001</v>
      </c>
      <c r="C1011">
        <v>13.5445771</v>
      </c>
      <c r="D1011">
        <v>13.799103069999999</v>
      </c>
      <c r="E1011">
        <v>10.61649313</v>
      </c>
      <c r="F1011">
        <v>9.9884658999999996</v>
      </c>
      <c r="G1011">
        <v>10.107278300000001</v>
      </c>
      <c r="H1011">
        <v>11.505528645999901</v>
      </c>
      <c r="I1011">
        <v>11.213056</v>
      </c>
      <c r="J1011">
        <v>9.5207740999999899</v>
      </c>
      <c r="K1011">
        <v>9.8268588000000001</v>
      </c>
      <c r="L1011">
        <v>8.6395789999999995</v>
      </c>
      <c r="M1011">
        <v>8.4218320000000002</v>
      </c>
      <c r="N1011" t="s">
        <v>261</v>
      </c>
    </row>
    <row r="1012" spans="1:14" x14ac:dyDescent="0.2">
      <c r="A1012" t="s">
        <v>1270</v>
      </c>
      <c r="B1012">
        <v>9.6564890000000005</v>
      </c>
      <c r="C1012">
        <v>12.8535909</v>
      </c>
      <c r="D1012">
        <v>14.098436899999999</v>
      </c>
      <c r="E1012">
        <v>14.209301</v>
      </c>
      <c r="F1012">
        <v>12.713852699999901</v>
      </c>
      <c r="G1012">
        <v>12.519280699999999</v>
      </c>
      <c r="H1012">
        <v>12.698181519</v>
      </c>
      <c r="I1012">
        <v>12.678796999999999</v>
      </c>
      <c r="J1012">
        <v>11.495032199999899</v>
      </c>
      <c r="K1012">
        <v>10.298182000000001</v>
      </c>
      <c r="L1012">
        <v>9.4306750000000008</v>
      </c>
      <c r="M1012">
        <v>8.4630600000000005</v>
      </c>
      <c r="N1012" t="s">
        <v>263</v>
      </c>
    </row>
    <row r="1013" spans="1:14" x14ac:dyDescent="0.2">
      <c r="A1013" t="s">
        <v>1271</v>
      </c>
      <c r="B1013">
        <v>13.2415079999999</v>
      </c>
      <c r="C1013">
        <v>14.506603200000001</v>
      </c>
      <c r="D1013">
        <v>14.360538050000001</v>
      </c>
      <c r="E1013">
        <v>15.48122025</v>
      </c>
      <c r="F1013">
        <v>14.7924238</v>
      </c>
      <c r="G1013">
        <v>14.4617238</v>
      </c>
      <c r="H1013">
        <v>13.849719650999999</v>
      </c>
      <c r="I1013">
        <v>13.342445999999899</v>
      </c>
      <c r="J1013">
        <v>13.160775299999999</v>
      </c>
      <c r="K1013">
        <v>11.399592199999899</v>
      </c>
      <c r="L1013">
        <v>11.0397499</v>
      </c>
      <c r="M1013">
        <v>11.814531000000001</v>
      </c>
      <c r="N1013" t="s">
        <v>261</v>
      </c>
    </row>
    <row r="1014" spans="1:14" x14ac:dyDescent="0.2">
      <c r="A1014" t="s">
        <v>1272</v>
      </c>
      <c r="B1014">
        <v>8.1366720000000008</v>
      </c>
      <c r="C1014">
        <v>6.5437576999999996</v>
      </c>
      <c r="D1014">
        <v>7.2553115400000001</v>
      </c>
      <c r="E1014">
        <v>5.5811912399999999</v>
      </c>
      <c r="F1014">
        <v>9.3539838999999994</v>
      </c>
      <c r="G1014">
        <v>9.7917933999999995</v>
      </c>
      <c r="H1014">
        <v>9.4800582900000006</v>
      </c>
      <c r="I1014">
        <v>9.1707090000000004</v>
      </c>
      <c r="J1014">
        <v>9.5824190999999992</v>
      </c>
      <c r="K1014">
        <v>12.002799699999899</v>
      </c>
      <c r="L1014">
        <v>14.8682599</v>
      </c>
      <c r="M1014">
        <v>15.171026999999899</v>
      </c>
      <c r="N1014" t="s">
        <v>259</v>
      </c>
    </row>
    <row r="1015" spans="1:14" x14ac:dyDescent="0.2">
      <c r="A1015" t="s">
        <v>1273</v>
      </c>
      <c r="B1015">
        <v>11.103593999999999</v>
      </c>
      <c r="C1015">
        <v>12.443417</v>
      </c>
      <c r="D1015">
        <v>10.89343824</v>
      </c>
      <c r="E1015">
        <v>13.30272081</v>
      </c>
      <c r="F1015">
        <v>12.751144999999999</v>
      </c>
      <c r="G1015">
        <v>12.597807599999999</v>
      </c>
      <c r="H1015">
        <v>13.578218229000001</v>
      </c>
      <c r="I1015">
        <v>13.50503</v>
      </c>
      <c r="J1015">
        <v>13.088997099999901</v>
      </c>
      <c r="K1015">
        <v>13.721212099999899</v>
      </c>
      <c r="L1015">
        <v>13.268781499999999</v>
      </c>
      <c r="M1015">
        <v>14.201777999999999</v>
      </c>
      <c r="N1015" t="s">
        <v>259</v>
      </c>
    </row>
    <row r="1016" spans="1:14" x14ac:dyDescent="0.2">
      <c r="A1016" t="s">
        <v>1274</v>
      </c>
      <c r="B1016">
        <v>7.8002269999999996</v>
      </c>
      <c r="C1016">
        <v>2.4014985000000002</v>
      </c>
      <c r="D1016">
        <v>6.0344048199999998</v>
      </c>
      <c r="E1016">
        <v>6.2561181399999999</v>
      </c>
      <c r="F1016">
        <v>6.2070165999999896</v>
      </c>
      <c r="G1016">
        <v>4.4659690000000003</v>
      </c>
      <c r="H1016">
        <v>7.7514127720000001</v>
      </c>
      <c r="I1016">
        <v>6.9522969999999997</v>
      </c>
      <c r="J1016">
        <v>8.4458888999999999</v>
      </c>
      <c r="K1016">
        <v>8.5953117999999993</v>
      </c>
      <c r="L1016">
        <v>10.070187300000001</v>
      </c>
      <c r="M1016">
        <v>8.5571289999999998</v>
      </c>
      <c r="N1016" t="s">
        <v>259</v>
      </c>
    </row>
    <row r="1017" spans="1:14" x14ac:dyDescent="0.2">
      <c r="A1017" t="s">
        <v>1275</v>
      </c>
      <c r="B1017">
        <v>0</v>
      </c>
      <c r="C1017">
        <v>0</v>
      </c>
      <c r="D1017">
        <v>0</v>
      </c>
      <c r="E1017">
        <v>0</v>
      </c>
      <c r="F1017">
        <v>7.2998845000000001</v>
      </c>
      <c r="G1017">
        <v>7.0961961999999996</v>
      </c>
      <c r="H1017">
        <v>7.8492855439999998</v>
      </c>
      <c r="I1017">
        <v>10.620134</v>
      </c>
      <c r="J1017">
        <v>9.7220065999999896</v>
      </c>
      <c r="K1017">
        <v>10.719985599999999</v>
      </c>
      <c r="L1017">
        <v>12.2467627</v>
      </c>
      <c r="M1017">
        <v>12.379989999999999</v>
      </c>
      <c r="N1017" t="s">
        <v>259</v>
      </c>
    </row>
    <row r="1018" spans="1:14" x14ac:dyDescent="0.2">
      <c r="A1018" t="s">
        <v>1276</v>
      </c>
      <c r="B1018">
        <v>11.895185</v>
      </c>
      <c r="C1018">
        <v>11.202650800000001</v>
      </c>
      <c r="D1018">
        <v>10.63669672</v>
      </c>
      <c r="E1018">
        <v>10.025832680000001</v>
      </c>
      <c r="F1018">
        <v>9.6054119999999994</v>
      </c>
      <c r="G1018">
        <v>8.7796939999999992</v>
      </c>
      <c r="H1018">
        <v>10.571739883999999</v>
      </c>
      <c r="I1018">
        <v>11.747639999999899</v>
      </c>
      <c r="J1018">
        <v>0</v>
      </c>
      <c r="K1018">
        <v>0</v>
      </c>
      <c r="L1018">
        <v>0</v>
      </c>
      <c r="M1018">
        <v>0</v>
      </c>
      <c r="N1018" t="s">
        <v>261</v>
      </c>
    </row>
    <row r="1019" spans="1:14" x14ac:dyDescent="0.2">
      <c r="A1019" t="s">
        <v>1277</v>
      </c>
      <c r="B1019">
        <v>10.360213</v>
      </c>
      <c r="C1019">
        <v>12.262193999999999</v>
      </c>
      <c r="D1019">
        <v>13.037989830000001</v>
      </c>
      <c r="E1019">
        <v>12.82947074</v>
      </c>
      <c r="F1019">
        <v>12.552963499999899</v>
      </c>
      <c r="G1019">
        <v>13.829529300000001</v>
      </c>
      <c r="H1019">
        <v>14.412787634000001</v>
      </c>
      <c r="I1019">
        <v>15.306137</v>
      </c>
      <c r="J1019">
        <v>15.946676699999999</v>
      </c>
      <c r="K1019">
        <v>17.058406399999999</v>
      </c>
      <c r="L1019">
        <v>16.5374005</v>
      </c>
      <c r="M1019">
        <v>16.082681999999998</v>
      </c>
      <c r="N1019" t="s">
        <v>259</v>
      </c>
    </row>
    <row r="1020" spans="1:14" x14ac:dyDescent="0.2">
      <c r="A1020" t="s">
        <v>1278</v>
      </c>
      <c r="B1020">
        <v>0</v>
      </c>
      <c r="C1020">
        <v>0</v>
      </c>
      <c r="D1020">
        <v>9.5609657699999993</v>
      </c>
      <c r="E1020">
        <v>11.86942678</v>
      </c>
      <c r="F1020">
        <v>8.12066909999999</v>
      </c>
      <c r="G1020">
        <v>0</v>
      </c>
      <c r="H1020">
        <v>8.0046932989999995</v>
      </c>
      <c r="I1020">
        <v>10.434106999999999</v>
      </c>
      <c r="J1020">
        <v>7.5716673999999999</v>
      </c>
      <c r="K1020">
        <v>0</v>
      </c>
      <c r="L1020">
        <v>0</v>
      </c>
      <c r="M1020">
        <v>0</v>
      </c>
      <c r="N1020" t="s">
        <v>263</v>
      </c>
    </row>
    <row r="1021" spans="1:14" x14ac:dyDescent="0.2">
      <c r="A1021" t="s">
        <v>1279</v>
      </c>
      <c r="B1021">
        <v>0</v>
      </c>
      <c r="C1021">
        <v>0</v>
      </c>
      <c r="D1021">
        <v>12.19018683</v>
      </c>
      <c r="E1021">
        <v>0</v>
      </c>
      <c r="F1021">
        <v>12.351335300000001</v>
      </c>
      <c r="G1021">
        <v>12.446551400000001</v>
      </c>
      <c r="H1021">
        <v>11.706607565999899</v>
      </c>
      <c r="I1021">
        <v>0</v>
      </c>
      <c r="J1021">
        <v>0</v>
      </c>
      <c r="K1021">
        <v>0</v>
      </c>
      <c r="L1021">
        <v>0</v>
      </c>
      <c r="M1021">
        <v>0</v>
      </c>
      <c r="N1021" t="s">
        <v>263</v>
      </c>
    </row>
    <row r="1022" spans="1:14" x14ac:dyDescent="0.2">
      <c r="A1022" t="s">
        <v>1280</v>
      </c>
      <c r="B1022">
        <v>4.9814660000000002</v>
      </c>
      <c r="C1022">
        <v>6.2007399999999997</v>
      </c>
      <c r="D1022">
        <v>6.4437080699999996</v>
      </c>
      <c r="E1022">
        <v>7.7839052200000003</v>
      </c>
      <c r="F1022">
        <v>7.4115009999999897</v>
      </c>
      <c r="G1022">
        <v>7.6835012999999899</v>
      </c>
      <c r="H1022">
        <v>9.0429530210000006</v>
      </c>
      <c r="I1022">
        <v>9.0307460000000006</v>
      </c>
      <c r="J1022">
        <v>9.3835956999999901</v>
      </c>
      <c r="K1022">
        <v>11.622741699999899</v>
      </c>
      <c r="L1022">
        <v>11.7164038</v>
      </c>
      <c r="M1022">
        <v>12.548738</v>
      </c>
      <c r="N1022" t="s">
        <v>259</v>
      </c>
    </row>
    <row r="1023" spans="1:14" x14ac:dyDescent="0.2">
      <c r="A1023" t="s">
        <v>1281</v>
      </c>
      <c r="B1023">
        <v>7.3433009999999896</v>
      </c>
      <c r="C1023">
        <v>8.8637791000000004</v>
      </c>
      <c r="D1023">
        <v>9.7410412599999994</v>
      </c>
      <c r="E1023">
        <v>8.3179669399999998</v>
      </c>
      <c r="F1023">
        <v>7.4726606999999996</v>
      </c>
      <c r="G1023">
        <v>8.1991818999999992</v>
      </c>
      <c r="H1023">
        <v>9.0351388739999994</v>
      </c>
      <c r="I1023">
        <v>10.333428</v>
      </c>
      <c r="J1023">
        <v>11.946698100000001</v>
      </c>
      <c r="K1023">
        <v>10.8181019</v>
      </c>
      <c r="L1023">
        <v>13.222030800000001</v>
      </c>
      <c r="M1023">
        <v>13.475655999999899</v>
      </c>
      <c r="N1023" t="s">
        <v>259</v>
      </c>
    </row>
    <row r="1024" spans="1:14" x14ac:dyDescent="0.2">
      <c r="A1024" t="s">
        <v>1282</v>
      </c>
      <c r="B1024">
        <v>0</v>
      </c>
      <c r="C1024">
        <v>11.226377899999999</v>
      </c>
      <c r="D1024">
        <v>11.18237809</v>
      </c>
      <c r="E1024">
        <v>12.425721210000001</v>
      </c>
      <c r="F1024">
        <v>12.872985999999999</v>
      </c>
      <c r="G1024">
        <v>12.851303999999899</v>
      </c>
      <c r="H1024">
        <v>13.141496725</v>
      </c>
      <c r="I1024">
        <v>12.493781</v>
      </c>
      <c r="J1024">
        <v>13.236932199999901</v>
      </c>
      <c r="K1024">
        <v>14.7552398</v>
      </c>
      <c r="L1024">
        <v>11.570838699999999</v>
      </c>
      <c r="M1024">
        <v>14.365990999999999</v>
      </c>
      <c r="N1024" t="s">
        <v>259</v>
      </c>
    </row>
    <row r="1025" spans="1:14" x14ac:dyDescent="0.2">
      <c r="A1025" t="s">
        <v>1283</v>
      </c>
      <c r="B1025">
        <v>12.588025</v>
      </c>
      <c r="C1025">
        <v>11.8594039</v>
      </c>
      <c r="D1025">
        <v>10.99630554</v>
      </c>
      <c r="E1025">
        <v>7.4674462999999998</v>
      </c>
      <c r="F1025">
        <v>7.5758232000000003</v>
      </c>
      <c r="G1025">
        <v>7.6415490999999998</v>
      </c>
      <c r="H1025">
        <v>8.1015512229999995</v>
      </c>
      <c r="I1025">
        <v>11.683306999999999</v>
      </c>
      <c r="J1025">
        <v>11.067796299999999</v>
      </c>
      <c r="K1025">
        <v>12.676615399999999</v>
      </c>
      <c r="L1025">
        <v>12.649732</v>
      </c>
      <c r="M1025">
        <v>12.875420999999999</v>
      </c>
      <c r="N1025" t="s">
        <v>270</v>
      </c>
    </row>
    <row r="1026" spans="1:14" x14ac:dyDescent="0.2">
      <c r="A1026" t="s">
        <v>1284</v>
      </c>
      <c r="B1026">
        <v>6.7893030000000003</v>
      </c>
      <c r="C1026">
        <v>8.1443458999999994</v>
      </c>
      <c r="D1026">
        <v>8.8201508400000002</v>
      </c>
      <c r="E1026">
        <v>6.1796585799999999</v>
      </c>
      <c r="F1026">
        <v>8.9098553999999996</v>
      </c>
      <c r="G1026">
        <v>8.4137308999999991</v>
      </c>
      <c r="H1026">
        <v>7.4755051850000003</v>
      </c>
      <c r="I1026">
        <v>8.99471799999999</v>
      </c>
      <c r="J1026">
        <v>8.7322524999999995</v>
      </c>
      <c r="K1026">
        <v>11.1706384</v>
      </c>
      <c r="L1026">
        <v>9.8887956999999993</v>
      </c>
      <c r="M1026">
        <v>8.8976679999999995</v>
      </c>
      <c r="N1026" t="s">
        <v>259</v>
      </c>
    </row>
    <row r="1027" spans="1:14" x14ac:dyDescent="0.2">
      <c r="A1027" t="s">
        <v>1285</v>
      </c>
      <c r="B1027">
        <v>10.768369</v>
      </c>
      <c r="C1027">
        <v>11.908047399999999</v>
      </c>
      <c r="D1027">
        <v>12.242696710000001</v>
      </c>
      <c r="E1027">
        <v>12.260724250000001</v>
      </c>
      <c r="F1027">
        <v>12.826934</v>
      </c>
      <c r="G1027">
        <v>13.0467344</v>
      </c>
      <c r="H1027">
        <v>12.653601494</v>
      </c>
      <c r="I1027">
        <v>12.919950999999999</v>
      </c>
      <c r="J1027">
        <v>11.558187500000001</v>
      </c>
      <c r="K1027">
        <v>11.197368699999901</v>
      </c>
      <c r="L1027">
        <v>10.8254518</v>
      </c>
      <c r="M1027">
        <v>9.8661700000000003</v>
      </c>
      <c r="N1027" t="s">
        <v>263</v>
      </c>
    </row>
    <row r="1028" spans="1:14" x14ac:dyDescent="0.2">
      <c r="A1028" t="s">
        <v>1286</v>
      </c>
      <c r="B1028">
        <v>0</v>
      </c>
      <c r="C1028">
        <v>7.1508928000000003</v>
      </c>
      <c r="D1028">
        <v>8.1948491299999997</v>
      </c>
      <c r="E1028">
        <v>6.7471502999999897</v>
      </c>
      <c r="F1028">
        <v>4.5609823</v>
      </c>
      <c r="G1028">
        <v>7.8537762999999901</v>
      </c>
      <c r="H1028">
        <v>6.3303598360000004</v>
      </c>
      <c r="I1028">
        <v>8.2609080000000006</v>
      </c>
      <c r="J1028">
        <v>10.6406201</v>
      </c>
      <c r="K1028">
        <v>9.39696</v>
      </c>
      <c r="L1028">
        <v>11.776066499999899</v>
      </c>
      <c r="M1028">
        <v>12.219186000000001</v>
      </c>
      <c r="N1028" t="s">
        <v>259</v>
      </c>
    </row>
    <row r="1029" spans="1:14" x14ac:dyDescent="0.2">
      <c r="A1029" t="s">
        <v>1287</v>
      </c>
      <c r="B1029">
        <v>0</v>
      </c>
      <c r="C1029">
        <v>9.5543268999999995</v>
      </c>
      <c r="D1029">
        <v>5.9950386499999997</v>
      </c>
      <c r="E1029">
        <v>0</v>
      </c>
      <c r="F1029">
        <v>0</v>
      </c>
      <c r="G1029">
        <v>5.2191872000000004</v>
      </c>
      <c r="H1029">
        <v>0</v>
      </c>
      <c r="I1029">
        <v>0</v>
      </c>
      <c r="J1029">
        <v>8.8768258000000007</v>
      </c>
      <c r="K1029">
        <v>18.959268600000001</v>
      </c>
      <c r="L1029">
        <v>13.3306541</v>
      </c>
      <c r="M1029">
        <v>15.694784</v>
      </c>
      <c r="N1029" t="s">
        <v>259</v>
      </c>
    </row>
    <row r="1030" spans="1:14" x14ac:dyDescent="0.2">
      <c r="A1030" t="s">
        <v>1288</v>
      </c>
      <c r="B1030">
        <v>0</v>
      </c>
      <c r="C1030">
        <v>9.9007272000000004</v>
      </c>
      <c r="D1030">
        <v>8.2917344499999999</v>
      </c>
      <c r="E1030">
        <v>8.7826574199999996</v>
      </c>
      <c r="F1030">
        <v>6.8156362000000001</v>
      </c>
      <c r="G1030">
        <v>3.8839307000000001</v>
      </c>
      <c r="H1030">
        <v>0</v>
      </c>
      <c r="I1030">
        <v>0</v>
      </c>
      <c r="J1030">
        <v>9.4748838000000006</v>
      </c>
      <c r="K1030">
        <v>13.0669684</v>
      </c>
      <c r="L1030">
        <v>13.6504694</v>
      </c>
      <c r="M1030">
        <v>15.335742</v>
      </c>
      <c r="N1030" t="s">
        <v>259</v>
      </c>
    </row>
    <row r="1031" spans="1:14" x14ac:dyDescent="0.2">
      <c r="A1031" t="s">
        <v>1289</v>
      </c>
      <c r="B1031">
        <v>0</v>
      </c>
      <c r="C1031">
        <v>17.072643299999999</v>
      </c>
      <c r="D1031">
        <v>0</v>
      </c>
      <c r="E1031">
        <v>0</v>
      </c>
      <c r="F1031">
        <v>13.1596134</v>
      </c>
      <c r="G1031">
        <v>10.5947578</v>
      </c>
      <c r="H1031">
        <v>11.642214548</v>
      </c>
      <c r="I1031">
        <v>0</v>
      </c>
      <c r="J1031">
        <v>12.0872811</v>
      </c>
      <c r="K1031">
        <v>16.592116900000001</v>
      </c>
      <c r="L1031">
        <v>0</v>
      </c>
      <c r="M1031">
        <v>16.607863999999999</v>
      </c>
      <c r="N1031" t="s">
        <v>259</v>
      </c>
    </row>
    <row r="1032" spans="1:14" x14ac:dyDescent="0.2">
      <c r="A1032" t="s">
        <v>1290</v>
      </c>
      <c r="B1032">
        <v>18.792867999999999</v>
      </c>
      <c r="C1032">
        <v>9.6570625000000003</v>
      </c>
      <c r="D1032">
        <v>8.4827624499999992</v>
      </c>
      <c r="E1032">
        <v>6.6018308399999999</v>
      </c>
      <c r="F1032">
        <v>7.1145407999999897</v>
      </c>
      <c r="G1032">
        <v>5.8436219999999999</v>
      </c>
      <c r="H1032">
        <v>7.1224698640000002</v>
      </c>
      <c r="I1032">
        <v>8.2474319999999999</v>
      </c>
      <c r="J1032">
        <v>7.6159625000000002</v>
      </c>
      <c r="K1032">
        <v>10.460899400000001</v>
      </c>
      <c r="L1032">
        <v>12.106431799999999</v>
      </c>
      <c r="M1032">
        <v>12.647304</v>
      </c>
      <c r="N1032" t="s">
        <v>270</v>
      </c>
    </row>
    <row r="1033" spans="1:14" x14ac:dyDescent="0.2">
      <c r="A1033" t="s">
        <v>1291</v>
      </c>
      <c r="B1033">
        <v>0</v>
      </c>
      <c r="C1033">
        <v>0</v>
      </c>
      <c r="D1033">
        <v>0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13.1916832</v>
      </c>
      <c r="L1033">
        <v>13.1706866</v>
      </c>
      <c r="M1033">
        <v>13.366535000000001</v>
      </c>
      <c r="N1033" t="s">
        <v>259</v>
      </c>
    </row>
    <row r="1034" spans="1:14" x14ac:dyDescent="0.2">
      <c r="A1034" t="s">
        <v>1292</v>
      </c>
      <c r="B1034">
        <v>14.491910000000001</v>
      </c>
      <c r="C1034">
        <v>11.7001364</v>
      </c>
      <c r="D1034">
        <v>11.098059429999999</v>
      </c>
      <c r="E1034">
        <v>8.2022504600000001</v>
      </c>
      <c r="F1034">
        <v>0</v>
      </c>
      <c r="G1034">
        <v>3.6007131000000001</v>
      </c>
      <c r="H1034">
        <v>6.9609222470000001</v>
      </c>
      <c r="I1034">
        <v>9.0039239999999996</v>
      </c>
      <c r="J1034">
        <v>0</v>
      </c>
      <c r="K1034">
        <v>0</v>
      </c>
      <c r="L1034">
        <v>0</v>
      </c>
      <c r="M1034">
        <v>0</v>
      </c>
      <c r="N1034" t="s">
        <v>261</v>
      </c>
    </row>
    <row r="1035" spans="1:14" x14ac:dyDescent="0.2">
      <c r="A1035" t="s">
        <v>1293</v>
      </c>
      <c r="B1035">
        <v>11.968674999999999</v>
      </c>
      <c r="C1035">
        <v>12.392645099999999</v>
      </c>
      <c r="D1035">
        <v>11.78432119</v>
      </c>
      <c r="E1035">
        <v>10.44270495</v>
      </c>
      <c r="F1035">
        <v>10.0446268</v>
      </c>
      <c r="G1035">
        <v>10.158501899999999</v>
      </c>
      <c r="H1035">
        <v>10.763470304</v>
      </c>
      <c r="I1035">
        <v>11.154960000000001</v>
      </c>
      <c r="J1035">
        <v>10.5120931</v>
      </c>
      <c r="K1035">
        <v>11.653321499999899</v>
      </c>
      <c r="L1035">
        <v>11.8305995</v>
      </c>
      <c r="M1035">
        <v>10.708117999999899</v>
      </c>
      <c r="N1035" t="s">
        <v>270</v>
      </c>
    </row>
    <row r="1036" spans="1:14" x14ac:dyDescent="0.2">
      <c r="A1036" t="s">
        <v>1294</v>
      </c>
      <c r="B1036">
        <v>7.9688910000000002</v>
      </c>
      <c r="C1036">
        <v>7.5631735999999901</v>
      </c>
      <c r="D1036">
        <v>6.8950703300000002</v>
      </c>
      <c r="E1036">
        <v>9.1951611599999996</v>
      </c>
      <c r="F1036">
        <v>8.2852101999999999</v>
      </c>
      <c r="G1036">
        <v>7.9319053000000004</v>
      </c>
      <c r="H1036">
        <v>7.4385748139999999</v>
      </c>
      <c r="I1036">
        <v>11.055928</v>
      </c>
      <c r="J1036">
        <v>7.9491823999999998</v>
      </c>
      <c r="K1036">
        <v>10.7990788</v>
      </c>
      <c r="L1036">
        <v>11.0370653</v>
      </c>
      <c r="M1036">
        <v>13.268922</v>
      </c>
      <c r="N1036" t="s">
        <v>259</v>
      </c>
    </row>
    <row r="1037" spans="1:14" x14ac:dyDescent="0.2">
      <c r="A1037" t="s">
        <v>1295</v>
      </c>
      <c r="B1037">
        <v>9.9518930000000001</v>
      </c>
      <c r="C1037">
        <v>9.1764580000000002</v>
      </c>
      <c r="D1037">
        <v>8.0326632100000008</v>
      </c>
      <c r="E1037">
        <v>6.4192553099999996</v>
      </c>
      <c r="F1037">
        <v>6.0366245000000003</v>
      </c>
      <c r="G1037">
        <v>6.6562253</v>
      </c>
      <c r="H1037">
        <v>7.6084221269999999</v>
      </c>
      <c r="I1037">
        <v>10.551086</v>
      </c>
      <c r="J1037">
        <v>9.0812954000000001</v>
      </c>
      <c r="K1037">
        <v>10.387657900000001</v>
      </c>
      <c r="L1037">
        <v>11.159538599999999</v>
      </c>
      <c r="M1037">
        <v>13.19467</v>
      </c>
      <c r="N1037" t="s">
        <v>270</v>
      </c>
    </row>
    <row r="1038" spans="1:14" x14ac:dyDescent="0.2">
      <c r="A1038" t="s">
        <v>1296</v>
      </c>
      <c r="B1038">
        <v>0</v>
      </c>
      <c r="C1038">
        <v>8.3242291000000002</v>
      </c>
      <c r="D1038">
        <v>0</v>
      </c>
      <c r="E1038">
        <v>6.9893850300000002</v>
      </c>
      <c r="F1038">
        <v>9.2971975999999898</v>
      </c>
      <c r="G1038">
        <v>7.5994497000000001</v>
      </c>
      <c r="H1038">
        <v>11.125165877000001</v>
      </c>
      <c r="I1038">
        <v>10.713232</v>
      </c>
      <c r="J1038">
        <v>9.4726599999999994</v>
      </c>
      <c r="K1038">
        <v>10.606946499999999</v>
      </c>
      <c r="L1038">
        <v>14.589237900000001</v>
      </c>
      <c r="M1038">
        <v>11.915992999999901</v>
      </c>
      <c r="N1038" t="s">
        <v>259</v>
      </c>
    </row>
    <row r="1039" spans="1:14" x14ac:dyDescent="0.2">
      <c r="A1039" t="s">
        <v>1297</v>
      </c>
      <c r="B1039">
        <v>11.678478</v>
      </c>
      <c r="C1039">
        <v>6.1527490999999896</v>
      </c>
      <c r="D1039">
        <v>4.6289711999999996</v>
      </c>
      <c r="E1039">
        <v>2.8057683199999999</v>
      </c>
      <c r="F1039">
        <v>2.8978370999999998</v>
      </c>
      <c r="G1039">
        <v>1.7988090000000001</v>
      </c>
      <c r="H1039">
        <v>5.8357935589999999</v>
      </c>
      <c r="I1039">
        <v>6.7906380000000004</v>
      </c>
      <c r="J1039">
        <v>0</v>
      </c>
      <c r="K1039">
        <v>0</v>
      </c>
      <c r="L1039">
        <v>0</v>
      </c>
      <c r="M1039">
        <v>0</v>
      </c>
      <c r="N1039" t="s">
        <v>261</v>
      </c>
    </row>
    <row r="1040" spans="1:14" x14ac:dyDescent="0.2">
      <c r="A1040" t="s">
        <v>1298</v>
      </c>
      <c r="B1040">
        <v>11.171147999999899</v>
      </c>
      <c r="C1040">
        <v>8.9494558000000008</v>
      </c>
      <c r="D1040">
        <v>10.15381037</v>
      </c>
      <c r="E1040">
        <v>9.37383436</v>
      </c>
      <c r="F1040">
        <v>8.9550082</v>
      </c>
      <c r="G1040">
        <v>10.1361492</v>
      </c>
      <c r="H1040">
        <v>11.938435948</v>
      </c>
      <c r="I1040">
        <v>12.401135</v>
      </c>
      <c r="J1040">
        <v>12.6283511</v>
      </c>
      <c r="K1040">
        <v>13.4649523</v>
      </c>
      <c r="L1040">
        <v>14.139314600000001</v>
      </c>
      <c r="M1040">
        <v>13.163814</v>
      </c>
      <c r="N1040" t="s">
        <v>259</v>
      </c>
    </row>
    <row r="1041" spans="1:14" x14ac:dyDescent="0.2">
      <c r="A1041" t="s">
        <v>1299</v>
      </c>
      <c r="B1041">
        <v>18.254299</v>
      </c>
      <c r="C1041">
        <v>10.415164000000001</v>
      </c>
      <c r="D1041">
        <v>9.2856955200000009</v>
      </c>
      <c r="E1041">
        <v>10.76626591</v>
      </c>
      <c r="F1041">
        <v>8.6024995999999998</v>
      </c>
      <c r="G1041">
        <v>7.0301906000000001</v>
      </c>
      <c r="H1041">
        <v>9.2691306910000009</v>
      </c>
      <c r="I1041">
        <v>8.1696639999999991</v>
      </c>
      <c r="J1041">
        <v>9.7927698000000003</v>
      </c>
      <c r="K1041">
        <v>9.5709333999999995</v>
      </c>
      <c r="L1041">
        <v>0</v>
      </c>
      <c r="M1041">
        <v>0</v>
      </c>
      <c r="N1041" t="s">
        <v>261</v>
      </c>
    </row>
    <row r="1042" spans="1:14" x14ac:dyDescent="0.2">
      <c r="A1042" t="s">
        <v>1300</v>
      </c>
      <c r="B1042">
        <v>0</v>
      </c>
      <c r="C1042">
        <v>8.6411860999999899</v>
      </c>
      <c r="D1042">
        <v>6.4481035699999998</v>
      </c>
      <c r="E1042">
        <v>6.6939673900000001</v>
      </c>
      <c r="F1042">
        <v>4.4809264999999998</v>
      </c>
      <c r="G1042">
        <v>6.7864746</v>
      </c>
      <c r="H1042">
        <v>6.2635585679999997</v>
      </c>
      <c r="I1042">
        <v>11.383509999999999</v>
      </c>
      <c r="J1042">
        <v>10.758702400000001</v>
      </c>
      <c r="K1042">
        <v>11.8312917</v>
      </c>
      <c r="L1042">
        <v>13.5287495</v>
      </c>
      <c r="M1042">
        <v>13.245397000000001</v>
      </c>
      <c r="N1042" t="s">
        <v>259</v>
      </c>
    </row>
    <row r="1043" spans="1:14" x14ac:dyDescent="0.2">
      <c r="A1043" t="s">
        <v>1301</v>
      </c>
      <c r="B1043">
        <v>10.563121000000001</v>
      </c>
      <c r="C1043">
        <v>8.4661313000000007</v>
      </c>
      <c r="D1043">
        <v>8.3268727899999995</v>
      </c>
      <c r="E1043">
        <v>7.0630212500000003</v>
      </c>
      <c r="F1043">
        <v>7.2678125999999903</v>
      </c>
      <c r="G1043">
        <v>8.2236885999999991</v>
      </c>
      <c r="H1043">
        <v>11.480515370999999</v>
      </c>
      <c r="I1043">
        <v>11.353201</v>
      </c>
      <c r="J1043">
        <v>13.287800699999901</v>
      </c>
      <c r="K1043">
        <v>14.0098549999999</v>
      </c>
      <c r="L1043">
        <v>15.5895879</v>
      </c>
      <c r="M1043">
        <v>15.1908739999999</v>
      </c>
      <c r="N1043" t="s">
        <v>259</v>
      </c>
    </row>
    <row r="1044" spans="1:14" x14ac:dyDescent="0.2">
      <c r="A1044" t="s">
        <v>1302</v>
      </c>
      <c r="B1044">
        <v>15.562344</v>
      </c>
      <c r="C1044">
        <v>12.116073699999999</v>
      </c>
      <c r="D1044">
        <v>12.21254564</v>
      </c>
      <c r="E1044">
        <v>11.26208969</v>
      </c>
      <c r="F1044">
        <v>8.4259854000000001</v>
      </c>
      <c r="G1044">
        <v>9.5448409999999999</v>
      </c>
      <c r="H1044">
        <v>10.9589757009999</v>
      </c>
      <c r="I1044">
        <v>10.474703999999999</v>
      </c>
      <c r="J1044">
        <v>9.0372904999999992</v>
      </c>
      <c r="K1044">
        <v>10.241986099999901</v>
      </c>
      <c r="L1044">
        <v>9.0224785999999995</v>
      </c>
      <c r="M1044">
        <v>8.7127470000000002</v>
      </c>
      <c r="N1044" t="s">
        <v>261</v>
      </c>
    </row>
    <row r="1045" spans="1:14" x14ac:dyDescent="0.2">
      <c r="A1045" t="s">
        <v>1303</v>
      </c>
      <c r="B1045">
        <v>5.7942419999999997</v>
      </c>
      <c r="C1045">
        <v>5.9897678000000001</v>
      </c>
      <c r="D1045">
        <v>7.1265689999999999</v>
      </c>
      <c r="E1045">
        <v>6.1843468100000001</v>
      </c>
      <c r="F1045">
        <v>7.2483556</v>
      </c>
      <c r="G1045">
        <v>8.2565635999999998</v>
      </c>
      <c r="H1045">
        <v>9.3707604799999995</v>
      </c>
      <c r="I1045">
        <v>10.8886419999999</v>
      </c>
      <c r="J1045">
        <v>11.156263900000001</v>
      </c>
      <c r="K1045">
        <v>11.9109154</v>
      </c>
      <c r="L1045">
        <v>13.156151999999899</v>
      </c>
      <c r="M1045">
        <v>12.517011</v>
      </c>
      <c r="N1045" t="s">
        <v>259</v>
      </c>
    </row>
    <row r="1046" spans="1:14" x14ac:dyDescent="0.2">
      <c r="A1046" t="s">
        <v>1304</v>
      </c>
      <c r="B1046">
        <v>11.655199</v>
      </c>
      <c r="C1046">
        <v>12.465495300000001</v>
      </c>
      <c r="D1046">
        <v>12.03830247</v>
      </c>
      <c r="E1046">
        <v>10.53073674</v>
      </c>
      <c r="F1046">
        <v>9.2367132000000005</v>
      </c>
      <c r="G1046">
        <v>11.7738063</v>
      </c>
      <c r="H1046">
        <v>12.918233295</v>
      </c>
      <c r="I1046">
        <v>13.335148999999999</v>
      </c>
      <c r="J1046">
        <v>11.289091000000001</v>
      </c>
      <c r="K1046">
        <v>12.502636499999999</v>
      </c>
      <c r="L1046">
        <v>11.3002728</v>
      </c>
      <c r="M1046">
        <v>11.437627000000001</v>
      </c>
      <c r="N1046" t="s">
        <v>270</v>
      </c>
    </row>
    <row r="1047" spans="1:14" x14ac:dyDescent="0.2">
      <c r="A1047" t="s">
        <v>1305</v>
      </c>
      <c r="B1047">
        <v>18.349732999999901</v>
      </c>
      <c r="C1047">
        <v>17.6634514</v>
      </c>
      <c r="D1047">
        <v>17.553037159999999</v>
      </c>
      <c r="E1047">
        <v>16.994963139999999</v>
      </c>
      <c r="F1047">
        <v>17.293119600000001</v>
      </c>
      <c r="G1047">
        <v>17.403833200000001</v>
      </c>
      <c r="H1047">
        <v>17.584785385</v>
      </c>
      <c r="I1047">
        <v>17.773595</v>
      </c>
      <c r="J1047">
        <v>18.1746181</v>
      </c>
      <c r="K1047">
        <v>18.413452700000001</v>
      </c>
      <c r="L1047">
        <v>18.794752200000001</v>
      </c>
      <c r="M1047">
        <v>19.090076</v>
      </c>
      <c r="N1047" t="s">
        <v>270</v>
      </c>
    </row>
    <row r="1048" spans="1:14" x14ac:dyDescent="0.2">
      <c r="A1048" t="s">
        <v>1306</v>
      </c>
      <c r="B1048">
        <v>8.8143619999999991</v>
      </c>
      <c r="C1048">
        <v>8.4062303000000007</v>
      </c>
      <c r="D1048">
        <v>7.4031336999999997</v>
      </c>
      <c r="E1048">
        <v>2.8714988899999998</v>
      </c>
      <c r="F1048">
        <v>3.7136515000000001</v>
      </c>
      <c r="G1048">
        <v>6.2124180000000004</v>
      </c>
      <c r="H1048">
        <v>8.4690153029999902</v>
      </c>
      <c r="I1048">
        <v>9.8543299999999991</v>
      </c>
      <c r="J1048">
        <v>7.2921154999999898</v>
      </c>
      <c r="K1048">
        <v>10.457432000000001</v>
      </c>
      <c r="L1048">
        <v>11.593306399999999</v>
      </c>
      <c r="M1048">
        <v>11.461065</v>
      </c>
      <c r="N1048" t="s">
        <v>270</v>
      </c>
    </row>
    <row r="1049" spans="1:14" x14ac:dyDescent="0.2">
      <c r="A1049" t="s">
        <v>1307</v>
      </c>
      <c r="B1049">
        <v>10.852122</v>
      </c>
      <c r="C1049">
        <v>12.415479699999899</v>
      </c>
      <c r="D1049">
        <v>13.101694180000001</v>
      </c>
      <c r="E1049">
        <v>12.28637365</v>
      </c>
      <c r="F1049">
        <v>11.5977981</v>
      </c>
      <c r="G1049">
        <v>12.366898300000001</v>
      </c>
      <c r="H1049">
        <v>12.062965804999999</v>
      </c>
      <c r="I1049">
        <v>12.372175</v>
      </c>
      <c r="J1049">
        <v>11.829312699999999</v>
      </c>
      <c r="K1049">
        <v>11.7382735</v>
      </c>
      <c r="L1049">
        <v>12.0361897</v>
      </c>
      <c r="M1049">
        <v>10.39062</v>
      </c>
      <c r="N1049" t="s">
        <v>263</v>
      </c>
    </row>
    <row r="1050" spans="1:14" x14ac:dyDescent="0.2">
      <c r="A1050" t="s">
        <v>1308</v>
      </c>
      <c r="B1050">
        <v>13.010439999999999</v>
      </c>
      <c r="C1050">
        <v>14.4117456999999</v>
      </c>
      <c r="D1050">
        <v>14.60401117</v>
      </c>
      <c r="E1050">
        <v>14.30426711</v>
      </c>
      <c r="F1050">
        <v>13.892091600000001</v>
      </c>
      <c r="G1050">
        <v>13.5252432</v>
      </c>
      <c r="H1050">
        <v>13.72336623</v>
      </c>
      <c r="I1050">
        <v>12.905955000000001</v>
      </c>
      <c r="J1050">
        <v>12.9271406</v>
      </c>
      <c r="K1050">
        <v>12.717180900000001</v>
      </c>
      <c r="L1050">
        <v>11.9247079</v>
      </c>
      <c r="M1050">
        <v>11.8403309999999</v>
      </c>
      <c r="N1050" t="s">
        <v>261</v>
      </c>
    </row>
    <row r="1051" spans="1:14" x14ac:dyDescent="0.2">
      <c r="A1051" t="s">
        <v>1309</v>
      </c>
      <c r="B1051">
        <v>9.83349299999999</v>
      </c>
      <c r="C1051">
        <v>9.8575397999999996</v>
      </c>
      <c r="D1051">
        <v>10.515799060000001</v>
      </c>
      <c r="E1051">
        <v>9.6550021899999994</v>
      </c>
      <c r="F1051">
        <v>8.2864944999999999</v>
      </c>
      <c r="G1051">
        <v>9.2247983999999992</v>
      </c>
      <c r="H1051">
        <v>10.727716445</v>
      </c>
      <c r="I1051">
        <v>10.947469</v>
      </c>
      <c r="J1051">
        <v>9.7717214000000006</v>
      </c>
      <c r="K1051">
        <v>7.0321224000000004</v>
      </c>
      <c r="L1051">
        <v>5.8298474999999996</v>
      </c>
      <c r="M1051">
        <v>6.3981019999999997</v>
      </c>
      <c r="N1051" t="s">
        <v>261</v>
      </c>
    </row>
    <row r="1052" spans="1:14" x14ac:dyDescent="0.2">
      <c r="A1052" t="s">
        <v>1310</v>
      </c>
      <c r="B1052">
        <v>12.720248</v>
      </c>
      <c r="C1052">
        <v>14.828216399999899</v>
      </c>
      <c r="D1052">
        <v>14.904045330000001</v>
      </c>
      <c r="E1052">
        <v>14.28529496</v>
      </c>
      <c r="F1052">
        <v>14.2515141</v>
      </c>
      <c r="G1052">
        <v>14.132144</v>
      </c>
      <c r="H1052">
        <v>14.809750449999999</v>
      </c>
      <c r="I1052">
        <v>14.146323000000001</v>
      </c>
      <c r="J1052">
        <v>13.929607000000001</v>
      </c>
      <c r="K1052">
        <v>13.5415432</v>
      </c>
      <c r="L1052">
        <v>12.5410425</v>
      </c>
      <c r="M1052">
        <v>13.0575809999999</v>
      </c>
      <c r="N1052" t="s">
        <v>263</v>
      </c>
    </row>
    <row r="1053" spans="1:14" x14ac:dyDescent="0.2">
      <c r="A1053" t="s">
        <v>1311</v>
      </c>
      <c r="B1053">
        <v>19.344864999999999</v>
      </c>
      <c r="C1053">
        <v>17.869189599999999</v>
      </c>
      <c r="D1053">
        <v>15.36213072</v>
      </c>
      <c r="E1053">
        <v>10.794515710000001</v>
      </c>
      <c r="F1053">
        <v>13.726434099999899</v>
      </c>
      <c r="G1053">
        <v>13.7952625</v>
      </c>
      <c r="H1053">
        <v>15.784359065</v>
      </c>
      <c r="I1053">
        <v>16.029467999999898</v>
      </c>
      <c r="J1053">
        <v>15.197538</v>
      </c>
      <c r="K1053">
        <v>15.081349700000001</v>
      </c>
      <c r="L1053">
        <v>15.709744600000001</v>
      </c>
      <c r="M1053">
        <v>15.095897000000001</v>
      </c>
      <c r="N1053" t="s">
        <v>270</v>
      </c>
    </row>
    <row r="1054" spans="1:14" x14ac:dyDescent="0.2">
      <c r="A1054" t="s">
        <v>1312</v>
      </c>
      <c r="B1054">
        <v>10.217734999999999</v>
      </c>
      <c r="C1054">
        <v>9.7697944000000003</v>
      </c>
      <c r="D1054">
        <v>10.40140252</v>
      </c>
      <c r="E1054">
        <v>9.1757198899999999</v>
      </c>
      <c r="F1054">
        <v>7.9499460999999902</v>
      </c>
      <c r="G1054">
        <v>8.0087323000000001</v>
      </c>
      <c r="H1054">
        <v>9.7573432820000008</v>
      </c>
      <c r="I1054">
        <v>10.292342999999899</v>
      </c>
      <c r="J1054">
        <v>11.6159345</v>
      </c>
      <c r="K1054">
        <v>12.8804511</v>
      </c>
      <c r="L1054">
        <v>13.780006800000001</v>
      </c>
      <c r="M1054">
        <v>14.1991529999999</v>
      </c>
      <c r="N1054" t="s">
        <v>259</v>
      </c>
    </row>
    <row r="1055" spans="1:14" x14ac:dyDescent="0.2">
      <c r="A1055" t="s">
        <v>1313</v>
      </c>
      <c r="B1055">
        <v>13.406741</v>
      </c>
      <c r="C1055">
        <v>14.9612623</v>
      </c>
      <c r="D1055">
        <v>16.047631549999998</v>
      </c>
      <c r="E1055">
        <v>14.909037619999999</v>
      </c>
      <c r="F1055">
        <v>14.102176399999999</v>
      </c>
      <c r="G1055">
        <v>13.9213133</v>
      </c>
      <c r="H1055">
        <v>13.560811868</v>
      </c>
      <c r="I1055">
        <v>14.454370000000001</v>
      </c>
      <c r="J1055">
        <v>9.4492148</v>
      </c>
      <c r="K1055">
        <v>11.9434673</v>
      </c>
      <c r="L1055">
        <v>9.9586746999999995</v>
      </c>
      <c r="M1055">
        <v>8.9669259999999902</v>
      </c>
      <c r="N1055" t="s">
        <v>261</v>
      </c>
    </row>
    <row r="1056" spans="1:14" x14ac:dyDescent="0.2">
      <c r="A1056" t="s">
        <v>1314</v>
      </c>
      <c r="B1056">
        <v>15.6213649999999</v>
      </c>
      <c r="C1056">
        <v>14.4674707</v>
      </c>
      <c r="D1056">
        <v>14.87628185</v>
      </c>
      <c r="E1056">
        <v>12.644519949999999</v>
      </c>
      <c r="F1056">
        <v>11.1432781</v>
      </c>
      <c r="G1056">
        <v>13.4818988</v>
      </c>
      <c r="H1056">
        <v>13.990872719</v>
      </c>
      <c r="I1056">
        <v>13.4369149999999</v>
      </c>
      <c r="J1056">
        <v>12.7513752</v>
      </c>
      <c r="K1056">
        <v>13.5325465</v>
      </c>
      <c r="L1056">
        <v>0</v>
      </c>
      <c r="M1056">
        <v>0</v>
      </c>
      <c r="N1056" t="s">
        <v>261</v>
      </c>
    </row>
    <row r="1057" spans="1:14" x14ac:dyDescent="0.2">
      <c r="A1057" t="s">
        <v>1315</v>
      </c>
      <c r="B1057">
        <v>17.261913</v>
      </c>
      <c r="C1057">
        <v>15.4652566</v>
      </c>
      <c r="D1057">
        <v>13.782630449999999</v>
      </c>
      <c r="E1057">
        <v>10.39203635</v>
      </c>
      <c r="F1057">
        <v>9.4691668999999994</v>
      </c>
      <c r="G1057">
        <v>12.072684799999999</v>
      </c>
      <c r="H1057">
        <v>12.469082175999899</v>
      </c>
      <c r="I1057">
        <v>12.942041</v>
      </c>
      <c r="J1057">
        <v>14.3711448999999</v>
      </c>
      <c r="K1057">
        <v>14.9566046</v>
      </c>
      <c r="L1057">
        <v>16.786120199999999</v>
      </c>
      <c r="M1057">
        <v>16.003429999999899</v>
      </c>
      <c r="N1057" t="s">
        <v>270</v>
      </c>
    </row>
    <row r="1058" spans="1:14" x14ac:dyDescent="0.2">
      <c r="A1058" t="s">
        <v>1316</v>
      </c>
      <c r="B1058">
        <v>12.051549</v>
      </c>
      <c r="C1058">
        <v>11.0119896</v>
      </c>
      <c r="D1058">
        <v>10.39587674</v>
      </c>
      <c r="E1058">
        <v>10.98169502</v>
      </c>
      <c r="F1058">
        <v>10.7519221</v>
      </c>
      <c r="G1058">
        <v>9.9705133000000004</v>
      </c>
      <c r="H1058">
        <v>11.874472397</v>
      </c>
      <c r="I1058">
        <v>10.861704</v>
      </c>
      <c r="J1058">
        <v>9.7097345999999902</v>
      </c>
      <c r="K1058">
        <v>9.1031683999999995</v>
      </c>
      <c r="L1058">
        <v>10.3894553</v>
      </c>
      <c r="M1058">
        <v>9.3583269999999992</v>
      </c>
      <c r="N1058" t="s">
        <v>261</v>
      </c>
    </row>
    <row r="1059" spans="1:14" x14ac:dyDescent="0.2">
      <c r="A1059" t="s">
        <v>1317</v>
      </c>
      <c r="B1059">
        <v>16.684985999999999</v>
      </c>
      <c r="C1059">
        <v>16.297913300000001</v>
      </c>
      <c r="D1059">
        <v>17.061252379999999</v>
      </c>
      <c r="E1059">
        <v>15.78612027</v>
      </c>
      <c r="F1059">
        <v>15.6789171999999</v>
      </c>
      <c r="G1059">
        <v>16.314386499999902</v>
      </c>
      <c r="H1059">
        <v>17.164163590999902</v>
      </c>
      <c r="I1059">
        <v>17.257909999999999</v>
      </c>
      <c r="J1059">
        <v>14.415888499999999</v>
      </c>
      <c r="K1059">
        <v>15.212141099999901</v>
      </c>
      <c r="L1059">
        <v>15.4205481</v>
      </c>
      <c r="M1059">
        <v>14.097710999999901</v>
      </c>
      <c r="N1059" t="s">
        <v>261</v>
      </c>
    </row>
    <row r="1060" spans="1:14" x14ac:dyDescent="0.2">
      <c r="A1060" t="s">
        <v>1318</v>
      </c>
      <c r="B1060">
        <v>13.430917000000001</v>
      </c>
      <c r="C1060">
        <v>14.424093900000001</v>
      </c>
      <c r="D1060">
        <v>14.859130629999999</v>
      </c>
      <c r="E1060">
        <v>14.982930120000001</v>
      </c>
      <c r="F1060">
        <v>14.0922476</v>
      </c>
      <c r="G1060">
        <v>12.814565999999999</v>
      </c>
      <c r="H1060">
        <v>13.292479219000001</v>
      </c>
      <c r="I1060">
        <v>13.058408999999999</v>
      </c>
      <c r="J1060">
        <v>11.950664099999999</v>
      </c>
      <c r="K1060">
        <v>11.9377315</v>
      </c>
      <c r="L1060">
        <v>11.160441199999999</v>
      </c>
      <c r="M1060">
        <v>10.182089999999899</v>
      </c>
      <c r="N1060" t="s">
        <v>261</v>
      </c>
    </row>
    <row r="1061" spans="1:14" x14ac:dyDescent="0.2">
      <c r="A1061" t="s">
        <v>1319</v>
      </c>
      <c r="B1061">
        <v>10.669836</v>
      </c>
      <c r="C1061">
        <v>9.1420262999999995</v>
      </c>
      <c r="D1061">
        <v>10.127734029999999</v>
      </c>
      <c r="E1061">
        <v>6.91135506</v>
      </c>
      <c r="F1061">
        <v>5.6145459999999998</v>
      </c>
      <c r="G1061">
        <v>6.6094042000000002</v>
      </c>
      <c r="H1061">
        <v>6.8486791370000004</v>
      </c>
      <c r="I1061">
        <v>7.4925479999999904</v>
      </c>
      <c r="J1061">
        <v>7.1563347000000004</v>
      </c>
      <c r="K1061">
        <v>8.3357834999999998</v>
      </c>
      <c r="L1061">
        <v>9.1184808999999998</v>
      </c>
      <c r="M1061">
        <v>9.6066269999999996</v>
      </c>
      <c r="N1061" t="s">
        <v>270</v>
      </c>
    </row>
    <row r="1062" spans="1:14" x14ac:dyDescent="0.2">
      <c r="A1062" t="s">
        <v>1320</v>
      </c>
      <c r="B1062">
        <v>7.1491910000000001</v>
      </c>
      <c r="C1062">
        <v>6.6756637999999899</v>
      </c>
      <c r="D1062">
        <v>6.9111201700000002</v>
      </c>
      <c r="E1062">
        <v>6.0699786800000002</v>
      </c>
      <c r="F1062">
        <v>7.2678057000000003</v>
      </c>
      <c r="G1062">
        <v>7.2211556999999997</v>
      </c>
      <c r="H1062">
        <v>6.7195238049999997</v>
      </c>
      <c r="I1062">
        <v>9.3306509999999996</v>
      </c>
      <c r="J1062">
        <v>8.6502830999999993</v>
      </c>
      <c r="K1062">
        <v>6.1954041999999996</v>
      </c>
      <c r="L1062">
        <v>6.7931603999999997</v>
      </c>
      <c r="M1062">
        <v>7.4963249999999997</v>
      </c>
      <c r="N1062" t="s">
        <v>263</v>
      </c>
    </row>
    <row r="1063" spans="1:14" x14ac:dyDescent="0.2">
      <c r="A1063" t="s">
        <v>1321</v>
      </c>
      <c r="B1063">
        <v>8.2205700000000004</v>
      </c>
      <c r="C1063">
        <v>12.485316099999901</v>
      </c>
      <c r="D1063">
        <v>12.060110420000001</v>
      </c>
      <c r="E1063">
        <v>11.12827186</v>
      </c>
      <c r="F1063">
        <v>9.2763081999999901</v>
      </c>
      <c r="G1063">
        <v>11.112470800000001</v>
      </c>
      <c r="H1063">
        <v>10.52205221</v>
      </c>
      <c r="I1063">
        <v>12.136266000000001</v>
      </c>
      <c r="J1063">
        <v>10.385425</v>
      </c>
      <c r="K1063">
        <v>10.829753800000001</v>
      </c>
      <c r="L1063">
        <v>9.8279674999999997</v>
      </c>
      <c r="M1063">
        <v>0</v>
      </c>
      <c r="N1063" t="s">
        <v>263</v>
      </c>
    </row>
    <row r="1064" spans="1:14" x14ac:dyDescent="0.2">
      <c r="A1064" t="s">
        <v>1322</v>
      </c>
      <c r="B1064">
        <v>10.360317999999999</v>
      </c>
      <c r="C1064">
        <v>10.2948381</v>
      </c>
      <c r="D1064">
        <v>11.61796343</v>
      </c>
      <c r="E1064">
        <v>12.56676918</v>
      </c>
      <c r="F1064">
        <v>12.6670593</v>
      </c>
      <c r="G1064">
        <v>10.544173199999999</v>
      </c>
      <c r="H1064">
        <v>10.380866441</v>
      </c>
      <c r="I1064">
        <v>10.130652</v>
      </c>
      <c r="J1064">
        <v>9.9369791999999908</v>
      </c>
      <c r="K1064">
        <v>8.8548690000000008</v>
      </c>
      <c r="L1064">
        <v>8.9545469000000004</v>
      </c>
      <c r="M1064">
        <v>8.4685559999999995</v>
      </c>
      <c r="N1064" t="s">
        <v>261</v>
      </c>
    </row>
    <row r="1065" spans="1:14" x14ac:dyDescent="0.2">
      <c r="A1065" t="s">
        <v>1323</v>
      </c>
      <c r="B1065">
        <v>14.001114999999899</v>
      </c>
      <c r="C1065">
        <v>14.8216465</v>
      </c>
      <c r="D1065">
        <v>0</v>
      </c>
      <c r="E1065">
        <v>0</v>
      </c>
      <c r="F1065">
        <v>0</v>
      </c>
      <c r="G1065">
        <v>6.7787446999999998</v>
      </c>
      <c r="H1065">
        <v>8.2915259419999998</v>
      </c>
      <c r="I1065">
        <v>0</v>
      </c>
      <c r="J1065">
        <v>0</v>
      </c>
      <c r="K1065">
        <v>0</v>
      </c>
      <c r="L1065">
        <v>0</v>
      </c>
      <c r="M1065">
        <v>0</v>
      </c>
      <c r="N1065" t="s">
        <v>261</v>
      </c>
    </row>
    <row r="1066" spans="1:14" x14ac:dyDescent="0.2">
      <c r="A1066" t="s">
        <v>1324</v>
      </c>
      <c r="B1066">
        <v>11.203723</v>
      </c>
      <c r="C1066">
        <v>11.410705399999999</v>
      </c>
      <c r="D1066">
        <v>11.53268136</v>
      </c>
      <c r="E1066">
        <v>11.079456009999999</v>
      </c>
      <c r="F1066">
        <v>10.998517400000001</v>
      </c>
      <c r="G1066">
        <v>12.268444799999999</v>
      </c>
      <c r="H1066">
        <v>10.646686556000001</v>
      </c>
      <c r="I1066">
        <v>11.483355</v>
      </c>
      <c r="J1066">
        <v>10.832470599999899</v>
      </c>
      <c r="K1066">
        <v>11.9760285</v>
      </c>
      <c r="L1066">
        <v>11.4163359</v>
      </c>
      <c r="M1066">
        <v>11.418291</v>
      </c>
      <c r="N1066" t="s">
        <v>270</v>
      </c>
    </row>
    <row r="1067" spans="1:14" x14ac:dyDescent="0.2">
      <c r="A1067" t="s">
        <v>1325</v>
      </c>
      <c r="B1067">
        <v>12.894584</v>
      </c>
      <c r="C1067">
        <v>12.8111134</v>
      </c>
      <c r="D1067">
        <v>14.27193523</v>
      </c>
      <c r="E1067">
        <v>14.095689569999999</v>
      </c>
      <c r="F1067">
        <v>13.9934349</v>
      </c>
      <c r="G1067">
        <v>14.1756454999999</v>
      </c>
      <c r="H1067">
        <v>14.991801052</v>
      </c>
      <c r="I1067">
        <v>14.824457000000001</v>
      </c>
      <c r="J1067">
        <v>15.619161499999899</v>
      </c>
      <c r="K1067">
        <v>15.6981199</v>
      </c>
      <c r="L1067">
        <v>16.1657078</v>
      </c>
      <c r="M1067">
        <v>14.583931</v>
      </c>
      <c r="N1067" t="s">
        <v>259</v>
      </c>
    </row>
    <row r="1068" spans="1:14" x14ac:dyDescent="0.2">
      <c r="A1068" t="s">
        <v>1326</v>
      </c>
      <c r="B1068">
        <v>13.147591</v>
      </c>
      <c r="C1068">
        <v>10.279179600000001</v>
      </c>
      <c r="D1068">
        <v>11.16502867</v>
      </c>
      <c r="E1068">
        <v>9.7588176699999991</v>
      </c>
      <c r="F1068">
        <v>5.9058162999999997</v>
      </c>
      <c r="G1068">
        <v>5.8731584000000003</v>
      </c>
      <c r="H1068">
        <v>8.0992677739999994</v>
      </c>
      <c r="I1068">
        <v>8.2087070000000004</v>
      </c>
      <c r="J1068">
        <v>6.3183971999999997</v>
      </c>
      <c r="K1068">
        <v>6.1957215999999997</v>
      </c>
      <c r="L1068">
        <v>4.5131015999999997</v>
      </c>
      <c r="M1068">
        <v>4.5803830000000003</v>
      </c>
      <c r="N1068" t="s">
        <v>261</v>
      </c>
    </row>
    <row r="1069" spans="1:14" x14ac:dyDescent="0.2">
      <c r="A1069" t="s">
        <v>1327</v>
      </c>
      <c r="B1069">
        <v>16.908614</v>
      </c>
      <c r="C1069">
        <v>15.6844178</v>
      </c>
      <c r="D1069">
        <v>16.695810040000001</v>
      </c>
      <c r="E1069">
        <v>16.979587739999999</v>
      </c>
      <c r="F1069">
        <v>16.189826199999999</v>
      </c>
      <c r="G1069">
        <v>16.637021099999998</v>
      </c>
      <c r="H1069">
        <v>16.891406808999999</v>
      </c>
      <c r="I1069">
        <v>17.037040999999999</v>
      </c>
      <c r="J1069">
        <v>16.393735100000001</v>
      </c>
      <c r="K1069">
        <v>16.785204199999999</v>
      </c>
      <c r="L1069">
        <v>17.3774789</v>
      </c>
      <c r="M1069">
        <v>16.167473999999999</v>
      </c>
      <c r="N1069" t="s">
        <v>259</v>
      </c>
    </row>
    <row r="1070" spans="1:14" x14ac:dyDescent="0.2">
      <c r="A1070" t="s">
        <v>1328</v>
      </c>
      <c r="B1070">
        <v>12.705772999999899</v>
      </c>
      <c r="C1070">
        <v>12.359135200000001</v>
      </c>
      <c r="D1070">
        <v>12.350215690000001</v>
      </c>
      <c r="E1070">
        <v>10.906983329999999</v>
      </c>
      <c r="F1070">
        <v>9.0912697999999992</v>
      </c>
      <c r="G1070">
        <v>8.8619527999999992</v>
      </c>
      <c r="H1070">
        <v>8.8724893199999997</v>
      </c>
      <c r="I1070">
        <v>9.2562350000000002</v>
      </c>
      <c r="J1070">
        <v>8.6386541999999995</v>
      </c>
      <c r="K1070">
        <v>9.5030024999999991</v>
      </c>
      <c r="L1070">
        <v>8.3180593999999992</v>
      </c>
      <c r="M1070">
        <v>8.5088840000000001</v>
      </c>
      <c r="N1070" t="s">
        <v>261</v>
      </c>
    </row>
    <row r="1071" spans="1:14" x14ac:dyDescent="0.2">
      <c r="A1071" t="s">
        <v>1329</v>
      </c>
      <c r="B1071">
        <v>15.563351000000001</v>
      </c>
      <c r="C1071">
        <v>14.298315199999999</v>
      </c>
      <c r="D1071">
        <v>14.41169397</v>
      </c>
      <c r="E1071">
        <v>14.27530986</v>
      </c>
      <c r="F1071">
        <v>13.8596494</v>
      </c>
      <c r="G1071">
        <v>12.3576724</v>
      </c>
      <c r="H1071">
        <v>11.8089432759999</v>
      </c>
      <c r="I1071">
        <v>12.319685</v>
      </c>
      <c r="J1071">
        <v>10.1362507</v>
      </c>
      <c r="K1071">
        <v>11.03098</v>
      </c>
      <c r="L1071">
        <v>10.4911561</v>
      </c>
      <c r="M1071">
        <v>9.3706270000000007</v>
      </c>
      <c r="N1071" t="s">
        <v>261</v>
      </c>
    </row>
    <row r="1072" spans="1:14" x14ac:dyDescent="0.2">
      <c r="A1072" t="s">
        <v>1330</v>
      </c>
      <c r="B1072">
        <v>0</v>
      </c>
      <c r="C1072">
        <v>0</v>
      </c>
      <c r="D1072">
        <v>0</v>
      </c>
      <c r="E1072">
        <v>0</v>
      </c>
      <c r="F1072">
        <v>0</v>
      </c>
      <c r="G1072">
        <v>0</v>
      </c>
      <c r="H1072">
        <v>0</v>
      </c>
      <c r="I1072">
        <v>10.320322000000001</v>
      </c>
      <c r="J1072">
        <v>0</v>
      </c>
      <c r="K1072">
        <v>17.8967022</v>
      </c>
      <c r="L1072">
        <v>9.8645493999999996</v>
      </c>
      <c r="M1072">
        <v>0</v>
      </c>
      <c r="N1072" t="s">
        <v>259</v>
      </c>
    </row>
    <row r="1073" spans="1:14" x14ac:dyDescent="0.2">
      <c r="A1073" t="s">
        <v>1331</v>
      </c>
      <c r="B1073">
        <v>14.458019999999999</v>
      </c>
      <c r="C1073">
        <v>8.7902120000000004</v>
      </c>
      <c r="D1073">
        <v>9.2376110699999998</v>
      </c>
      <c r="E1073">
        <v>4.5906891200000004</v>
      </c>
      <c r="F1073">
        <v>5.9915732999999998</v>
      </c>
      <c r="G1073">
        <v>6.7845918000000003</v>
      </c>
      <c r="H1073">
        <v>6.78550232</v>
      </c>
      <c r="I1073">
        <v>8.7084770000000002</v>
      </c>
      <c r="J1073">
        <v>6.2311812999999896</v>
      </c>
      <c r="K1073">
        <v>5.8143536999999998</v>
      </c>
      <c r="L1073">
        <v>4.6764808999999996</v>
      </c>
      <c r="M1073">
        <v>5.6648399999999999</v>
      </c>
      <c r="N1073" t="s">
        <v>270</v>
      </c>
    </row>
    <row r="1074" spans="1:14" x14ac:dyDescent="0.2">
      <c r="A1074" t="s">
        <v>1332</v>
      </c>
      <c r="B1074">
        <v>0</v>
      </c>
      <c r="C1074">
        <v>0</v>
      </c>
      <c r="D1074">
        <v>11.29367057</v>
      </c>
      <c r="E1074">
        <v>6.3755387700000004</v>
      </c>
      <c r="F1074">
        <v>11.420093199999901</v>
      </c>
      <c r="G1074">
        <v>0</v>
      </c>
      <c r="H1074">
        <v>12.30322608</v>
      </c>
      <c r="I1074">
        <v>0</v>
      </c>
      <c r="J1074">
        <v>11.975254400000001</v>
      </c>
      <c r="K1074">
        <v>0</v>
      </c>
      <c r="L1074">
        <v>15.353313999999999</v>
      </c>
      <c r="M1074">
        <v>16.611212999999999</v>
      </c>
      <c r="N1074" t="s">
        <v>259</v>
      </c>
    </row>
    <row r="1075" spans="1:14" x14ac:dyDescent="0.2">
      <c r="A1075" t="s">
        <v>1333</v>
      </c>
      <c r="B1075">
        <v>13.67245</v>
      </c>
      <c r="C1075">
        <v>11.751868699999999</v>
      </c>
      <c r="D1075">
        <v>0</v>
      </c>
      <c r="E1075">
        <v>0</v>
      </c>
      <c r="F1075">
        <v>0</v>
      </c>
      <c r="G1075">
        <v>0</v>
      </c>
      <c r="H1075">
        <v>7.2765048329999997</v>
      </c>
      <c r="I1075">
        <v>0</v>
      </c>
      <c r="J1075">
        <v>10.1531264999999</v>
      </c>
      <c r="K1075">
        <v>16.0385296</v>
      </c>
      <c r="L1075">
        <v>9.4129324000000008</v>
      </c>
      <c r="M1075">
        <v>0</v>
      </c>
      <c r="N1075" t="s">
        <v>270</v>
      </c>
    </row>
    <row r="1076" spans="1:14" x14ac:dyDescent="0.2">
      <c r="A1076" t="s">
        <v>1334</v>
      </c>
      <c r="B1076">
        <v>8.7063659999999992</v>
      </c>
      <c r="C1076">
        <v>8.4571758999999993</v>
      </c>
      <c r="D1076">
        <v>9.3180592999999998</v>
      </c>
      <c r="E1076">
        <v>8.8019296100000002</v>
      </c>
      <c r="F1076">
        <v>6.4527856000000003</v>
      </c>
      <c r="G1076">
        <v>9.0561073000000007</v>
      </c>
      <c r="H1076">
        <v>7.0041081649999999</v>
      </c>
      <c r="I1076">
        <v>7.4278360000000001</v>
      </c>
      <c r="J1076">
        <v>6.3111242999999897</v>
      </c>
      <c r="K1076">
        <v>6.5287956999999999</v>
      </c>
      <c r="L1076">
        <v>8.5912009999999999</v>
      </c>
      <c r="M1076">
        <v>7.3546670000000001</v>
      </c>
      <c r="N1076" t="s">
        <v>261</v>
      </c>
    </row>
    <row r="1077" spans="1:14" x14ac:dyDescent="0.2">
      <c r="A1077" t="s">
        <v>1335</v>
      </c>
      <c r="B1077">
        <v>8.9627979999999994</v>
      </c>
      <c r="C1077">
        <v>9.0419161999999993</v>
      </c>
      <c r="D1077">
        <v>7.7777506599999997</v>
      </c>
      <c r="E1077">
        <v>8.0888919900000005</v>
      </c>
      <c r="F1077">
        <v>7.2472424000000002</v>
      </c>
      <c r="G1077">
        <v>10.9135948</v>
      </c>
      <c r="H1077">
        <v>11.371588843</v>
      </c>
      <c r="I1077">
        <v>9.2485309999999998</v>
      </c>
      <c r="J1077">
        <v>12.960730999999999</v>
      </c>
      <c r="K1077">
        <v>13.986453699999901</v>
      </c>
      <c r="L1077">
        <v>16.771288500000001</v>
      </c>
      <c r="M1077">
        <v>13.455175000000001</v>
      </c>
      <c r="N1077" t="s">
        <v>259</v>
      </c>
    </row>
    <row r="1078" spans="1:14" x14ac:dyDescent="0.2">
      <c r="A1078" t="s">
        <v>1336</v>
      </c>
      <c r="B1078">
        <v>14.381697000000001</v>
      </c>
      <c r="C1078">
        <v>11.079526299999999</v>
      </c>
      <c r="D1078">
        <v>0</v>
      </c>
      <c r="E1078">
        <v>0</v>
      </c>
      <c r="F1078">
        <v>0</v>
      </c>
      <c r="G1078">
        <v>0</v>
      </c>
      <c r="H1078">
        <v>11.886720842000001</v>
      </c>
      <c r="I1078">
        <v>0</v>
      </c>
      <c r="J1078">
        <v>0</v>
      </c>
      <c r="K1078">
        <v>17.178118600000001</v>
      </c>
      <c r="L1078">
        <v>12.5866571</v>
      </c>
      <c r="M1078">
        <v>0</v>
      </c>
      <c r="N1078" t="s">
        <v>270</v>
      </c>
    </row>
    <row r="1079" spans="1:14" x14ac:dyDescent="0.2">
      <c r="A1079" t="s">
        <v>1337</v>
      </c>
      <c r="B1079">
        <v>0</v>
      </c>
      <c r="C1079">
        <v>7.7871395000000003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8.0649549999999994</v>
      </c>
      <c r="J1079">
        <v>9.7424280000000003</v>
      </c>
      <c r="K1079">
        <v>10.989380799999999</v>
      </c>
      <c r="L1079">
        <v>9.0413736999999994</v>
      </c>
      <c r="M1079">
        <v>9.9021220000000003</v>
      </c>
      <c r="N1079" t="s">
        <v>259</v>
      </c>
    </row>
    <row r="1080" spans="1:14" x14ac:dyDescent="0.2">
      <c r="A1080" t="s">
        <v>1338</v>
      </c>
      <c r="B1080">
        <v>12.116978</v>
      </c>
      <c r="C1080">
        <v>12.3320262</v>
      </c>
      <c r="D1080">
        <v>13.67036412</v>
      </c>
      <c r="E1080">
        <v>13.434502780000001</v>
      </c>
      <c r="F1080">
        <v>13.0398093</v>
      </c>
      <c r="G1080">
        <v>11.6897345</v>
      </c>
      <c r="H1080">
        <v>10.219118133</v>
      </c>
      <c r="I1080">
        <v>10.809305</v>
      </c>
      <c r="J1080">
        <v>10.1596218</v>
      </c>
      <c r="K1080">
        <v>8.2793544000000008</v>
      </c>
      <c r="L1080">
        <v>0</v>
      </c>
      <c r="M1080">
        <v>0</v>
      </c>
      <c r="N1080" t="s">
        <v>261</v>
      </c>
    </row>
    <row r="1081" spans="1:14" x14ac:dyDescent="0.2">
      <c r="A1081" t="s">
        <v>1339</v>
      </c>
      <c r="B1081">
        <v>0</v>
      </c>
      <c r="C1081">
        <v>11.9154003</v>
      </c>
      <c r="D1081">
        <v>12.55429854</v>
      </c>
      <c r="E1081">
        <v>12.22299205</v>
      </c>
      <c r="F1081">
        <v>11.6930855</v>
      </c>
      <c r="G1081">
        <v>12.0266775</v>
      </c>
      <c r="H1081">
        <v>10.608597165000001</v>
      </c>
      <c r="I1081">
        <v>12.52519</v>
      </c>
      <c r="J1081">
        <v>11.591756800000001</v>
      </c>
      <c r="K1081">
        <v>17.789394300000001</v>
      </c>
      <c r="L1081">
        <v>17.5203708999999</v>
      </c>
      <c r="M1081">
        <v>15.772657000000001</v>
      </c>
      <c r="N1081" t="s">
        <v>259</v>
      </c>
    </row>
    <row r="1082" spans="1:14" x14ac:dyDescent="0.2">
      <c r="A1082" t="s">
        <v>1340</v>
      </c>
      <c r="B1082">
        <v>6.1062440000000002</v>
      </c>
      <c r="C1082">
        <v>7.5838716000000002</v>
      </c>
      <c r="D1082">
        <v>7.2420203599999997</v>
      </c>
      <c r="E1082">
        <v>9.9360913699999998</v>
      </c>
      <c r="F1082">
        <v>7.9634898999999999</v>
      </c>
      <c r="G1082">
        <v>7.3638139000000002</v>
      </c>
      <c r="H1082">
        <v>8.0430378969999996</v>
      </c>
      <c r="I1082">
        <v>7.5202450000000001</v>
      </c>
      <c r="J1082">
        <v>4.7049840999999901</v>
      </c>
      <c r="K1082">
        <v>1.0794196</v>
      </c>
      <c r="L1082">
        <v>1.5580337</v>
      </c>
      <c r="M1082">
        <v>1.1899249999999999</v>
      </c>
      <c r="N1082" t="s">
        <v>261</v>
      </c>
    </row>
    <row r="1083" spans="1:14" x14ac:dyDescent="0.2">
      <c r="A1083" t="s">
        <v>1341</v>
      </c>
      <c r="B1083">
        <v>0</v>
      </c>
      <c r="C1083">
        <v>8.1126510999999901</v>
      </c>
      <c r="D1083">
        <v>12.41886332</v>
      </c>
      <c r="E1083">
        <v>10.41198196</v>
      </c>
      <c r="F1083">
        <v>8.8536410999999902</v>
      </c>
      <c r="G1083">
        <v>11.443679199999901</v>
      </c>
      <c r="H1083">
        <v>11.298616429999999</v>
      </c>
      <c r="I1083">
        <v>12.360208</v>
      </c>
      <c r="J1083">
        <v>11.3133815</v>
      </c>
      <c r="K1083">
        <v>12.547614299999999</v>
      </c>
      <c r="L1083">
        <v>14.1651951</v>
      </c>
      <c r="M1083">
        <v>13.584028</v>
      </c>
      <c r="N1083" t="s">
        <v>259</v>
      </c>
    </row>
    <row r="1084" spans="1:14" x14ac:dyDescent="0.2">
      <c r="A1084" t="s">
        <v>1342</v>
      </c>
      <c r="B1084">
        <v>0</v>
      </c>
      <c r="C1084">
        <v>0</v>
      </c>
      <c r="D1084">
        <v>0</v>
      </c>
      <c r="E1084">
        <v>0</v>
      </c>
      <c r="F1084">
        <v>0</v>
      </c>
      <c r="G1084">
        <v>6.1268519999999898</v>
      </c>
      <c r="H1084">
        <v>0</v>
      </c>
      <c r="I1084">
        <v>0</v>
      </c>
      <c r="J1084">
        <v>10.9400054</v>
      </c>
      <c r="K1084">
        <v>15.6013717999999</v>
      </c>
      <c r="L1084">
        <v>15.0543605</v>
      </c>
      <c r="M1084">
        <v>14.955254</v>
      </c>
      <c r="N1084" t="s">
        <v>259</v>
      </c>
    </row>
    <row r="1085" spans="1:14" x14ac:dyDescent="0.2">
      <c r="A1085" t="s">
        <v>1343</v>
      </c>
      <c r="B1085">
        <v>13.233553000000001</v>
      </c>
      <c r="C1085">
        <v>11.3233689</v>
      </c>
      <c r="D1085">
        <v>0</v>
      </c>
      <c r="E1085">
        <v>11.46172885</v>
      </c>
      <c r="F1085">
        <v>9.8943005999999993</v>
      </c>
      <c r="G1085">
        <v>11.698696200000001</v>
      </c>
      <c r="H1085">
        <v>12.927220760000001</v>
      </c>
      <c r="I1085">
        <v>12.844429</v>
      </c>
      <c r="J1085">
        <v>14.195952399999999</v>
      </c>
      <c r="K1085">
        <v>0</v>
      </c>
      <c r="L1085">
        <v>0</v>
      </c>
      <c r="M1085">
        <v>0</v>
      </c>
      <c r="N1085" t="s">
        <v>263</v>
      </c>
    </row>
    <row r="1086" spans="1:14" x14ac:dyDescent="0.2">
      <c r="A1086" t="s">
        <v>1344</v>
      </c>
      <c r="B1086">
        <v>0</v>
      </c>
      <c r="C1086">
        <v>12.859792199999999</v>
      </c>
      <c r="D1086">
        <v>0</v>
      </c>
      <c r="E1086">
        <v>10.940942550000001</v>
      </c>
      <c r="F1086">
        <v>9.9581172999999996</v>
      </c>
      <c r="G1086">
        <v>11.7896617</v>
      </c>
      <c r="H1086">
        <v>12.601341829000001</v>
      </c>
      <c r="I1086">
        <v>12.359621000000001</v>
      </c>
      <c r="J1086">
        <v>12.8995201</v>
      </c>
      <c r="K1086">
        <v>13.2288365</v>
      </c>
      <c r="L1086">
        <v>13.7558677</v>
      </c>
      <c r="M1086">
        <v>0</v>
      </c>
      <c r="N1086" t="s">
        <v>263</v>
      </c>
    </row>
    <row r="1087" spans="1:14" x14ac:dyDescent="0.2">
      <c r="A1087" t="s">
        <v>1345</v>
      </c>
      <c r="B1087">
        <v>6.7909809999999897</v>
      </c>
      <c r="C1087">
        <v>8.4300364999999999</v>
      </c>
      <c r="D1087">
        <v>6.8053960299999998</v>
      </c>
      <c r="E1087">
        <v>5.2352708699999999</v>
      </c>
      <c r="F1087">
        <v>5.3236724000000004</v>
      </c>
      <c r="G1087">
        <v>8.8533972999999992</v>
      </c>
      <c r="H1087">
        <v>10.142070743</v>
      </c>
      <c r="I1087">
        <v>14.417056000000001</v>
      </c>
      <c r="J1087">
        <v>10.7404136</v>
      </c>
      <c r="K1087">
        <v>8.4554580000000001</v>
      </c>
      <c r="L1087">
        <v>9.5201356999999902</v>
      </c>
      <c r="M1087">
        <v>12.241664999999999</v>
      </c>
      <c r="N1087" t="s">
        <v>259</v>
      </c>
    </row>
    <row r="1088" spans="1:14" x14ac:dyDescent="0.2">
      <c r="A1088" t="s">
        <v>1346</v>
      </c>
      <c r="B1088">
        <v>5.3217629999999998</v>
      </c>
      <c r="C1088">
        <v>6.4544046999999898</v>
      </c>
      <c r="D1088">
        <v>5.66916201</v>
      </c>
      <c r="E1088">
        <v>4.2639808099999996</v>
      </c>
      <c r="F1088">
        <v>8.5551948000000007</v>
      </c>
      <c r="G1088">
        <v>11.4314958</v>
      </c>
      <c r="H1088">
        <v>11.664280117000001</v>
      </c>
      <c r="I1088">
        <v>12.328808</v>
      </c>
      <c r="J1088">
        <v>12.212859999999999</v>
      </c>
      <c r="K1088">
        <v>14.467518799999899</v>
      </c>
      <c r="L1088">
        <v>16.887911899999999</v>
      </c>
      <c r="M1088">
        <v>15.361351000000001</v>
      </c>
      <c r="N1088" t="s">
        <v>259</v>
      </c>
    </row>
    <row r="1089" spans="1:14" x14ac:dyDescent="0.2">
      <c r="A1089" t="s">
        <v>1347</v>
      </c>
      <c r="B1089">
        <v>14.037853</v>
      </c>
      <c r="C1089">
        <v>14.7696238</v>
      </c>
      <c r="D1089">
        <v>13.97439217</v>
      </c>
      <c r="E1089">
        <v>13.08244942</v>
      </c>
      <c r="F1089">
        <v>13.43094</v>
      </c>
      <c r="G1089">
        <v>14.346888399999999</v>
      </c>
      <c r="H1089">
        <v>15.673110920999999</v>
      </c>
      <c r="I1089">
        <v>15.588234</v>
      </c>
      <c r="J1089">
        <v>14.832838000000001</v>
      </c>
      <c r="K1089">
        <v>14.9766861</v>
      </c>
      <c r="L1089">
        <v>14.190986799999999</v>
      </c>
      <c r="M1089">
        <v>14.853748</v>
      </c>
      <c r="N1089" t="s">
        <v>259</v>
      </c>
    </row>
    <row r="1090" spans="1:14" x14ac:dyDescent="0.2">
      <c r="A1090" t="s">
        <v>1348</v>
      </c>
      <c r="B1090">
        <v>10.082049</v>
      </c>
      <c r="C1090">
        <v>10.767060499999999</v>
      </c>
      <c r="D1090">
        <v>13.02408357</v>
      </c>
      <c r="E1090">
        <v>11.34927319</v>
      </c>
      <c r="F1090">
        <v>9.0163239999999991</v>
      </c>
      <c r="G1090">
        <v>9.1268320999999997</v>
      </c>
      <c r="H1090">
        <v>8.4688360669999998</v>
      </c>
      <c r="I1090">
        <v>6.3447870000000002</v>
      </c>
      <c r="J1090">
        <v>7.2267206999999898</v>
      </c>
      <c r="K1090">
        <v>7.7233698000000004</v>
      </c>
      <c r="L1090">
        <v>3.5599987999999998</v>
      </c>
      <c r="M1090">
        <v>5.3923420000000002</v>
      </c>
      <c r="N1090" t="s">
        <v>261</v>
      </c>
    </row>
    <row r="1091" spans="1:14" x14ac:dyDescent="0.2">
      <c r="A1091" t="s">
        <v>1349</v>
      </c>
      <c r="B1091">
        <v>0</v>
      </c>
      <c r="C1091">
        <v>0</v>
      </c>
      <c r="D1091">
        <v>0</v>
      </c>
      <c r="E1091">
        <v>0</v>
      </c>
      <c r="F1091">
        <v>0</v>
      </c>
      <c r="G1091">
        <v>0</v>
      </c>
      <c r="H1091">
        <v>11.328524015999999</v>
      </c>
      <c r="I1091">
        <v>13.415673</v>
      </c>
      <c r="J1091">
        <v>8.6348341999999896</v>
      </c>
      <c r="K1091">
        <v>12.1687856</v>
      </c>
      <c r="L1091">
        <v>13.049745199999901</v>
      </c>
      <c r="M1091">
        <v>12.275099000000001</v>
      </c>
      <c r="N1091" t="s">
        <v>259</v>
      </c>
    </row>
    <row r="1092" spans="1:14" x14ac:dyDescent="0.2">
      <c r="A1092" t="s">
        <v>1350</v>
      </c>
      <c r="B1092">
        <v>0</v>
      </c>
      <c r="C1092">
        <v>0</v>
      </c>
      <c r="D1092">
        <v>0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9.6227537999999999</v>
      </c>
      <c r="K1092">
        <v>11.749123300000001</v>
      </c>
      <c r="L1092">
        <v>13.2974415999999</v>
      </c>
      <c r="M1092">
        <v>11.404529999999999</v>
      </c>
      <c r="N1092" t="s">
        <v>259</v>
      </c>
    </row>
    <row r="1093" spans="1:14" x14ac:dyDescent="0.2">
      <c r="A1093" t="s">
        <v>1351</v>
      </c>
      <c r="B1093">
        <v>0</v>
      </c>
      <c r="C1093">
        <v>9.9832345</v>
      </c>
      <c r="D1093">
        <v>8.2192785999999902</v>
      </c>
      <c r="E1093">
        <v>10.37006981</v>
      </c>
      <c r="F1093">
        <v>10.5818938</v>
      </c>
      <c r="G1093">
        <v>10.4757946999999</v>
      </c>
      <c r="H1093">
        <v>10.696963637</v>
      </c>
      <c r="I1093">
        <v>10.805758000000001</v>
      </c>
      <c r="J1093">
        <v>10.868617499999999</v>
      </c>
      <c r="K1093">
        <v>10.974290099999999</v>
      </c>
      <c r="L1093">
        <v>10.943853499999999</v>
      </c>
      <c r="M1093">
        <v>11.381929</v>
      </c>
      <c r="N1093" t="s">
        <v>259</v>
      </c>
    </row>
    <row r="1094" spans="1:14" x14ac:dyDescent="0.2">
      <c r="A1094" t="s">
        <v>1352</v>
      </c>
      <c r="B1094">
        <v>12.757224000000001</v>
      </c>
      <c r="C1094">
        <v>12.6256799</v>
      </c>
      <c r="D1094">
        <v>6.4743465999999996</v>
      </c>
      <c r="E1094">
        <v>5.3776208499999996</v>
      </c>
      <c r="F1094">
        <v>5.3795282999999996</v>
      </c>
      <c r="G1094">
        <v>5.0410500999999996</v>
      </c>
      <c r="H1094">
        <v>5.9617415189999896</v>
      </c>
      <c r="I1094">
        <v>5.9893729999999996</v>
      </c>
      <c r="J1094">
        <v>0</v>
      </c>
      <c r="K1094">
        <v>0</v>
      </c>
      <c r="L1094">
        <v>0</v>
      </c>
      <c r="M1094">
        <v>0</v>
      </c>
      <c r="N1094" t="s">
        <v>261</v>
      </c>
    </row>
    <row r="1095" spans="1:14" x14ac:dyDescent="0.2">
      <c r="A1095" t="s">
        <v>1353</v>
      </c>
      <c r="B1095">
        <v>0</v>
      </c>
      <c r="C1095">
        <v>0</v>
      </c>
      <c r="D1095">
        <v>0</v>
      </c>
      <c r="E1095">
        <v>0</v>
      </c>
      <c r="F1095">
        <v>0</v>
      </c>
      <c r="G1095">
        <v>0</v>
      </c>
      <c r="H1095">
        <v>6.038362287</v>
      </c>
      <c r="I1095">
        <v>0</v>
      </c>
      <c r="J1095">
        <v>6.0164799000000002</v>
      </c>
      <c r="K1095">
        <v>9.7354532999999996</v>
      </c>
      <c r="L1095">
        <v>11.2267978</v>
      </c>
      <c r="M1095">
        <v>14.134378999999999</v>
      </c>
      <c r="N1095" t="s">
        <v>259</v>
      </c>
    </row>
    <row r="1096" spans="1:14" x14ac:dyDescent="0.2">
      <c r="A1096" t="s">
        <v>1354</v>
      </c>
      <c r="B1096">
        <v>14.780989999999999</v>
      </c>
      <c r="C1096">
        <v>13.675884</v>
      </c>
      <c r="D1096">
        <v>14.665924909999999</v>
      </c>
      <c r="E1096">
        <v>11.83282829</v>
      </c>
      <c r="F1096">
        <v>9.6932524000000004</v>
      </c>
      <c r="G1096">
        <v>11.855614599999999</v>
      </c>
      <c r="H1096">
        <v>13.481286178</v>
      </c>
      <c r="I1096">
        <v>12.892395</v>
      </c>
      <c r="J1096">
        <v>13.1012650999999</v>
      </c>
      <c r="K1096">
        <v>13.5922029</v>
      </c>
      <c r="L1096">
        <v>14.200921900000001</v>
      </c>
      <c r="M1096">
        <v>15.826537999999999</v>
      </c>
      <c r="N1096" t="s">
        <v>270</v>
      </c>
    </row>
    <row r="1097" spans="1:14" x14ac:dyDescent="0.2">
      <c r="A1097" t="s">
        <v>1355</v>
      </c>
      <c r="B1097">
        <v>5.6676650000000004</v>
      </c>
      <c r="C1097">
        <v>5.3740918999999998</v>
      </c>
      <c r="D1097">
        <v>6.7973512899999999</v>
      </c>
      <c r="E1097">
        <v>9.4254829499999992</v>
      </c>
      <c r="F1097">
        <v>11.927377699999999</v>
      </c>
      <c r="G1097">
        <v>13.1839809</v>
      </c>
      <c r="H1097">
        <v>13.427894069000001</v>
      </c>
      <c r="I1097">
        <v>14.669711999999899</v>
      </c>
      <c r="J1097">
        <v>14.434034599999899</v>
      </c>
      <c r="K1097">
        <v>14.5498569</v>
      </c>
      <c r="L1097">
        <v>14.591267800000001</v>
      </c>
      <c r="M1097">
        <v>12.656141</v>
      </c>
      <c r="N1097" t="s">
        <v>259</v>
      </c>
    </row>
    <row r="1098" spans="1:14" x14ac:dyDescent="0.2">
      <c r="A1098" t="s">
        <v>1356</v>
      </c>
      <c r="B1098">
        <v>0</v>
      </c>
      <c r="C1098">
        <v>8.1420443000000002</v>
      </c>
      <c r="D1098">
        <v>10.84115551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 t="s">
        <v>261</v>
      </c>
    </row>
    <row r="1099" spans="1:14" x14ac:dyDescent="0.2">
      <c r="A1099" t="s">
        <v>1357</v>
      </c>
      <c r="B1099">
        <v>0</v>
      </c>
      <c r="C1099">
        <v>17.206554100000002</v>
      </c>
      <c r="D1099">
        <v>17.030054379999999</v>
      </c>
      <c r="E1099">
        <v>14.513834640000001</v>
      </c>
      <c r="F1099">
        <v>14.362752599999901</v>
      </c>
      <c r="G1099">
        <v>15.081690699999999</v>
      </c>
      <c r="H1099">
        <v>16.630846299000002</v>
      </c>
      <c r="I1099">
        <v>16.916737000000001</v>
      </c>
      <c r="J1099">
        <v>15.256960299999999</v>
      </c>
      <c r="K1099">
        <v>16.672613399999999</v>
      </c>
      <c r="L1099">
        <v>11.1298473</v>
      </c>
      <c r="M1099">
        <v>0</v>
      </c>
      <c r="N1099" t="s">
        <v>263</v>
      </c>
    </row>
    <row r="1100" spans="1:14" x14ac:dyDescent="0.2">
      <c r="A1100" t="s">
        <v>1358</v>
      </c>
      <c r="B1100">
        <v>0</v>
      </c>
      <c r="C1100">
        <v>0</v>
      </c>
      <c r="D1100">
        <v>0</v>
      </c>
      <c r="E1100">
        <v>0</v>
      </c>
      <c r="F1100">
        <v>0</v>
      </c>
      <c r="G1100">
        <v>0</v>
      </c>
      <c r="H1100">
        <v>10.779700269999999</v>
      </c>
      <c r="I1100">
        <v>0</v>
      </c>
      <c r="J1100">
        <v>9.9488634999999999</v>
      </c>
      <c r="K1100">
        <v>14.8295779</v>
      </c>
      <c r="L1100">
        <v>14.054573499999901</v>
      </c>
      <c r="M1100">
        <v>14.186847999999999</v>
      </c>
      <c r="N1100" t="s">
        <v>259</v>
      </c>
    </row>
    <row r="1101" spans="1:14" x14ac:dyDescent="0.2">
      <c r="A1101" t="s">
        <v>1359</v>
      </c>
      <c r="B1101">
        <v>0</v>
      </c>
      <c r="C1101">
        <v>18.955385400000001</v>
      </c>
      <c r="D1101">
        <v>18.131312829999999</v>
      </c>
      <c r="E1101">
        <v>16.39532303</v>
      </c>
      <c r="F1101">
        <v>16.610314899999999</v>
      </c>
      <c r="G1101">
        <v>16.496722999999999</v>
      </c>
      <c r="H1101">
        <v>17.748159033</v>
      </c>
      <c r="I1101">
        <v>17.712012999999999</v>
      </c>
      <c r="J1101">
        <v>0</v>
      </c>
      <c r="K1101">
        <v>17.9739951</v>
      </c>
      <c r="L1101">
        <v>17.5137362</v>
      </c>
      <c r="M1101">
        <v>0</v>
      </c>
      <c r="N1101" t="s">
        <v>263</v>
      </c>
    </row>
    <row r="1102" spans="1:14" x14ac:dyDescent="0.2">
      <c r="A1102" t="s">
        <v>1360</v>
      </c>
      <c r="B1102">
        <v>13.287618999999999</v>
      </c>
      <c r="C1102">
        <v>14.114618500000001</v>
      </c>
      <c r="D1102">
        <v>14.463502269999999</v>
      </c>
      <c r="E1102">
        <v>14.463256080000001</v>
      </c>
      <c r="F1102">
        <v>12.858798</v>
      </c>
      <c r="G1102">
        <v>14.5547898</v>
      </c>
      <c r="H1102">
        <v>14.270331969000001</v>
      </c>
      <c r="I1102">
        <v>14.127659</v>
      </c>
      <c r="J1102">
        <v>13.9280984</v>
      </c>
      <c r="K1102">
        <v>14.156756699999899</v>
      </c>
      <c r="L1102">
        <v>12.897353499999999</v>
      </c>
      <c r="M1102">
        <v>10.345953</v>
      </c>
      <c r="N1102" t="s">
        <v>263</v>
      </c>
    </row>
    <row r="1103" spans="1:14" x14ac:dyDescent="0.2">
      <c r="A1103" t="s">
        <v>1361</v>
      </c>
      <c r="B1103">
        <v>0</v>
      </c>
      <c r="C1103">
        <v>14.733990599999901</v>
      </c>
      <c r="D1103">
        <v>14.390002040000001</v>
      </c>
      <c r="E1103">
        <v>8.6301783499999996</v>
      </c>
      <c r="F1103">
        <v>8.5681334000000007</v>
      </c>
      <c r="G1103">
        <v>11.258053500000001</v>
      </c>
      <c r="H1103">
        <v>12.161005064999999</v>
      </c>
      <c r="I1103">
        <v>11.972263999999999</v>
      </c>
      <c r="J1103">
        <v>9.3761025</v>
      </c>
      <c r="K1103">
        <v>0</v>
      </c>
      <c r="L1103">
        <v>0</v>
      </c>
      <c r="M1103">
        <v>0</v>
      </c>
      <c r="N1103" t="s">
        <v>263</v>
      </c>
    </row>
    <row r="1104" spans="1:14" x14ac:dyDescent="0.2">
      <c r="A1104" t="s">
        <v>1362</v>
      </c>
      <c r="B1104">
        <v>0</v>
      </c>
      <c r="C1104">
        <v>6.4963614999999999</v>
      </c>
      <c r="D1104">
        <v>0</v>
      </c>
      <c r="E1104">
        <v>6.40058711</v>
      </c>
      <c r="F1104">
        <v>5.9223065999999998</v>
      </c>
      <c r="G1104">
        <v>8.1903642999999899</v>
      </c>
      <c r="H1104">
        <v>10.075695623</v>
      </c>
      <c r="I1104">
        <v>11.410102999999999</v>
      </c>
      <c r="J1104">
        <v>11.331588200000001</v>
      </c>
      <c r="K1104">
        <v>12.4973832</v>
      </c>
      <c r="L1104">
        <v>13.8149584</v>
      </c>
      <c r="M1104">
        <v>14.920669999999999</v>
      </c>
      <c r="N1104" t="s">
        <v>259</v>
      </c>
    </row>
    <row r="1105" spans="1:14" x14ac:dyDescent="0.2">
      <c r="A1105" t="s">
        <v>1363</v>
      </c>
      <c r="B1105">
        <v>0</v>
      </c>
      <c r="C1105">
        <v>0</v>
      </c>
      <c r="D1105">
        <v>9.7557012299999997</v>
      </c>
      <c r="E1105">
        <v>8.6452452300000004</v>
      </c>
      <c r="F1105">
        <v>6.9539588999999999</v>
      </c>
      <c r="G1105">
        <v>5.8715093999999999</v>
      </c>
      <c r="H1105">
        <v>8.2663012999999896</v>
      </c>
      <c r="I1105">
        <v>7.1509789999999898</v>
      </c>
      <c r="J1105">
        <v>0</v>
      </c>
      <c r="K1105">
        <v>0</v>
      </c>
      <c r="L1105">
        <v>0</v>
      </c>
      <c r="M1105">
        <v>6.8957670000000002</v>
      </c>
      <c r="N1105" t="s">
        <v>263</v>
      </c>
    </row>
    <row r="1106" spans="1:14" x14ac:dyDescent="0.2">
      <c r="A1106" t="s">
        <v>1364</v>
      </c>
      <c r="B1106">
        <v>10.515404</v>
      </c>
      <c r="C1106">
        <v>12.1057775</v>
      </c>
      <c r="D1106">
        <v>14.32992604</v>
      </c>
      <c r="E1106">
        <v>13.50584615</v>
      </c>
      <c r="F1106">
        <v>13.789898900000001</v>
      </c>
      <c r="G1106">
        <v>14.1212398</v>
      </c>
      <c r="H1106">
        <v>13.539866610000001</v>
      </c>
      <c r="I1106">
        <v>13.630814000000001</v>
      </c>
      <c r="J1106">
        <v>15.016095999999999</v>
      </c>
      <c r="K1106">
        <v>13.6505840999999</v>
      </c>
      <c r="L1106">
        <v>14.936950199999901</v>
      </c>
      <c r="M1106">
        <v>14.376689000000001</v>
      </c>
      <c r="N1106" t="s">
        <v>259</v>
      </c>
    </row>
    <row r="1107" spans="1:14" x14ac:dyDescent="0.2">
      <c r="A1107" t="s">
        <v>1365</v>
      </c>
      <c r="B1107">
        <v>0</v>
      </c>
      <c r="C1107">
        <v>8.6486090999999998</v>
      </c>
      <c r="D1107">
        <v>8.0310409400000005</v>
      </c>
      <c r="E1107">
        <v>10.1322098</v>
      </c>
      <c r="F1107">
        <v>7.9167436000000002</v>
      </c>
      <c r="G1107">
        <v>4.0357012999999897</v>
      </c>
      <c r="H1107">
        <v>7.2071370899999998</v>
      </c>
      <c r="I1107">
        <v>8.4657559999999901</v>
      </c>
      <c r="J1107">
        <v>5.7255990999999904</v>
      </c>
      <c r="K1107">
        <v>0</v>
      </c>
      <c r="L1107">
        <v>0</v>
      </c>
      <c r="M1107">
        <v>11.786197999999899</v>
      </c>
      <c r="N1107" t="s">
        <v>263</v>
      </c>
    </row>
    <row r="1108" spans="1:14" x14ac:dyDescent="0.2">
      <c r="A1108" t="s">
        <v>1366</v>
      </c>
      <c r="B1108">
        <v>0</v>
      </c>
      <c r="C1108">
        <v>14.489849899999999</v>
      </c>
      <c r="D1108">
        <v>0</v>
      </c>
      <c r="E1108">
        <v>0</v>
      </c>
      <c r="F1108">
        <v>12.4523121</v>
      </c>
      <c r="G1108">
        <v>12.3287245</v>
      </c>
      <c r="H1108">
        <v>12.925790631</v>
      </c>
      <c r="I1108">
        <v>13.517282</v>
      </c>
      <c r="J1108">
        <v>12.362895699999999</v>
      </c>
      <c r="K1108">
        <v>14.9077386</v>
      </c>
      <c r="L1108">
        <v>15.204619099999899</v>
      </c>
      <c r="M1108">
        <v>15.127667000000001</v>
      </c>
      <c r="N1108" t="s">
        <v>259</v>
      </c>
    </row>
    <row r="1109" spans="1:14" x14ac:dyDescent="0.2">
      <c r="A1109" t="s">
        <v>1367</v>
      </c>
      <c r="B1109">
        <v>0</v>
      </c>
      <c r="C1109">
        <v>0</v>
      </c>
      <c r="D1109">
        <v>0</v>
      </c>
      <c r="E1109">
        <v>0</v>
      </c>
      <c r="F1109">
        <v>0</v>
      </c>
      <c r="G1109">
        <v>11.551316399999999</v>
      </c>
      <c r="H1109">
        <v>0</v>
      </c>
      <c r="I1109">
        <v>0</v>
      </c>
      <c r="J1109">
        <v>14.663918199999999</v>
      </c>
      <c r="K1109">
        <v>16.302730400000002</v>
      </c>
      <c r="L1109">
        <v>14.877835399999899</v>
      </c>
      <c r="M1109">
        <v>17.349972999999999</v>
      </c>
      <c r="N1109" t="s">
        <v>259</v>
      </c>
    </row>
    <row r="1110" spans="1:14" x14ac:dyDescent="0.2">
      <c r="A1110" t="s">
        <v>1368</v>
      </c>
      <c r="B1110">
        <v>11.722794</v>
      </c>
      <c r="C1110">
        <v>11.311268699999999</v>
      </c>
      <c r="D1110">
        <v>11.177799520000001</v>
      </c>
      <c r="E1110">
        <v>11.27622558</v>
      </c>
      <c r="F1110">
        <v>11.002656999999999</v>
      </c>
      <c r="G1110">
        <v>11.1350055</v>
      </c>
      <c r="H1110">
        <v>10.936942088</v>
      </c>
      <c r="I1110">
        <v>11.098252</v>
      </c>
      <c r="J1110">
        <v>15.2699848</v>
      </c>
      <c r="K1110">
        <v>13.7769019</v>
      </c>
      <c r="L1110">
        <v>14.411664099999999</v>
      </c>
      <c r="M1110">
        <v>13.887696999999999</v>
      </c>
      <c r="N1110" t="s">
        <v>259</v>
      </c>
    </row>
    <row r="1111" spans="1:14" x14ac:dyDescent="0.2">
      <c r="A1111" t="s">
        <v>1369</v>
      </c>
      <c r="B1111">
        <v>9.2851300000000005</v>
      </c>
      <c r="C1111">
        <v>9.4293019999999999</v>
      </c>
      <c r="D1111">
        <v>10.07298488</v>
      </c>
      <c r="E1111">
        <v>8.6037242700000007</v>
      </c>
      <c r="F1111">
        <v>7.7309334999999999</v>
      </c>
      <c r="G1111">
        <v>8.1631689999999999</v>
      </c>
      <c r="H1111">
        <v>7.4639109939999999</v>
      </c>
      <c r="I1111">
        <v>7.5713759999999999</v>
      </c>
      <c r="J1111">
        <v>5.7576507000000001</v>
      </c>
      <c r="K1111">
        <v>4.8813839000000003</v>
      </c>
      <c r="L1111">
        <v>4.7867107999999998</v>
      </c>
      <c r="M1111">
        <v>4.4285399999999999</v>
      </c>
      <c r="N1111" t="s">
        <v>261</v>
      </c>
    </row>
    <row r="1112" spans="1:14" x14ac:dyDescent="0.2">
      <c r="A1112" t="s">
        <v>1370</v>
      </c>
      <c r="B1112">
        <v>13.052783</v>
      </c>
      <c r="C1112">
        <v>10.8578431</v>
      </c>
      <c r="D1112">
        <v>10.68138126</v>
      </c>
      <c r="E1112">
        <v>6.3076102900000004</v>
      </c>
      <c r="F1112">
        <v>4.8179499999999997</v>
      </c>
      <c r="G1112">
        <v>5.1894799999999996</v>
      </c>
      <c r="H1112">
        <v>5.9498486529999903</v>
      </c>
      <c r="I1112">
        <v>6.0436439999999996</v>
      </c>
      <c r="J1112">
        <v>1.2494544000000001</v>
      </c>
      <c r="K1112">
        <v>5.3098441999999997</v>
      </c>
      <c r="L1112">
        <v>3.566554</v>
      </c>
      <c r="M1112">
        <v>5.7814550000000002</v>
      </c>
      <c r="N1112" t="s">
        <v>261</v>
      </c>
    </row>
    <row r="1113" spans="1:14" x14ac:dyDescent="0.2">
      <c r="A1113" t="s">
        <v>1371</v>
      </c>
      <c r="B1113">
        <v>16.728710999999901</v>
      </c>
      <c r="C1113">
        <v>12.035761099999901</v>
      </c>
      <c r="D1113">
        <v>9.5927032299999997</v>
      </c>
      <c r="E1113">
        <v>10.44647284</v>
      </c>
      <c r="F1113">
        <v>7.5107168</v>
      </c>
      <c r="G1113">
        <v>6.2449845999999898</v>
      </c>
      <c r="H1113">
        <v>0</v>
      </c>
      <c r="I1113">
        <v>0</v>
      </c>
      <c r="J1113">
        <v>0</v>
      </c>
      <c r="K1113">
        <v>17.509741600000002</v>
      </c>
      <c r="L1113">
        <v>5.5726418999999998</v>
      </c>
      <c r="M1113">
        <v>0</v>
      </c>
      <c r="N1113" t="s">
        <v>261</v>
      </c>
    </row>
    <row r="1114" spans="1:14" x14ac:dyDescent="0.2">
      <c r="A1114" t="s">
        <v>1372</v>
      </c>
      <c r="B1114">
        <v>12.253724</v>
      </c>
      <c r="C1114">
        <v>12.053747999999899</v>
      </c>
      <c r="D1114">
        <v>11.63509992</v>
      </c>
      <c r="E1114">
        <v>11.113014809999999</v>
      </c>
      <c r="F1114">
        <v>11.008676899999999</v>
      </c>
      <c r="G1114">
        <v>10.9722507</v>
      </c>
      <c r="H1114">
        <v>11.403957072000001</v>
      </c>
      <c r="I1114">
        <v>12.036693</v>
      </c>
      <c r="J1114">
        <v>10.852820299999999</v>
      </c>
      <c r="K1114">
        <v>10.9742006999999</v>
      </c>
      <c r="L1114">
        <v>10.108972400000001</v>
      </c>
      <c r="M1114">
        <v>10.982094999999999</v>
      </c>
      <c r="N1114" t="s">
        <v>261</v>
      </c>
    </row>
    <row r="1115" spans="1:14" x14ac:dyDescent="0.2">
      <c r="A1115" t="s">
        <v>1373</v>
      </c>
      <c r="B1115">
        <v>0</v>
      </c>
      <c r="C1115">
        <v>11.133320899999999</v>
      </c>
      <c r="D1115">
        <v>10.47301156</v>
      </c>
      <c r="E1115">
        <v>6.7467238199999997</v>
      </c>
      <c r="F1115">
        <v>7.4497672000000001</v>
      </c>
      <c r="G1115">
        <v>9.9162955999999998</v>
      </c>
      <c r="H1115">
        <v>10.483979870000001</v>
      </c>
      <c r="I1115">
        <v>10.074009999999999</v>
      </c>
      <c r="J1115">
        <v>8.204739</v>
      </c>
      <c r="K1115">
        <v>9.4134393999999997</v>
      </c>
      <c r="L1115">
        <v>5.2813300999999999</v>
      </c>
      <c r="M1115">
        <v>11.561771</v>
      </c>
      <c r="N1115" t="s">
        <v>263</v>
      </c>
    </row>
    <row r="1116" spans="1:14" x14ac:dyDescent="0.2">
      <c r="A1116" t="s">
        <v>1374</v>
      </c>
      <c r="B1116">
        <v>14.543598999999899</v>
      </c>
      <c r="C1116">
        <v>11.427740699999999</v>
      </c>
      <c r="D1116">
        <v>9.1256097900000004</v>
      </c>
      <c r="E1116">
        <v>10.571749710000001</v>
      </c>
      <c r="F1116">
        <v>8.1486123999999993</v>
      </c>
      <c r="G1116">
        <v>6.5651260999999996</v>
      </c>
      <c r="H1116">
        <v>7.2943610400000001</v>
      </c>
      <c r="I1116">
        <v>10.270066999999999</v>
      </c>
      <c r="J1116">
        <v>7.3256914000000002</v>
      </c>
      <c r="K1116">
        <v>10.576890300000001</v>
      </c>
      <c r="L1116">
        <v>11.861717499999999</v>
      </c>
      <c r="M1116">
        <v>12.078564999999999</v>
      </c>
      <c r="N1116" t="s">
        <v>270</v>
      </c>
    </row>
    <row r="1117" spans="1:14" x14ac:dyDescent="0.2">
      <c r="A1117" t="s">
        <v>1375</v>
      </c>
      <c r="B1117">
        <v>14.719144</v>
      </c>
      <c r="C1117">
        <v>11.892594300000001</v>
      </c>
      <c r="D1117">
        <v>12.435561809999999</v>
      </c>
      <c r="E1117">
        <v>10.218945850000001</v>
      </c>
      <c r="F1117">
        <v>11.5444491</v>
      </c>
      <c r="G1117">
        <v>11.080040199999999</v>
      </c>
      <c r="H1117">
        <v>10.221933025</v>
      </c>
      <c r="I1117">
        <v>0</v>
      </c>
      <c r="J1117">
        <v>10.236523</v>
      </c>
      <c r="K1117">
        <v>9.1974500999999993</v>
      </c>
      <c r="L1117">
        <v>9.9611406000000002</v>
      </c>
      <c r="M1117">
        <v>9.8679269999999999</v>
      </c>
      <c r="N1117" t="s">
        <v>261</v>
      </c>
    </row>
    <row r="1118" spans="1:14" x14ac:dyDescent="0.2">
      <c r="A1118" t="s">
        <v>1376</v>
      </c>
      <c r="B1118">
        <v>8.6169630000000002</v>
      </c>
      <c r="C1118">
        <v>9.2468841999999896</v>
      </c>
      <c r="D1118">
        <v>10.44809978</v>
      </c>
      <c r="E1118">
        <v>12.40801169</v>
      </c>
      <c r="F1118">
        <v>15.360503</v>
      </c>
      <c r="G1118">
        <v>17.234232800000001</v>
      </c>
      <c r="H1118">
        <v>17.905758930999902</v>
      </c>
      <c r="I1118">
        <v>18.129154999999901</v>
      </c>
      <c r="J1118">
        <v>18.0792292</v>
      </c>
      <c r="K1118">
        <v>18.259566400000001</v>
      </c>
      <c r="L1118">
        <v>18.117555599999999</v>
      </c>
      <c r="M1118">
        <v>17.980732999999901</v>
      </c>
      <c r="N1118" t="s">
        <v>259</v>
      </c>
    </row>
    <row r="1119" spans="1:14" x14ac:dyDescent="0.2">
      <c r="A1119" t="s">
        <v>1377</v>
      </c>
      <c r="B1119">
        <v>6.1992430000000001</v>
      </c>
      <c r="C1119">
        <v>6.7310514999999898</v>
      </c>
      <c r="D1119">
        <v>7.18099489</v>
      </c>
      <c r="E1119">
        <v>6.9240351599999999</v>
      </c>
      <c r="F1119">
        <v>9.6159336</v>
      </c>
      <c r="G1119">
        <v>11.515677</v>
      </c>
      <c r="H1119">
        <v>13.338689142</v>
      </c>
      <c r="I1119">
        <v>13.767992</v>
      </c>
      <c r="J1119">
        <v>13.7448824</v>
      </c>
      <c r="K1119">
        <v>13.2972001</v>
      </c>
      <c r="L1119">
        <v>12.9087941</v>
      </c>
      <c r="M1119">
        <v>13.521331999999999</v>
      </c>
      <c r="N1119" t="s">
        <v>259</v>
      </c>
    </row>
    <row r="1120" spans="1:14" x14ac:dyDescent="0.2">
      <c r="A1120" t="s">
        <v>1378</v>
      </c>
      <c r="B1120">
        <v>0</v>
      </c>
      <c r="C1120">
        <v>0</v>
      </c>
      <c r="D1120">
        <v>0</v>
      </c>
      <c r="E1120">
        <v>0</v>
      </c>
      <c r="F1120">
        <v>0</v>
      </c>
      <c r="G1120">
        <v>0</v>
      </c>
      <c r="H1120">
        <v>8.0174906539999995</v>
      </c>
      <c r="I1120">
        <v>10.051568</v>
      </c>
      <c r="J1120">
        <v>7.8307330000000004</v>
      </c>
      <c r="K1120">
        <v>10.560413</v>
      </c>
      <c r="L1120">
        <v>0</v>
      </c>
      <c r="M1120">
        <v>9.4400779999999997</v>
      </c>
      <c r="N1120" t="s">
        <v>259</v>
      </c>
    </row>
    <row r="1121" spans="1:14" x14ac:dyDescent="0.2">
      <c r="A1121" t="s">
        <v>1379</v>
      </c>
      <c r="B1121">
        <v>5.1833150000000003</v>
      </c>
      <c r="C1121">
        <v>5.5164362999999996</v>
      </c>
      <c r="D1121">
        <v>5.8234734100000001</v>
      </c>
      <c r="E1121">
        <v>4.5321417300000002</v>
      </c>
      <c r="F1121">
        <v>8.4456027999999996</v>
      </c>
      <c r="G1121">
        <v>11.066216900000001</v>
      </c>
      <c r="H1121">
        <v>9.5313953329999901</v>
      </c>
      <c r="I1121">
        <v>11.781447</v>
      </c>
      <c r="J1121">
        <v>5.8685947000000001</v>
      </c>
      <c r="K1121">
        <v>5.4158937999999903</v>
      </c>
      <c r="L1121">
        <v>3.63652339999999</v>
      </c>
      <c r="M1121">
        <v>0</v>
      </c>
      <c r="N1121" t="s">
        <v>263</v>
      </c>
    </row>
    <row r="1122" spans="1:14" x14ac:dyDescent="0.2">
      <c r="A1122" t="s">
        <v>1380</v>
      </c>
      <c r="B1122">
        <v>0</v>
      </c>
      <c r="C1122">
        <v>7.6975515999999997</v>
      </c>
      <c r="D1122">
        <v>7.2706022299999997</v>
      </c>
      <c r="E1122">
        <v>4.3676947999999998</v>
      </c>
      <c r="F1122">
        <v>5.9495760999999998</v>
      </c>
      <c r="G1122">
        <v>6.9491854000000002</v>
      </c>
      <c r="H1122">
        <v>7.703239569</v>
      </c>
      <c r="I1122">
        <v>10.017792999999999</v>
      </c>
      <c r="J1122">
        <v>7.1184336999999998</v>
      </c>
      <c r="K1122">
        <v>0</v>
      </c>
      <c r="L1122">
        <v>0</v>
      </c>
      <c r="M1122">
        <v>0</v>
      </c>
      <c r="N1122" t="s">
        <v>263</v>
      </c>
    </row>
    <row r="1123" spans="1:14" x14ac:dyDescent="0.2">
      <c r="A1123" t="s">
        <v>1381</v>
      </c>
      <c r="B1123">
        <v>14.678179</v>
      </c>
      <c r="C1123">
        <v>7.9729416999999998</v>
      </c>
      <c r="D1123">
        <v>8.6339518200000001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 t="s">
        <v>261</v>
      </c>
    </row>
    <row r="1124" spans="1:14" x14ac:dyDescent="0.2">
      <c r="A1124" t="s">
        <v>1382</v>
      </c>
      <c r="B1124">
        <v>0</v>
      </c>
      <c r="C1124">
        <v>9.793685</v>
      </c>
      <c r="D1124">
        <v>9.47996734</v>
      </c>
      <c r="E1124">
        <v>10.654572549999999</v>
      </c>
      <c r="F1124">
        <v>8.2184244999999994</v>
      </c>
      <c r="G1124">
        <v>8.3725506999999997</v>
      </c>
      <c r="H1124">
        <v>10.493820936000001</v>
      </c>
      <c r="I1124">
        <v>10.151845</v>
      </c>
      <c r="J1124">
        <v>10.8850681</v>
      </c>
      <c r="K1124">
        <v>7.5806183000000003</v>
      </c>
      <c r="L1124">
        <v>10.7723412</v>
      </c>
      <c r="M1124">
        <v>9.7080959999999994</v>
      </c>
      <c r="N1124" t="s">
        <v>263</v>
      </c>
    </row>
    <row r="1125" spans="1:14" x14ac:dyDescent="0.2">
      <c r="A1125" t="s">
        <v>1383</v>
      </c>
      <c r="B1125">
        <v>12.160869999999999</v>
      </c>
      <c r="C1125">
        <v>13.5485785</v>
      </c>
      <c r="D1125">
        <v>15.23867793</v>
      </c>
      <c r="E1125">
        <v>12.755378779999999</v>
      </c>
      <c r="F1125">
        <v>10.819533099999999</v>
      </c>
      <c r="G1125">
        <v>10.446739900000001</v>
      </c>
      <c r="H1125">
        <v>12.734979653</v>
      </c>
      <c r="I1125">
        <v>13.616114999999899</v>
      </c>
      <c r="J1125">
        <v>9.2378373000000007</v>
      </c>
      <c r="K1125">
        <v>10.824847800000001</v>
      </c>
      <c r="L1125">
        <v>12.0896869</v>
      </c>
      <c r="M1125">
        <v>11.132261</v>
      </c>
      <c r="N1125" t="s">
        <v>261</v>
      </c>
    </row>
    <row r="1126" spans="1:14" x14ac:dyDescent="0.2">
      <c r="A1126" t="s">
        <v>1384</v>
      </c>
      <c r="B1126">
        <v>14.052922000000001</v>
      </c>
      <c r="C1126">
        <v>14.523838599999999</v>
      </c>
      <c r="D1126">
        <v>15.53615886</v>
      </c>
      <c r="E1126">
        <v>14.995204530000001</v>
      </c>
      <c r="F1126">
        <v>14.223008399999999</v>
      </c>
      <c r="G1126">
        <v>14.304035600000001</v>
      </c>
      <c r="H1126">
        <v>14.552187737000001</v>
      </c>
      <c r="I1126">
        <v>14.162122999999999</v>
      </c>
      <c r="J1126">
        <v>13.8353737</v>
      </c>
      <c r="K1126">
        <v>13.6479351</v>
      </c>
      <c r="L1126">
        <v>14.4181495999999</v>
      </c>
      <c r="M1126">
        <v>14.717509</v>
      </c>
      <c r="N1126" t="s">
        <v>261</v>
      </c>
    </row>
    <row r="1127" spans="1:14" x14ac:dyDescent="0.2">
      <c r="A1127" t="s">
        <v>1385</v>
      </c>
      <c r="B1127">
        <v>0</v>
      </c>
      <c r="C1127">
        <v>0</v>
      </c>
      <c r="D1127">
        <v>0</v>
      </c>
      <c r="E1127">
        <v>0</v>
      </c>
      <c r="F1127">
        <v>10.428356900000001</v>
      </c>
      <c r="G1127">
        <v>9.6131686999999992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 t="s">
        <v>263</v>
      </c>
    </row>
    <row r="1128" spans="1:14" x14ac:dyDescent="0.2">
      <c r="A1128" t="s">
        <v>1386</v>
      </c>
      <c r="B1128">
        <v>10.10468</v>
      </c>
      <c r="C1128">
        <v>10.2122923</v>
      </c>
      <c r="D1128">
        <v>9.1708952400000001</v>
      </c>
      <c r="E1128">
        <v>9.1241635300000006</v>
      </c>
      <c r="F1128">
        <v>8.7630583000000009</v>
      </c>
      <c r="G1128">
        <v>8.4803367999999999</v>
      </c>
      <c r="H1128">
        <v>10.02438589</v>
      </c>
      <c r="I1128">
        <v>11.916747000000001</v>
      </c>
      <c r="J1128">
        <v>9.8141619000000002</v>
      </c>
      <c r="K1128">
        <v>12.6522171</v>
      </c>
      <c r="L1128">
        <v>10.624891</v>
      </c>
      <c r="M1128">
        <v>11.695055999999999</v>
      </c>
      <c r="N1128" t="s">
        <v>259</v>
      </c>
    </row>
    <row r="1129" spans="1:14" x14ac:dyDescent="0.2">
      <c r="A1129" t="s">
        <v>1387</v>
      </c>
      <c r="B1129">
        <v>15.359814</v>
      </c>
      <c r="C1129">
        <v>0</v>
      </c>
      <c r="D1129">
        <v>0</v>
      </c>
      <c r="E1129">
        <v>8.2115730599999992</v>
      </c>
      <c r="F1129">
        <v>7.2065913999999998</v>
      </c>
      <c r="G1129">
        <v>7.9530862999999998</v>
      </c>
      <c r="H1129">
        <v>0</v>
      </c>
      <c r="I1129">
        <v>11.985955000000001</v>
      </c>
      <c r="J1129">
        <v>0</v>
      </c>
      <c r="K1129">
        <v>0</v>
      </c>
      <c r="L1129">
        <v>0</v>
      </c>
      <c r="M1129">
        <v>0</v>
      </c>
      <c r="N1129" t="s">
        <v>261</v>
      </c>
    </row>
    <row r="1130" spans="1:14" x14ac:dyDescent="0.2">
      <c r="A1130" t="s">
        <v>1388</v>
      </c>
      <c r="B1130">
        <v>14.856056000000001</v>
      </c>
      <c r="C1130">
        <v>12.7891935</v>
      </c>
      <c r="D1130">
        <v>11.18218538</v>
      </c>
      <c r="E1130">
        <v>7.6220407100000003</v>
      </c>
      <c r="F1130">
        <v>6.8019020000000001</v>
      </c>
      <c r="G1130">
        <v>8.0701775999999992</v>
      </c>
      <c r="H1130">
        <v>10.934617590999901</v>
      </c>
      <c r="I1130">
        <v>12.357469999999999</v>
      </c>
      <c r="J1130">
        <v>12.899965</v>
      </c>
      <c r="K1130">
        <v>14.6190351999999</v>
      </c>
      <c r="L1130">
        <v>16.976282600000001</v>
      </c>
      <c r="M1130">
        <v>16.160640999999998</v>
      </c>
      <c r="N1130" t="s">
        <v>270</v>
      </c>
    </row>
    <row r="1131" spans="1:14" x14ac:dyDescent="0.2">
      <c r="A1131" t="s">
        <v>1389</v>
      </c>
      <c r="B1131">
        <v>6.4103729999999999</v>
      </c>
      <c r="C1131">
        <v>7.7757011</v>
      </c>
      <c r="D1131">
        <v>8.4258118700000004</v>
      </c>
      <c r="E1131">
        <v>8.5579873400000004</v>
      </c>
      <c r="F1131">
        <v>10.3852665</v>
      </c>
      <c r="G1131">
        <v>11.532342099999999</v>
      </c>
      <c r="H1131">
        <v>10.449244675999999</v>
      </c>
      <c r="I1131">
        <v>10.936142</v>
      </c>
      <c r="J1131">
        <v>10.2758033</v>
      </c>
      <c r="K1131">
        <v>9.0736998999999994</v>
      </c>
      <c r="L1131">
        <v>9.9489620999999993</v>
      </c>
      <c r="M1131">
        <v>9.8792069999999992</v>
      </c>
      <c r="N1131" t="s">
        <v>263</v>
      </c>
    </row>
    <row r="1132" spans="1:14" x14ac:dyDescent="0.2">
      <c r="A1132" t="s">
        <v>1390</v>
      </c>
      <c r="B1132">
        <v>9.3653669999999902</v>
      </c>
      <c r="C1132">
        <v>9.6013728999999994</v>
      </c>
      <c r="D1132">
        <v>9.42453656</v>
      </c>
      <c r="E1132">
        <v>7.9467529399999997</v>
      </c>
      <c r="F1132">
        <v>7.4824583000000002</v>
      </c>
      <c r="G1132">
        <v>4.7816082</v>
      </c>
      <c r="H1132">
        <v>7.7938186869999999</v>
      </c>
      <c r="I1132">
        <v>8.1959070000000001</v>
      </c>
      <c r="J1132">
        <v>6.0098322999999896</v>
      </c>
      <c r="K1132">
        <v>6.6044317999999897</v>
      </c>
      <c r="L1132">
        <v>5.1191177999999997</v>
      </c>
      <c r="M1132">
        <v>4.3639570000000001</v>
      </c>
      <c r="N1132" t="s">
        <v>261</v>
      </c>
    </row>
    <row r="1133" spans="1:14" x14ac:dyDescent="0.2">
      <c r="A1133" t="s">
        <v>1391</v>
      </c>
      <c r="B1133">
        <v>0</v>
      </c>
      <c r="C1133">
        <v>7.6571305999999897</v>
      </c>
      <c r="D1133">
        <v>6.3909261300000004</v>
      </c>
      <c r="E1133">
        <v>0</v>
      </c>
      <c r="F1133">
        <v>0</v>
      </c>
      <c r="G1133">
        <v>0</v>
      </c>
      <c r="H1133">
        <v>0</v>
      </c>
      <c r="I1133">
        <v>0</v>
      </c>
      <c r="J1133">
        <v>0</v>
      </c>
      <c r="K1133">
        <v>0</v>
      </c>
      <c r="L1133">
        <v>7.0520509999999996</v>
      </c>
      <c r="M1133">
        <v>0</v>
      </c>
      <c r="N1133" t="s">
        <v>270</v>
      </c>
    </row>
    <row r="1134" spans="1:14" x14ac:dyDescent="0.2">
      <c r="A1134" t="s">
        <v>1392</v>
      </c>
      <c r="B1134">
        <v>8.5884149999999995</v>
      </c>
      <c r="C1134">
        <v>11.3635869999999</v>
      </c>
      <c r="D1134">
        <v>10.268962739999999</v>
      </c>
      <c r="E1134">
        <v>10.679100010000001</v>
      </c>
      <c r="F1134">
        <v>12.224835499999999</v>
      </c>
      <c r="G1134">
        <v>13.076670399999999</v>
      </c>
      <c r="H1134">
        <v>14.297110882</v>
      </c>
      <c r="I1134">
        <v>13.302469</v>
      </c>
      <c r="J1134">
        <v>14.176580700000001</v>
      </c>
      <c r="K1134">
        <v>14.711281699999899</v>
      </c>
      <c r="L1134">
        <v>14.159946</v>
      </c>
      <c r="M1134">
        <v>12.969395</v>
      </c>
      <c r="N1134" t="s">
        <v>259</v>
      </c>
    </row>
    <row r="1135" spans="1:14" x14ac:dyDescent="0.2">
      <c r="A1135" t="s">
        <v>1393</v>
      </c>
      <c r="B1135">
        <v>0</v>
      </c>
      <c r="C1135">
        <v>0</v>
      </c>
      <c r="D1135">
        <v>0</v>
      </c>
      <c r="E1135">
        <v>0</v>
      </c>
      <c r="F1135">
        <v>0</v>
      </c>
      <c r="G1135">
        <v>0</v>
      </c>
      <c r="H1135">
        <v>0</v>
      </c>
      <c r="I1135">
        <v>0</v>
      </c>
      <c r="J1135">
        <v>4.8321925999999999</v>
      </c>
      <c r="K1135">
        <v>0</v>
      </c>
      <c r="L1135">
        <v>10.4095216</v>
      </c>
      <c r="M1135">
        <v>11.432817999999999</v>
      </c>
      <c r="N1135" t="s">
        <v>259</v>
      </c>
    </row>
    <row r="1136" spans="1:14" x14ac:dyDescent="0.2">
      <c r="A1136" t="s">
        <v>1394</v>
      </c>
      <c r="B1136">
        <v>5.6756949999999904</v>
      </c>
      <c r="C1136">
        <v>6.7456800999999897</v>
      </c>
      <c r="D1136">
        <v>6.6884818700000004</v>
      </c>
      <c r="E1136">
        <v>4.2031755100000003</v>
      </c>
      <c r="F1136">
        <v>3.0500186</v>
      </c>
      <c r="G1136">
        <v>4.5865365000000002</v>
      </c>
      <c r="H1136">
        <v>6.9011246359999996</v>
      </c>
      <c r="I1136">
        <v>7.4146939999999999</v>
      </c>
      <c r="J1136">
        <v>7.7458185999999998</v>
      </c>
      <c r="K1136">
        <v>11.235285699999899</v>
      </c>
      <c r="L1136">
        <v>10.903622500000001</v>
      </c>
      <c r="M1136">
        <v>11.879425999999899</v>
      </c>
      <c r="N1136" t="s">
        <v>259</v>
      </c>
    </row>
    <row r="1137" spans="1:14" x14ac:dyDescent="0.2">
      <c r="A1137" t="s">
        <v>1395</v>
      </c>
      <c r="B1137">
        <v>11.284568</v>
      </c>
      <c r="C1137">
        <v>13.98845</v>
      </c>
      <c r="D1137">
        <v>13.549784949999999</v>
      </c>
      <c r="E1137">
        <v>11.03840858</v>
      </c>
      <c r="F1137">
        <v>11.5971229</v>
      </c>
      <c r="G1137">
        <v>10.8162158</v>
      </c>
      <c r="H1137">
        <v>10.850359357</v>
      </c>
      <c r="I1137">
        <v>11.581281000000001</v>
      </c>
      <c r="J1137">
        <v>8.3682000999999993</v>
      </c>
      <c r="K1137">
        <v>8.9517252999999997</v>
      </c>
      <c r="L1137">
        <v>7.8728305999999897</v>
      </c>
      <c r="M1137">
        <v>7.2234049999999996</v>
      </c>
      <c r="N1137" t="s">
        <v>261</v>
      </c>
    </row>
    <row r="1138" spans="1:14" x14ac:dyDescent="0.2">
      <c r="A1138" t="s">
        <v>1396</v>
      </c>
      <c r="B1138">
        <v>19.460953</v>
      </c>
      <c r="C1138">
        <v>19.267630399999899</v>
      </c>
      <c r="D1138">
        <v>20.06323008</v>
      </c>
      <c r="E1138">
        <v>20.47032458</v>
      </c>
      <c r="F1138">
        <v>20.856316100000001</v>
      </c>
      <c r="G1138">
        <v>21.6281505</v>
      </c>
      <c r="H1138">
        <v>21.903990547999999</v>
      </c>
      <c r="I1138">
        <v>22.380669999999999</v>
      </c>
      <c r="J1138">
        <v>21.984705600000002</v>
      </c>
      <c r="K1138">
        <v>22.445376400000001</v>
      </c>
      <c r="L1138">
        <v>22.759811899999999</v>
      </c>
      <c r="M1138">
        <v>22.366382999999999</v>
      </c>
      <c r="N1138" t="s">
        <v>259</v>
      </c>
    </row>
    <row r="1139" spans="1:14" x14ac:dyDescent="0.2">
      <c r="A1139" t="s">
        <v>1397</v>
      </c>
      <c r="B1139">
        <v>0</v>
      </c>
      <c r="C1139">
        <v>0</v>
      </c>
      <c r="D1139">
        <v>0</v>
      </c>
      <c r="E1139">
        <v>8.5319736099999997</v>
      </c>
      <c r="F1139">
        <v>0</v>
      </c>
      <c r="G1139">
        <v>0</v>
      </c>
      <c r="H1139">
        <v>10.021228287</v>
      </c>
      <c r="I1139">
        <v>0</v>
      </c>
      <c r="J1139">
        <v>0</v>
      </c>
      <c r="K1139">
        <v>13.386480499999999</v>
      </c>
      <c r="L1139">
        <v>15.609981699999899</v>
      </c>
      <c r="M1139">
        <v>14.713622000000001</v>
      </c>
      <c r="N1139" t="s">
        <v>259</v>
      </c>
    </row>
    <row r="1140" spans="1:14" x14ac:dyDescent="0.2">
      <c r="A1140" t="s">
        <v>1398</v>
      </c>
      <c r="B1140">
        <v>10.330024999999999</v>
      </c>
      <c r="C1140">
        <v>10.8101287</v>
      </c>
      <c r="D1140">
        <v>11.499314010000001</v>
      </c>
      <c r="E1140">
        <v>10.58759658</v>
      </c>
      <c r="F1140">
        <v>9.1097079000000001</v>
      </c>
      <c r="G1140">
        <v>9.9552095999999999</v>
      </c>
      <c r="H1140">
        <v>10.419307666</v>
      </c>
      <c r="I1140">
        <v>10.386314</v>
      </c>
      <c r="J1140">
        <v>9.9173071000000004</v>
      </c>
      <c r="K1140">
        <v>8.0882456999999999</v>
      </c>
      <c r="L1140">
        <v>10.4651795</v>
      </c>
      <c r="M1140">
        <v>9.9855</v>
      </c>
      <c r="N1140" t="s">
        <v>261</v>
      </c>
    </row>
    <row r="1141" spans="1:14" x14ac:dyDescent="0.2">
      <c r="A1141" t="s">
        <v>1399</v>
      </c>
      <c r="B1141">
        <v>2.823912</v>
      </c>
      <c r="C1141">
        <v>9.2897367000000006</v>
      </c>
      <c r="D1141">
        <v>7.1904324099999997</v>
      </c>
      <c r="E1141">
        <v>5.1300030100000003</v>
      </c>
      <c r="F1141">
        <v>6.0743479999999996</v>
      </c>
      <c r="G1141">
        <v>6.2332447999999996</v>
      </c>
      <c r="H1141">
        <v>6.8126297600000001</v>
      </c>
      <c r="I1141">
        <v>6.309412</v>
      </c>
      <c r="J1141">
        <v>7.7395360999999898</v>
      </c>
      <c r="K1141">
        <v>8.8463886999999897</v>
      </c>
      <c r="L1141">
        <v>7.9951428</v>
      </c>
      <c r="M1141">
        <v>6.2875269999999999</v>
      </c>
      <c r="N1141" t="s">
        <v>259</v>
      </c>
    </row>
    <row r="1142" spans="1:14" x14ac:dyDescent="0.2">
      <c r="A1142" t="s">
        <v>1400</v>
      </c>
      <c r="B1142">
        <v>0</v>
      </c>
      <c r="C1142">
        <v>9.8007121999999995</v>
      </c>
      <c r="D1142">
        <v>8.7897111799999994</v>
      </c>
      <c r="E1142">
        <v>2.68630908</v>
      </c>
      <c r="F1142">
        <v>2.6610497</v>
      </c>
      <c r="G1142">
        <v>0.96112559999999903</v>
      </c>
      <c r="H1142">
        <v>5.5664504129999903</v>
      </c>
      <c r="I1142">
        <v>6.7511910000000004</v>
      </c>
      <c r="J1142">
        <v>5.2056639000000002</v>
      </c>
      <c r="K1142">
        <v>0</v>
      </c>
      <c r="L1142">
        <v>0</v>
      </c>
      <c r="M1142">
        <v>0</v>
      </c>
      <c r="N1142" t="s">
        <v>261</v>
      </c>
    </row>
    <row r="1143" spans="1:14" x14ac:dyDescent="0.2">
      <c r="A1143" t="s">
        <v>1401</v>
      </c>
      <c r="B1143">
        <v>0</v>
      </c>
      <c r="C1143">
        <v>0</v>
      </c>
      <c r="D1143">
        <v>7.6002889900000001</v>
      </c>
      <c r="E1143">
        <v>7.5371647700000004</v>
      </c>
      <c r="F1143">
        <v>8.3533255999999998</v>
      </c>
      <c r="G1143">
        <v>9.8725263000000005</v>
      </c>
      <c r="H1143">
        <v>6.7684478309999996</v>
      </c>
      <c r="I1143">
        <v>7.4470130000000001</v>
      </c>
      <c r="J1143">
        <v>7.2840657000000002</v>
      </c>
      <c r="K1143">
        <v>9.3975677999999991</v>
      </c>
      <c r="L1143">
        <v>10.903623199999901</v>
      </c>
      <c r="M1143">
        <v>7.7065679999999901</v>
      </c>
      <c r="N1143" t="s">
        <v>259</v>
      </c>
    </row>
    <row r="1144" spans="1:14" x14ac:dyDescent="0.2">
      <c r="A1144" t="s">
        <v>1402</v>
      </c>
      <c r="B1144">
        <v>9.7579429999999991</v>
      </c>
      <c r="C1144">
        <v>8.5556330999999997</v>
      </c>
      <c r="D1144">
        <v>8.7873142299999998</v>
      </c>
      <c r="E1144">
        <v>6.8658477400000004</v>
      </c>
      <c r="F1144">
        <v>10.075701199999999</v>
      </c>
      <c r="G1144">
        <v>12.953699</v>
      </c>
      <c r="H1144">
        <v>12.117083365999999</v>
      </c>
      <c r="I1144">
        <v>12.449433000000001</v>
      </c>
      <c r="J1144">
        <v>10.1997018</v>
      </c>
      <c r="K1144">
        <v>8.9785023000000006</v>
      </c>
      <c r="L1144">
        <v>6.0605105000000004</v>
      </c>
      <c r="M1144">
        <v>7.8019109999999996</v>
      </c>
      <c r="N1144" t="s">
        <v>263</v>
      </c>
    </row>
    <row r="1145" spans="1:14" x14ac:dyDescent="0.2">
      <c r="A1145" t="s">
        <v>1403</v>
      </c>
      <c r="B1145">
        <v>0</v>
      </c>
      <c r="C1145">
        <v>0</v>
      </c>
      <c r="D1145">
        <v>0</v>
      </c>
      <c r="E1145">
        <v>0</v>
      </c>
      <c r="F1145">
        <v>0</v>
      </c>
      <c r="G1145">
        <v>7.7526168000000002</v>
      </c>
      <c r="H1145">
        <v>7.3196788529999903</v>
      </c>
      <c r="I1145">
        <v>10.782052999999999</v>
      </c>
      <c r="J1145">
        <v>0</v>
      </c>
      <c r="K1145">
        <v>0</v>
      </c>
      <c r="L1145">
        <v>5.3878976999999999</v>
      </c>
      <c r="M1145">
        <v>0</v>
      </c>
      <c r="N1145" t="s">
        <v>263</v>
      </c>
    </row>
    <row r="1146" spans="1:14" x14ac:dyDescent="0.2">
      <c r="A1146" t="s">
        <v>1404</v>
      </c>
      <c r="B1146">
        <v>0</v>
      </c>
      <c r="C1146">
        <v>0</v>
      </c>
      <c r="D1146">
        <v>0</v>
      </c>
      <c r="E1146">
        <v>0</v>
      </c>
      <c r="F1146">
        <v>0</v>
      </c>
      <c r="G1146">
        <v>11.2219953</v>
      </c>
      <c r="H1146">
        <v>8.125004616</v>
      </c>
      <c r="I1146">
        <v>11.781212999999999</v>
      </c>
      <c r="J1146">
        <v>13.912281399999999</v>
      </c>
      <c r="K1146">
        <v>0</v>
      </c>
      <c r="L1146">
        <v>14.701051199999901</v>
      </c>
      <c r="M1146">
        <v>11.4132649999999</v>
      </c>
      <c r="N1146" t="s">
        <v>259</v>
      </c>
    </row>
    <row r="1147" spans="1:14" x14ac:dyDescent="0.2">
      <c r="A1147" t="s">
        <v>1405</v>
      </c>
      <c r="B1147">
        <v>0</v>
      </c>
      <c r="C1147">
        <v>0</v>
      </c>
      <c r="D1147">
        <v>0</v>
      </c>
      <c r="E1147">
        <v>0</v>
      </c>
      <c r="F1147">
        <v>0</v>
      </c>
      <c r="G1147">
        <v>0</v>
      </c>
      <c r="H1147">
        <v>0</v>
      </c>
      <c r="I1147">
        <v>0</v>
      </c>
      <c r="J1147">
        <v>6.3603056999999996</v>
      </c>
      <c r="K1147">
        <v>0</v>
      </c>
      <c r="L1147">
        <v>11.2501543</v>
      </c>
      <c r="M1147">
        <v>11.311928999999999</v>
      </c>
      <c r="N1147" t="s">
        <v>259</v>
      </c>
    </row>
    <row r="1148" spans="1:14" x14ac:dyDescent="0.2">
      <c r="A1148" t="s">
        <v>1406</v>
      </c>
      <c r="B1148">
        <v>0</v>
      </c>
      <c r="C1148">
        <v>0</v>
      </c>
      <c r="D1148">
        <v>0</v>
      </c>
      <c r="E1148">
        <v>0</v>
      </c>
      <c r="F1148">
        <v>0</v>
      </c>
      <c r="G1148">
        <v>0</v>
      </c>
      <c r="H1148">
        <v>8.0011713289999999</v>
      </c>
      <c r="I1148">
        <v>7.236872</v>
      </c>
      <c r="J1148">
        <v>9.9084899999999898</v>
      </c>
      <c r="K1148">
        <v>11.3017878</v>
      </c>
      <c r="L1148">
        <v>9.8978646999999995</v>
      </c>
      <c r="M1148">
        <v>10.594284999999999</v>
      </c>
      <c r="N1148" t="s">
        <v>259</v>
      </c>
    </row>
    <row r="1149" spans="1:14" x14ac:dyDescent="0.2">
      <c r="A1149" t="s">
        <v>1407</v>
      </c>
      <c r="B1149">
        <v>10.043037</v>
      </c>
      <c r="C1149">
        <v>9.5835741999999993</v>
      </c>
      <c r="D1149">
        <v>7.37103851</v>
      </c>
      <c r="E1149">
        <v>6.6574242200000002</v>
      </c>
      <c r="F1149">
        <v>6.9809314000000002</v>
      </c>
      <c r="G1149">
        <v>8.8913735000000003</v>
      </c>
      <c r="H1149">
        <v>9.8480797229999997</v>
      </c>
      <c r="I1149">
        <v>9.9116889999999902</v>
      </c>
      <c r="J1149">
        <v>11.528623</v>
      </c>
      <c r="K1149">
        <v>12.259095599999901</v>
      </c>
      <c r="L1149">
        <v>17.1133281</v>
      </c>
      <c r="M1149">
        <v>15.603358999999999</v>
      </c>
      <c r="N1149" t="s">
        <v>259</v>
      </c>
    </row>
    <row r="1150" spans="1:14" x14ac:dyDescent="0.2">
      <c r="A1150" t="s">
        <v>1408</v>
      </c>
      <c r="B1150">
        <v>0</v>
      </c>
      <c r="C1150">
        <v>0</v>
      </c>
      <c r="D1150">
        <v>0</v>
      </c>
      <c r="E1150">
        <v>0</v>
      </c>
      <c r="F1150">
        <v>0</v>
      </c>
      <c r="G1150">
        <v>9.4188945999999998</v>
      </c>
      <c r="H1150">
        <v>10.850517473</v>
      </c>
      <c r="I1150">
        <v>12.173598</v>
      </c>
      <c r="J1150">
        <v>9.6607421999999996</v>
      </c>
      <c r="K1150">
        <v>0</v>
      </c>
      <c r="L1150">
        <v>0</v>
      </c>
      <c r="M1150">
        <v>0</v>
      </c>
      <c r="N1150" t="s">
        <v>263</v>
      </c>
    </row>
    <row r="1151" spans="1:14" x14ac:dyDescent="0.2">
      <c r="A1151" t="s">
        <v>1409</v>
      </c>
      <c r="B1151">
        <v>0</v>
      </c>
      <c r="C1151">
        <v>0</v>
      </c>
      <c r="D1151">
        <v>12.534514359999999</v>
      </c>
      <c r="E1151">
        <v>11.56762668</v>
      </c>
      <c r="F1151">
        <v>0</v>
      </c>
      <c r="G1151">
        <v>0</v>
      </c>
      <c r="H1151">
        <v>8.3255482189999999</v>
      </c>
      <c r="I1151">
        <v>9.5871729999999999</v>
      </c>
      <c r="J1151">
        <v>10.3072506</v>
      </c>
      <c r="K1151">
        <v>10.3961653</v>
      </c>
      <c r="L1151">
        <v>11.782254699999999</v>
      </c>
      <c r="M1151">
        <v>9.9157299999999999</v>
      </c>
      <c r="N1151" t="s">
        <v>259</v>
      </c>
    </row>
    <row r="1152" spans="1:14" x14ac:dyDescent="0.2">
      <c r="A1152" t="s">
        <v>1410</v>
      </c>
      <c r="B1152">
        <v>7.8172990000000002</v>
      </c>
      <c r="C1152">
        <v>7.5257310999999998</v>
      </c>
      <c r="D1152">
        <v>7.5742000699999998</v>
      </c>
      <c r="E1152">
        <v>5.4100923600000002</v>
      </c>
      <c r="F1152">
        <v>7.9771970000000003</v>
      </c>
      <c r="G1152">
        <v>8.7851102999999995</v>
      </c>
      <c r="H1152">
        <v>11.007203977</v>
      </c>
      <c r="I1152">
        <v>13.1549149999999</v>
      </c>
      <c r="J1152">
        <v>16.687200499999999</v>
      </c>
      <c r="K1152">
        <v>12.1408746</v>
      </c>
      <c r="L1152">
        <v>16.090631900000002</v>
      </c>
      <c r="M1152">
        <v>14.696584</v>
      </c>
      <c r="N1152" t="s">
        <v>259</v>
      </c>
    </row>
    <row r="1153" spans="1:14" x14ac:dyDescent="0.2">
      <c r="A1153" t="s">
        <v>1411</v>
      </c>
      <c r="B1153">
        <v>0</v>
      </c>
      <c r="C1153">
        <v>0</v>
      </c>
      <c r="D1153">
        <v>0</v>
      </c>
      <c r="E1153">
        <v>0</v>
      </c>
      <c r="F1153">
        <v>0</v>
      </c>
      <c r="G1153">
        <v>0</v>
      </c>
      <c r="H1153">
        <v>10.090996406</v>
      </c>
      <c r="I1153">
        <v>12.679677</v>
      </c>
      <c r="J1153">
        <v>13.658976999999901</v>
      </c>
      <c r="K1153">
        <v>16.2334864</v>
      </c>
      <c r="L1153">
        <v>10.7381306</v>
      </c>
      <c r="M1153">
        <v>9.6845660000000002</v>
      </c>
      <c r="N1153" t="s">
        <v>259</v>
      </c>
    </row>
    <row r="1154" spans="1:14" x14ac:dyDescent="0.2">
      <c r="A1154" t="s">
        <v>1412</v>
      </c>
      <c r="B1154">
        <v>0</v>
      </c>
      <c r="C1154">
        <v>0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0</v>
      </c>
      <c r="J1154">
        <v>12.0144094</v>
      </c>
      <c r="K1154">
        <v>17.9379569</v>
      </c>
      <c r="L1154">
        <v>14.9739393</v>
      </c>
      <c r="M1154">
        <v>16.527148</v>
      </c>
      <c r="N1154" t="s">
        <v>259</v>
      </c>
    </row>
    <row r="1155" spans="1:14" x14ac:dyDescent="0.2">
      <c r="A1155" t="s">
        <v>1413</v>
      </c>
      <c r="B1155">
        <v>0</v>
      </c>
      <c r="C1155">
        <v>18.7414398999999</v>
      </c>
      <c r="D1155">
        <v>0</v>
      </c>
      <c r="E1155">
        <v>18.059341109999998</v>
      </c>
      <c r="F1155">
        <v>18.231196199999999</v>
      </c>
      <c r="G1155">
        <v>18.156321599999998</v>
      </c>
      <c r="H1155">
        <v>18.370977073999999</v>
      </c>
      <c r="I1155">
        <v>18.104998999999999</v>
      </c>
      <c r="J1155">
        <v>17.879888099999999</v>
      </c>
      <c r="K1155">
        <v>18.029159399999902</v>
      </c>
      <c r="L1155">
        <v>16.202984300000001</v>
      </c>
      <c r="M1155">
        <v>17.513898000000001</v>
      </c>
      <c r="N1155" t="s">
        <v>259</v>
      </c>
    </row>
    <row r="1156" spans="1:14" x14ac:dyDescent="0.2">
      <c r="A1156" t="s">
        <v>1414</v>
      </c>
      <c r="B1156">
        <v>7.4271979999999997</v>
      </c>
      <c r="C1156">
        <v>5.9683909999999996</v>
      </c>
      <c r="D1156">
        <v>5.1900965999999897</v>
      </c>
      <c r="E1156">
        <v>4.3168406499999996</v>
      </c>
      <c r="F1156">
        <v>8.1612130999999994</v>
      </c>
      <c r="G1156">
        <v>9.8810226999999902</v>
      </c>
      <c r="H1156">
        <v>10.267104292999999</v>
      </c>
      <c r="I1156">
        <v>11.072402</v>
      </c>
      <c r="J1156">
        <v>10.176698399999999</v>
      </c>
      <c r="K1156">
        <v>11.1432535</v>
      </c>
      <c r="L1156">
        <v>13.960923699999899</v>
      </c>
      <c r="M1156">
        <v>9.96366499999999</v>
      </c>
      <c r="N1156" t="s">
        <v>259</v>
      </c>
    </row>
    <row r="1157" spans="1:14" x14ac:dyDescent="0.2">
      <c r="A1157" t="s">
        <v>1415</v>
      </c>
      <c r="B1157">
        <v>0</v>
      </c>
      <c r="C1157">
        <v>0</v>
      </c>
      <c r="D1157">
        <v>0</v>
      </c>
      <c r="E1157">
        <v>0</v>
      </c>
      <c r="F1157">
        <v>6.3091244</v>
      </c>
      <c r="G1157">
        <v>8.2936385000000001</v>
      </c>
      <c r="H1157">
        <v>11.903323755999899</v>
      </c>
      <c r="I1157">
        <v>14.723542999999999</v>
      </c>
      <c r="J1157">
        <v>14.1677532</v>
      </c>
      <c r="K1157">
        <v>14.8485859</v>
      </c>
      <c r="L1157">
        <v>15.4004771</v>
      </c>
      <c r="M1157">
        <v>16.112725000000001</v>
      </c>
      <c r="N1157" t="s">
        <v>259</v>
      </c>
    </row>
    <row r="1158" spans="1:14" x14ac:dyDescent="0.2">
      <c r="A1158" t="s">
        <v>1416</v>
      </c>
      <c r="B1158">
        <v>0</v>
      </c>
      <c r="C1158">
        <v>0</v>
      </c>
      <c r="D1158">
        <v>0</v>
      </c>
      <c r="E1158">
        <v>0</v>
      </c>
      <c r="F1158">
        <v>0</v>
      </c>
      <c r="G1158">
        <v>0</v>
      </c>
      <c r="H1158">
        <v>11.247994497000001</v>
      </c>
      <c r="I1158">
        <v>11.448109000000001</v>
      </c>
      <c r="J1158">
        <v>12.7567866</v>
      </c>
      <c r="K1158">
        <v>12.8726644</v>
      </c>
      <c r="L1158">
        <v>13.070119500000001</v>
      </c>
      <c r="M1158">
        <v>13.669742999999899</v>
      </c>
      <c r="N1158" t="s">
        <v>259</v>
      </c>
    </row>
    <row r="1159" spans="1:14" x14ac:dyDescent="0.2">
      <c r="A1159" t="s">
        <v>1417</v>
      </c>
      <c r="B1159">
        <v>0</v>
      </c>
      <c r="C1159">
        <v>0</v>
      </c>
      <c r="D1159">
        <v>0</v>
      </c>
      <c r="E1159">
        <v>5.7801073399999998</v>
      </c>
      <c r="F1159">
        <v>6.3124874000000002</v>
      </c>
      <c r="G1159">
        <v>5.0047563999999998</v>
      </c>
      <c r="H1159">
        <v>8.0530094239999901</v>
      </c>
      <c r="I1159">
        <v>10.525544999999999</v>
      </c>
      <c r="J1159">
        <v>8.0765002999999993</v>
      </c>
      <c r="K1159">
        <v>8.6668593999999999</v>
      </c>
      <c r="L1159">
        <v>8.6388176999999899</v>
      </c>
      <c r="M1159">
        <v>9.6740910000000007</v>
      </c>
      <c r="N1159" t="s">
        <v>259</v>
      </c>
    </row>
    <row r="1160" spans="1:14" x14ac:dyDescent="0.2">
      <c r="A1160" t="s">
        <v>1418</v>
      </c>
      <c r="B1160">
        <v>0</v>
      </c>
      <c r="C1160">
        <v>0</v>
      </c>
      <c r="D1160">
        <v>0</v>
      </c>
      <c r="E1160">
        <v>5.3511201100000001</v>
      </c>
      <c r="F1160">
        <v>6.9140582999999998</v>
      </c>
      <c r="G1160">
        <v>4.0086449999999996</v>
      </c>
      <c r="H1160">
        <v>8.544081942</v>
      </c>
      <c r="I1160">
        <v>13.858867</v>
      </c>
      <c r="J1160">
        <v>12.305881899999999</v>
      </c>
      <c r="K1160">
        <v>13.680113800000001</v>
      </c>
      <c r="L1160">
        <v>10.038646699999999</v>
      </c>
      <c r="M1160">
        <v>8.123856</v>
      </c>
      <c r="N1160" t="s">
        <v>259</v>
      </c>
    </row>
    <row r="1161" spans="1:14" x14ac:dyDescent="0.2">
      <c r="A1161" t="s">
        <v>1419</v>
      </c>
      <c r="B1161">
        <v>0</v>
      </c>
      <c r="C1161">
        <v>0</v>
      </c>
      <c r="D1161">
        <v>0</v>
      </c>
      <c r="E1161">
        <v>7.5108820300000003</v>
      </c>
      <c r="F1161">
        <v>6.6532365999999996</v>
      </c>
      <c r="G1161">
        <v>6.4370076999999997</v>
      </c>
      <c r="H1161">
        <v>7.785691205</v>
      </c>
      <c r="I1161">
        <v>12.265779999999999</v>
      </c>
      <c r="J1161">
        <v>13.3011965999999</v>
      </c>
      <c r="K1161">
        <v>12.779118499999999</v>
      </c>
      <c r="L1161">
        <v>13.890005499999999</v>
      </c>
      <c r="M1161">
        <v>13.544884</v>
      </c>
      <c r="N1161" t="s">
        <v>259</v>
      </c>
    </row>
    <row r="1162" spans="1:14" x14ac:dyDescent="0.2">
      <c r="A1162" t="s">
        <v>1420</v>
      </c>
      <c r="B1162">
        <v>0</v>
      </c>
      <c r="C1162">
        <v>0</v>
      </c>
      <c r="D1162">
        <v>0</v>
      </c>
      <c r="E1162">
        <v>0</v>
      </c>
      <c r="F1162">
        <v>0</v>
      </c>
      <c r="G1162">
        <v>10.127479699999901</v>
      </c>
      <c r="H1162">
        <v>10.192043089</v>
      </c>
      <c r="I1162">
        <v>11.4867259999999</v>
      </c>
      <c r="J1162">
        <v>11.612747300000001</v>
      </c>
      <c r="K1162">
        <v>11.723168299999999</v>
      </c>
      <c r="L1162">
        <v>12.4133817</v>
      </c>
      <c r="M1162">
        <v>11.921697</v>
      </c>
      <c r="N1162" t="s">
        <v>259</v>
      </c>
    </row>
    <row r="1163" spans="1:14" x14ac:dyDescent="0.2">
      <c r="A1163" t="s">
        <v>1421</v>
      </c>
      <c r="B1163">
        <v>0</v>
      </c>
      <c r="C1163">
        <v>0</v>
      </c>
      <c r="D1163">
        <v>0</v>
      </c>
      <c r="E1163">
        <v>0</v>
      </c>
      <c r="F1163">
        <v>0</v>
      </c>
      <c r="G1163">
        <v>0</v>
      </c>
      <c r="H1163">
        <v>0</v>
      </c>
      <c r="I1163">
        <v>11.422459999999999</v>
      </c>
      <c r="J1163">
        <v>0</v>
      </c>
      <c r="K1163">
        <v>20.278890000000001</v>
      </c>
      <c r="L1163">
        <v>11.4901938</v>
      </c>
      <c r="M1163">
        <v>11.606850999999899</v>
      </c>
      <c r="N1163" t="s">
        <v>259</v>
      </c>
    </row>
    <row r="1164" spans="1:14" x14ac:dyDescent="0.2">
      <c r="A1164" t="s">
        <v>1422</v>
      </c>
      <c r="B1164">
        <v>0</v>
      </c>
      <c r="C1164">
        <v>0</v>
      </c>
      <c r="D1164">
        <v>0</v>
      </c>
      <c r="E1164">
        <v>16.711917799999998</v>
      </c>
      <c r="F1164">
        <v>16.577662</v>
      </c>
      <c r="G1164">
        <v>15.396461499999999</v>
      </c>
      <c r="H1164">
        <v>15.817902135000001</v>
      </c>
      <c r="I1164">
        <v>16.524207000000001</v>
      </c>
      <c r="J1164">
        <v>16.899226500000001</v>
      </c>
      <c r="K1164">
        <v>17.0557287</v>
      </c>
      <c r="L1164">
        <v>18.004817499999898</v>
      </c>
      <c r="M1164">
        <v>17.768469</v>
      </c>
      <c r="N1164" t="s">
        <v>259</v>
      </c>
    </row>
    <row r="1165" spans="1:14" x14ac:dyDescent="0.2">
      <c r="A1165" t="s">
        <v>1423</v>
      </c>
      <c r="B1165">
        <v>0</v>
      </c>
      <c r="C1165">
        <v>0</v>
      </c>
      <c r="D1165">
        <v>0</v>
      </c>
      <c r="E1165">
        <v>13.71287674</v>
      </c>
      <c r="F1165">
        <v>16.185579499999999</v>
      </c>
      <c r="G1165">
        <v>16.804841399999901</v>
      </c>
      <c r="H1165">
        <v>16.920621867999898</v>
      </c>
      <c r="I1165">
        <v>16.713774000000001</v>
      </c>
      <c r="J1165">
        <v>14.852059299999899</v>
      </c>
      <c r="K1165">
        <v>15.699143099999899</v>
      </c>
      <c r="L1165">
        <v>11.4538727</v>
      </c>
      <c r="M1165">
        <v>13.527445999999999</v>
      </c>
      <c r="N1165" t="s">
        <v>259</v>
      </c>
    </row>
    <row r="1166" spans="1:14" x14ac:dyDescent="0.2">
      <c r="A1166" t="s">
        <v>1424</v>
      </c>
      <c r="B1166">
        <v>13.597135</v>
      </c>
      <c r="C1166">
        <v>0</v>
      </c>
      <c r="D1166">
        <v>0</v>
      </c>
      <c r="E1166">
        <v>16.296642680000001</v>
      </c>
      <c r="F1166">
        <v>18.441906100000001</v>
      </c>
      <c r="G1166">
        <v>18.516677399999999</v>
      </c>
      <c r="H1166">
        <v>18.212617547000001</v>
      </c>
      <c r="I1166">
        <v>18.498457999999999</v>
      </c>
      <c r="J1166">
        <v>17.863981699999901</v>
      </c>
      <c r="K1166">
        <v>17.507470099999999</v>
      </c>
      <c r="L1166">
        <v>17.784470299999999</v>
      </c>
      <c r="M1166">
        <v>18.067640000000001</v>
      </c>
      <c r="N1166" t="s">
        <v>259</v>
      </c>
    </row>
    <row r="1167" spans="1:14" x14ac:dyDescent="0.2">
      <c r="A1167" t="s">
        <v>1425</v>
      </c>
      <c r="B1167">
        <v>0</v>
      </c>
      <c r="C1167">
        <v>0</v>
      </c>
      <c r="D1167">
        <v>0</v>
      </c>
      <c r="E1167">
        <v>12.60654448</v>
      </c>
      <c r="F1167">
        <v>15.0016503</v>
      </c>
      <c r="G1167">
        <v>15.8201585</v>
      </c>
      <c r="H1167">
        <v>16.674981121999998</v>
      </c>
      <c r="I1167">
        <v>16.458176000000002</v>
      </c>
      <c r="J1167">
        <v>13.436530899999999</v>
      </c>
      <c r="K1167">
        <v>12.172189100000001</v>
      </c>
      <c r="L1167">
        <v>11.4108806</v>
      </c>
      <c r="M1167">
        <v>9.5660720000000001</v>
      </c>
      <c r="N1167" t="s">
        <v>263</v>
      </c>
    </row>
    <row r="1168" spans="1:14" x14ac:dyDescent="0.2">
      <c r="A1168" t="s">
        <v>1426</v>
      </c>
      <c r="B1168">
        <v>0</v>
      </c>
      <c r="C1168">
        <v>0</v>
      </c>
      <c r="D1168">
        <v>0</v>
      </c>
      <c r="E1168">
        <v>16.7787595</v>
      </c>
      <c r="F1168">
        <v>17.936785399999899</v>
      </c>
      <c r="G1168">
        <v>18.194268000000001</v>
      </c>
      <c r="H1168">
        <v>18.170447980999999</v>
      </c>
      <c r="I1168">
        <v>17.970507000000001</v>
      </c>
      <c r="J1168">
        <v>16.749196599999902</v>
      </c>
      <c r="K1168">
        <v>16.040567199999899</v>
      </c>
      <c r="L1168">
        <v>13.458521599999999</v>
      </c>
      <c r="M1168">
        <v>0</v>
      </c>
      <c r="N1168" t="s">
        <v>263</v>
      </c>
    </row>
    <row r="1169" spans="1:14" x14ac:dyDescent="0.2">
      <c r="A1169" t="s">
        <v>1427</v>
      </c>
      <c r="B1169">
        <v>0</v>
      </c>
      <c r="C1169">
        <v>0</v>
      </c>
      <c r="D1169">
        <v>0</v>
      </c>
      <c r="E1169">
        <v>9.3259780600000006</v>
      </c>
      <c r="F1169">
        <v>6.7828951000000002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11.599482099999999</v>
      </c>
      <c r="M1169">
        <v>0</v>
      </c>
      <c r="N1169" t="s">
        <v>263</v>
      </c>
    </row>
    <row r="1170" spans="1:14" x14ac:dyDescent="0.2">
      <c r="A1170" t="s">
        <v>1428</v>
      </c>
      <c r="B1170">
        <v>0</v>
      </c>
      <c r="C1170">
        <v>0</v>
      </c>
      <c r="D1170">
        <v>0</v>
      </c>
      <c r="E1170">
        <v>11.27138021</v>
      </c>
      <c r="F1170">
        <v>14.500416899999999</v>
      </c>
      <c r="G1170">
        <v>15.9123903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 t="s">
        <v>263</v>
      </c>
    </row>
    <row r="1171" spans="1:14" x14ac:dyDescent="0.2">
      <c r="A1171" t="s">
        <v>1429</v>
      </c>
      <c r="B1171">
        <v>0</v>
      </c>
      <c r="C1171">
        <v>0</v>
      </c>
      <c r="D1171">
        <v>0</v>
      </c>
      <c r="E1171">
        <v>8.9573856200000002</v>
      </c>
      <c r="F1171">
        <v>7.2634191999999898</v>
      </c>
      <c r="G1171">
        <v>6.3902954999999997</v>
      </c>
      <c r="H1171">
        <v>8.2987738869999994</v>
      </c>
      <c r="I1171">
        <v>8.6587979999999902</v>
      </c>
      <c r="J1171">
        <v>7.2194808000000004</v>
      </c>
      <c r="K1171">
        <v>10.4457453</v>
      </c>
      <c r="L1171">
        <v>12.0636160999999</v>
      </c>
      <c r="M1171">
        <v>12.915773</v>
      </c>
      <c r="N1171" t="s">
        <v>259</v>
      </c>
    </row>
    <row r="1172" spans="1:14" x14ac:dyDescent="0.2">
      <c r="A1172" t="s">
        <v>1430</v>
      </c>
      <c r="B1172">
        <v>10.120708</v>
      </c>
      <c r="C1172">
        <v>6.7320764000000004</v>
      </c>
      <c r="D1172">
        <v>8.9186221700000008</v>
      </c>
      <c r="E1172">
        <v>10.552177690000001</v>
      </c>
      <c r="F1172">
        <v>12.199533199999999</v>
      </c>
      <c r="G1172">
        <v>11.9313634</v>
      </c>
      <c r="H1172">
        <v>13.778468017</v>
      </c>
      <c r="I1172">
        <v>13.620141</v>
      </c>
      <c r="J1172">
        <v>15.3070900999999</v>
      </c>
      <c r="K1172">
        <v>14.910538300000001</v>
      </c>
      <c r="L1172">
        <v>14.508245199999999</v>
      </c>
      <c r="M1172">
        <v>14.284238999999999</v>
      </c>
      <c r="N1172" t="s">
        <v>259</v>
      </c>
    </row>
    <row r="1173" spans="1:14" x14ac:dyDescent="0.2">
      <c r="A1173" t="s">
        <v>1431</v>
      </c>
      <c r="B1173">
        <v>8.3623879999999993</v>
      </c>
      <c r="C1173">
        <v>7.4409054999999897</v>
      </c>
      <c r="D1173">
        <v>9.2513182500000006</v>
      </c>
      <c r="E1173">
        <v>11.54129949</v>
      </c>
      <c r="F1173">
        <v>12.1324209</v>
      </c>
      <c r="G1173">
        <v>11.7817977</v>
      </c>
      <c r="H1173">
        <v>12.550698719</v>
      </c>
      <c r="I1173">
        <v>12.723359</v>
      </c>
      <c r="J1173">
        <v>13.186413399999999</v>
      </c>
      <c r="K1173">
        <v>11.8777375</v>
      </c>
      <c r="L1173">
        <v>12.409690100000001</v>
      </c>
      <c r="M1173">
        <v>12.040642</v>
      </c>
      <c r="N1173" t="s">
        <v>259</v>
      </c>
    </row>
    <row r="1174" spans="1:14" x14ac:dyDescent="0.2">
      <c r="A1174" t="s">
        <v>1432</v>
      </c>
      <c r="B1174">
        <v>16.529637999999998</v>
      </c>
      <c r="C1174">
        <v>12.961930000000001</v>
      </c>
      <c r="D1174">
        <v>14.68557337</v>
      </c>
      <c r="E1174">
        <v>12.302998560000001</v>
      </c>
      <c r="F1174">
        <v>10.2125635</v>
      </c>
      <c r="G1174">
        <v>13.2172976</v>
      </c>
      <c r="H1174">
        <v>13.650237247</v>
      </c>
      <c r="I1174">
        <v>16.872285000000002</v>
      </c>
      <c r="J1174">
        <v>14.865904199999999</v>
      </c>
      <c r="K1174">
        <v>0</v>
      </c>
      <c r="L1174">
        <v>14.861278799999999</v>
      </c>
      <c r="M1174">
        <v>16.965751000000001</v>
      </c>
      <c r="N1174" t="s">
        <v>270</v>
      </c>
    </row>
    <row r="1175" spans="1:14" x14ac:dyDescent="0.2">
      <c r="A1175" t="s">
        <v>1433</v>
      </c>
      <c r="B1175">
        <v>0</v>
      </c>
      <c r="C1175">
        <v>5.1070915000000001</v>
      </c>
      <c r="D1175">
        <v>3.40281403</v>
      </c>
      <c r="E1175">
        <v>5.8441267000000003</v>
      </c>
      <c r="F1175">
        <v>6.4934852000000003</v>
      </c>
      <c r="G1175">
        <v>7.5870388999999996</v>
      </c>
      <c r="H1175">
        <v>9.7599127669999994</v>
      </c>
      <c r="I1175">
        <v>9.8044479999999901</v>
      </c>
      <c r="J1175">
        <v>9.4406633000000006</v>
      </c>
      <c r="K1175">
        <v>12.3415523</v>
      </c>
      <c r="L1175">
        <v>12.0862151999999</v>
      </c>
      <c r="M1175">
        <v>13.080209</v>
      </c>
      <c r="N1175" t="s">
        <v>259</v>
      </c>
    </row>
    <row r="1176" spans="1:14" x14ac:dyDescent="0.2">
      <c r="A1176" t="s">
        <v>1434</v>
      </c>
      <c r="B1176">
        <v>10.319037</v>
      </c>
      <c r="C1176">
        <v>9.4220754000000007</v>
      </c>
      <c r="D1176">
        <v>10.635145939999999</v>
      </c>
      <c r="E1176">
        <v>7.4142647899999998</v>
      </c>
      <c r="F1176">
        <v>7.1659918999999999</v>
      </c>
      <c r="G1176">
        <v>4.1322456000000001</v>
      </c>
      <c r="H1176">
        <v>7.7946615299999999</v>
      </c>
      <c r="I1176">
        <v>7.8291589999999998</v>
      </c>
      <c r="J1176">
        <v>4.3643624000000001</v>
      </c>
      <c r="K1176">
        <v>1.7306431</v>
      </c>
      <c r="L1176">
        <v>1.4301064999999999</v>
      </c>
      <c r="M1176">
        <v>1.8525990000000001</v>
      </c>
      <c r="N1176" t="s">
        <v>261</v>
      </c>
    </row>
    <row r="1177" spans="1:14" x14ac:dyDescent="0.2">
      <c r="A1177" t="s">
        <v>1435</v>
      </c>
      <c r="B1177">
        <v>9.6925830000000008</v>
      </c>
      <c r="C1177">
        <v>10.315549900000001</v>
      </c>
      <c r="D1177">
        <v>10.83795634</v>
      </c>
      <c r="E1177">
        <v>10.860351270000001</v>
      </c>
      <c r="F1177">
        <v>13.1223548</v>
      </c>
      <c r="G1177">
        <v>14.139904599999999</v>
      </c>
      <c r="H1177">
        <v>14.130322785000001</v>
      </c>
      <c r="I1177">
        <v>14.888446999999999</v>
      </c>
      <c r="J1177">
        <v>15.0397003</v>
      </c>
      <c r="K1177">
        <v>15.119709299999901</v>
      </c>
      <c r="L1177">
        <v>16.718943299999999</v>
      </c>
      <c r="M1177">
        <v>16.251927999999999</v>
      </c>
      <c r="N1177" t="s">
        <v>259</v>
      </c>
    </row>
    <row r="1178" spans="1:14" x14ac:dyDescent="0.2">
      <c r="A1178" t="s">
        <v>1436</v>
      </c>
      <c r="B1178">
        <v>8.5818879999999993</v>
      </c>
      <c r="C1178">
        <v>9.1343747999999998</v>
      </c>
      <c r="D1178">
        <v>8.5812250799999994</v>
      </c>
      <c r="E1178">
        <v>9.9172753799999995</v>
      </c>
      <c r="F1178">
        <v>6.8803682999999998</v>
      </c>
      <c r="G1178">
        <v>6.7694701999999998</v>
      </c>
      <c r="H1178">
        <v>7.1078010100000002</v>
      </c>
      <c r="I1178">
        <v>7.3529899999999904</v>
      </c>
      <c r="J1178">
        <v>5.0423362999999997</v>
      </c>
      <c r="K1178">
        <v>8.2553307999999994</v>
      </c>
      <c r="L1178">
        <v>5.3535235999999999</v>
      </c>
      <c r="M1178">
        <v>8.8032089999999901</v>
      </c>
      <c r="N1178" t="s">
        <v>261</v>
      </c>
    </row>
    <row r="1179" spans="1:14" x14ac:dyDescent="0.2">
      <c r="A1179" t="s">
        <v>1437</v>
      </c>
      <c r="B1179">
        <v>8.0091350000000006</v>
      </c>
      <c r="C1179">
        <v>8.6551010999999995</v>
      </c>
      <c r="D1179">
        <v>9.8272913299999995</v>
      </c>
      <c r="E1179">
        <v>9.3606369399999991</v>
      </c>
      <c r="F1179">
        <v>10.0644355</v>
      </c>
      <c r="G1179">
        <v>10.638083199999899</v>
      </c>
      <c r="H1179">
        <v>11.423509371</v>
      </c>
      <c r="I1179">
        <v>12.393993</v>
      </c>
      <c r="J1179">
        <v>11.7375142</v>
      </c>
      <c r="K1179">
        <v>11.714495899999999</v>
      </c>
      <c r="L1179">
        <v>11.9835273</v>
      </c>
      <c r="M1179">
        <v>11.483024</v>
      </c>
      <c r="N1179" t="s">
        <v>259</v>
      </c>
    </row>
    <row r="1180" spans="1:14" x14ac:dyDescent="0.2">
      <c r="A1180" t="s">
        <v>1438</v>
      </c>
      <c r="B1180">
        <v>9.4729460000000003</v>
      </c>
      <c r="C1180">
        <v>9.3906366999999999</v>
      </c>
      <c r="D1180">
        <v>8.7339766599999997</v>
      </c>
      <c r="E1180">
        <v>8.6757558100000001</v>
      </c>
      <c r="F1180">
        <v>10.1883956</v>
      </c>
      <c r="G1180">
        <v>10.920924400000001</v>
      </c>
      <c r="H1180">
        <v>8.1237381549999998</v>
      </c>
      <c r="I1180">
        <v>8.5603990000000003</v>
      </c>
      <c r="J1180">
        <v>9.6460410999999997</v>
      </c>
      <c r="K1180">
        <v>8.9992473999999998</v>
      </c>
      <c r="L1180">
        <v>11.111277299999999</v>
      </c>
      <c r="M1180">
        <v>10.591262</v>
      </c>
      <c r="N1180" t="s">
        <v>259</v>
      </c>
    </row>
    <row r="1181" spans="1:14" x14ac:dyDescent="0.2">
      <c r="A1181" t="s">
        <v>1439</v>
      </c>
      <c r="B1181">
        <v>14.847460999999999</v>
      </c>
      <c r="C1181">
        <v>13.7205224</v>
      </c>
      <c r="D1181">
        <v>12.27683431</v>
      </c>
      <c r="E1181">
        <v>8.0575258200000004</v>
      </c>
      <c r="F1181">
        <v>7.9581900999999897</v>
      </c>
      <c r="G1181">
        <v>6.9756194999999996</v>
      </c>
      <c r="H1181">
        <v>7.0877064369999996</v>
      </c>
      <c r="I1181">
        <v>9.5533110000000008</v>
      </c>
      <c r="J1181">
        <v>6.382282</v>
      </c>
      <c r="K1181">
        <v>0</v>
      </c>
      <c r="L1181">
        <v>13.798283400000001</v>
      </c>
      <c r="M1181">
        <v>9.2562859999999993</v>
      </c>
      <c r="N1181" t="s">
        <v>270</v>
      </c>
    </row>
    <row r="1182" spans="1:14" x14ac:dyDescent="0.2">
      <c r="A1182" t="s">
        <v>1440</v>
      </c>
      <c r="B1182">
        <v>15.0455399999999</v>
      </c>
      <c r="C1182">
        <v>14.070289499999999</v>
      </c>
      <c r="D1182">
        <v>11.31663575</v>
      </c>
      <c r="E1182">
        <v>8.3956455999999999</v>
      </c>
      <c r="F1182">
        <v>6.4064832999999997</v>
      </c>
      <c r="G1182">
        <v>10.055418599999999</v>
      </c>
      <c r="H1182">
        <v>9.5495978840000006</v>
      </c>
      <c r="I1182">
        <v>10.904439999999999</v>
      </c>
      <c r="J1182">
        <v>9.9439740000000008</v>
      </c>
      <c r="K1182">
        <v>10.708501999999999</v>
      </c>
      <c r="L1182">
        <v>7.2108349</v>
      </c>
      <c r="M1182">
        <v>13.956323999999899</v>
      </c>
      <c r="N1182" t="s">
        <v>270</v>
      </c>
    </row>
    <row r="1183" spans="1:14" x14ac:dyDescent="0.2">
      <c r="A1183" t="s">
        <v>1441</v>
      </c>
      <c r="B1183">
        <v>0</v>
      </c>
      <c r="C1183">
        <v>0</v>
      </c>
      <c r="D1183">
        <v>0</v>
      </c>
      <c r="E1183">
        <v>0</v>
      </c>
      <c r="F1183">
        <v>7.8876733999999997</v>
      </c>
      <c r="G1183">
        <v>14.0043668999999</v>
      </c>
      <c r="H1183">
        <v>16.684700535999902</v>
      </c>
      <c r="I1183">
        <v>16.507425000000001</v>
      </c>
      <c r="J1183">
        <v>18.2659053</v>
      </c>
      <c r="K1183">
        <v>17.261096599999998</v>
      </c>
      <c r="L1183">
        <v>18.1580944</v>
      </c>
      <c r="M1183">
        <v>19.213024000000001</v>
      </c>
      <c r="N1183" t="s">
        <v>259</v>
      </c>
    </row>
    <row r="1184" spans="1:14" x14ac:dyDescent="0.2">
      <c r="A1184" t="s">
        <v>1442</v>
      </c>
      <c r="B1184">
        <v>0</v>
      </c>
      <c r="C1184">
        <v>7.1595019000000004</v>
      </c>
      <c r="D1184">
        <v>8.1736278599999999</v>
      </c>
      <c r="E1184">
        <v>7.3928883299999999</v>
      </c>
      <c r="F1184">
        <v>10.0637013</v>
      </c>
      <c r="G1184">
        <v>9.3519594999999995</v>
      </c>
      <c r="H1184">
        <v>11.672860090999899</v>
      </c>
      <c r="I1184">
        <v>12.593830000000001</v>
      </c>
      <c r="J1184">
        <v>10.5334165</v>
      </c>
      <c r="K1184">
        <v>10.885231900000001</v>
      </c>
      <c r="L1184">
        <v>10.6964475</v>
      </c>
      <c r="M1184">
        <v>13.418415</v>
      </c>
      <c r="N1184" t="s">
        <v>259</v>
      </c>
    </row>
    <row r="1185" spans="1:14" x14ac:dyDescent="0.2">
      <c r="A1185" t="s">
        <v>1443</v>
      </c>
      <c r="B1185">
        <v>0</v>
      </c>
      <c r="C1185">
        <v>0</v>
      </c>
      <c r="D1185">
        <v>13.246419810000001</v>
      </c>
      <c r="E1185">
        <v>6.88372516</v>
      </c>
      <c r="F1185">
        <v>7.4476982999999901</v>
      </c>
      <c r="G1185">
        <v>10.2304865</v>
      </c>
      <c r="H1185">
        <v>0</v>
      </c>
      <c r="I1185">
        <v>0</v>
      </c>
      <c r="J1185">
        <v>12.628067199999901</v>
      </c>
      <c r="K1185">
        <v>16.228921400000001</v>
      </c>
      <c r="L1185">
        <v>17.190534699999901</v>
      </c>
      <c r="M1185">
        <v>17.125795999999902</v>
      </c>
      <c r="N1185" t="s">
        <v>259</v>
      </c>
    </row>
    <row r="1186" spans="1:14" x14ac:dyDescent="0.2">
      <c r="A1186" t="s">
        <v>1444</v>
      </c>
      <c r="B1186">
        <v>8.6701589999999999</v>
      </c>
      <c r="C1186">
        <v>8.2525559000000008</v>
      </c>
      <c r="D1186">
        <v>8.7427135400000004</v>
      </c>
      <c r="E1186">
        <v>8.7373279499999992</v>
      </c>
      <c r="F1186">
        <v>8.6062375999999894</v>
      </c>
      <c r="G1186">
        <v>9.8924068999999992</v>
      </c>
      <c r="H1186">
        <v>10.569161862</v>
      </c>
      <c r="I1186">
        <v>7.4731009999999998</v>
      </c>
      <c r="J1186">
        <v>6.8680667</v>
      </c>
      <c r="K1186">
        <v>5.2484722999999898</v>
      </c>
      <c r="L1186">
        <v>4.5135693999999997</v>
      </c>
      <c r="M1186">
        <v>5.4624940000000004</v>
      </c>
      <c r="N1186" t="s">
        <v>261</v>
      </c>
    </row>
    <row r="1187" spans="1:14" x14ac:dyDescent="0.2">
      <c r="A1187" t="s">
        <v>1445</v>
      </c>
      <c r="B1187">
        <v>0</v>
      </c>
      <c r="C1187">
        <v>10.661177</v>
      </c>
      <c r="D1187">
        <v>6.2727375999999904</v>
      </c>
      <c r="E1187">
        <v>5.9938936900000002</v>
      </c>
      <c r="F1187">
        <v>7.2317042999999996</v>
      </c>
      <c r="G1187">
        <v>7.6906933000000004</v>
      </c>
      <c r="H1187">
        <v>9.0497943599999999</v>
      </c>
      <c r="I1187">
        <v>8.9706270000000004</v>
      </c>
      <c r="J1187">
        <v>7.1273872999999996</v>
      </c>
      <c r="K1187">
        <v>8.6997201999999998</v>
      </c>
      <c r="L1187">
        <v>7.7229542000000002</v>
      </c>
      <c r="M1187">
        <v>11.646842999999899</v>
      </c>
      <c r="N1187" t="s">
        <v>259</v>
      </c>
    </row>
    <row r="1188" spans="1:14" x14ac:dyDescent="0.2">
      <c r="A1188" t="s">
        <v>1446</v>
      </c>
      <c r="B1188">
        <v>0</v>
      </c>
      <c r="C1188">
        <v>0</v>
      </c>
      <c r="D1188">
        <v>0</v>
      </c>
      <c r="E1188">
        <v>9.4133726699999993</v>
      </c>
      <c r="F1188">
        <v>9.2871376999999899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 t="s">
        <v>263</v>
      </c>
    </row>
    <row r="1189" spans="1:14" x14ac:dyDescent="0.2">
      <c r="A1189" t="s">
        <v>1447</v>
      </c>
      <c r="B1189">
        <v>15.558904</v>
      </c>
      <c r="C1189">
        <v>12.0753661</v>
      </c>
      <c r="D1189">
        <v>6.4722551299999997</v>
      </c>
      <c r="E1189">
        <v>10.104001459999999</v>
      </c>
      <c r="F1189">
        <v>0</v>
      </c>
      <c r="G1189">
        <v>7.2627629999999996</v>
      </c>
      <c r="H1189">
        <v>0</v>
      </c>
      <c r="I1189">
        <v>0</v>
      </c>
      <c r="J1189">
        <v>0</v>
      </c>
      <c r="K1189">
        <v>13.963212</v>
      </c>
      <c r="L1189">
        <v>0</v>
      </c>
      <c r="M1189">
        <v>0</v>
      </c>
      <c r="N1189" t="s">
        <v>261</v>
      </c>
    </row>
    <row r="1190" spans="1:14" x14ac:dyDescent="0.2">
      <c r="A1190" t="s">
        <v>1448</v>
      </c>
      <c r="B1190">
        <v>0</v>
      </c>
      <c r="C1190">
        <v>11.009484599999899</v>
      </c>
      <c r="D1190">
        <v>11.127593320000001</v>
      </c>
      <c r="E1190">
        <v>11.69133059</v>
      </c>
      <c r="F1190">
        <v>10.337319599999899</v>
      </c>
      <c r="G1190">
        <v>12.1985004</v>
      </c>
      <c r="H1190">
        <v>12.486021319000001</v>
      </c>
      <c r="I1190">
        <v>13.6497359999999</v>
      </c>
      <c r="J1190">
        <v>12.665420900000001</v>
      </c>
      <c r="K1190">
        <v>0</v>
      </c>
      <c r="L1190">
        <v>14.151942399999999</v>
      </c>
      <c r="M1190">
        <v>0</v>
      </c>
      <c r="N1190" t="s">
        <v>263</v>
      </c>
    </row>
    <row r="1191" spans="1:14" x14ac:dyDescent="0.2">
      <c r="A1191" t="s">
        <v>1449</v>
      </c>
      <c r="B1191">
        <v>0</v>
      </c>
      <c r="C1191">
        <v>0</v>
      </c>
      <c r="D1191">
        <v>0</v>
      </c>
      <c r="E1191">
        <v>8.5719397100000005</v>
      </c>
      <c r="F1191">
        <v>0</v>
      </c>
      <c r="G1191">
        <v>6.5983804999999904</v>
      </c>
      <c r="H1191">
        <v>9.8571582759999998</v>
      </c>
      <c r="I1191">
        <v>12.41025</v>
      </c>
      <c r="J1191">
        <v>0</v>
      </c>
      <c r="K1191">
        <v>13.1526695</v>
      </c>
      <c r="L1191">
        <v>13.661831400000001</v>
      </c>
      <c r="M1191">
        <v>14.170557000000001</v>
      </c>
      <c r="N1191" t="s">
        <v>259</v>
      </c>
    </row>
    <row r="1192" spans="1:14" x14ac:dyDescent="0.2">
      <c r="A1192" t="s">
        <v>1450</v>
      </c>
      <c r="B1192">
        <v>17.137564999999999</v>
      </c>
      <c r="C1192">
        <v>11.6339556999999</v>
      </c>
      <c r="D1192">
        <v>9.69807196</v>
      </c>
      <c r="E1192">
        <v>6.7564906599999999</v>
      </c>
      <c r="F1192">
        <v>10.427312599999899</v>
      </c>
      <c r="G1192">
        <v>7.7296959000000003</v>
      </c>
      <c r="H1192">
        <v>11.185091466999999</v>
      </c>
      <c r="I1192">
        <v>12.194788000000001</v>
      </c>
      <c r="J1192">
        <v>12.376362500000001</v>
      </c>
      <c r="K1192">
        <v>13.3026473</v>
      </c>
      <c r="L1192">
        <v>14.1647880999999</v>
      </c>
      <c r="M1192">
        <v>14.292565</v>
      </c>
      <c r="N1192" t="s">
        <v>270</v>
      </c>
    </row>
    <row r="1193" spans="1:14" x14ac:dyDescent="0.2">
      <c r="A1193" t="s">
        <v>1451</v>
      </c>
      <c r="B1193">
        <v>16.967075000000001</v>
      </c>
      <c r="C1193">
        <v>14.8712854</v>
      </c>
      <c r="D1193">
        <v>9.9469238299999994</v>
      </c>
      <c r="E1193">
        <v>5.1462724099999999</v>
      </c>
      <c r="F1193">
        <v>0</v>
      </c>
      <c r="G1193">
        <v>6.4395201999999996</v>
      </c>
      <c r="H1193">
        <v>10.176446441</v>
      </c>
      <c r="I1193">
        <v>10.693909</v>
      </c>
      <c r="J1193">
        <v>7.4907490999999897</v>
      </c>
      <c r="K1193">
        <v>0</v>
      </c>
      <c r="L1193">
        <v>9.2207231999999895</v>
      </c>
      <c r="M1193">
        <v>10.7801949999999</v>
      </c>
      <c r="N1193" t="s">
        <v>270</v>
      </c>
    </row>
    <row r="1194" spans="1:14" x14ac:dyDescent="0.2">
      <c r="A1194" t="s">
        <v>1452</v>
      </c>
      <c r="B1194">
        <v>13.944607999999899</v>
      </c>
      <c r="C1194">
        <v>8.2715265000000002</v>
      </c>
      <c r="D1194">
        <v>6.40350251</v>
      </c>
      <c r="E1194">
        <v>0</v>
      </c>
      <c r="F1194">
        <v>8.4747455999999897</v>
      </c>
      <c r="G1194">
        <v>6.8094900999999997</v>
      </c>
      <c r="H1194">
        <v>6.2743431919999999</v>
      </c>
      <c r="I1194">
        <v>9.3798580000000005</v>
      </c>
      <c r="J1194">
        <v>5.5830038000000002</v>
      </c>
      <c r="K1194">
        <v>0</v>
      </c>
      <c r="L1194">
        <v>0</v>
      </c>
      <c r="M1194">
        <v>0</v>
      </c>
      <c r="N1194" t="s">
        <v>261</v>
      </c>
    </row>
    <row r="1195" spans="1:14" x14ac:dyDescent="0.2">
      <c r="A1195" t="s">
        <v>1453</v>
      </c>
      <c r="B1195">
        <v>9.2306059999999999</v>
      </c>
      <c r="C1195">
        <v>10.479949400000001</v>
      </c>
      <c r="D1195">
        <v>11.46736394</v>
      </c>
      <c r="E1195">
        <v>8.9378546500000002</v>
      </c>
      <c r="F1195">
        <v>7.09209409999999</v>
      </c>
      <c r="G1195">
        <v>7.4688880999999903</v>
      </c>
      <c r="H1195">
        <v>7.1215323129999897</v>
      </c>
      <c r="I1195">
        <v>10.041067999999999</v>
      </c>
      <c r="J1195">
        <v>7.6709611999999998</v>
      </c>
      <c r="K1195">
        <v>8.7514125000000007</v>
      </c>
      <c r="L1195">
        <v>7.3532023000000004</v>
      </c>
      <c r="M1195">
        <v>8.2981210000000001</v>
      </c>
      <c r="N1195" t="s">
        <v>261</v>
      </c>
    </row>
    <row r="1196" spans="1:14" x14ac:dyDescent="0.2">
      <c r="A1196" t="s">
        <v>1454</v>
      </c>
      <c r="B1196">
        <v>11.500081</v>
      </c>
      <c r="C1196">
        <v>14.324200099999899</v>
      </c>
      <c r="D1196">
        <v>13.852531040000001</v>
      </c>
      <c r="E1196">
        <v>10.642138360000001</v>
      </c>
      <c r="F1196">
        <v>4.640682</v>
      </c>
      <c r="G1196">
        <v>9.6018916999999995</v>
      </c>
      <c r="H1196">
        <v>13.015869410999899</v>
      </c>
      <c r="I1196">
        <v>12.16512</v>
      </c>
      <c r="J1196">
        <v>10.153000599999899</v>
      </c>
      <c r="K1196">
        <v>11.5820981999999</v>
      </c>
      <c r="L1196">
        <v>13.236102300000001</v>
      </c>
      <c r="M1196">
        <v>10.192138999999999</v>
      </c>
      <c r="N1196" t="s">
        <v>270</v>
      </c>
    </row>
    <row r="1197" spans="1:14" x14ac:dyDescent="0.2">
      <c r="A1197" t="s">
        <v>1455</v>
      </c>
      <c r="B1197">
        <v>17.511665000000001</v>
      </c>
      <c r="C1197">
        <v>9.4961412999999997</v>
      </c>
      <c r="D1197">
        <v>8.5764590500000004</v>
      </c>
      <c r="E1197">
        <v>9.6531618399999992</v>
      </c>
      <c r="F1197">
        <v>7.0819527999999901</v>
      </c>
      <c r="G1197">
        <v>5.0110526999999996</v>
      </c>
      <c r="H1197">
        <v>0</v>
      </c>
      <c r="I1197">
        <v>10.205360000000001</v>
      </c>
      <c r="J1197">
        <v>5.4722445999999998</v>
      </c>
      <c r="K1197">
        <v>14.1536594</v>
      </c>
      <c r="L1197">
        <v>9.6515936999999994</v>
      </c>
      <c r="M1197">
        <v>8.9735929999999993</v>
      </c>
      <c r="N1197" t="s">
        <v>270</v>
      </c>
    </row>
    <row r="1198" spans="1:14" x14ac:dyDescent="0.2">
      <c r="A1198" t="s">
        <v>1456</v>
      </c>
      <c r="B1198">
        <v>16.726728999999999</v>
      </c>
      <c r="C1198">
        <v>15.873724599999999</v>
      </c>
      <c r="D1198">
        <v>15.81790683</v>
      </c>
      <c r="E1198">
        <v>15.71788988</v>
      </c>
      <c r="F1198">
        <v>15.507127300000001</v>
      </c>
      <c r="G1198">
        <v>15.0197307</v>
      </c>
      <c r="H1198">
        <v>14.800930552999899</v>
      </c>
      <c r="I1198">
        <v>15.246646999999999</v>
      </c>
      <c r="J1198">
        <v>14.292363</v>
      </c>
      <c r="K1198">
        <v>13.5078078</v>
      </c>
      <c r="L1198">
        <v>12.081899</v>
      </c>
      <c r="M1198">
        <v>13.326535</v>
      </c>
      <c r="N1198" t="s">
        <v>261</v>
      </c>
    </row>
    <row r="1199" spans="1:14" x14ac:dyDescent="0.2">
      <c r="A1199" t="s">
        <v>1457</v>
      </c>
      <c r="B1199">
        <v>12.811769</v>
      </c>
      <c r="C1199">
        <v>13.8949538999999</v>
      </c>
      <c r="D1199">
        <v>13.218992350000001</v>
      </c>
      <c r="E1199">
        <v>14.06953671</v>
      </c>
      <c r="F1199">
        <v>13.8270321999999</v>
      </c>
      <c r="G1199">
        <v>14.347340900000001</v>
      </c>
      <c r="H1199">
        <v>14.509505235999899</v>
      </c>
      <c r="I1199">
        <v>14.717504999999999</v>
      </c>
      <c r="J1199">
        <v>14.306817300000001</v>
      </c>
      <c r="K1199">
        <v>13.6099351</v>
      </c>
      <c r="L1199">
        <v>12.9057931999999</v>
      </c>
      <c r="M1199">
        <v>10.948067999999999</v>
      </c>
      <c r="N1199" t="s">
        <v>263</v>
      </c>
    </row>
    <row r="1200" spans="1:14" x14ac:dyDescent="0.2">
      <c r="A1200" t="s">
        <v>1458</v>
      </c>
      <c r="B1200">
        <v>9.1489100000000008</v>
      </c>
      <c r="C1200">
        <v>6.5630610999999899</v>
      </c>
      <c r="D1200">
        <v>7.1757691299999999</v>
      </c>
      <c r="E1200">
        <v>6.8140538399999997</v>
      </c>
      <c r="F1200">
        <v>6.3183423999999997</v>
      </c>
      <c r="G1200">
        <v>6.8166659000000003</v>
      </c>
      <c r="H1200">
        <v>9.4987779569999997</v>
      </c>
      <c r="I1200">
        <v>10.123441999999899</v>
      </c>
      <c r="J1200">
        <v>9.4445055</v>
      </c>
      <c r="K1200">
        <v>10.5478551</v>
      </c>
      <c r="L1200">
        <v>12.1692403</v>
      </c>
      <c r="M1200">
        <v>13.167147</v>
      </c>
      <c r="N1200" t="s">
        <v>259</v>
      </c>
    </row>
    <row r="1201" spans="1:14" x14ac:dyDescent="0.2">
      <c r="A1201" t="s">
        <v>1459</v>
      </c>
      <c r="B1201">
        <v>9.157235</v>
      </c>
      <c r="C1201">
        <v>13.343809799999899</v>
      </c>
      <c r="D1201">
        <v>13.355503369999999</v>
      </c>
      <c r="E1201">
        <v>14.29657843</v>
      </c>
      <c r="F1201">
        <v>14.250505199999999</v>
      </c>
      <c r="G1201">
        <v>14.795979000000001</v>
      </c>
      <c r="H1201">
        <v>14.596295379000001</v>
      </c>
      <c r="I1201">
        <v>15.421061999999999</v>
      </c>
      <c r="J1201">
        <v>15.963550199999901</v>
      </c>
      <c r="K1201">
        <v>16.132075400000002</v>
      </c>
      <c r="L1201">
        <v>16.463730599999899</v>
      </c>
      <c r="M1201">
        <v>16.676397000000001</v>
      </c>
      <c r="N1201" t="s">
        <v>259</v>
      </c>
    </row>
    <row r="1202" spans="1:14" x14ac:dyDescent="0.2">
      <c r="A1202" t="s">
        <v>1460</v>
      </c>
      <c r="B1202">
        <v>12.880108999999999</v>
      </c>
      <c r="C1202">
        <v>0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16.745931599999999</v>
      </c>
      <c r="L1202">
        <v>6.9129732999999902</v>
      </c>
      <c r="M1202">
        <v>0</v>
      </c>
      <c r="N1202" t="s">
        <v>270</v>
      </c>
    </row>
    <row r="1203" spans="1:14" x14ac:dyDescent="0.2">
      <c r="A1203" t="s">
        <v>1461</v>
      </c>
      <c r="B1203">
        <v>0</v>
      </c>
      <c r="C1203">
        <v>5.4569866999999999</v>
      </c>
      <c r="D1203">
        <v>4.6659260900000001</v>
      </c>
      <c r="E1203">
        <v>3.5046871400000001</v>
      </c>
      <c r="F1203">
        <v>7.0633056999999999</v>
      </c>
      <c r="G1203">
        <v>8.15499949999999</v>
      </c>
      <c r="H1203">
        <v>9.9843269939999999</v>
      </c>
      <c r="I1203">
        <v>10.968964</v>
      </c>
      <c r="J1203">
        <v>11.5312790999999</v>
      </c>
      <c r="K1203">
        <v>12.243699899999999</v>
      </c>
      <c r="L1203">
        <v>12.385771999999999</v>
      </c>
      <c r="M1203">
        <v>11.235644000000001</v>
      </c>
      <c r="N1203" t="s">
        <v>259</v>
      </c>
    </row>
    <row r="1204" spans="1:14" x14ac:dyDescent="0.2">
      <c r="A1204" t="s">
        <v>1462</v>
      </c>
      <c r="B1204">
        <v>10.665028999999899</v>
      </c>
      <c r="C1204">
        <v>10.160058899999999</v>
      </c>
      <c r="D1204">
        <v>11.016080609999999</v>
      </c>
      <c r="E1204">
        <v>11.739247710000001</v>
      </c>
      <c r="F1204">
        <v>11.9576203</v>
      </c>
      <c r="G1204">
        <v>12.4684005</v>
      </c>
      <c r="H1204">
        <v>12.907474613</v>
      </c>
      <c r="I1204">
        <v>11.479169000000001</v>
      </c>
      <c r="J1204">
        <v>12.079249000000001</v>
      </c>
      <c r="K1204">
        <v>10.7237084</v>
      </c>
      <c r="L1204">
        <v>10.9153074</v>
      </c>
      <c r="M1204">
        <v>8.6217269999999999</v>
      </c>
      <c r="N1204" t="s">
        <v>263</v>
      </c>
    </row>
    <row r="1205" spans="1:14" x14ac:dyDescent="0.2">
      <c r="A1205" t="s">
        <v>1463</v>
      </c>
      <c r="B1205">
        <v>13.217347</v>
      </c>
      <c r="C1205">
        <v>10.4146678</v>
      </c>
      <c r="D1205">
        <v>2.6300984299999999</v>
      </c>
      <c r="E1205">
        <v>3.9537387499999999</v>
      </c>
      <c r="F1205">
        <v>5.3669884999999997</v>
      </c>
      <c r="G1205">
        <v>5.5486027</v>
      </c>
      <c r="H1205">
        <v>10.234210472999999</v>
      </c>
      <c r="I1205">
        <v>11.849772</v>
      </c>
      <c r="J1205">
        <v>9.4065811000000004</v>
      </c>
      <c r="K1205">
        <v>9.1909002999999991</v>
      </c>
      <c r="L1205">
        <v>8.2677361999999999</v>
      </c>
      <c r="M1205">
        <v>11.410653</v>
      </c>
      <c r="N1205" t="s">
        <v>270</v>
      </c>
    </row>
    <row r="1206" spans="1:14" x14ac:dyDescent="0.2">
      <c r="A1206" t="s">
        <v>1464</v>
      </c>
      <c r="B1206">
        <v>10.3253539999999</v>
      </c>
      <c r="C1206">
        <v>11.933922599999899</v>
      </c>
      <c r="D1206">
        <v>11.70620735</v>
      </c>
      <c r="E1206">
        <v>9.8906523600000007</v>
      </c>
      <c r="F1206">
        <v>10.1146764</v>
      </c>
      <c r="G1206">
        <v>4.8090082999999897</v>
      </c>
      <c r="H1206">
        <v>8.1314399939999902</v>
      </c>
      <c r="I1206">
        <v>5.5059399999999998</v>
      </c>
      <c r="J1206">
        <v>5.3543472000000003</v>
      </c>
      <c r="K1206">
        <v>5.6911655000000003</v>
      </c>
      <c r="L1206">
        <v>5.4892249</v>
      </c>
      <c r="M1206">
        <v>10.169195999999999</v>
      </c>
      <c r="N1206" t="s">
        <v>261</v>
      </c>
    </row>
    <row r="1207" spans="1:14" x14ac:dyDescent="0.2">
      <c r="A1207" t="s">
        <v>1465</v>
      </c>
      <c r="B1207">
        <v>11.107714</v>
      </c>
      <c r="C1207">
        <v>11.0926685</v>
      </c>
      <c r="D1207">
        <v>12.63573907</v>
      </c>
      <c r="E1207">
        <v>10.174039730000001</v>
      </c>
      <c r="F1207">
        <v>10.650049299999999</v>
      </c>
      <c r="G1207">
        <v>11.6103185</v>
      </c>
      <c r="H1207">
        <v>10.301626752000001</v>
      </c>
      <c r="I1207">
        <v>10.709949</v>
      </c>
      <c r="J1207">
        <v>11.070354500000001</v>
      </c>
      <c r="K1207">
        <v>11.495366799999999</v>
      </c>
      <c r="L1207">
        <v>10.6529396</v>
      </c>
      <c r="M1207">
        <v>12.319599999999999</v>
      </c>
      <c r="N1207" t="s">
        <v>270</v>
      </c>
    </row>
    <row r="1208" spans="1:14" x14ac:dyDescent="0.2">
      <c r="A1208" t="s">
        <v>1466</v>
      </c>
      <c r="B1208">
        <v>13.156504999999999</v>
      </c>
      <c r="C1208">
        <v>13.6140949</v>
      </c>
      <c r="D1208">
        <v>14.23698231</v>
      </c>
      <c r="E1208">
        <v>13.460350439999999</v>
      </c>
      <c r="F1208">
        <v>12.450495800000001</v>
      </c>
      <c r="G1208">
        <v>12.513734299999999</v>
      </c>
      <c r="H1208">
        <v>13.1517261709999</v>
      </c>
      <c r="I1208">
        <v>12.619017999999899</v>
      </c>
      <c r="J1208">
        <v>11.5454296</v>
      </c>
      <c r="K1208">
        <v>9.6436270999999998</v>
      </c>
      <c r="L1208">
        <v>8.9078429000000003</v>
      </c>
      <c r="M1208">
        <v>9.2486060000000005</v>
      </c>
      <c r="N1208" t="s">
        <v>261</v>
      </c>
    </row>
    <row r="1209" spans="1:14" x14ac:dyDescent="0.2">
      <c r="A1209" t="s">
        <v>1467</v>
      </c>
      <c r="B1209">
        <v>11.862313</v>
      </c>
      <c r="C1209">
        <v>12.6649201</v>
      </c>
      <c r="D1209">
        <v>13.49652188</v>
      </c>
      <c r="E1209">
        <v>13.628384199999999</v>
      </c>
      <c r="F1209">
        <v>12.643290800000001</v>
      </c>
      <c r="G1209">
        <v>12.402658000000001</v>
      </c>
      <c r="H1209">
        <v>12.0172522779999</v>
      </c>
      <c r="I1209">
        <v>12.088756999999999</v>
      </c>
      <c r="J1209">
        <v>11.388684399999899</v>
      </c>
      <c r="K1209">
        <v>10.2059268</v>
      </c>
      <c r="L1209">
        <v>10.1247205</v>
      </c>
      <c r="M1209">
        <v>9.5491069999999993</v>
      </c>
      <c r="N1209" t="s">
        <v>261</v>
      </c>
    </row>
    <row r="1210" spans="1:14" x14ac:dyDescent="0.2">
      <c r="A1210" t="s">
        <v>1468</v>
      </c>
      <c r="B1210">
        <v>7.2330619999999897</v>
      </c>
      <c r="C1210">
        <v>5.4599032000000003</v>
      </c>
      <c r="D1210">
        <v>1.2301401999999999</v>
      </c>
      <c r="E1210">
        <v>3.8912555000000002</v>
      </c>
      <c r="F1210">
        <v>6.3805069000000003</v>
      </c>
      <c r="G1210">
        <v>14.235831599999999</v>
      </c>
      <c r="H1210">
        <v>14.259283397000001</v>
      </c>
      <c r="I1210">
        <v>13.659844</v>
      </c>
      <c r="J1210">
        <v>13.297808499999899</v>
      </c>
      <c r="K1210">
        <v>12.8171968</v>
      </c>
      <c r="L1210">
        <v>11.2159063</v>
      </c>
      <c r="M1210">
        <v>10.545217999999901</v>
      </c>
      <c r="N1210" t="s">
        <v>259</v>
      </c>
    </row>
    <row r="1211" spans="1:14" x14ac:dyDescent="0.2">
      <c r="A1211" t="s">
        <v>1469</v>
      </c>
      <c r="B1211">
        <v>13.162904999999901</v>
      </c>
      <c r="C1211">
        <v>14.3520041</v>
      </c>
      <c r="D1211">
        <v>14.936816800000001</v>
      </c>
      <c r="E1211">
        <v>15.86282261</v>
      </c>
      <c r="F1211">
        <v>14.789655499999901</v>
      </c>
      <c r="G1211">
        <v>15.699742799999999</v>
      </c>
      <c r="H1211">
        <v>16.292101774999999</v>
      </c>
      <c r="I1211">
        <v>16.423486999999898</v>
      </c>
      <c r="J1211">
        <v>17.539641199999998</v>
      </c>
      <c r="K1211">
        <v>17.7437592</v>
      </c>
      <c r="L1211">
        <v>18.423317300000001</v>
      </c>
      <c r="M1211">
        <v>18.435548000000001</v>
      </c>
      <c r="N1211" t="s">
        <v>259</v>
      </c>
    </row>
    <row r="1212" spans="1:14" x14ac:dyDescent="0.2">
      <c r="A1212" t="s">
        <v>1470</v>
      </c>
      <c r="B1212">
        <v>11.788608999999999</v>
      </c>
      <c r="C1212">
        <v>13.7860783</v>
      </c>
      <c r="D1212">
        <v>12.974765959999999</v>
      </c>
      <c r="E1212">
        <v>13.05193219</v>
      </c>
      <c r="F1212">
        <v>12.015233800000001</v>
      </c>
      <c r="G1212">
        <v>11.052786299999999</v>
      </c>
      <c r="H1212">
        <v>13.137072642</v>
      </c>
      <c r="I1212">
        <v>12.541130000000001</v>
      </c>
      <c r="J1212">
        <v>13.3641553</v>
      </c>
      <c r="K1212">
        <v>12.5996568</v>
      </c>
      <c r="L1212">
        <v>14.406598000000001</v>
      </c>
      <c r="M1212">
        <v>12.368541</v>
      </c>
      <c r="N1212" t="s">
        <v>259</v>
      </c>
    </row>
    <row r="1213" spans="1:14" x14ac:dyDescent="0.2">
      <c r="A1213" t="s">
        <v>1471</v>
      </c>
      <c r="B1213">
        <v>10.69</v>
      </c>
      <c r="C1213">
        <v>10.285701</v>
      </c>
      <c r="D1213">
        <v>8.0867534200000009</v>
      </c>
      <c r="E1213">
        <v>12.03432501</v>
      </c>
      <c r="F1213">
        <v>12.2625007</v>
      </c>
      <c r="G1213">
        <v>10.1935924</v>
      </c>
      <c r="H1213">
        <v>9.4756190539999992</v>
      </c>
      <c r="I1213">
        <v>10.45228</v>
      </c>
      <c r="J1213">
        <v>11.9893368</v>
      </c>
      <c r="K1213">
        <v>12.660600799999999</v>
      </c>
      <c r="L1213">
        <v>13.498525599999899</v>
      </c>
      <c r="M1213">
        <v>13.6264799999999</v>
      </c>
      <c r="N1213" t="s">
        <v>259</v>
      </c>
    </row>
    <row r="1214" spans="1:14" x14ac:dyDescent="0.2">
      <c r="A1214" t="s">
        <v>1472</v>
      </c>
      <c r="B1214">
        <v>13.456538999999999</v>
      </c>
      <c r="C1214">
        <v>10.989356300000001</v>
      </c>
      <c r="D1214">
        <v>11.68927652</v>
      </c>
      <c r="E1214">
        <v>9.9086518300000002</v>
      </c>
      <c r="F1214">
        <v>7.6034914999999996</v>
      </c>
      <c r="G1214">
        <v>9.7985806999999898</v>
      </c>
      <c r="H1214">
        <v>7.5189111070000001</v>
      </c>
      <c r="I1214">
        <v>12.47287</v>
      </c>
      <c r="J1214">
        <v>12.009131699999999</v>
      </c>
      <c r="K1214">
        <v>14.345707999999901</v>
      </c>
      <c r="L1214">
        <v>11.3088646999999</v>
      </c>
      <c r="M1214">
        <v>12.5125169999999</v>
      </c>
      <c r="N1214" t="s">
        <v>270</v>
      </c>
    </row>
    <row r="1215" spans="1:14" x14ac:dyDescent="0.2">
      <c r="A1215" t="s">
        <v>1473</v>
      </c>
      <c r="B1215">
        <v>0</v>
      </c>
      <c r="C1215">
        <v>8.4424385999999991</v>
      </c>
      <c r="D1215">
        <v>5.4237193000000001</v>
      </c>
      <c r="E1215">
        <v>5.4394822899999999</v>
      </c>
      <c r="F1215">
        <v>6.1563518999999998</v>
      </c>
      <c r="G1215">
        <v>7.7902170999999996</v>
      </c>
      <c r="H1215">
        <v>12.679937797999999</v>
      </c>
      <c r="I1215">
        <v>10.08831</v>
      </c>
      <c r="J1215">
        <v>12.8150102</v>
      </c>
      <c r="K1215">
        <v>14.194713999999999</v>
      </c>
      <c r="L1215">
        <v>13.9701723</v>
      </c>
      <c r="M1215">
        <v>12.459959</v>
      </c>
      <c r="N1215" t="s">
        <v>259</v>
      </c>
    </row>
    <row r="1216" spans="1:14" x14ac:dyDescent="0.2">
      <c r="A1216" t="s">
        <v>1474</v>
      </c>
      <c r="B1216">
        <v>0</v>
      </c>
      <c r="C1216">
        <v>0</v>
      </c>
      <c r="D1216">
        <v>0</v>
      </c>
      <c r="E1216">
        <v>0</v>
      </c>
      <c r="F1216">
        <v>0</v>
      </c>
      <c r="G1216">
        <v>0</v>
      </c>
      <c r="H1216">
        <v>7.370103029</v>
      </c>
      <c r="I1216">
        <v>11.781597</v>
      </c>
      <c r="J1216">
        <v>0</v>
      </c>
      <c r="K1216">
        <v>0</v>
      </c>
      <c r="L1216">
        <v>0</v>
      </c>
      <c r="M1216">
        <v>0</v>
      </c>
      <c r="N1216" t="s">
        <v>263</v>
      </c>
    </row>
    <row r="1217" spans="1:14" x14ac:dyDescent="0.2">
      <c r="A1217" t="s">
        <v>1475</v>
      </c>
      <c r="B1217">
        <v>0</v>
      </c>
      <c r="C1217">
        <v>0</v>
      </c>
      <c r="D1217">
        <v>0</v>
      </c>
      <c r="E1217">
        <v>0</v>
      </c>
      <c r="F1217">
        <v>6.2188356999999996</v>
      </c>
      <c r="G1217">
        <v>0</v>
      </c>
      <c r="H1217">
        <v>7.0803431829999903</v>
      </c>
      <c r="I1217">
        <v>7.5483979999999997</v>
      </c>
      <c r="J1217">
        <v>10.6993334</v>
      </c>
      <c r="K1217">
        <v>9.1616172999999996</v>
      </c>
      <c r="L1217">
        <v>8.0784307999999996</v>
      </c>
      <c r="M1217">
        <v>0</v>
      </c>
      <c r="N1217" t="s">
        <v>259</v>
      </c>
    </row>
    <row r="1218" spans="1:14" x14ac:dyDescent="0.2">
      <c r="A1218" t="s">
        <v>1476</v>
      </c>
      <c r="B1218">
        <v>18.576076</v>
      </c>
      <c r="C1218">
        <v>6.8659767</v>
      </c>
      <c r="D1218">
        <v>0</v>
      </c>
      <c r="E1218">
        <v>0</v>
      </c>
      <c r="F1218">
        <v>0</v>
      </c>
      <c r="G1218">
        <v>0</v>
      </c>
      <c r="H1218">
        <v>6.6894179929999904</v>
      </c>
      <c r="I1218">
        <v>10.375925000000001</v>
      </c>
      <c r="J1218">
        <v>7.9610504999999998</v>
      </c>
      <c r="K1218">
        <v>12.3973133</v>
      </c>
      <c r="L1218">
        <v>11.1130367</v>
      </c>
      <c r="M1218">
        <v>0</v>
      </c>
      <c r="N1218" t="s">
        <v>270</v>
      </c>
    </row>
    <row r="1219" spans="1:14" x14ac:dyDescent="0.2">
      <c r="A1219" t="s">
        <v>1477</v>
      </c>
      <c r="B1219">
        <v>0</v>
      </c>
      <c r="C1219">
        <v>7.7874663000000002</v>
      </c>
      <c r="D1219">
        <v>5.4446937799999997</v>
      </c>
      <c r="E1219">
        <v>6.5761298200000002</v>
      </c>
      <c r="F1219">
        <v>9.31998619999999</v>
      </c>
      <c r="G1219">
        <v>8.5622038000000007</v>
      </c>
      <c r="H1219">
        <v>9.3522394850000001</v>
      </c>
      <c r="I1219">
        <v>12.003779</v>
      </c>
      <c r="J1219">
        <v>14.7538676</v>
      </c>
      <c r="K1219">
        <v>13.0536946</v>
      </c>
      <c r="L1219">
        <v>15.5254028</v>
      </c>
      <c r="M1219">
        <v>14.3060109999999</v>
      </c>
      <c r="N1219" t="s">
        <v>259</v>
      </c>
    </row>
    <row r="1220" spans="1:14" x14ac:dyDescent="0.2">
      <c r="A1220" t="s">
        <v>1478</v>
      </c>
      <c r="B1220">
        <v>8.9807559999999995</v>
      </c>
      <c r="C1220">
        <v>7.8976220000000001</v>
      </c>
      <c r="D1220">
        <v>0</v>
      </c>
      <c r="E1220">
        <v>6.3521081199999996</v>
      </c>
      <c r="F1220">
        <v>7.6335043000000002</v>
      </c>
      <c r="G1220">
        <v>4.5083088</v>
      </c>
      <c r="H1220">
        <v>0</v>
      </c>
      <c r="I1220">
        <v>14.085822</v>
      </c>
      <c r="J1220">
        <v>7.4521566999999997</v>
      </c>
      <c r="K1220">
        <v>9.0203100999999997</v>
      </c>
      <c r="L1220">
        <v>10.325227999999999</v>
      </c>
      <c r="M1220">
        <v>0</v>
      </c>
      <c r="N1220" t="s">
        <v>270</v>
      </c>
    </row>
    <row r="1221" spans="1:14" x14ac:dyDescent="0.2">
      <c r="A1221" t="s">
        <v>1479</v>
      </c>
      <c r="B1221">
        <v>0</v>
      </c>
      <c r="C1221">
        <v>10.515996699999899</v>
      </c>
      <c r="D1221">
        <v>9.5117956499999998</v>
      </c>
      <c r="E1221">
        <v>6.3318983299999996</v>
      </c>
      <c r="F1221">
        <v>6.9762268000000001</v>
      </c>
      <c r="G1221">
        <v>6.1938917</v>
      </c>
      <c r="H1221">
        <v>9.867898984</v>
      </c>
      <c r="I1221">
        <v>10.175228000000001</v>
      </c>
      <c r="J1221">
        <v>10.771299699999901</v>
      </c>
      <c r="K1221">
        <v>12.1385358</v>
      </c>
      <c r="L1221">
        <v>11.8592738</v>
      </c>
      <c r="M1221">
        <v>10.613853000000001</v>
      </c>
      <c r="N1221" t="s">
        <v>259</v>
      </c>
    </row>
    <row r="1222" spans="1:14" x14ac:dyDescent="0.2">
      <c r="A1222" t="s">
        <v>1480</v>
      </c>
      <c r="B1222">
        <v>0</v>
      </c>
      <c r="C1222">
        <v>0</v>
      </c>
      <c r="D1222">
        <v>0</v>
      </c>
      <c r="E1222">
        <v>0</v>
      </c>
      <c r="F1222">
        <v>0</v>
      </c>
      <c r="G1222">
        <v>6.9585318000000003</v>
      </c>
      <c r="H1222">
        <v>0</v>
      </c>
      <c r="I1222">
        <v>0</v>
      </c>
      <c r="J1222">
        <v>0</v>
      </c>
      <c r="K1222">
        <v>18.3410479</v>
      </c>
      <c r="L1222">
        <v>0</v>
      </c>
      <c r="M1222">
        <v>0</v>
      </c>
      <c r="N1222" t="s">
        <v>259</v>
      </c>
    </row>
    <row r="1223" spans="1:14" x14ac:dyDescent="0.2">
      <c r="A1223" t="s">
        <v>1481</v>
      </c>
      <c r="B1223">
        <v>16.009817000000002</v>
      </c>
      <c r="C1223">
        <v>10.8174388</v>
      </c>
      <c r="D1223">
        <v>8.1337475700000006</v>
      </c>
      <c r="E1223">
        <v>10.233146809999999</v>
      </c>
      <c r="F1223">
        <v>8.4987115000000006</v>
      </c>
      <c r="G1223">
        <v>7.2549839999999897</v>
      </c>
      <c r="H1223">
        <v>7.8294423809999998</v>
      </c>
      <c r="I1223">
        <v>9.3666059999999902</v>
      </c>
      <c r="J1223">
        <v>7.0139425999999903</v>
      </c>
      <c r="K1223">
        <v>10.301841099999899</v>
      </c>
      <c r="L1223">
        <v>10.249160399999999</v>
      </c>
      <c r="M1223">
        <v>8.7037549999999992</v>
      </c>
      <c r="N1223" t="s">
        <v>270</v>
      </c>
    </row>
    <row r="1224" spans="1:14" x14ac:dyDescent="0.2">
      <c r="A1224" t="s">
        <v>1482</v>
      </c>
      <c r="B1224">
        <v>6.5995789999999896</v>
      </c>
      <c r="C1224">
        <v>8.6853014999999996</v>
      </c>
      <c r="D1224">
        <v>7.9072247899999999</v>
      </c>
      <c r="E1224">
        <v>3.11023849</v>
      </c>
      <c r="F1224">
        <v>7.0676223</v>
      </c>
      <c r="G1224">
        <v>7.0176859</v>
      </c>
      <c r="H1224">
        <v>9.7009045220000001</v>
      </c>
      <c r="I1224">
        <v>9.5506619999999902</v>
      </c>
      <c r="J1224">
        <v>8.7681845999999997</v>
      </c>
      <c r="K1224">
        <v>11.6201265</v>
      </c>
      <c r="L1224">
        <v>12.5232505999999</v>
      </c>
      <c r="M1224">
        <v>12.342727999999999</v>
      </c>
      <c r="N1224" t="s">
        <v>259</v>
      </c>
    </row>
    <row r="1225" spans="1:14" x14ac:dyDescent="0.2">
      <c r="A1225" t="s">
        <v>1483</v>
      </c>
      <c r="B1225">
        <v>0</v>
      </c>
      <c r="C1225">
        <v>6.7072497999999996</v>
      </c>
      <c r="D1225">
        <v>4.3677352799999998</v>
      </c>
      <c r="E1225">
        <v>0</v>
      </c>
      <c r="F1225">
        <v>0</v>
      </c>
      <c r="G1225">
        <v>3.7695884999999998</v>
      </c>
      <c r="H1225">
        <v>4.506101138</v>
      </c>
      <c r="I1225">
        <v>6.9583009999999996</v>
      </c>
      <c r="J1225">
        <v>5.5503141999999999</v>
      </c>
      <c r="K1225">
        <v>6.7210679999999901</v>
      </c>
      <c r="L1225">
        <v>7.3513101999999897</v>
      </c>
      <c r="M1225">
        <v>9.0765320000000003</v>
      </c>
      <c r="N1225" t="s">
        <v>259</v>
      </c>
    </row>
    <row r="1226" spans="1:14" x14ac:dyDescent="0.2">
      <c r="A1226" t="s">
        <v>1484</v>
      </c>
      <c r="B1226">
        <v>0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11.1363419999999</v>
      </c>
      <c r="J1226">
        <v>0</v>
      </c>
      <c r="K1226">
        <v>15.739103999999999</v>
      </c>
      <c r="L1226">
        <v>13.864264</v>
      </c>
      <c r="M1226">
        <v>13.767999999999899</v>
      </c>
      <c r="N1226" t="s">
        <v>259</v>
      </c>
    </row>
    <row r="1227" spans="1:14" x14ac:dyDescent="0.2">
      <c r="A1227" t="s">
        <v>1485</v>
      </c>
      <c r="B1227">
        <v>15.3164579999999</v>
      </c>
      <c r="C1227">
        <v>14.5234244</v>
      </c>
      <c r="D1227">
        <v>13.197300889999999</v>
      </c>
      <c r="E1227">
        <v>10.35068278</v>
      </c>
      <c r="F1227">
        <v>9.9927180999999994</v>
      </c>
      <c r="G1227">
        <v>12.391310000000001</v>
      </c>
      <c r="H1227">
        <v>13.434411277000001</v>
      </c>
      <c r="I1227">
        <v>13.997523999999901</v>
      </c>
      <c r="J1227">
        <v>12.8517829</v>
      </c>
      <c r="K1227">
        <v>14.862262599999999</v>
      </c>
      <c r="L1227">
        <v>14.9695532</v>
      </c>
      <c r="M1227">
        <v>15.616792999999999</v>
      </c>
      <c r="N1227" t="s">
        <v>270</v>
      </c>
    </row>
    <row r="1228" spans="1:14" x14ac:dyDescent="0.2">
      <c r="A1228" t="s">
        <v>1486</v>
      </c>
      <c r="B1228">
        <v>7.3937339999999896</v>
      </c>
      <c r="C1228">
        <v>9.5408577999999995</v>
      </c>
      <c r="D1228">
        <v>9.5754127499999999</v>
      </c>
      <c r="E1228">
        <v>7.5875183499999999</v>
      </c>
      <c r="F1228">
        <v>6.5051152999999999</v>
      </c>
      <c r="G1228">
        <v>6.0271935000000001</v>
      </c>
      <c r="H1228">
        <v>7.4419762340000002</v>
      </c>
      <c r="I1228">
        <v>7.0577429999999897</v>
      </c>
      <c r="J1228">
        <v>7.4500178999999997</v>
      </c>
      <c r="K1228">
        <v>8.1048164000000007</v>
      </c>
      <c r="L1228">
        <v>11.457139400000001</v>
      </c>
      <c r="M1228">
        <v>9.4513390000000008</v>
      </c>
      <c r="N1228" t="s">
        <v>270</v>
      </c>
    </row>
    <row r="1229" spans="1:14" x14ac:dyDescent="0.2">
      <c r="A1229" t="s">
        <v>1487</v>
      </c>
      <c r="B1229">
        <v>14.277274999999999</v>
      </c>
      <c r="C1229">
        <v>9.2747823</v>
      </c>
      <c r="D1229">
        <v>10.21330785</v>
      </c>
      <c r="E1229">
        <v>8.7435227100000006</v>
      </c>
      <c r="F1229">
        <v>7.1191341000000001</v>
      </c>
      <c r="G1229">
        <v>0</v>
      </c>
      <c r="H1229">
        <v>0</v>
      </c>
      <c r="I1229">
        <v>6.9793250000000002</v>
      </c>
      <c r="J1229">
        <v>0</v>
      </c>
      <c r="K1229">
        <v>0</v>
      </c>
      <c r="L1229">
        <v>0</v>
      </c>
      <c r="M1229">
        <v>0</v>
      </c>
      <c r="N1229" t="s">
        <v>261</v>
      </c>
    </row>
    <row r="1230" spans="1:14" x14ac:dyDescent="0.2">
      <c r="A1230" t="s">
        <v>1488</v>
      </c>
      <c r="B1230">
        <v>13.488975999999999</v>
      </c>
      <c r="C1230">
        <v>11.703638099999999</v>
      </c>
      <c r="D1230">
        <v>13.102766949999999</v>
      </c>
      <c r="E1230">
        <v>0</v>
      </c>
      <c r="F1230">
        <v>6.8289816999999999</v>
      </c>
      <c r="G1230">
        <v>8.2657086999999994</v>
      </c>
      <c r="H1230">
        <v>9.8075233070000003</v>
      </c>
      <c r="I1230">
        <v>11.291847000000001</v>
      </c>
      <c r="J1230">
        <v>9.1362872999999993</v>
      </c>
      <c r="K1230">
        <v>11.9861898</v>
      </c>
      <c r="L1230">
        <v>12.026905599999999</v>
      </c>
      <c r="M1230">
        <v>11.604784</v>
      </c>
      <c r="N1230" t="s">
        <v>270</v>
      </c>
    </row>
    <row r="1231" spans="1:14" x14ac:dyDescent="0.2">
      <c r="A1231" t="s">
        <v>1489</v>
      </c>
      <c r="B1231">
        <v>0</v>
      </c>
      <c r="C1231">
        <v>0</v>
      </c>
      <c r="D1231">
        <v>0</v>
      </c>
      <c r="E1231">
        <v>0</v>
      </c>
      <c r="F1231">
        <v>0</v>
      </c>
      <c r="G1231">
        <v>0</v>
      </c>
      <c r="H1231">
        <v>0</v>
      </c>
      <c r="I1231">
        <v>10.087961999999999</v>
      </c>
      <c r="J1231">
        <v>0</v>
      </c>
      <c r="K1231">
        <v>9.2562143999999993</v>
      </c>
      <c r="L1231">
        <v>6.7750216999999999</v>
      </c>
      <c r="M1231">
        <v>10.746714000000001</v>
      </c>
      <c r="N1231" t="s">
        <v>259</v>
      </c>
    </row>
    <row r="1232" spans="1:14" x14ac:dyDescent="0.2">
      <c r="A1232" t="s">
        <v>1490</v>
      </c>
      <c r="B1232">
        <v>16.03314</v>
      </c>
      <c r="C1232">
        <v>9.1974851999999991</v>
      </c>
      <c r="D1232">
        <v>8.4532000299999996</v>
      </c>
      <c r="E1232">
        <v>0</v>
      </c>
      <c r="F1232">
        <v>7.9674915999999998</v>
      </c>
      <c r="G1232">
        <v>7.2438753</v>
      </c>
      <c r="H1232">
        <v>9.2985447850000007</v>
      </c>
      <c r="I1232">
        <v>11.217589</v>
      </c>
      <c r="J1232">
        <v>11.9733143</v>
      </c>
      <c r="K1232">
        <v>12.151701699999901</v>
      </c>
      <c r="L1232">
        <v>12.7527759</v>
      </c>
      <c r="M1232">
        <v>13.423228</v>
      </c>
      <c r="N1232" t="s">
        <v>270</v>
      </c>
    </row>
    <row r="1233" spans="1:14" x14ac:dyDescent="0.2">
      <c r="A1233" t="s">
        <v>1491</v>
      </c>
      <c r="B1233">
        <v>10.673249999999999</v>
      </c>
      <c r="C1233">
        <v>13.303721599999999</v>
      </c>
      <c r="D1233">
        <v>14.411450609999999</v>
      </c>
      <c r="E1233">
        <v>15.317127340000001</v>
      </c>
      <c r="F1233">
        <v>15.225508100000001</v>
      </c>
      <c r="G1233">
        <v>15.5836264</v>
      </c>
      <c r="H1233">
        <v>15.920460074999999</v>
      </c>
      <c r="I1233">
        <v>16.432829000000002</v>
      </c>
      <c r="J1233">
        <v>17.233893699999999</v>
      </c>
      <c r="K1233">
        <v>15.6235494</v>
      </c>
      <c r="L1233">
        <v>12.220525800000001</v>
      </c>
      <c r="M1233">
        <v>11.299386</v>
      </c>
      <c r="N1233" t="s">
        <v>263</v>
      </c>
    </row>
    <row r="1234" spans="1:14" x14ac:dyDescent="0.2">
      <c r="A1234" t="s">
        <v>1492</v>
      </c>
      <c r="B1234">
        <v>0</v>
      </c>
      <c r="C1234">
        <v>0</v>
      </c>
      <c r="D1234">
        <v>0</v>
      </c>
      <c r="E1234">
        <v>6.2179798899999996</v>
      </c>
      <c r="F1234">
        <v>12.2910135</v>
      </c>
      <c r="G1234">
        <v>0</v>
      </c>
      <c r="H1234">
        <v>14.427497142</v>
      </c>
      <c r="I1234">
        <v>14.740098999999899</v>
      </c>
      <c r="J1234">
        <v>13.4885628</v>
      </c>
      <c r="K1234">
        <v>14.9538177</v>
      </c>
      <c r="L1234">
        <v>0</v>
      </c>
      <c r="M1234">
        <v>14.683314999999901</v>
      </c>
      <c r="N1234" t="s">
        <v>259</v>
      </c>
    </row>
    <row r="1235" spans="1:14" x14ac:dyDescent="0.2">
      <c r="A1235" t="s">
        <v>1493</v>
      </c>
      <c r="B1235">
        <v>16.509775000000001</v>
      </c>
      <c r="C1235">
        <v>15.573105699999999</v>
      </c>
      <c r="D1235">
        <v>15.473008549999999</v>
      </c>
      <c r="E1235">
        <v>13.00368797</v>
      </c>
      <c r="F1235">
        <v>11.948763699999899</v>
      </c>
      <c r="G1235">
        <v>11.9429836</v>
      </c>
      <c r="H1235">
        <v>12.039918337</v>
      </c>
      <c r="I1235">
        <v>13.840064</v>
      </c>
      <c r="J1235">
        <v>12.4612049</v>
      </c>
      <c r="K1235">
        <v>0</v>
      </c>
      <c r="L1235">
        <v>7.0479966000000003</v>
      </c>
      <c r="M1235">
        <v>0</v>
      </c>
      <c r="N1235" t="s">
        <v>261</v>
      </c>
    </row>
    <row r="1236" spans="1:14" x14ac:dyDescent="0.2">
      <c r="A1236" t="s">
        <v>1494</v>
      </c>
      <c r="B1236">
        <v>0</v>
      </c>
      <c r="C1236">
        <v>0</v>
      </c>
      <c r="D1236">
        <v>6.6005373799999996</v>
      </c>
      <c r="E1236">
        <v>5.4368730100000002</v>
      </c>
      <c r="F1236">
        <v>7.6859830000000002</v>
      </c>
      <c r="G1236">
        <v>8.1049284999999998</v>
      </c>
      <c r="H1236">
        <v>8.3177661959999991</v>
      </c>
      <c r="I1236">
        <v>11.167892999999999</v>
      </c>
      <c r="J1236">
        <v>8.1808069000000003</v>
      </c>
      <c r="K1236">
        <v>0</v>
      </c>
      <c r="L1236">
        <v>7.2314570999999903</v>
      </c>
      <c r="M1236">
        <v>11.804636</v>
      </c>
      <c r="N1236" t="s">
        <v>263</v>
      </c>
    </row>
    <row r="1237" spans="1:14" x14ac:dyDescent="0.2">
      <c r="A1237" t="s">
        <v>1495</v>
      </c>
      <c r="B1237">
        <v>18.745166999999999</v>
      </c>
      <c r="C1237">
        <v>16.0084132</v>
      </c>
      <c r="D1237">
        <v>16.983799650000002</v>
      </c>
      <c r="E1237">
        <v>16.43593087</v>
      </c>
      <c r="F1237">
        <v>16.566751799999999</v>
      </c>
      <c r="G1237">
        <v>17.172423199999901</v>
      </c>
      <c r="H1237">
        <v>17.018079100000001</v>
      </c>
      <c r="I1237">
        <v>16.717658</v>
      </c>
      <c r="J1237">
        <v>16.262122399999999</v>
      </c>
      <c r="K1237">
        <v>16.548305599999999</v>
      </c>
      <c r="L1237">
        <v>16.957585000000002</v>
      </c>
      <c r="M1237">
        <v>16.585723000000002</v>
      </c>
      <c r="N1237" t="s">
        <v>270</v>
      </c>
    </row>
    <row r="1238" spans="1:14" x14ac:dyDescent="0.2">
      <c r="A1238" t="s">
        <v>1496</v>
      </c>
      <c r="B1238">
        <v>0</v>
      </c>
      <c r="C1238">
        <v>15.9393733</v>
      </c>
      <c r="D1238">
        <v>15.151372670000001</v>
      </c>
      <c r="E1238">
        <v>12.758291809999999</v>
      </c>
      <c r="F1238">
        <v>14.276774100000001</v>
      </c>
      <c r="G1238">
        <v>12.5528537</v>
      </c>
      <c r="H1238">
        <v>15.347376073</v>
      </c>
      <c r="I1238">
        <v>12.300656</v>
      </c>
      <c r="J1238">
        <v>12.258236500000001</v>
      </c>
      <c r="K1238">
        <v>14.8293208</v>
      </c>
      <c r="L1238">
        <v>14.1665785</v>
      </c>
      <c r="M1238">
        <v>12.587721</v>
      </c>
      <c r="N1238" t="s">
        <v>263</v>
      </c>
    </row>
    <row r="1239" spans="1:14" x14ac:dyDescent="0.2">
      <c r="A1239" t="s">
        <v>1497</v>
      </c>
      <c r="B1239">
        <v>12.482028999999899</v>
      </c>
      <c r="C1239">
        <v>6.3068570999999896</v>
      </c>
      <c r="D1239">
        <v>5.7868259499999999</v>
      </c>
      <c r="E1239">
        <v>3.53810749999999</v>
      </c>
      <c r="F1239">
        <v>2.8547762999999899</v>
      </c>
      <c r="G1239">
        <v>0</v>
      </c>
      <c r="H1239">
        <v>10.156902709000001</v>
      </c>
      <c r="I1239">
        <v>7.4938130000000003</v>
      </c>
      <c r="J1239">
        <v>3.9151237999999999</v>
      </c>
      <c r="K1239">
        <v>0</v>
      </c>
      <c r="L1239">
        <v>0</v>
      </c>
      <c r="M1239">
        <v>0</v>
      </c>
      <c r="N1239" t="s">
        <v>261</v>
      </c>
    </row>
    <row r="1240" spans="1:14" x14ac:dyDescent="0.2">
      <c r="A1240" t="s">
        <v>1498</v>
      </c>
      <c r="B1240">
        <v>6.636342</v>
      </c>
      <c r="C1240">
        <v>11.256597099999899</v>
      </c>
      <c r="D1240">
        <v>8.7353977500000006</v>
      </c>
      <c r="E1240">
        <v>3.2209645299999998</v>
      </c>
      <c r="F1240">
        <v>8.9011978999999997</v>
      </c>
      <c r="G1240">
        <v>10.2774489</v>
      </c>
      <c r="H1240">
        <v>4.6454051029999999</v>
      </c>
      <c r="I1240">
        <v>3.709371</v>
      </c>
      <c r="J1240">
        <v>3.3997297</v>
      </c>
      <c r="K1240">
        <v>7.0038036999999997</v>
      </c>
      <c r="L1240">
        <v>8.2129663999999991</v>
      </c>
      <c r="M1240">
        <v>5.2240159999999998</v>
      </c>
      <c r="N1240" t="s">
        <v>261</v>
      </c>
    </row>
    <row r="1241" spans="1:14" x14ac:dyDescent="0.2">
      <c r="A1241" t="s">
        <v>1499</v>
      </c>
      <c r="B1241">
        <v>20.692992999999898</v>
      </c>
      <c r="C1241">
        <v>19.8490413</v>
      </c>
      <c r="D1241">
        <v>18.33626718</v>
      </c>
      <c r="E1241">
        <v>17.081352819999999</v>
      </c>
      <c r="F1241">
        <v>14.8414125999999</v>
      </c>
      <c r="G1241">
        <v>14.4747494</v>
      </c>
      <c r="H1241">
        <v>13.342894384999999</v>
      </c>
      <c r="I1241">
        <v>12.735963</v>
      </c>
      <c r="J1241">
        <v>10.631743499999899</v>
      </c>
      <c r="K1241">
        <v>12.109961</v>
      </c>
      <c r="L1241">
        <v>10.441004099999899</v>
      </c>
      <c r="M1241">
        <v>15.781974</v>
      </c>
      <c r="N1241" t="s">
        <v>261</v>
      </c>
    </row>
    <row r="1242" spans="1:14" x14ac:dyDescent="0.2">
      <c r="A1242" t="s">
        <v>1500</v>
      </c>
      <c r="B1242">
        <v>14.241748999999899</v>
      </c>
      <c r="C1242">
        <v>13.3722291</v>
      </c>
      <c r="D1242">
        <v>14.441074240000001</v>
      </c>
      <c r="E1242">
        <v>14.58980107</v>
      </c>
      <c r="F1242">
        <v>13.4103596999999</v>
      </c>
      <c r="G1242">
        <v>13.3798271</v>
      </c>
      <c r="H1242">
        <v>13.571562297</v>
      </c>
      <c r="I1242">
        <v>13.737107</v>
      </c>
      <c r="J1242">
        <v>12.025252499999899</v>
      </c>
      <c r="K1242">
        <v>9.7182732999999999</v>
      </c>
      <c r="L1242">
        <v>8.3691732000000005</v>
      </c>
      <c r="M1242">
        <v>8.1163050000000005</v>
      </c>
      <c r="N1242" t="s">
        <v>261</v>
      </c>
    </row>
    <row r="1243" spans="1:14" x14ac:dyDescent="0.2">
      <c r="A1243" t="s">
        <v>1501</v>
      </c>
      <c r="B1243">
        <v>13.907106000000001</v>
      </c>
      <c r="C1243">
        <v>10.679046</v>
      </c>
      <c r="D1243">
        <v>11.22482115</v>
      </c>
      <c r="E1243">
        <v>10.513143749999999</v>
      </c>
      <c r="F1243">
        <v>9.4892348999999996</v>
      </c>
      <c r="G1243">
        <v>10.4013659</v>
      </c>
      <c r="H1243">
        <v>11.737570206999999</v>
      </c>
      <c r="I1243">
        <v>12.224084</v>
      </c>
      <c r="J1243">
        <v>12.2487377</v>
      </c>
      <c r="K1243">
        <v>11.149897599999999</v>
      </c>
      <c r="L1243">
        <v>13.5131789</v>
      </c>
      <c r="M1243">
        <v>11.996862999999999</v>
      </c>
      <c r="N1243" t="s">
        <v>270</v>
      </c>
    </row>
    <row r="1244" spans="1:14" x14ac:dyDescent="0.2">
      <c r="A1244" t="s">
        <v>1502</v>
      </c>
      <c r="B1244">
        <v>17.222926999999999</v>
      </c>
      <c r="C1244">
        <v>15.022019999999999</v>
      </c>
      <c r="D1244">
        <v>10.026255559999999</v>
      </c>
      <c r="E1244">
        <v>9.7321078399999994</v>
      </c>
      <c r="F1244">
        <v>6.4914337999999896</v>
      </c>
      <c r="G1244">
        <v>7.8487023999999996</v>
      </c>
      <c r="H1244">
        <v>10.950540884</v>
      </c>
      <c r="I1244">
        <v>11.471634999999999</v>
      </c>
      <c r="J1244">
        <v>9.3158425999999999</v>
      </c>
      <c r="K1244">
        <v>12.7866003</v>
      </c>
      <c r="L1244">
        <v>8.8580016999999902</v>
      </c>
      <c r="M1244">
        <v>14.900039</v>
      </c>
      <c r="N1244" t="s">
        <v>270</v>
      </c>
    </row>
    <row r="1245" spans="1:14" x14ac:dyDescent="0.2">
      <c r="A1245" t="s">
        <v>1503</v>
      </c>
      <c r="B1245">
        <v>0</v>
      </c>
      <c r="C1245">
        <v>0</v>
      </c>
      <c r="D1245">
        <v>0</v>
      </c>
      <c r="E1245">
        <v>0</v>
      </c>
      <c r="F1245">
        <v>5.7854064000000003</v>
      </c>
      <c r="G1245">
        <v>5.3699510999999998</v>
      </c>
      <c r="H1245">
        <v>6.0698043220000004</v>
      </c>
      <c r="I1245">
        <v>8.0043299999999995</v>
      </c>
      <c r="J1245">
        <v>7.4186946999999996</v>
      </c>
      <c r="K1245">
        <v>10.782325800000001</v>
      </c>
      <c r="L1245">
        <v>11.9307035</v>
      </c>
      <c r="M1245">
        <v>12.302652999999999</v>
      </c>
      <c r="N1245" t="s">
        <v>259</v>
      </c>
    </row>
    <row r="1246" spans="1:14" x14ac:dyDescent="0.2">
      <c r="A1246" t="s">
        <v>1504</v>
      </c>
      <c r="B1246">
        <v>0</v>
      </c>
      <c r="C1246">
        <v>6.2075111999999999</v>
      </c>
      <c r="D1246">
        <v>5.3579979299999998</v>
      </c>
      <c r="E1246">
        <v>6.20021077</v>
      </c>
      <c r="F1246">
        <v>7.1954066999999897</v>
      </c>
      <c r="G1246">
        <v>6.7034259999999897</v>
      </c>
      <c r="H1246">
        <v>8.3117283789999998</v>
      </c>
      <c r="I1246">
        <v>7.9664710000000003</v>
      </c>
      <c r="J1246">
        <v>9.0493985999999893</v>
      </c>
      <c r="K1246">
        <v>9.8553379000000003</v>
      </c>
      <c r="L1246">
        <v>11.5306151999999</v>
      </c>
      <c r="M1246">
        <v>11.850752</v>
      </c>
      <c r="N1246" t="s">
        <v>259</v>
      </c>
    </row>
    <row r="1247" spans="1:14" x14ac:dyDescent="0.2">
      <c r="A1247" t="s">
        <v>1505</v>
      </c>
      <c r="B1247">
        <v>8.4203619999999901</v>
      </c>
      <c r="C1247">
        <v>7.6328887999999901</v>
      </c>
      <c r="D1247">
        <v>6.1418518400000002</v>
      </c>
      <c r="E1247">
        <v>4.7260472</v>
      </c>
      <c r="F1247">
        <v>5.7596805</v>
      </c>
      <c r="G1247">
        <v>5.4034278000000002</v>
      </c>
      <c r="H1247">
        <v>6.4237117550000002</v>
      </c>
      <c r="I1247">
        <v>9.5713360000000005</v>
      </c>
      <c r="J1247">
        <v>10.203169099999901</v>
      </c>
      <c r="K1247">
        <v>8.9443582999999993</v>
      </c>
      <c r="L1247">
        <v>6.2989344000000003</v>
      </c>
      <c r="M1247">
        <v>0</v>
      </c>
      <c r="N1247" t="s">
        <v>263</v>
      </c>
    </row>
    <row r="1248" spans="1:14" x14ac:dyDescent="0.2">
      <c r="A1248" t="s">
        <v>1506</v>
      </c>
      <c r="B1248">
        <v>7.9025819999999998</v>
      </c>
      <c r="C1248">
        <v>7.8382759999999996</v>
      </c>
      <c r="D1248">
        <v>5.7044426100000001</v>
      </c>
      <c r="E1248">
        <v>4.79727163</v>
      </c>
      <c r="F1248">
        <v>9.1752532999999996</v>
      </c>
      <c r="G1248">
        <v>9.8076937999999991</v>
      </c>
      <c r="H1248">
        <v>11.296059735999901</v>
      </c>
      <c r="I1248">
        <v>13.766667999999999</v>
      </c>
      <c r="J1248">
        <v>13.6819937999999</v>
      </c>
      <c r="K1248">
        <v>13.6758778</v>
      </c>
      <c r="L1248">
        <v>11.629671099999999</v>
      </c>
      <c r="M1248">
        <v>10.719061999999999</v>
      </c>
      <c r="N1248" t="s">
        <v>259</v>
      </c>
    </row>
    <row r="1249" spans="1:14" x14ac:dyDescent="0.2">
      <c r="A1249" t="s">
        <v>1507</v>
      </c>
      <c r="B1249">
        <v>11.593442</v>
      </c>
      <c r="C1249">
        <v>10.6016446999999</v>
      </c>
      <c r="D1249">
        <v>13.698170380000001</v>
      </c>
      <c r="E1249">
        <v>13.24626803</v>
      </c>
      <c r="F1249">
        <v>13.839031500000001</v>
      </c>
      <c r="G1249">
        <v>12.3846455</v>
      </c>
      <c r="H1249">
        <v>13.876044318</v>
      </c>
      <c r="I1249">
        <v>13.930304</v>
      </c>
      <c r="J1249">
        <v>14.014258099999999</v>
      </c>
      <c r="K1249">
        <v>14.759506099999999</v>
      </c>
      <c r="L1249">
        <v>15.0707421</v>
      </c>
      <c r="M1249">
        <v>14.950389999999899</v>
      </c>
      <c r="N1249" t="s">
        <v>259</v>
      </c>
    </row>
    <row r="1250" spans="1:14" x14ac:dyDescent="0.2">
      <c r="A1250" t="s">
        <v>1508</v>
      </c>
      <c r="B1250">
        <v>14.602394</v>
      </c>
      <c r="C1250">
        <v>10.6825638</v>
      </c>
      <c r="D1250">
        <v>8.3086252500000004</v>
      </c>
      <c r="E1250">
        <v>0</v>
      </c>
      <c r="F1250">
        <v>0</v>
      </c>
      <c r="G1250">
        <v>6.4284875000000001</v>
      </c>
      <c r="H1250">
        <v>7.0960852970000001</v>
      </c>
      <c r="I1250">
        <v>8.0558359999999993</v>
      </c>
      <c r="J1250">
        <v>0</v>
      </c>
      <c r="K1250">
        <v>0</v>
      </c>
      <c r="L1250">
        <v>0</v>
      </c>
      <c r="M1250">
        <v>0</v>
      </c>
      <c r="N1250" t="s">
        <v>261</v>
      </c>
    </row>
    <row r="1251" spans="1:14" x14ac:dyDescent="0.2">
      <c r="A1251" t="s">
        <v>1509</v>
      </c>
      <c r="B1251">
        <v>16.877026999999998</v>
      </c>
      <c r="C1251">
        <v>18.045542399999999</v>
      </c>
      <c r="D1251">
        <v>0</v>
      </c>
      <c r="E1251">
        <v>6.9531282599999997</v>
      </c>
      <c r="F1251">
        <v>6.4459593999999996</v>
      </c>
      <c r="G1251">
        <v>6.8780042000000003</v>
      </c>
      <c r="H1251">
        <v>0</v>
      </c>
      <c r="I1251">
        <v>0</v>
      </c>
      <c r="J1251">
        <v>0</v>
      </c>
      <c r="K1251">
        <v>14.492645699999899</v>
      </c>
      <c r="L1251">
        <v>0</v>
      </c>
      <c r="M1251">
        <v>0</v>
      </c>
      <c r="N1251" t="s">
        <v>270</v>
      </c>
    </row>
    <row r="1252" spans="1:14" x14ac:dyDescent="0.2">
      <c r="A1252" t="s">
        <v>1510</v>
      </c>
      <c r="B1252">
        <v>12.894337</v>
      </c>
      <c r="C1252">
        <v>13.7900423999999</v>
      </c>
      <c r="D1252">
        <v>15.25861025</v>
      </c>
      <c r="E1252">
        <v>15.32381348</v>
      </c>
      <c r="F1252">
        <v>14.7592821</v>
      </c>
      <c r="G1252">
        <v>14.6661094</v>
      </c>
      <c r="H1252">
        <v>14.805952898999999</v>
      </c>
      <c r="I1252">
        <v>14.5398339999999</v>
      </c>
      <c r="J1252">
        <v>13.977923499999999</v>
      </c>
      <c r="K1252">
        <v>13.9364846999999</v>
      </c>
      <c r="L1252">
        <v>12.069075399999999</v>
      </c>
      <c r="M1252">
        <v>12.474453</v>
      </c>
      <c r="N1252" t="s">
        <v>263</v>
      </c>
    </row>
    <row r="1253" spans="1:14" x14ac:dyDescent="0.2">
      <c r="A1253" t="s">
        <v>1511</v>
      </c>
      <c r="B1253">
        <v>9.457084</v>
      </c>
      <c r="C1253">
        <v>6.5539864999999997</v>
      </c>
      <c r="D1253">
        <v>5.79199647</v>
      </c>
      <c r="E1253">
        <v>4.0928622700000004</v>
      </c>
      <c r="F1253">
        <v>2.8386068</v>
      </c>
      <c r="G1253">
        <v>6.1199314999999999</v>
      </c>
      <c r="H1253">
        <v>6.8919967560000002</v>
      </c>
      <c r="I1253">
        <v>7.3537289999999897</v>
      </c>
      <c r="J1253">
        <v>7.284789</v>
      </c>
      <c r="K1253">
        <v>10.445599899999999</v>
      </c>
      <c r="L1253">
        <v>11.500518400000001</v>
      </c>
      <c r="M1253">
        <v>11.262025</v>
      </c>
      <c r="N1253" t="s">
        <v>270</v>
      </c>
    </row>
    <row r="1254" spans="1:14" x14ac:dyDescent="0.2">
      <c r="A1254" t="s">
        <v>1512</v>
      </c>
      <c r="B1254">
        <v>0</v>
      </c>
      <c r="C1254">
        <v>7.2431795000000001</v>
      </c>
      <c r="D1254">
        <v>6.3434151999999999</v>
      </c>
      <c r="E1254">
        <v>6.2009559100000002</v>
      </c>
      <c r="F1254">
        <v>3.7420800000000001</v>
      </c>
      <c r="G1254">
        <v>6.3829310000000001</v>
      </c>
      <c r="H1254">
        <v>5.7004535879999896</v>
      </c>
      <c r="I1254">
        <v>9.9074899999999992</v>
      </c>
      <c r="J1254">
        <v>9.9791477999999998</v>
      </c>
      <c r="K1254">
        <v>10.751399899999999</v>
      </c>
      <c r="L1254">
        <v>11.9520625</v>
      </c>
      <c r="M1254">
        <v>8.2838779999999996</v>
      </c>
      <c r="N1254" t="s">
        <v>259</v>
      </c>
    </row>
    <row r="1255" spans="1:14" x14ac:dyDescent="0.2">
      <c r="A1255" t="s">
        <v>1513</v>
      </c>
      <c r="B1255">
        <v>13.502374</v>
      </c>
      <c r="C1255">
        <v>15.589041399999999</v>
      </c>
      <c r="D1255">
        <v>13.81082546</v>
      </c>
      <c r="E1255">
        <v>12.637268089999999</v>
      </c>
      <c r="F1255">
        <v>13.911475299999999</v>
      </c>
      <c r="G1255">
        <v>14.692150199999899</v>
      </c>
      <c r="H1255">
        <v>15.161422321</v>
      </c>
      <c r="I1255">
        <v>14.968634</v>
      </c>
      <c r="J1255">
        <v>13.758385499999999</v>
      </c>
      <c r="K1255">
        <v>13.3670154999999</v>
      </c>
      <c r="L1255">
        <v>10.9258431</v>
      </c>
      <c r="M1255">
        <v>10.984517</v>
      </c>
      <c r="N1255" t="s">
        <v>263</v>
      </c>
    </row>
    <row r="1256" spans="1:14" x14ac:dyDescent="0.2">
      <c r="A1256" t="s">
        <v>1514</v>
      </c>
      <c r="B1256">
        <v>18.099222000000001</v>
      </c>
      <c r="C1256">
        <v>17.381787299999999</v>
      </c>
      <c r="D1256">
        <v>17.597218779999999</v>
      </c>
      <c r="E1256">
        <v>16.504505760000001</v>
      </c>
      <c r="F1256">
        <v>15.0925075</v>
      </c>
      <c r="G1256">
        <v>15.844985299999999</v>
      </c>
      <c r="H1256">
        <v>16.283911222</v>
      </c>
      <c r="I1256">
        <v>15.705653</v>
      </c>
      <c r="J1256">
        <v>15.653264</v>
      </c>
      <c r="K1256">
        <v>15.5985756999999</v>
      </c>
      <c r="L1256">
        <v>14.657465</v>
      </c>
      <c r="M1256">
        <v>13.950856</v>
      </c>
      <c r="N1256" t="s">
        <v>261</v>
      </c>
    </row>
    <row r="1257" spans="1:14" x14ac:dyDescent="0.2">
      <c r="A1257" t="s">
        <v>1515</v>
      </c>
      <c r="B1257">
        <v>0</v>
      </c>
      <c r="C1257">
        <v>13.7578111</v>
      </c>
      <c r="D1257">
        <v>15.00200216</v>
      </c>
      <c r="E1257">
        <v>12.44912102</v>
      </c>
      <c r="F1257">
        <v>11.187246399999999</v>
      </c>
      <c r="G1257">
        <v>11.5591478</v>
      </c>
      <c r="H1257">
        <v>12.141547447000001</v>
      </c>
      <c r="I1257">
        <v>11.188496000000001</v>
      </c>
      <c r="J1257">
        <v>10.341718800000001</v>
      </c>
      <c r="K1257">
        <v>11.241294699999999</v>
      </c>
      <c r="L1257">
        <v>10.872537299999999</v>
      </c>
      <c r="M1257">
        <v>0</v>
      </c>
      <c r="N1257" t="s">
        <v>263</v>
      </c>
    </row>
    <row r="1258" spans="1:14" x14ac:dyDescent="0.2">
      <c r="A1258" t="s">
        <v>1516</v>
      </c>
      <c r="B1258">
        <v>10.766992</v>
      </c>
      <c r="C1258">
        <v>9.3775009999999899</v>
      </c>
      <c r="D1258">
        <v>10.94118396</v>
      </c>
      <c r="E1258">
        <v>11.906585010000001</v>
      </c>
      <c r="F1258">
        <v>12.040850799999999</v>
      </c>
      <c r="G1258">
        <v>11.117768399999999</v>
      </c>
      <c r="H1258">
        <v>10.761325810999899</v>
      </c>
      <c r="I1258">
        <v>10.387578999999899</v>
      </c>
      <c r="J1258">
        <v>10.982965800000001</v>
      </c>
      <c r="K1258">
        <v>9.6434315999999995</v>
      </c>
      <c r="L1258">
        <v>10.318422199999899</v>
      </c>
      <c r="M1258">
        <v>8.3169620000000002</v>
      </c>
      <c r="N1258" t="s">
        <v>263</v>
      </c>
    </row>
    <row r="1259" spans="1:14" x14ac:dyDescent="0.2">
      <c r="A1259" t="s">
        <v>1517</v>
      </c>
      <c r="B1259">
        <v>10.742739</v>
      </c>
      <c r="C1259">
        <v>13.8882631999999</v>
      </c>
      <c r="D1259">
        <v>15.50494745</v>
      </c>
      <c r="E1259">
        <v>14.964807710000001</v>
      </c>
      <c r="F1259">
        <v>14.1921851</v>
      </c>
      <c r="G1259">
        <v>13.207028699999899</v>
      </c>
      <c r="H1259">
        <v>12.718539402999999</v>
      </c>
      <c r="I1259">
        <v>11.494141000000001</v>
      </c>
      <c r="J1259">
        <v>8.32428629999999</v>
      </c>
      <c r="K1259">
        <v>0</v>
      </c>
      <c r="L1259">
        <v>9.3749628999999999</v>
      </c>
      <c r="M1259">
        <v>0</v>
      </c>
      <c r="N1259" t="s">
        <v>261</v>
      </c>
    </row>
    <row r="1260" spans="1:14" x14ac:dyDescent="0.2">
      <c r="A1260" t="s">
        <v>1518</v>
      </c>
      <c r="B1260">
        <v>9.2129820000000002</v>
      </c>
      <c r="C1260">
        <v>7.0293682999999998</v>
      </c>
      <c r="D1260">
        <v>10.02416041</v>
      </c>
      <c r="E1260">
        <v>11.65520328</v>
      </c>
      <c r="F1260">
        <v>13.9292888</v>
      </c>
      <c r="G1260">
        <v>15.0235644999999</v>
      </c>
      <c r="H1260">
        <v>15.518375246</v>
      </c>
      <c r="I1260">
        <v>15.960258999999899</v>
      </c>
      <c r="J1260">
        <v>16.494544999999999</v>
      </c>
      <c r="K1260">
        <v>16.460018699999999</v>
      </c>
      <c r="L1260">
        <v>17.808884299999999</v>
      </c>
      <c r="M1260">
        <v>17.53952</v>
      </c>
      <c r="N1260" t="s">
        <v>259</v>
      </c>
    </row>
    <row r="1261" spans="1:14" x14ac:dyDescent="0.2">
      <c r="A1261" t="s">
        <v>1519</v>
      </c>
      <c r="B1261">
        <v>0</v>
      </c>
      <c r="C1261">
        <v>0</v>
      </c>
      <c r="D1261">
        <v>5.4946746400000004</v>
      </c>
      <c r="E1261">
        <v>0.89679734</v>
      </c>
      <c r="F1261">
        <v>5.8745371999999998</v>
      </c>
      <c r="G1261">
        <v>7.0663724999999999</v>
      </c>
      <c r="H1261">
        <v>5.8531137270000002</v>
      </c>
      <c r="I1261">
        <v>8.0432819999999996</v>
      </c>
      <c r="J1261">
        <v>5.3332191</v>
      </c>
      <c r="K1261">
        <v>5.5330107000000002</v>
      </c>
      <c r="L1261">
        <v>8.5964571999999908</v>
      </c>
      <c r="M1261">
        <v>7.2765229999999903</v>
      </c>
      <c r="N1261" t="s">
        <v>259</v>
      </c>
    </row>
    <row r="1262" spans="1:14" x14ac:dyDescent="0.2">
      <c r="A1262" t="s">
        <v>1520</v>
      </c>
      <c r="B1262">
        <v>14.810387</v>
      </c>
      <c r="C1262">
        <v>17.092382600000001</v>
      </c>
      <c r="D1262">
        <v>16.24867935</v>
      </c>
      <c r="E1262">
        <v>15.741048709999999</v>
      </c>
      <c r="F1262">
        <v>16.163922800000002</v>
      </c>
      <c r="G1262">
        <v>16.316586600000001</v>
      </c>
      <c r="H1262">
        <v>17.552629070999998</v>
      </c>
      <c r="I1262">
        <v>16.874351999999998</v>
      </c>
      <c r="J1262">
        <v>16.1534774</v>
      </c>
      <c r="K1262">
        <v>15.3440172</v>
      </c>
      <c r="L1262">
        <v>13.3807022</v>
      </c>
      <c r="M1262">
        <v>13.410413</v>
      </c>
      <c r="N1262" t="s">
        <v>263</v>
      </c>
    </row>
    <row r="1263" spans="1:14" x14ac:dyDescent="0.2">
      <c r="A1263" t="s">
        <v>1521</v>
      </c>
      <c r="B1263">
        <v>6.6553199999999997</v>
      </c>
      <c r="C1263">
        <v>4.9516738</v>
      </c>
      <c r="D1263">
        <v>8.6487822699999999</v>
      </c>
      <c r="E1263">
        <v>9.1005911699999995</v>
      </c>
      <c r="F1263">
        <v>11.860219300000001</v>
      </c>
      <c r="G1263">
        <v>9.3810274000000007</v>
      </c>
      <c r="H1263">
        <v>10.46112346</v>
      </c>
      <c r="I1263">
        <v>7.9224100000000002</v>
      </c>
      <c r="J1263">
        <v>7.7160085999999897</v>
      </c>
      <c r="K1263">
        <v>8.3544350999999999</v>
      </c>
      <c r="L1263">
        <v>8.8233811999999894</v>
      </c>
      <c r="M1263">
        <v>7.3683940000000003</v>
      </c>
      <c r="N1263" t="s">
        <v>263</v>
      </c>
    </row>
    <row r="1264" spans="1:14" x14ac:dyDescent="0.2">
      <c r="A1264" t="s">
        <v>1522</v>
      </c>
      <c r="B1264">
        <v>6.7067199999999998</v>
      </c>
      <c r="C1264">
        <v>9.1929394000000002</v>
      </c>
      <c r="D1264">
        <v>8.3831934199999996</v>
      </c>
      <c r="E1264">
        <v>7.0135262599999999</v>
      </c>
      <c r="F1264">
        <v>7.3002276999999998</v>
      </c>
      <c r="G1264">
        <v>8.6274686000000003</v>
      </c>
      <c r="H1264">
        <v>8.7252157439999998</v>
      </c>
      <c r="I1264">
        <v>7.8742759999999903</v>
      </c>
      <c r="J1264">
        <v>6.9583966000000004</v>
      </c>
      <c r="K1264">
        <v>10.2510054</v>
      </c>
      <c r="L1264">
        <v>9.7198743000000007</v>
      </c>
      <c r="M1264">
        <v>9.5344130000000007</v>
      </c>
      <c r="N1264" t="s">
        <v>259</v>
      </c>
    </row>
    <row r="1265" spans="1:14" x14ac:dyDescent="0.2">
      <c r="A1265" t="s">
        <v>1523</v>
      </c>
      <c r="B1265">
        <v>0</v>
      </c>
      <c r="C1265">
        <v>0</v>
      </c>
      <c r="D1265">
        <v>0</v>
      </c>
      <c r="E1265">
        <v>6.6310523000000003</v>
      </c>
      <c r="F1265">
        <v>6.0742039999999999</v>
      </c>
      <c r="G1265">
        <v>10.5478539</v>
      </c>
      <c r="H1265">
        <v>11.027082056999999</v>
      </c>
      <c r="I1265">
        <v>11.975474999999999</v>
      </c>
      <c r="J1265">
        <v>12.1671228</v>
      </c>
      <c r="K1265">
        <v>0</v>
      </c>
      <c r="L1265">
        <v>14.188133300000001</v>
      </c>
      <c r="M1265">
        <v>0</v>
      </c>
      <c r="N1265" t="s">
        <v>263</v>
      </c>
    </row>
    <row r="1266" spans="1:14" x14ac:dyDescent="0.2">
      <c r="A1266" t="s">
        <v>1524</v>
      </c>
      <c r="B1266">
        <v>17.377316</v>
      </c>
      <c r="C1266">
        <v>18.386318200000002</v>
      </c>
      <c r="D1266">
        <v>0</v>
      </c>
      <c r="E1266">
        <v>0</v>
      </c>
      <c r="F1266">
        <v>0</v>
      </c>
      <c r="G1266">
        <v>0</v>
      </c>
      <c r="H1266">
        <v>0</v>
      </c>
      <c r="I1266">
        <v>0</v>
      </c>
      <c r="J1266">
        <v>0</v>
      </c>
      <c r="K1266">
        <v>0</v>
      </c>
      <c r="L1266">
        <v>0</v>
      </c>
      <c r="M1266">
        <v>0</v>
      </c>
      <c r="N1266" t="s">
        <v>270</v>
      </c>
    </row>
    <row r="1267" spans="1:14" x14ac:dyDescent="0.2">
      <c r="A1267" t="s">
        <v>1525</v>
      </c>
      <c r="B1267">
        <v>0</v>
      </c>
      <c r="C1267">
        <v>8.3471937</v>
      </c>
      <c r="D1267">
        <v>5.2703546299999999</v>
      </c>
      <c r="E1267">
        <v>0</v>
      </c>
      <c r="F1267">
        <v>5.6820757000000004</v>
      </c>
      <c r="G1267">
        <v>7.4462929999999901</v>
      </c>
      <c r="H1267">
        <v>7.2835278140000002</v>
      </c>
      <c r="I1267">
        <v>8.9481149999999996</v>
      </c>
      <c r="J1267">
        <v>8.5842265999999992</v>
      </c>
      <c r="K1267">
        <v>9.1891566999999998</v>
      </c>
      <c r="L1267">
        <v>10.1852546</v>
      </c>
      <c r="M1267">
        <v>6.9190300000000002</v>
      </c>
      <c r="N1267" t="s">
        <v>259</v>
      </c>
    </row>
    <row r="1268" spans="1:14" x14ac:dyDescent="0.2">
      <c r="A1268" t="s">
        <v>1526</v>
      </c>
      <c r="B1268">
        <v>13.975095999999899</v>
      </c>
      <c r="C1268">
        <v>14.6960201</v>
      </c>
      <c r="D1268">
        <v>16.137663499999999</v>
      </c>
      <c r="E1268">
        <v>16.651437690000002</v>
      </c>
      <c r="F1268">
        <v>15.7731846999999</v>
      </c>
      <c r="G1268">
        <v>14.230074200000001</v>
      </c>
      <c r="H1268">
        <v>12.007667869</v>
      </c>
      <c r="I1268">
        <v>11.318892999999999</v>
      </c>
      <c r="J1268">
        <v>10.5239083</v>
      </c>
      <c r="K1268">
        <v>9.7312177999999996</v>
      </c>
      <c r="L1268">
        <v>8.7511834000000004</v>
      </c>
      <c r="M1268">
        <v>9.5375040000000002</v>
      </c>
      <c r="N1268" t="s">
        <v>261</v>
      </c>
    </row>
    <row r="1269" spans="1:14" x14ac:dyDescent="0.2">
      <c r="A1269" t="s">
        <v>1527</v>
      </c>
      <c r="B1269">
        <v>9.8354759999999999</v>
      </c>
      <c r="C1269">
        <v>7.4662747999999901</v>
      </c>
      <c r="D1269">
        <v>8.4443192600000003</v>
      </c>
      <c r="E1269">
        <v>5.45118773</v>
      </c>
      <c r="F1269">
        <v>3.4721434999999898</v>
      </c>
      <c r="G1269">
        <v>4.3830621000000001</v>
      </c>
      <c r="H1269">
        <v>4.5060436689999896</v>
      </c>
      <c r="I1269">
        <v>5.0439600000000002</v>
      </c>
      <c r="J1269">
        <v>0</v>
      </c>
      <c r="K1269">
        <v>4.0095682000000004</v>
      </c>
      <c r="L1269">
        <v>0</v>
      </c>
      <c r="M1269">
        <v>0</v>
      </c>
      <c r="N1269" t="s">
        <v>261</v>
      </c>
    </row>
    <row r="1270" spans="1:14" x14ac:dyDescent="0.2">
      <c r="A1270" t="s">
        <v>1528</v>
      </c>
      <c r="B1270">
        <v>17.338723000000002</v>
      </c>
      <c r="C1270">
        <v>17.5486693</v>
      </c>
      <c r="D1270">
        <v>17.154917999999999</v>
      </c>
      <c r="E1270">
        <v>17.468756490000001</v>
      </c>
      <c r="F1270">
        <v>17.227141199999998</v>
      </c>
      <c r="G1270">
        <v>17.315673</v>
      </c>
      <c r="H1270">
        <v>17.579333188</v>
      </c>
      <c r="I1270">
        <v>17.602437999999999</v>
      </c>
      <c r="J1270">
        <v>17.336904999999899</v>
      </c>
      <c r="K1270">
        <v>16.7239881</v>
      </c>
      <c r="L1270">
        <v>15.6494304</v>
      </c>
      <c r="M1270">
        <v>15.869939</v>
      </c>
      <c r="N1270" t="s">
        <v>261</v>
      </c>
    </row>
    <row r="1271" spans="1:14" x14ac:dyDescent="0.2">
      <c r="A1271" t="s">
        <v>1529</v>
      </c>
      <c r="B1271">
        <v>0</v>
      </c>
      <c r="C1271">
        <v>0</v>
      </c>
      <c r="D1271">
        <v>0</v>
      </c>
      <c r="E1271">
        <v>0</v>
      </c>
      <c r="F1271">
        <v>6.3130069000000004</v>
      </c>
      <c r="G1271">
        <v>9.8227778000000008</v>
      </c>
      <c r="H1271">
        <v>10.130421489</v>
      </c>
      <c r="I1271">
        <v>12.450856</v>
      </c>
      <c r="J1271">
        <v>9.7973137999999995</v>
      </c>
      <c r="K1271">
        <v>0</v>
      </c>
      <c r="L1271">
        <v>11.432877400000001</v>
      </c>
      <c r="M1271">
        <v>0</v>
      </c>
      <c r="N1271" t="s">
        <v>263</v>
      </c>
    </row>
    <row r="1272" spans="1:14" x14ac:dyDescent="0.2">
      <c r="A1272" t="s">
        <v>1530</v>
      </c>
      <c r="B1272">
        <v>18.842123000000001</v>
      </c>
      <c r="C1272">
        <v>0</v>
      </c>
      <c r="D1272">
        <v>0</v>
      </c>
      <c r="E1272">
        <v>9.9792043400000008</v>
      </c>
      <c r="F1272">
        <v>0</v>
      </c>
      <c r="G1272">
        <v>0</v>
      </c>
      <c r="H1272">
        <v>0</v>
      </c>
      <c r="I1272">
        <v>9.3049850000000003</v>
      </c>
      <c r="J1272">
        <v>0</v>
      </c>
      <c r="K1272">
        <v>0</v>
      </c>
      <c r="L1272">
        <v>0</v>
      </c>
      <c r="M1272">
        <v>0</v>
      </c>
      <c r="N1272" t="s">
        <v>270</v>
      </c>
    </row>
    <row r="1273" spans="1:14" x14ac:dyDescent="0.2">
      <c r="A1273" t="s">
        <v>1531</v>
      </c>
      <c r="B1273">
        <v>20.227052</v>
      </c>
      <c r="C1273">
        <v>10.117883900000001</v>
      </c>
      <c r="D1273">
        <v>7.1662529800000003</v>
      </c>
      <c r="E1273">
        <v>7.4220287100000002</v>
      </c>
      <c r="F1273">
        <v>7.2946257000000001</v>
      </c>
      <c r="G1273">
        <v>7.0392029000000003</v>
      </c>
      <c r="H1273">
        <v>11.064073161</v>
      </c>
      <c r="I1273">
        <v>12.033177</v>
      </c>
      <c r="J1273">
        <v>9.2207621</v>
      </c>
      <c r="K1273">
        <v>11.7702594</v>
      </c>
      <c r="L1273">
        <v>9.4970499000000004</v>
      </c>
      <c r="M1273">
        <v>7.9441759999999997</v>
      </c>
      <c r="N1273" t="s">
        <v>270</v>
      </c>
    </row>
    <row r="1274" spans="1:14" x14ac:dyDescent="0.2">
      <c r="A1274" t="s">
        <v>1532</v>
      </c>
      <c r="B1274">
        <v>16.575637</v>
      </c>
      <c r="C1274">
        <v>10.0231254</v>
      </c>
      <c r="D1274">
        <v>8.5849666399999993</v>
      </c>
      <c r="E1274">
        <v>10.19397771</v>
      </c>
      <c r="F1274">
        <v>7.9360698000000003</v>
      </c>
      <c r="G1274">
        <v>7.0100214000000003</v>
      </c>
      <c r="H1274">
        <v>0</v>
      </c>
      <c r="I1274">
        <v>0</v>
      </c>
      <c r="J1274">
        <v>0</v>
      </c>
      <c r="K1274">
        <v>0</v>
      </c>
      <c r="L1274">
        <v>7.0313359999999996</v>
      </c>
      <c r="M1274">
        <v>0</v>
      </c>
      <c r="N1274" t="s">
        <v>261</v>
      </c>
    </row>
    <row r="1275" spans="1:14" x14ac:dyDescent="0.2">
      <c r="A1275" t="s">
        <v>1533</v>
      </c>
      <c r="B1275">
        <v>0</v>
      </c>
      <c r="C1275">
        <v>4.3654786999999997</v>
      </c>
      <c r="D1275">
        <v>0</v>
      </c>
      <c r="E1275">
        <v>7.8768417900000003</v>
      </c>
      <c r="F1275">
        <v>8.7508199999999992</v>
      </c>
      <c r="G1275">
        <v>8.2574675000000006</v>
      </c>
      <c r="H1275">
        <v>6.6628308139999897</v>
      </c>
      <c r="I1275">
        <v>8.6519469999999998</v>
      </c>
      <c r="J1275">
        <v>7.0318816999999996</v>
      </c>
      <c r="K1275">
        <v>8.3031723999999993</v>
      </c>
      <c r="L1275">
        <v>7.8984154000000002</v>
      </c>
      <c r="M1275">
        <v>0</v>
      </c>
      <c r="N1275" t="s">
        <v>263</v>
      </c>
    </row>
    <row r="1276" spans="1:14" x14ac:dyDescent="0.2">
      <c r="A1276" t="s">
        <v>1534</v>
      </c>
      <c r="B1276">
        <v>0</v>
      </c>
      <c r="C1276">
        <v>12.2795399</v>
      </c>
      <c r="D1276">
        <v>10.22577321</v>
      </c>
      <c r="E1276">
        <v>7.4726247099999998</v>
      </c>
      <c r="F1276">
        <v>7.1333219999999997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0</v>
      </c>
      <c r="N1276" t="s">
        <v>261</v>
      </c>
    </row>
    <row r="1277" spans="1:14" x14ac:dyDescent="0.2">
      <c r="A1277" t="s">
        <v>1535</v>
      </c>
      <c r="B1277">
        <v>14.262224</v>
      </c>
      <c r="C1277">
        <v>15.3587366</v>
      </c>
      <c r="D1277">
        <v>16.658259860000001</v>
      </c>
      <c r="E1277">
        <v>17.035040890000001</v>
      </c>
      <c r="F1277">
        <v>16.958839999999999</v>
      </c>
      <c r="G1277">
        <v>16.808731299999899</v>
      </c>
      <c r="H1277">
        <v>15.799475012</v>
      </c>
      <c r="I1277">
        <v>15.121276999999999</v>
      </c>
      <c r="J1277">
        <v>12.499376699999999</v>
      </c>
      <c r="K1277">
        <v>12.733296899999999</v>
      </c>
      <c r="L1277">
        <v>13.404400000000001</v>
      </c>
      <c r="M1277">
        <v>12.6024169999999</v>
      </c>
      <c r="N1277" t="s">
        <v>261</v>
      </c>
    </row>
    <row r="1278" spans="1:14" x14ac:dyDescent="0.2">
      <c r="A1278" t="s">
        <v>1536</v>
      </c>
      <c r="B1278">
        <v>14.738811999999999</v>
      </c>
      <c r="C1278">
        <v>0</v>
      </c>
      <c r="D1278">
        <v>0</v>
      </c>
      <c r="E1278">
        <v>11.60893405</v>
      </c>
      <c r="F1278">
        <v>12.172663999999999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 t="s">
        <v>261</v>
      </c>
    </row>
    <row r="1279" spans="1:14" x14ac:dyDescent="0.2">
      <c r="A1279" t="s">
        <v>1537</v>
      </c>
      <c r="B1279">
        <v>14.762420000000001</v>
      </c>
      <c r="C1279">
        <v>12.692997800000001</v>
      </c>
      <c r="D1279">
        <v>11.76578911</v>
      </c>
      <c r="E1279">
        <v>11.898862380000001</v>
      </c>
      <c r="F1279">
        <v>11.3734696</v>
      </c>
      <c r="G1279">
        <v>11.4356084</v>
      </c>
      <c r="H1279">
        <v>10.436154266000001</v>
      </c>
      <c r="I1279">
        <v>10.257040999999999</v>
      </c>
      <c r="J1279">
        <v>12.1140154</v>
      </c>
      <c r="K1279">
        <v>12.535372199999999</v>
      </c>
      <c r="L1279">
        <v>13.8147915</v>
      </c>
      <c r="M1279">
        <v>12.828484</v>
      </c>
      <c r="N1279" t="s">
        <v>270</v>
      </c>
    </row>
    <row r="1280" spans="1:14" x14ac:dyDescent="0.2">
      <c r="A1280" t="s">
        <v>1538</v>
      </c>
      <c r="B1280">
        <v>9.1381029999999992</v>
      </c>
      <c r="C1280">
        <v>12.2711907</v>
      </c>
      <c r="D1280">
        <v>11.39644751</v>
      </c>
      <c r="E1280">
        <v>6.2075957500000003</v>
      </c>
      <c r="F1280">
        <v>9.9980762999999993</v>
      </c>
      <c r="G1280">
        <v>5.4208330999999896</v>
      </c>
      <c r="H1280">
        <v>12.49605137</v>
      </c>
      <c r="I1280">
        <v>5.80274</v>
      </c>
      <c r="J1280">
        <v>0</v>
      </c>
      <c r="K1280">
        <v>0</v>
      </c>
      <c r="L1280">
        <v>0</v>
      </c>
      <c r="M1280">
        <v>12.639652999999999</v>
      </c>
      <c r="N1280" t="s">
        <v>261</v>
      </c>
    </row>
    <row r="1281" spans="1:14" x14ac:dyDescent="0.2">
      <c r="A1281" t="s">
        <v>1539</v>
      </c>
      <c r="B1281">
        <v>5.2798160000000003</v>
      </c>
      <c r="C1281">
        <v>7.6048743999999999</v>
      </c>
      <c r="D1281">
        <v>5.5708724600000004</v>
      </c>
      <c r="E1281">
        <v>5.66133167</v>
      </c>
      <c r="F1281">
        <v>4.9245353999999999</v>
      </c>
      <c r="G1281">
        <v>3.8840371999999999</v>
      </c>
      <c r="H1281">
        <v>4.7454113339999999</v>
      </c>
      <c r="I1281">
        <v>4.0976379999999999</v>
      </c>
      <c r="J1281">
        <v>4.3087704000000002</v>
      </c>
      <c r="K1281">
        <v>3.0964293999999999</v>
      </c>
      <c r="L1281">
        <v>4.4366953999999996</v>
      </c>
      <c r="M1281">
        <v>4.40625</v>
      </c>
      <c r="N1281" t="s">
        <v>261</v>
      </c>
    </row>
    <row r="1282" spans="1:14" x14ac:dyDescent="0.2">
      <c r="A1282" t="s">
        <v>1540</v>
      </c>
      <c r="B1282">
        <v>16.603776999999901</v>
      </c>
      <c r="C1282">
        <v>16.3906408</v>
      </c>
      <c r="D1282">
        <v>7.83358592</v>
      </c>
      <c r="E1282">
        <v>5.8525361699999996</v>
      </c>
      <c r="F1282">
        <v>7.0321816999999998</v>
      </c>
      <c r="G1282">
        <v>11.331963099999999</v>
      </c>
      <c r="H1282">
        <v>13.223791637</v>
      </c>
      <c r="I1282">
        <v>12.878788</v>
      </c>
      <c r="J1282">
        <v>12.012992199999999</v>
      </c>
      <c r="K1282">
        <v>13.105810999999999</v>
      </c>
      <c r="L1282">
        <v>14.4206404</v>
      </c>
      <c r="M1282">
        <v>14.274189</v>
      </c>
      <c r="N1282" t="s">
        <v>270</v>
      </c>
    </row>
    <row r="1283" spans="1:14" x14ac:dyDescent="0.2">
      <c r="A1283" t="s">
        <v>1541</v>
      </c>
      <c r="B1283">
        <v>14.639392000000001</v>
      </c>
      <c r="C1283">
        <v>7.9296676999999898</v>
      </c>
      <c r="D1283">
        <v>7.0894569599999997</v>
      </c>
      <c r="E1283">
        <v>0</v>
      </c>
      <c r="F1283">
        <v>7.8478089000000004</v>
      </c>
      <c r="G1283">
        <v>7.4009304</v>
      </c>
      <c r="H1283">
        <v>10.020956636999999</v>
      </c>
      <c r="I1283">
        <v>10.675874</v>
      </c>
      <c r="J1283">
        <v>7.1581982000000002</v>
      </c>
      <c r="K1283">
        <v>10.7683774</v>
      </c>
      <c r="L1283">
        <v>7.9305861999999996</v>
      </c>
      <c r="M1283">
        <v>0</v>
      </c>
      <c r="N1283" t="s">
        <v>270</v>
      </c>
    </row>
    <row r="1284" spans="1:14" x14ac:dyDescent="0.2">
      <c r="A1284" t="s">
        <v>1542</v>
      </c>
      <c r="B1284">
        <v>12.382425999999899</v>
      </c>
      <c r="C1284">
        <v>12.786901800000001</v>
      </c>
      <c r="D1284">
        <v>12.907168820000001</v>
      </c>
      <c r="E1284">
        <v>12.85030905</v>
      </c>
      <c r="F1284">
        <v>11.3715472</v>
      </c>
      <c r="G1284">
        <v>11.2127629</v>
      </c>
      <c r="H1284">
        <v>10.831350962</v>
      </c>
      <c r="I1284">
        <v>9.6164199999999997</v>
      </c>
      <c r="J1284">
        <v>9.4460903999999992</v>
      </c>
      <c r="K1284">
        <v>7.4628838999999996</v>
      </c>
      <c r="L1284">
        <v>7.2614845999999904</v>
      </c>
      <c r="M1284">
        <v>6.61442</v>
      </c>
      <c r="N1284" t="s">
        <v>261</v>
      </c>
    </row>
    <row r="1285" spans="1:14" x14ac:dyDescent="0.2">
      <c r="A1285" t="s">
        <v>1543</v>
      </c>
      <c r="B1285">
        <v>15.401512</v>
      </c>
      <c r="C1285">
        <v>9.3060758000000003</v>
      </c>
      <c r="D1285">
        <v>9.7124413000000001</v>
      </c>
      <c r="E1285">
        <v>8.6721450299999994</v>
      </c>
      <c r="F1285">
        <v>7.0464314999999997</v>
      </c>
      <c r="G1285">
        <v>6.3572576999999999</v>
      </c>
      <c r="H1285">
        <v>9.6458846200000004</v>
      </c>
      <c r="I1285">
        <v>7.9817029999999898</v>
      </c>
      <c r="J1285">
        <v>0</v>
      </c>
      <c r="K1285">
        <v>8.9842196999999899</v>
      </c>
      <c r="L1285">
        <v>8.8856309000000007</v>
      </c>
      <c r="M1285">
        <v>8.0227570000000004</v>
      </c>
      <c r="N1285" t="s">
        <v>270</v>
      </c>
    </row>
    <row r="1286" spans="1:14" x14ac:dyDescent="0.2">
      <c r="A1286" t="s">
        <v>1544</v>
      </c>
      <c r="B1286">
        <v>5.0641069999999999</v>
      </c>
      <c r="C1286">
        <v>7.5573553999999996</v>
      </c>
      <c r="D1286">
        <v>9.3895993900000008</v>
      </c>
      <c r="E1286">
        <v>8.3886140499999993</v>
      </c>
      <c r="F1286">
        <v>10.3890666</v>
      </c>
      <c r="G1286">
        <v>8.2001725000000008</v>
      </c>
      <c r="H1286">
        <v>8.9992504229999994</v>
      </c>
      <c r="I1286">
        <v>10.284044</v>
      </c>
      <c r="J1286">
        <v>9.1405804999999898</v>
      </c>
      <c r="K1286">
        <v>8.9071928000000007</v>
      </c>
      <c r="L1286">
        <v>10.328188699999901</v>
      </c>
      <c r="M1286">
        <v>12.328752</v>
      </c>
      <c r="N1286" t="s">
        <v>259</v>
      </c>
    </row>
    <row r="1287" spans="1:14" x14ac:dyDescent="0.2">
      <c r="A1287" t="s">
        <v>1545</v>
      </c>
      <c r="B1287">
        <v>0</v>
      </c>
      <c r="C1287">
        <v>11.070798399999999</v>
      </c>
      <c r="D1287">
        <v>10.59667556</v>
      </c>
      <c r="E1287">
        <v>11.14737322</v>
      </c>
      <c r="F1287">
        <v>11.7331641</v>
      </c>
      <c r="G1287">
        <v>8.9735869000000008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0</v>
      </c>
      <c r="N1287" t="s">
        <v>261</v>
      </c>
    </row>
    <row r="1288" spans="1:14" x14ac:dyDescent="0.2">
      <c r="A1288" t="s">
        <v>1546</v>
      </c>
      <c r="B1288">
        <v>14.639154999999899</v>
      </c>
      <c r="C1288">
        <v>12.169227599999999</v>
      </c>
      <c r="D1288">
        <v>11.682345270000001</v>
      </c>
      <c r="E1288">
        <v>12.901787260000001</v>
      </c>
      <c r="F1288">
        <v>9.2656025</v>
      </c>
      <c r="G1288">
        <v>9.2928274999999996</v>
      </c>
      <c r="H1288">
        <v>12.2084949</v>
      </c>
      <c r="I1288">
        <v>9.9130319999999994</v>
      </c>
      <c r="J1288">
        <v>8.3850095999999894</v>
      </c>
      <c r="K1288">
        <v>9.2784555999999991</v>
      </c>
      <c r="L1288">
        <v>9.3092894000000008</v>
      </c>
      <c r="M1288">
        <v>8.4600299999999997</v>
      </c>
      <c r="N1288" t="s">
        <v>261</v>
      </c>
    </row>
    <row r="1289" spans="1:14" x14ac:dyDescent="0.2">
      <c r="A1289" t="s">
        <v>1547</v>
      </c>
      <c r="B1289">
        <v>8.6568369999999994</v>
      </c>
      <c r="C1289">
        <v>10.5001105</v>
      </c>
      <c r="D1289">
        <v>10.099384560000001</v>
      </c>
      <c r="E1289">
        <v>9.9662638399999999</v>
      </c>
      <c r="F1289">
        <v>10.146133499999999</v>
      </c>
      <c r="G1289">
        <v>10.3292074999999</v>
      </c>
      <c r="H1289">
        <v>10.795350019000001</v>
      </c>
      <c r="I1289">
        <v>12.606849</v>
      </c>
      <c r="J1289">
        <v>11.914043699999899</v>
      </c>
      <c r="K1289">
        <v>10.708823799999999</v>
      </c>
      <c r="L1289">
        <v>11.5355524</v>
      </c>
      <c r="M1289">
        <v>10.827695</v>
      </c>
      <c r="N1289" t="s">
        <v>259</v>
      </c>
    </row>
    <row r="1290" spans="1:14" x14ac:dyDescent="0.2">
      <c r="A1290" t="s">
        <v>1548</v>
      </c>
      <c r="B1290">
        <v>15.198077</v>
      </c>
      <c r="C1290">
        <v>14.001760300000001</v>
      </c>
      <c r="D1290">
        <v>12.40175329</v>
      </c>
      <c r="E1290">
        <v>10.83804743</v>
      </c>
      <c r="F1290">
        <v>9.9116233000000005</v>
      </c>
      <c r="G1290">
        <v>9.8818733999999999</v>
      </c>
      <c r="H1290">
        <v>9.7175291979999994</v>
      </c>
      <c r="I1290">
        <v>12.151631999999999</v>
      </c>
      <c r="J1290">
        <v>11.5859592</v>
      </c>
      <c r="K1290">
        <v>11.7085571999999</v>
      </c>
      <c r="L1290">
        <v>13.2240929</v>
      </c>
      <c r="M1290">
        <v>13.700570000000001</v>
      </c>
      <c r="N1290" t="s">
        <v>270</v>
      </c>
    </row>
    <row r="1291" spans="1:14" x14ac:dyDescent="0.2">
      <c r="A1291" t="s">
        <v>1549</v>
      </c>
      <c r="B1291">
        <v>16.058609000000001</v>
      </c>
      <c r="C1291">
        <v>7.6024740999999896</v>
      </c>
      <c r="D1291">
        <v>6.1271998099999996</v>
      </c>
      <c r="E1291">
        <v>7.7122671</v>
      </c>
      <c r="F1291">
        <v>7.0766613999999999</v>
      </c>
      <c r="G1291">
        <v>8.0564374999999995</v>
      </c>
      <c r="H1291">
        <v>9.2361575709999997</v>
      </c>
      <c r="I1291">
        <v>10.3160449999999</v>
      </c>
      <c r="J1291">
        <v>10.388678499999999</v>
      </c>
      <c r="K1291">
        <v>10.354616999999999</v>
      </c>
      <c r="L1291">
        <v>10.7806397</v>
      </c>
      <c r="M1291">
        <v>8.0340360000000004</v>
      </c>
      <c r="N1291" t="s">
        <v>270</v>
      </c>
    </row>
    <row r="1292" spans="1:14" x14ac:dyDescent="0.2">
      <c r="A1292" t="s">
        <v>1550</v>
      </c>
      <c r="B1292">
        <v>11.787462</v>
      </c>
      <c r="C1292">
        <v>14.945156299999899</v>
      </c>
      <c r="D1292">
        <v>16.304770189999999</v>
      </c>
      <c r="E1292">
        <v>14.50456314</v>
      </c>
      <c r="F1292">
        <v>13.5706034</v>
      </c>
      <c r="G1292">
        <v>11.934782</v>
      </c>
      <c r="H1292">
        <v>11.500647860000001</v>
      </c>
      <c r="I1292">
        <v>12.055835</v>
      </c>
      <c r="J1292">
        <v>10.5286185</v>
      </c>
      <c r="K1292">
        <v>8.5307186000000002</v>
      </c>
      <c r="L1292">
        <v>9.4592898999999999</v>
      </c>
      <c r="M1292">
        <v>9.7979389999999995</v>
      </c>
      <c r="N1292" t="s">
        <v>261</v>
      </c>
    </row>
    <row r="1293" spans="1:14" x14ac:dyDescent="0.2">
      <c r="A1293" t="s">
        <v>1551</v>
      </c>
      <c r="B1293">
        <v>0</v>
      </c>
      <c r="C1293">
        <v>6.8111242000000001</v>
      </c>
      <c r="D1293">
        <v>0</v>
      </c>
      <c r="E1293">
        <v>0</v>
      </c>
      <c r="F1293">
        <v>0</v>
      </c>
      <c r="G1293">
        <v>0</v>
      </c>
      <c r="H1293">
        <v>6.4702582959999999</v>
      </c>
      <c r="I1293">
        <v>9.2895149999999997</v>
      </c>
      <c r="J1293">
        <v>9.0110299000000005</v>
      </c>
      <c r="K1293">
        <v>9.6795886999999894</v>
      </c>
      <c r="L1293">
        <v>11.163040199999999</v>
      </c>
      <c r="M1293">
        <v>8.2866440000000008</v>
      </c>
      <c r="N1293" t="s">
        <v>259</v>
      </c>
    </row>
    <row r="1294" spans="1:14" x14ac:dyDescent="0.2">
      <c r="A1294" t="s">
        <v>1552</v>
      </c>
      <c r="B1294">
        <v>9.8221059999999998</v>
      </c>
      <c r="C1294">
        <v>7.6807030999999997</v>
      </c>
      <c r="D1294">
        <v>7.8430533999999996</v>
      </c>
      <c r="E1294">
        <v>5.47670046</v>
      </c>
      <c r="F1294">
        <v>3.9616438999999999</v>
      </c>
      <c r="G1294">
        <v>6.5681248999999999</v>
      </c>
      <c r="H1294">
        <v>6.2479384009999999</v>
      </c>
      <c r="I1294">
        <v>6.661492</v>
      </c>
      <c r="J1294">
        <v>6.5275705000000004</v>
      </c>
      <c r="K1294">
        <v>11.5059988</v>
      </c>
      <c r="L1294">
        <v>12.4806823</v>
      </c>
      <c r="M1294">
        <v>11.679811000000001</v>
      </c>
      <c r="N1294" t="s">
        <v>270</v>
      </c>
    </row>
    <row r="1295" spans="1:14" x14ac:dyDescent="0.2">
      <c r="A1295" t="s">
        <v>1553</v>
      </c>
      <c r="B1295">
        <v>14.56945</v>
      </c>
      <c r="C1295">
        <v>14.685026499999999</v>
      </c>
      <c r="D1295">
        <v>15.31525516</v>
      </c>
      <c r="E1295">
        <v>15.74576952</v>
      </c>
      <c r="F1295">
        <v>15.8924719</v>
      </c>
      <c r="G1295">
        <v>15.3489138</v>
      </c>
      <c r="H1295">
        <v>15.012879601</v>
      </c>
      <c r="I1295">
        <v>14.717485</v>
      </c>
      <c r="J1295">
        <v>13.3823609</v>
      </c>
      <c r="K1295">
        <v>13.5427643</v>
      </c>
      <c r="L1295">
        <v>10.3341119</v>
      </c>
      <c r="M1295">
        <v>13.269133999999999</v>
      </c>
      <c r="N1295" t="s">
        <v>261</v>
      </c>
    </row>
    <row r="1296" spans="1:14" x14ac:dyDescent="0.2">
      <c r="A1296" t="s">
        <v>1554</v>
      </c>
      <c r="B1296">
        <v>8.7095319999999994</v>
      </c>
      <c r="C1296">
        <v>7.8082107000000001</v>
      </c>
      <c r="D1296">
        <v>8.5435564500000005</v>
      </c>
      <c r="E1296">
        <v>8.90624824</v>
      </c>
      <c r="F1296">
        <v>11.520851199999999</v>
      </c>
      <c r="G1296">
        <v>12.7074</v>
      </c>
      <c r="H1296">
        <v>11.994626615</v>
      </c>
      <c r="I1296">
        <v>13.774101</v>
      </c>
      <c r="J1296">
        <v>14.7542873</v>
      </c>
      <c r="K1296">
        <v>16.3966189</v>
      </c>
      <c r="L1296">
        <v>17.063526700000001</v>
      </c>
      <c r="M1296">
        <v>16.301876</v>
      </c>
      <c r="N1296" t="s">
        <v>259</v>
      </c>
    </row>
    <row r="1297" spans="1:14" x14ac:dyDescent="0.2">
      <c r="A1297" t="s">
        <v>1555</v>
      </c>
      <c r="B1297">
        <v>0</v>
      </c>
      <c r="C1297">
        <v>5.9169025</v>
      </c>
      <c r="D1297">
        <v>10.19130378</v>
      </c>
      <c r="E1297">
        <v>9.1423391600000006</v>
      </c>
      <c r="F1297">
        <v>7.1358657000000001</v>
      </c>
      <c r="G1297">
        <v>6.1961141</v>
      </c>
      <c r="H1297">
        <v>5.90979835</v>
      </c>
      <c r="I1297">
        <v>7.9477399999999996</v>
      </c>
      <c r="J1297">
        <v>5.8636517000000001</v>
      </c>
      <c r="K1297">
        <v>10.4405173</v>
      </c>
      <c r="L1297">
        <v>11.242354300000001</v>
      </c>
      <c r="M1297">
        <v>8.0982369999999992</v>
      </c>
      <c r="N1297" t="s">
        <v>259</v>
      </c>
    </row>
    <row r="1298" spans="1:14" x14ac:dyDescent="0.2">
      <c r="A1298" t="s">
        <v>1556</v>
      </c>
      <c r="B1298">
        <v>18.277435999999899</v>
      </c>
      <c r="C1298">
        <v>14.2836734</v>
      </c>
      <c r="D1298">
        <v>8.7704342799999999</v>
      </c>
      <c r="E1298">
        <v>7.6070987199999998</v>
      </c>
      <c r="F1298">
        <v>5.1471681</v>
      </c>
      <c r="G1298">
        <v>8.0126933999999999</v>
      </c>
      <c r="H1298">
        <v>8.6904880010000003</v>
      </c>
      <c r="I1298">
        <v>12.207426999999999</v>
      </c>
      <c r="J1298">
        <v>11.383115399999999</v>
      </c>
      <c r="K1298">
        <v>13.897265099999901</v>
      </c>
      <c r="L1298">
        <v>7.2549169999999998</v>
      </c>
      <c r="M1298">
        <v>13.538551999999999</v>
      </c>
      <c r="N1298" t="s">
        <v>270</v>
      </c>
    </row>
    <row r="1299" spans="1:14" x14ac:dyDescent="0.2">
      <c r="A1299" t="s">
        <v>1557</v>
      </c>
      <c r="B1299">
        <v>18.910086</v>
      </c>
      <c r="C1299">
        <v>9.0086236999999993</v>
      </c>
      <c r="D1299">
        <v>7.4321237800000004</v>
      </c>
      <c r="E1299">
        <v>8.7231976099999997</v>
      </c>
      <c r="F1299">
        <v>5.8425699</v>
      </c>
      <c r="G1299">
        <v>7.1822774000000003</v>
      </c>
      <c r="H1299">
        <v>0</v>
      </c>
      <c r="I1299">
        <v>7.7279460000000002</v>
      </c>
      <c r="J1299">
        <v>0</v>
      </c>
      <c r="K1299">
        <v>8.7122979999999899</v>
      </c>
      <c r="L1299">
        <v>0</v>
      </c>
      <c r="M1299">
        <v>8.1844529999999995</v>
      </c>
      <c r="N1299" t="s">
        <v>270</v>
      </c>
    </row>
    <row r="1300" spans="1:14" x14ac:dyDescent="0.2">
      <c r="A1300" t="s">
        <v>1558</v>
      </c>
      <c r="B1300">
        <v>6.1727169999999996</v>
      </c>
      <c r="C1300">
        <v>7.8166369999999903</v>
      </c>
      <c r="D1300">
        <v>7.4839075800000003</v>
      </c>
      <c r="E1300">
        <v>6.9324610999999896</v>
      </c>
      <c r="F1300">
        <v>8.0840016000000006</v>
      </c>
      <c r="G1300">
        <v>10.2480086</v>
      </c>
      <c r="H1300">
        <v>10.630529340000001</v>
      </c>
      <c r="I1300">
        <v>10.40489</v>
      </c>
      <c r="J1300">
        <v>10.0861223</v>
      </c>
      <c r="K1300">
        <v>10.430985400000001</v>
      </c>
      <c r="L1300">
        <v>9.7744128000000003</v>
      </c>
      <c r="M1300">
        <v>11.087474</v>
      </c>
      <c r="N1300" t="s">
        <v>259</v>
      </c>
    </row>
    <row r="1301" spans="1:14" x14ac:dyDescent="0.2">
      <c r="A1301" t="s">
        <v>1559</v>
      </c>
      <c r="B1301">
        <v>0</v>
      </c>
      <c r="C1301">
        <v>0</v>
      </c>
      <c r="D1301">
        <v>0</v>
      </c>
      <c r="E1301">
        <v>0</v>
      </c>
      <c r="F1301">
        <v>0</v>
      </c>
      <c r="G1301">
        <v>0</v>
      </c>
      <c r="H1301">
        <v>9.674189127</v>
      </c>
      <c r="I1301">
        <v>12.090703999999899</v>
      </c>
      <c r="J1301">
        <v>7.2044062000000002</v>
      </c>
      <c r="K1301">
        <v>0</v>
      </c>
      <c r="L1301">
        <v>7.0785016000000001</v>
      </c>
      <c r="M1301">
        <v>0</v>
      </c>
      <c r="N1301" t="s">
        <v>263</v>
      </c>
    </row>
    <row r="1302" spans="1:14" x14ac:dyDescent="0.2">
      <c r="A1302" t="s">
        <v>1560</v>
      </c>
      <c r="B1302">
        <v>12.118085000000001</v>
      </c>
      <c r="C1302">
        <v>16.232596099999999</v>
      </c>
      <c r="D1302">
        <v>14.653705599999901</v>
      </c>
      <c r="E1302">
        <v>12.46631406</v>
      </c>
      <c r="F1302">
        <v>13.023319699999901</v>
      </c>
      <c r="G1302">
        <v>12.780872</v>
      </c>
      <c r="H1302">
        <v>12.510169424000001</v>
      </c>
      <c r="I1302">
        <v>12.395479999999999</v>
      </c>
      <c r="J1302">
        <v>12.551352699999899</v>
      </c>
      <c r="K1302">
        <v>12.0573198</v>
      </c>
      <c r="L1302">
        <v>11.733611</v>
      </c>
      <c r="M1302">
        <v>0</v>
      </c>
      <c r="N1302" t="s">
        <v>261</v>
      </c>
    </row>
    <row r="1303" spans="1:14" x14ac:dyDescent="0.2">
      <c r="A1303" t="s">
        <v>1561</v>
      </c>
      <c r="B1303">
        <v>7.9692179999999997</v>
      </c>
      <c r="C1303">
        <v>4.8446357999999998</v>
      </c>
      <c r="D1303">
        <v>5.5653375699999996</v>
      </c>
      <c r="E1303">
        <v>5.6010767299999999</v>
      </c>
      <c r="F1303">
        <v>4.0158291999999998</v>
      </c>
      <c r="G1303">
        <v>3.6445464999999899</v>
      </c>
      <c r="H1303">
        <v>7.0980552570000004</v>
      </c>
      <c r="I1303">
        <v>10.877412</v>
      </c>
      <c r="J1303">
        <v>10.924138599999999</v>
      </c>
      <c r="K1303">
        <v>12.9618378</v>
      </c>
      <c r="L1303">
        <v>11.401222000000001</v>
      </c>
      <c r="M1303">
        <v>12.474696</v>
      </c>
      <c r="N1303" t="s">
        <v>259</v>
      </c>
    </row>
    <row r="1304" spans="1:14" x14ac:dyDescent="0.2">
      <c r="A1304" t="s">
        <v>1562</v>
      </c>
      <c r="B1304">
        <v>0</v>
      </c>
      <c r="C1304">
        <v>0</v>
      </c>
      <c r="D1304">
        <v>0</v>
      </c>
      <c r="E1304">
        <v>0</v>
      </c>
      <c r="F1304">
        <v>0</v>
      </c>
      <c r="G1304">
        <v>0</v>
      </c>
      <c r="H1304">
        <v>4.0728317030000003</v>
      </c>
      <c r="I1304">
        <v>0</v>
      </c>
      <c r="J1304">
        <v>6.7100985999999896</v>
      </c>
      <c r="K1304">
        <v>9.2838969999999996</v>
      </c>
      <c r="L1304">
        <v>10.3157701</v>
      </c>
      <c r="M1304">
        <v>13.775879</v>
      </c>
      <c r="N1304" t="s">
        <v>259</v>
      </c>
    </row>
    <row r="1305" spans="1:14" x14ac:dyDescent="0.2">
      <c r="A1305" t="s">
        <v>1563</v>
      </c>
      <c r="B1305">
        <v>0</v>
      </c>
      <c r="C1305">
        <v>0</v>
      </c>
      <c r="D1305">
        <v>0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6.6007515999999997</v>
      </c>
      <c r="K1305">
        <v>13.7001536999999</v>
      </c>
      <c r="L1305">
        <v>10.3810848</v>
      </c>
      <c r="M1305">
        <v>14.086910999999899</v>
      </c>
      <c r="N1305" t="s">
        <v>259</v>
      </c>
    </row>
    <row r="1306" spans="1:14" x14ac:dyDescent="0.2">
      <c r="A1306" t="s">
        <v>1564</v>
      </c>
      <c r="B1306">
        <v>0</v>
      </c>
      <c r="C1306">
        <v>0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9.4103423999999993</v>
      </c>
      <c r="L1306">
        <v>8.0110452999999993</v>
      </c>
      <c r="M1306">
        <v>0</v>
      </c>
      <c r="N1306" t="s">
        <v>259</v>
      </c>
    </row>
    <row r="1307" spans="1:14" x14ac:dyDescent="0.2">
      <c r="A1307" t="s">
        <v>1565</v>
      </c>
      <c r="B1307">
        <v>0</v>
      </c>
      <c r="C1307">
        <v>0</v>
      </c>
      <c r="D1307">
        <v>0</v>
      </c>
      <c r="E1307">
        <v>0</v>
      </c>
      <c r="F1307">
        <v>0</v>
      </c>
      <c r="G1307">
        <v>0</v>
      </c>
      <c r="H1307">
        <v>12.163170784</v>
      </c>
      <c r="I1307">
        <v>14.591048000000001</v>
      </c>
      <c r="J1307">
        <v>15.530159099999899</v>
      </c>
      <c r="K1307">
        <v>16.456159499999998</v>
      </c>
      <c r="L1307">
        <v>17.457891</v>
      </c>
      <c r="M1307">
        <v>17.328541999999999</v>
      </c>
      <c r="N1307" t="s">
        <v>259</v>
      </c>
    </row>
    <row r="1308" spans="1:14" x14ac:dyDescent="0.2">
      <c r="A1308" t="s">
        <v>1566</v>
      </c>
      <c r="B1308">
        <v>0</v>
      </c>
      <c r="C1308">
        <v>0</v>
      </c>
      <c r="D1308">
        <v>0</v>
      </c>
      <c r="E1308">
        <v>0</v>
      </c>
      <c r="F1308">
        <v>0</v>
      </c>
      <c r="G1308">
        <v>4.9385350999999904</v>
      </c>
      <c r="H1308">
        <v>9.0658900329999899</v>
      </c>
      <c r="I1308">
        <v>10.908224000000001</v>
      </c>
      <c r="J1308">
        <v>12.896171000000001</v>
      </c>
      <c r="K1308">
        <v>14.7422754</v>
      </c>
      <c r="L1308">
        <v>16.609838699999901</v>
      </c>
      <c r="M1308">
        <v>11.733957</v>
      </c>
      <c r="N1308" t="s">
        <v>259</v>
      </c>
    </row>
    <row r="1309" spans="1:14" x14ac:dyDescent="0.2">
      <c r="A1309" t="s">
        <v>1567</v>
      </c>
      <c r="B1309">
        <v>14.679019</v>
      </c>
      <c r="C1309">
        <v>14.033118</v>
      </c>
      <c r="D1309">
        <v>14.435369120000001</v>
      </c>
      <c r="E1309">
        <v>13.790119099999901</v>
      </c>
      <c r="F1309">
        <v>11.4734943</v>
      </c>
      <c r="G1309">
        <v>11.814566900000001</v>
      </c>
      <c r="H1309">
        <v>13.123031157</v>
      </c>
      <c r="I1309">
        <v>14.094785999999999</v>
      </c>
      <c r="J1309">
        <v>11.6244759</v>
      </c>
      <c r="K1309">
        <v>11.6374824999999</v>
      </c>
      <c r="L1309">
        <v>11.4017319</v>
      </c>
      <c r="M1309">
        <v>9.6661950000000001</v>
      </c>
      <c r="N1309" t="s">
        <v>261</v>
      </c>
    </row>
    <row r="1310" spans="1:14" x14ac:dyDescent="0.2">
      <c r="A1310" t="s">
        <v>1568</v>
      </c>
      <c r="B1310">
        <v>16.447331999999999</v>
      </c>
      <c r="C1310">
        <v>16.363323999999999</v>
      </c>
      <c r="D1310">
        <v>16.307810450000002</v>
      </c>
      <c r="E1310">
        <v>16.046838879999999</v>
      </c>
      <c r="F1310">
        <v>14.8164967</v>
      </c>
      <c r="G1310">
        <v>15.1976768</v>
      </c>
      <c r="H1310">
        <v>15.529874650999901</v>
      </c>
      <c r="I1310">
        <v>15.59525</v>
      </c>
      <c r="J1310">
        <v>14.352422099999901</v>
      </c>
      <c r="K1310">
        <v>14.3871495999999</v>
      </c>
      <c r="L1310">
        <v>13.010681999999999</v>
      </c>
      <c r="M1310">
        <v>12.841056</v>
      </c>
      <c r="N1310" t="s">
        <v>261</v>
      </c>
    </row>
    <row r="1311" spans="1:14" x14ac:dyDescent="0.2">
      <c r="A1311" t="s">
        <v>1569</v>
      </c>
      <c r="B1311">
        <v>12.139772000000001</v>
      </c>
      <c r="C1311">
        <v>11.275004300000001</v>
      </c>
      <c r="D1311">
        <v>10.418530820000001</v>
      </c>
      <c r="E1311">
        <v>9.7976112099999995</v>
      </c>
      <c r="F1311">
        <v>7.3928657999999903</v>
      </c>
      <c r="G1311">
        <v>9.8416408999999998</v>
      </c>
      <c r="H1311">
        <v>9.6037167439999997</v>
      </c>
      <c r="I1311">
        <v>10.469434</v>
      </c>
      <c r="J1311">
        <v>10.2929368</v>
      </c>
      <c r="K1311">
        <v>12.815647999999999</v>
      </c>
      <c r="L1311">
        <v>13.644533900000001</v>
      </c>
      <c r="M1311">
        <v>13.884073999999901</v>
      </c>
      <c r="N1311" t="s">
        <v>270</v>
      </c>
    </row>
    <row r="1312" spans="1:14" x14ac:dyDescent="0.2">
      <c r="A1312" t="s">
        <v>1570</v>
      </c>
      <c r="B1312">
        <v>13.746518999999999</v>
      </c>
      <c r="C1312">
        <v>14.3944069</v>
      </c>
      <c r="D1312">
        <v>13.794084850000001</v>
      </c>
      <c r="E1312">
        <v>13.586567710000001</v>
      </c>
      <c r="F1312">
        <v>13.8816314</v>
      </c>
      <c r="G1312">
        <v>13.4211315</v>
      </c>
      <c r="H1312">
        <v>13.620513624000001</v>
      </c>
      <c r="I1312">
        <v>13.408341999999999</v>
      </c>
      <c r="J1312">
        <v>11.917719399999999</v>
      </c>
      <c r="K1312">
        <v>11.985872499999999</v>
      </c>
      <c r="L1312">
        <v>11.4576426</v>
      </c>
      <c r="M1312">
        <v>9.7837049999999994</v>
      </c>
      <c r="N1312" t="s">
        <v>261</v>
      </c>
    </row>
    <row r="1313" spans="1:14" x14ac:dyDescent="0.2">
      <c r="A1313" t="s">
        <v>1571</v>
      </c>
      <c r="B1313">
        <v>8.1938089999999999</v>
      </c>
      <c r="C1313">
        <v>6.8955000000000002</v>
      </c>
      <c r="D1313">
        <v>7.1752429400000004</v>
      </c>
      <c r="E1313">
        <v>7.3491716</v>
      </c>
      <c r="F1313">
        <v>7.4068411999999997</v>
      </c>
      <c r="G1313">
        <v>7.4709414000000001</v>
      </c>
      <c r="H1313">
        <v>7.7138091400000004</v>
      </c>
      <c r="I1313">
        <v>7.9105410000000003</v>
      </c>
      <c r="J1313">
        <v>8.8119014999999994</v>
      </c>
      <c r="K1313">
        <v>7.7572881999999996</v>
      </c>
      <c r="L1313">
        <v>9.7022124000000005</v>
      </c>
      <c r="M1313">
        <v>12.798966</v>
      </c>
      <c r="N1313" t="s">
        <v>259</v>
      </c>
    </row>
    <row r="1314" spans="1:14" x14ac:dyDescent="0.2">
      <c r="A1314" t="s">
        <v>1572</v>
      </c>
      <c r="B1314">
        <v>10.520388000000001</v>
      </c>
      <c r="C1314">
        <v>10.7227628</v>
      </c>
      <c r="D1314">
        <v>12.153093499999899</v>
      </c>
      <c r="E1314">
        <v>11.787956579999999</v>
      </c>
      <c r="F1314">
        <v>10.4508355</v>
      </c>
      <c r="G1314">
        <v>8.7685660999999993</v>
      </c>
      <c r="H1314">
        <v>8.7380476839999996</v>
      </c>
      <c r="I1314">
        <v>8.5082229999999992</v>
      </c>
      <c r="J1314">
        <v>7.4499259999999996</v>
      </c>
      <c r="K1314">
        <v>6.3358511999999996</v>
      </c>
      <c r="L1314">
        <v>7.0976314</v>
      </c>
      <c r="M1314">
        <v>7.3797119999999996</v>
      </c>
      <c r="N1314" t="s">
        <v>261</v>
      </c>
    </row>
    <row r="1315" spans="1:14" x14ac:dyDescent="0.2">
      <c r="A1315" t="s">
        <v>1573</v>
      </c>
      <c r="B1315">
        <v>0</v>
      </c>
      <c r="C1315">
        <v>9.9758190999999901</v>
      </c>
      <c r="D1315">
        <v>10.75383401</v>
      </c>
      <c r="E1315">
        <v>8.3757806699999993</v>
      </c>
      <c r="F1315">
        <v>3.651383</v>
      </c>
      <c r="G1315">
        <v>2.1951176000000001</v>
      </c>
      <c r="H1315">
        <v>0</v>
      </c>
      <c r="I1315">
        <v>0</v>
      </c>
      <c r="J1315">
        <v>10.116269000000001</v>
      </c>
      <c r="K1315">
        <v>11.381350599999999</v>
      </c>
      <c r="L1315">
        <v>10.1136315</v>
      </c>
      <c r="M1315">
        <v>12.044387</v>
      </c>
      <c r="N1315" t="s">
        <v>259</v>
      </c>
    </row>
    <row r="1316" spans="1:14" x14ac:dyDescent="0.2">
      <c r="A1316" t="s">
        <v>1574</v>
      </c>
      <c r="B1316">
        <v>0</v>
      </c>
      <c r="C1316">
        <v>0</v>
      </c>
      <c r="D1316">
        <v>0</v>
      </c>
      <c r="E1316">
        <v>0</v>
      </c>
      <c r="F1316">
        <v>0</v>
      </c>
      <c r="G1316">
        <v>0</v>
      </c>
      <c r="H1316">
        <v>0</v>
      </c>
      <c r="I1316">
        <v>7.8087710000000001</v>
      </c>
      <c r="J1316">
        <v>0</v>
      </c>
      <c r="K1316">
        <v>0</v>
      </c>
      <c r="L1316">
        <v>6.3841092000000002</v>
      </c>
      <c r="M1316">
        <v>0</v>
      </c>
      <c r="N1316" t="s">
        <v>259</v>
      </c>
    </row>
    <row r="1317" spans="1:14" x14ac:dyDescent="0.2">
      <c r="A1317" t="s">
        <v>1575</v>
      </c>
      <c r="B1317">
        <v>11.398650999999999</v>
      </c>
      <c r="C1317">
        <v>12.341227399999999</v>
      </c>
      <c r="D1317">
        <v>12.08299165</v>
      </c>
      <c r="E1317">
        <v>11.91037073</v>
      </c>
      <c r="F1317">
        <v>11.498215999999999</v>
      </c>
      <c r="G1317">
        <v>11.7044534</v>
      </c>
      <c r="H1317">
        <v>11.466722798999999</v>
      </c>
      <c r="I1317">
        <v>11.298755999999999</v>
      </c>
      <c r="J1317">
        <v>9.4053667999999995</v>
      </c>
      <c r="K1317">
        <v>9.1683032999999998</v>
      </c>
      <c r="L1317">
        <v>9.3483537000000005</v>
      </c>
      <c r="M1317">
        <v>8.9178239999999995</v>
      </c>
      <c r="N1317" t="s">
        <v>261</v>
      </c>
    </row>
    <row r="1318" spans="1:14" x14ac:dyDescent="0.2">
      <c r="A1318" t="s">
        <v>1576</v>
      </c>
      <c r="B1318">
        <v>10.290174</v>
      </c>
      <c r="C1318">
        <v>10.7383866</v>
      </c>
      <c r="D1318">
        <v>11.219489510000001</v>
      </c>
      <c r="E1318">
        <v>12.60882709</v>
      </c>
      <c r="F1318">
        <v>10.9538276999999</v>
      </c>
      <c r="G1318">
        <v>10.0957949</v>
      </c>
      <c r="H1318">
        <v>9.1936389359999993</v>
      </c>
      <c r="I1318">
        <v>9.3544319999999992</v>
      </c>
      <c r="J1318">
        <v>9.4369353</v>
      </c>
      <c r="K1318">
        <v>8.1122537999999995</v>
      </c>
      <c r="L1318">
        <v>7.2820182000000004</v>
      </c>
      <c r="M1318">
        <v>5.839588</v>
      </c>
      <c r="N1318" t="s">
        <v>261</v>
      </c>
    </row>
    <row r="1319" spans="1:14" x14ac:dyDescent="0.2">
      <c r="A1319" t="s">
        <v>1577</v>
      </c>
      <c r="B1319">
        <v>12.474551999999999</v>
      </c>
      <c r="C1319">
        <v>13.9094783</v>
      </c>
      <c r="D1319">
        <v>13.26720274</v>
      </c>
      <c r="E1319">
        <v>11.83868915</v>
      </c>
      <c r="F1319">
        <v>10.5562132</v>
      </c>
      <c r="G1319">
        <v>9.4555471999999998</v>
      </c>
      <c r="H1319">
        <v>8.6213165909999994</v>
      </c>
      <c r="I1319">
        <v>9.3108939999999993</v>
      </c>
      <c r="J1319">
        <v>5.3926102</v>
      </c>
      <c r="K1319">
        <v>5.4447127999999996</v>
      </c>
      <c r="L1319">
        <v>5.0053985000000001</v>
      </c>
      <c r="M1319">
        <v>4.7966220000000002</v>
      </c>
      <c r="N1319" t="s">
        <v>261</v>
      </c>
    </row>
    <row r="1320" spans="1:14" x14ac:dyDescent="0.2">
      <c r="A1320" t="s">
        <v>1578</v>
      </c>
      <c r="B1320">
        <v>11.937391999999999</v>
      </c>
      <c r="C1320">
        <v>12.6923552</v>
      </c>
      <c r="D1320">
        <v>12.72263678</v>
      </c>
      <c r="E1320">
        <v>11.5148475</v>
      </c>
      <c r="F1320">
        <v>9.9958255999999999</v>
      </c>
      <c r="G1320">
        <v>11.0740956999999</v>
      </c>
      <c r="H1320">
        <v>11.390774458999999</v>
      </c>
      <c r="I1320">
        <v>12.216407999999999</v>
      </c>
      <c r="J1320">
        <v>12.106090699999999</v>
      </c>
      <c r="K1320">
        <v>12.952866499999899</v>
      </c>
      <c r="L1320">
        <v>13.016237800000001</v>
      </c>
      <c r="M1320">
        <v>12.716047</v>
      </c>
      <c r="N1320" t="s">
        <v>270</v>
      </c>
    </row>
    <row r="1321" spans="1:14" x14ac:dyDescent="0.2">
      <c r="A1321" t="s">
        <v>1579</v>
      </c>
      <c r="B1321">
        <v>12.330705999999999</v>
      </c>
      <c r="C1321">
        <v>14.1777274</v>
      </c>
      <c r="D1321">
        <v>16.083048099999999</v>
      </c>
      <c r="E1321">
        <v>14.910642709999999</v>
      </c>
      <c r="F1321">
        <v>15.635862299999999</v>
      </c>
      <c r="G1321">
        <v>15.778831</v>
      </c>
      <c r="H1321">
        <v>15.802909342</v>
      </c>
      <c r="I1321">
        <v>15.9031869999999</v>
      </c>
      <c r="J1321">
        <v>16.838647199999901</v>
      </c>
      <c r="K1321">
        <v>17.0023956</v>
      </c>
      <c r="L1321">
        <v>18.1491629</v>
      </c>
      <c r="M1321">
        <v>17.763241000000001</v>
      </c>
      <c r="N1321" t="s">
        <v>259</v>
      </c>
    </row>
    <row r="1322" spans="1:14" x14ac:dyDescent="0.2">
      <c r="A1322" t="s">
        <v>1580</v>
      </c>
      <c r="B1322">
        <v>10.194869000000001</v>
      </c>
      <c r="C1322">
        <v>10.146608499999999</v>
      </c>
      <c r="D1322">
        <v>10.45959934</v>
      </c>
      <c r="E1322">
        <v>11.09312963</v>
      </c>
      <c r="F1322">
        <v>10.904620100000001</v>
      </c>
      <c r="G1322">
        <v>10.5147751999999</v>
      </c>
      <c r="H1322">
        <v>11.740034618999999</v>
      </c>
      <c r="I1322">
        <v>11.846422</v>
      </c>
      <c r="J1322">
        <v>12.387267999999899</v>
      </c>
      <c r="K1322">
        <v>12.656337499999999</v>
      </c>
      <c r="L1322">
        <v>11.800468199999999</v>
      </c>
      <c r="M1322">
        <v>11.201547999999899</v>
      </c>
      <c r="N1322" t="s">
        <v>259</v>
      </c>
    </row>
    <row r="1323" spans="1:14" x14ac:dyDescent="0.2">
      <c r="A1323" t="s">
        <v>1581</v>
      </c>
      <c r="B1323">
        <v>9.5229169999999996</v>
      </c>
      <c r="C1323">
        <v>9.9398403999999996</v>
      </c>
      <c r="D1323">
        <v>8.1898228300000007</v>
      </c>
      <c r="E1323">
        <v>9.2501054699999994</v>
      </c>
      <c r="F1323">
        <v>9.4645925999999996</v>
      </c>
      <c r="G1323">
        <v>11.5581385</v>
      </c>
      <c r="H1323">
        <v>12.861176837999899</v>
      </c>
      <c r="I1323">
        <v>13.02061</v>
      </c>
      <c r="J1323">
        <v>13.2893355</v>
      </c>
      <c r="K1323">
        <v>13.4241302</v>
      </c>
      <c r="L1323">
        <v>12.9147284</v>
      </c>
      <c r="M1323">
        <v>10.443156999999999</v>
      </c>
      <c r="N1323" t="s">
        <v>259</v>
      </c>
    </row>
    <row r="1324" spans="1:14" x14ac:dyDescent="0.2">
      <c r="A1324" t="s">
        <v>1582</v>
      </c>
      <c r="B1324">
        <v>0</v>
      </c>
      <c r="C1324">
        <v>4.6500737999999897</v>
      </c>
      <c r="D1324">
        <v>5.8445840499999999</v>
      </c>
      <c r="E1324">
        <v>6.0222619599999998</v>
      </c>
      <c r="F1324">
        <v>6.6255559999999996</v>
      </c>
      <c r="G1324">
        <v>9.1917364999999993</v>
      </c>
      <c r="H1324">
        <v>10.542315325000001</v>
      </c>
      <c r="I1324">
        <v>9.4027419999999999</v>
      </c>
      <c r="J1324">
        <v>9.4129868999999999</v>
      </c>
      <c r="K1324">
        <v>8.1401744999999899</v>
      </c>
      <c r="L1324">
        <v>10.1409433</v>
      </c>
      <c r="M1324">
        <v>10.409782</v>
      </c>
      <c r="N1324" t="s">
        <v>259</v>
      </c>
    </row>
    <row r="1325" spans="1:14" x14ac:dyDescent="0.2">
      <c r="A1325" t="s">
        <v>1583</v>
      </c>
      <c r="B1325">
        <v>13.045939000000001</v>
      </c>
      <c r="C1325">
        <v>15.2947665</v>
      </c>
      <c r="D1325">
        <v>13.71382524</v>
      </c>
      <c r="E1325">
        <v>15.742635630000001</v>
      </c>
      <c r="F1325">
        <v>14.8717864</v>
      </c>
      <c r="G1325">
        <v>15.9581389</v>
      </c>
      <c r="H1325">
        <v>13.069108944</v>
      </c>
      <c r="I1325">
        <v>13.577679</v>
      </c>
      <c r="J1325">
        <v>14.6599941999999</v>
      </c>
      <c r="K1325">
        <v>11.108095499999999</v>
      </c>
      <c r="L1325">
        <v>11.159661699999999</v>
      </c>
      <c r="M1325">
        <v>11.752947000000001</v>
      </c>
      <c r="N1325" t="s">
        <v>261</v>
      </c>
    </row>
    <row r="1326" spans="1:14" x14ac:dyDescent="0.2">
      <c r="A1326" t="s">
        <v>1584</v>
      </c>
      <c r="B1326">
        <v>0</v>
      </c>
      <c r="C1326">
        <v>10.7606909</v>
      </c>
      <c r="D1326">
        <v>6.8097441700000001</v>
      </c>
      <c r="E1326">
        <v>9.5035263000000008</v>
      </c>
      <c r="F1326">
        <v>0</v>
      </c>
      <c r="G1326">
        <v>0</v>
      </c>
      <c r="H1326">
        <v>0</v>
      </c>
      <c r="I1326">
        <v>0</v>
      </c>
      <c r="J1326">
        <v>0</v>
      </c>
      <c r="K1326">
        <v>0</v>
      </c>
      <c r="L1326">
        <v>0</v>
      </c>
      <c r="M1326">
        <v>0</v>
      </c>
      <c r="N1326" t="s">
        <v>261</v>
      </c>
    </row>
    <row r="1327" spans="1:14" x14ac:dyDescent="0.2">
      <c r="A1327" t="s">
        <v>1585</v>
      </c>
      <c r="B1327">
        <v>0</v>
      </c>
      <c r="C1327">
        <v>0</v>
      </c>
      <c r="D1327">
        <v>0</v>
      </c>
      <c r="E1327">
        <v>0</v>
      </c>
      <c r="F1327">
        <v>0</v>
      </c>
      <c r="G1327">
        <v>0</v>
      </c>
      <c r="H1327">
        <v>0</v>
      </c>
      <c r="I1327">
        <v>0</v>
      </c>
      <c r="J1327">
        <v>0</v>
      </c>
      <c r="K1327">
        <v>8.7212523999999991</v>
      </c>
      <c r="L1327">
        <v>10.716231199999999</v>
      </c>
      <c r="M1327">
        <v>10.801228999999999</v>
      </c>
      <c r="N1327" t="s">
        <v>259</v>
      </c>
    </row>
    <row r="1328" spans="1:14" x14ac:dyDescent="0.2">
      <c r="A1328" t="s">
        <v>1586</v>
      </c>
      <c r="B1328">
        <v>15.6857269999999</v>
      </c>
      <c r="C1328">
        <v>13.7748083</v>
      </c>
      <c r="D1328">
        <v>12.964829480000001</v>
      </c>
      <c r="E1328">
        <v>11.379514159999999</v>
      </c>
      <c r="F1328">
        <v>11.1621699</v>
      </c>
      <c r="G1328">
        <v>11.957852900000001</v>
      </c>
      <c r="H1328">
        <v>12.4351746109999</v>
      </c>
      <c r="I1328">
        <v>12.55186</v>
      </c>
      <c r="J1328">
        <v>13.0572759</v>
      </c>
      <c r="K1328">
        <v>13.808628599999899</v>
      </c>
      <c r="L1328">
        <v>14.487365599999899</v>
      </c>
      <c r="M1328">
        <v>15.119847999999999</v>
      </c>
      <c r="N1328" t="s">
        <v>270</v>
      </c>
    </row>
    <row r="1329" spans="1:14" x14ac:dyDescent="0.2">
      <c r="A1329" t="s">
        <v>1587</v>
      </c>
      <c r="B1329">
        <v>16.422453999999998</v>
      </c>
      <c r="C1329">
        <v>9.8597149999999996</v>
      </c>
      <c r="D1329">
        <v>8.4378490399999997</v>
      </c>
      <c r="E1329">
        <v>6.5497060100000004</v>
      </c>
      <c r="F1329">
        <v>0</v>
      </c>
      <c r="G1329">
        <v>0</v>
      </c>
      <c r="H1329">
        <v>0</v>
      </c>
      <c r="I1329">
        <v>7.0838570000000001</v>
      </c>
      <c r="J1329">
        <v>0</v>
      </c>
      <c r="K1329">
        <v>0</v>
      </c>
      <c r="L1329">
        <v>0</v>
      </c>
      <c r="M1329">
        <v>0</v>
      </c>
      <c r="N1329" t="s">
        <v>261</v>
      </c>
    </row>
    <row r="1330" spans="1:14" x14ac:dyDescent="0.2">
      <c r="A1330" t="s">
        <v>1588</v>
      </c>
      <c r="B1330">
        <v>0</v>
      </c>
      <c r="C1330">
        <v>0</v>
      </c>
      <c r="D1330">
        <v>0</v>
      </c>
      <c r="E1330">
        <v>0</v>
      </c>
      <c r="F1330">
        <v>13.906543299999999</v>
      </c>
      <c r="G1330">
        <v>14.4611442999999</v>
      </c>
      <c r="H1330">
        <v>0</v>
      </c>
      <c r="I1330">
        <v>0</v>
      </c>
      <c r="J1330">
        <v>0</v>
      </c>
      <c r="K1330">
        <v>0</v>
      </c>
      <c r="L1330">
        <v>17.234959100000001</v>
      </c>
      <c r="M1330">
        <v>0</v>
      </c>
      <c r="N1330" t="s">
        <v>263</v>
      </c>
    </row>
    <row r="1331" spans="1:14" x14ac:dyDescent="0.2">
      <c r="A1331" t="s">
        <v>1589</v>
      </c>
      <c r="B1331">
        <v>8.4416879999999992</v>
      </c>
      <c r="C1331">
        <v>8.6868359000000002</v>
      </c>
      <c r="D1331">
        <v>12.594299019999999</v>
      </c>
      <c r="E1331">
        <v>12.92317714</v>
      </c>
      <c r="F1331">
        <v>11.265723199999901</v>
      </c>
      <c r="G1331">
        <v>10.636251199999901</v>
      </c>
      <c r="H1331">
        <v>11.198492119999999</v>
      </c>
      <c r="I1331">
        <v>10.074268</v>
      </c>
      <c r="J1331">
        <v>10.113193799999999</v>
      </c>
      <c r="K1331">
        <v>10.201363499999999</v>
      </c>
      <c r="L1331">
        <v>11.748119099999901</v>
      </c>
      <c r="M1331">
        <v>12.276808000000001</v>
      </c>
      <c r="N1331" t="s">
        <v>263</v>
      </c>
    </row>
    <row r="1332" spans="1:14" x14ac:dyDescent="0.2">
      <c r="A1332" t="s">
        <v>1590</v>
      </c>
      <c r="B1332">
        <v>10.750136999999899</v>
      </c>
      <c r="C1332">
        <v>12.6403683</v>
      </c>
      <c r="D1332">
        <v>13.319834849999999</v>
      </c>
      <c r="E1332">
        <v>13.553948139999999</v>
      </c>
      <c r="F1332">
        <v>12.4315578</v>
      </c>
      <c r="G1332">
        <v>12.7654219</v>
      </c>
      <c r="H1332">
        <v>12.587618893</v>
      </c>
      <c r="I1332">
        <v>13.593855</v>
      </c>
      <c r="J1332">
        <v>13.900855999999999</v>
      </c>
      <c r="K1332">
        <v>14.249635199999901</v>
      </c>
      <c r="L1332">
        <v>15.725156200000001</v>
      </c>
      <c r="M1332">
        <v>15.253316999999999</v>
      </c>
      <c r="N1332" t="s">
        <v>259</v>
      </c>
    </row>
    <row r="1333" spans="1:14" x14ac:dyDescent="0.2">
      <c r="A1333" t="s">
        <v>1591</v>
      </c>
      <c r="B1333">
        <v>11.244481</v>
      </c>
      <c r="C1333">
        <v>12.5225302</v>
      </c>
      <c r="D1333">
        <v>11.56319517</v>
      </c>
      <c r="E1333">
        <v>11.48935213</v>
      </c>
      <c r="F1333">
        <v>11.2532108</v>
      </c>
      <c r="G1333">
        <v>10.7986418</v>
      </c>
      <c r="H1333">
        <v>10.023265385</v>
      </c>
      <c r="I1333">
        <v>10.079699</v>
      </c>
      <c r="J1333">
        <v>12.2767272</v>
      </c>
      <c r="K1333">
        <v>13.067242800000001</v>
      </c>
      <c r="L1333">
        <v>14.1940828</v>
      </c>
      <c r="M1333">
        <v>13.993601</v>
      </c>
      <c r="N1333" t="s">
        <v>259</v>
      </c>
    </row>
    <row r="1334" spans="1:14" x14ac:dyDescent="0.2">
      <c r="A1334" t="s">
        <v>1592</v>
      </c>
      <c r="B1334">
        <v>15.4607809999999</v>
      </c>
      <c r="C1334">
        <v>15.361715500000001</v>
      </c>
      <c r="D1334">
        <v>16.98760322</v>
      </c>
      <c r="E1334">
        <v>15.82094332</v>
      </c>
      <c r="F1334">
        <v>14.944606599999901</v>
      </c>
      <c r="G1334">
        <v>16.544206899999999</v>
      </c>
      <c r="H1334">
        <v>16.721077764</v>
      </c>
      <c r="I1334">
        <v>14.947857000000001</v>
      </c>
      <c r="J1334">
        <v>16.922915</v>
      </c>
      <c r="K1334">
        <v>17.3836463999999</v>
      </c>
      <c r="L1334">
        <v>17.943035299999998</v>
      </c>
      <c r="M1334">
        <v>18.596726999999898</v>
      </c>
      <c r="N1334" t="s">
        <v>259</v>
      </c>
    </row>
    <row r="1335" spans="1:14" x14ac:dyDescent="0.2">
      <c r="A1335" t="s">
        <v>1593</v>
      </c>
      <c r="B1335">
        <v>19.019220000000001</v>
      </c>
      <c r="C1335">
        <v>18.352330800000001</v>
      </c>
      <c r="D1335">
        <v>18.575289260000002</v>
      </c>
      <c r="E1335">
        <v>17.569755010000002</v>
      </c>
      <c r="F1335">
        <v>18.307973699999899</v>
      </c>
      <c r="G1335">
        <v>18.4092381</v>
      </c>
      <c r="H1335">
        <v>18.605971965999998</v>
      </c>
      <c r="I1335">
        <v>18.459296999999999</v>
      </c>
      <c r="J1335">
        <v>18.466459</v>
      </c>
      <c r="K1335">
        <v>18.425040599999999</v>
      </c>
      <c r="L1335">
        <v>17.646814399999901</v>
      </c>
      <c r="M1335">
        <v>18.217935999999899</v>
      </c>
      <c r="N1335" t="s">
        <v>270</v>
      </c>
    </row>
    <row r="1336" spans="1:14" x14ac:dyDescent="0.2">
      <c r="A1336" t="s">
        <v>1594</v>
      </c>
      <c r="B1336">
        <v>7.7360149999999903</v>
      </c>
      <c r="C1336">
        <v>7.7476618999999998</v>
      </c>
      <c r="D1336">
        <v>7.0395488200000003</v>
      </c>
      <c r="E1336">
        <v>7.7530974800000001</v>
      </c>
      <c r="F1336">
        <v>9.8538598000000004</v>
      </c>
      <c r="G1336">
        <v>13.2581028</v>
      </c>
      <c r="H1336">
        <v>14.749693841999999</v>
      </c>
      <c r="I1336">
        <v>15.549457</v>
      </c>
      <c r="J1336">
        <v>15.4203375</v>
      </c>
      <c r="K1336">
        <v>15.9167611</v>
      </c>
      <c r="L1336">
        <v>16.780107399999999</v>
      </c>
      <c r="M1336">
        <v>16.845075000000001</v>
      </c>
      <c r="N1336" t="s">
        <v>259</v>
      </c>
    </row>
    <row r="1337" spans="1:14" x14ac:dyDescent="0.2">
      <c r="A1337" t="s">
        <v>1595</v>
      </c>
      <c r="B1337">
        <v>0</v>
      </c>
      <c r="C1337">
        <v>11.088548899999999</v>
      </c>
      <c r="D1337">
        <v>7.3510669100000001</v>
      </c>
      <c r="E1337">
        <v>5.5597926400000004</v>
      </c>
      <c r="F1337">
        <v>8.0642765999999995</v>
      </c>
      <c r="G1337">
        <v>6.1314570000000002</v>
      </c>
      <c r="H1337">
        <v>8.1171486720000008</v>
      </c>
      <c r="I1337">
        <v>0</v>
      </c>
      <c r="J1337">
        <v>7.4151376999999998</v>
      </c>
      <c r="K1337">
        <v>0</v>
      </c>
      <c r="L1337">
        <v>8.5529469000000002</v>
      </c>
      <c r="M1337">
        <v>0</v>
      </c>
      <c r="N1337" t="s">
        <v>263</v>
      </c>
    </row>
    <row r="1338" spans="1:14" x14ac:dyDescent="0.2">
      <c r="A1338" t="s">
        <v>1596</v>
      </c>
      <c r="B1338">
        <v>6.1100629999999896</v>
      </c>
      <c r="C1338">
        <v>7.5501072999999996</v>
      </c>
      <c r="D1338">
        <v>7.5007607500000004</v>
      </c>
      <c r="E1338">
        <v>8.8322853200000004</v>
      </c>
      <c r="F1338">
        <v>10.9498069</v>
      </c>
      <c r="G1338">
        <v>11.1087884</v>
      </c>
      <c r="H1338">
        <v>12.747808324999999</v>
      </c>
      <c r="I1338">
        <v>13.398879999999901</v>
      </c>
      <c r="J1338">
        <v>14.3029391999999</v>
      </c>
      <c r="K1338">
        <v>13.904832600000001</v>
      </c>
      <c r="L1338">
        <v>16.552006299999999</v>
      </c>
      <c r="M1338">
        <v>16.025382</v>
      </c>
      <c r="N1338" t="s">
        <v>259</v>
      </c>
    </row>
    <row r="1339" spans="1:14" x14ac:dyDescent="0.2">
      <c r="A1339" t="s">
        <v>1597</v>
      </c>
      <c r="B1339">
        <v>7.3243749999999999</v>
      </c>
      <c r="C1339">
        <v>5.7753508</v>
      </c>
      <c r="D1339">
        <v>4.6107322999999996</v>
      </c>
      <c r="E1339">
        <v>5.1498141100000003</v>
      </c>
      <c r="F1339">
        <v>3.959908</v>
      </c>
      <c r="G1339">
        <v>5.0304332999999897</v>
      </c>
      <c r="H1339">
        <v>5.5090433879999896</v>
      </c>
      <c r="I1339">
        <v>5.3003629999999999</v>
      </c>
      <c r="J1339">
        <v>10.7876966</v>
      </c>
      <c r="K1339">
        <v>12.140976800000001</v>
      </c>
      <c r="L1339">
        <v>13.8170404</v>
      </c>
      <c r="M1339">
        <v>14.569214000000001</v>
      </c>
      <c r="N1339" t="s">
        <v>259</v>
      </c>
    </row>
    <row r="1340" spans="1:14" x14ac:dyDescent="0.2">
      <c r="A1340" t="s">
        <v>1598</v>
      </c>
      <c r="B1340">
        <v>15.775964999999999</v>
      </c>
      <c r="C1340">
        <v>9.1340503000000002</v>
      </c>
      <c r="D1340">
        <v>3.60250468</v>
      </c>
      <c r="E1340">
        <v>0</v>
      </c>
      <c r="F1340">
        <v>5.0393207000000002</v>
      </c>
      <c r="G1340">
        <v>5.3204457999999999</v>
      </c>
      <c r="H1340">
        <v>8.4855086550000003</v>
      </c>
      <c r="I1340">
        <v>7.8585779999999996</v>
      </c>
      <c r="J1340">
        <v>11.495647399999999</v>
      </c>
      <c r="K1340">
        <v>12.888269899999999</v>
      </c>
      <c r="L1340">
        <v>14.4238464</v>
      </c>
      <c r="M1340">
        <v>14.953575000000001</v>
      </c>
      <c r="N1340" t="s">
        <v>270</v>
      </c>
    </row>
    <row r="1341" spans="1:14" x14ac:dyDescent="0.2">
      <c r="A1341" t="s">
        <v>1599</v>
      </c>
      <c r="B1341">
        <v>15.272195</v>
      </c>
      <c r="C1341">
        <v>13.743283499999899</v>
      </c>
      <c r="D1341">
        <v>11.375785390000001</v>
      </c>
      <c r="E1341">
        <v>12.69824255</v>
      </c>
      <c r="F1341">
        <v>14.413073199999999</v>
      </c>
      <c r="G1341">
        <v>12.8573051999999</v>
      </c>
      <c r="H1341">
        <v>13.209667870999899</v>
      </c>
      <c r="I1341">
        <v>13.587601999999899</v>
      </c>
      <c r="J1341">
        <v>12.5484741</v>
      </c>
      <c r="K1341">
        <v>13.7433003</v>
      </c>
      <c r="L1341">
        <v>12.9343442</v>
      </c>
      <c r="M1341">
        <v>12.563135000000001</v>
      </c>
      <c r="N1341" t="s">
        <v>270</v>
      </c>
    </row>
    <row r="1342" spans="1:14" x14ac:dyDescent="0.2">
      <c r="A1342" t="s">
        <v>1600</v>
      </c>
      <c r="B1342">
        <v>4.3623190000000003</v>
      </c>
      <c r="C1342">
        <v>7.2248850999999998</v>
      </c>
      <c r="D1342">
        <v>6.9509722500000004</v>
      </c>
      <c r="E1342">
        <v>5.0343447000000001</v>
      </c>
      <c r="F1342">
        <v>6.9198993</v>
      </c>
      <c r="G1342">
        <v>8.5378841999999899</v>
      </c>
      <c r="H1342">
        <v>11.057786877</v>
      </c>
      <c r="I1342">
        <v>11.368295</v>
      </c>
      <c r="J1342">
        <v>9.5419652999999993</v>
      </c>
      <c r="K1342">
        <v>8.0496461999999998</v>
      </c>
      <c r="L1342">
        <v>7.1353899999999904</v>
      </c>
      <c r="M1342">
        <v>5.053674</v>
      </c>
      <c r="N1342" t="s">
        <v>263</v>
      </c>
    </row>
    <row r="1343" spans="1:14" x14ac:dyDescent="0.2">
      <c r="A1343" t="s">
        <v>1601</v>
      </c>
      <c r="B1343">
        <v>0</v>
      </c>
      <c r="C1343">
        <v>13.0524363</v>
      </c>
      <c r="D1343">
        <v>9.81473469999999</v>
      </c>
      <c r="E1343">
        <v>7.9958787899999999</v>
      </c>
      <c r="F1343">
        <v>8.9665529999999993</v>
      </c>
      <c r="G1343">
        <v>10.325105600000001</v>
      </c>
      <c r="H1343">
        <v>11.933622310000001</v>
      </c>
      <c r="I1343">
        <v>12.437652</v>
      </c>
      <c r="J1343">
        <v>12.0542631</v>
      </c>
      <c r="K1343">
        <v>0</v>
      </c>
      <c r="L1343">
        <v>14.582389300000001</v>
      </c>
      <c r="M1343">
        <v>0</v>
      </c>
      <c r="N1343" t="s">
        <v>263</v>
      </c>
    </row>
    <row r="1344" spans="1:14" x14ac:dyDescent="0.2">
      <c r="A1344" t="s">
        <v>1602</v>
      </c>
      <c r="B1344">
        <v>11.051575</v>
      </c>
      <c r="C1344">
        <v>8.0399165999999997</v>
      </c>
      <c r="D1344">
        <v>5.5963327600000001</v>
      </c>
      <c r="E1344">
        <v>7.20110736</v>
      </c>
      <c r="F1344">
        <v>5.8601241999999996</v>
      </c>
      <c r="G1344">
        <v>4.7573113999999999</v>
      </c>
      <c r="H1344">
        <v>7.9150624770000002</v>
      </c>
      <c r="I1344">
        <v>7.6680809999999999</v>
      </c>
      <c r="J1344">
        <v>6.9437465999999999</v>
      </c>
      <c r="K1344">
        <v>9.0144398999999993</v>
      </c>
      <c r="L1344">
        <v>8.8239768999999999</v>
      </c>
      <c r="M1344">
        <v>9.0161300000000004</v>
      </c>
      <c r="N1344" t="s">
        <v>270</v>
      </c>
    </row>
    <row r="1345" spans="1:14" x14ac:dyDescent="0.2">
      <c r="A1345" t="s">
        <v>1603</v>
      </c>
      <c r="B1345">
        <v>17.020869999999999</v>
      </c>
      <c r="C1345">
        <v>12.7579431999999</v>
      </c>
      <c r="D1345">
        <v>11.268746610000001</v>
      </c>
      <c r="E1345">
        <v>9.4601508699999997</v>
      </c>
      <c r="F1345">
        <v>8.43951519999999</v>
      </c>
      <c r="G1345">
        <v>7.1516441999999998</v>
      </c>
      <c r="H1345">
        <v>10.120550986</v>
      </c>
      <c r="I1345">
        <v>11.109275999999999</v>
      </c>
      <c r="J1345">
        <v>9.7726752999999995</v>
      </c>
      <c r="K1345">
        <v>12.1768483999999</v>
      </c>
      <c r="L1345">
        <v>12.5836337</v>
      </c>
      <c r="M1345">
        <v>13.274331999999999</v>
      </c>
      <c r="N1345" t="s">
        <v>270</v>
      </c>
    </row>
    <row r="1346" spans="1:14" x14ac:dyDescent="0.2">
      <c r="A1346" t="s">
        <v>1604</v>
      </c>
      <c r="B1346">
        <v>16.402038000000001</v>
      </c>
      <c r="C1346">
        <v>11.9020095</v>
      </c>
      <c r="D1346">
        <v>10.75928253</v>
      </c>
      <c r="E1346">
        <v>10.23630219</v>
      </c>
      <c r="F1346">
        <v>7.4993913000000001</v>
      </c>
      <c r="G1346">
        <v>6.4296600999999898</v>
      </c>
      <c r="H1346">
        <v>7.6179027589999997</v>
      </c>
      <c r="I1346">
        <v>10.810537999999999</v>
      </c>
      <c r="J1346">
        <v>6.1423480000000001</v>
      </c>
      <c r="K1346">
        <v>0</v>
      </c>
      <c r="L1346">
        <v>8.6561579000000002</v>
      </c>
      <c r="M1346">
        <v>0</v>
      </c>
      <c r="N1346" t="s">
        <v>261</v>
      </c>
    </row>
    <row r="1347" spans="1:14" x14ac:dyDescent="0.2">
      <c r="A1347" t="s">
        <v>1605</v>
      </c>
      <c r="B1347">
        <v>0</v>
      </c>
      <c r="C1347">
        <v>0</v>
      </c>
      <c r="D1347">
        <v>0</v>
      </c>
      <c r="E1347">
        <v>6.3039910600000004</v>
      </c>
      <c r="F1347">
        <v>7.2825201000000002</v>
      </c>
      <c r="G1347">
        <v>7.3920494000000003</v>
      </c>
      <c r="H1347">
        <v>0</v>
      </c>
      <c r="I1347">
        <v>0</v>
      </c>
      <c r="J1347">
        <v>10.7472675</v>
      </c>
      <c r="K1347">
        <v>0</v>
      </c>
      <c r="L1347">
        <v>0</v>
      </c>
      <c r="M1347">
        <v>16.785601</v>
      </c>
      <c r="N1347" t="s">
        <v>259</v>
      </c>
    </row>
    <row r="1348" spans="1:14" x14ac:dyDescent="0.2">
      <c r="A1348" t="s">
        <v>1606</v>
      </c>
      <c r="B1348">
        <v>8.3636029999999995</v>
      </c>
      <c r="C1348">
        <v>9.1143366999999902</v>
      </c>
      <c r="D1348">
        <v>5.1905591400000004</v>
      </c>
      <c r="E1348">
        <v>3.64375976</v>
      </c>
      <c r="F1348">
        <v>7.1764657999999999</v>
      </c>
      <c r="G1348">
        <v>8.9411285999999901</v>
      </c>
      <c r="H1348">
        <v>8.5065987950000004</v>
      </c>
      <c r="I1348">
        <v>0</v>
      </c>
      <c r="J1348">
        <v>4.2275812000000004</v>
      </c>
      <c r="K1348">
        <v>8.8129527999999997</v>
      </c>
      <c r="L1348">
        <v>6.6063324999999997</v>
      </c>
      <c r="M1348">
        <v>0</v>
      </c>
      <c r="N1348" t="s">
        <v>261</v>
      </c>
    </row>
    <row r="1349" spans="1:14" x14ac:dyDescent="0.2">
      <c r="A1349" t="s">
        <v>1607</v>
      </c>
      <c r="B1349">
        <v>0</v>
      </c>
      <c r="C1349">
        <v>15.254365999999999</v>
      </c>
      <c r="D1349">
        <v>14.71162247</v>
      </c>
      <c r="E1349">
        <v>0</v>
      </c>
      <c r="F1349">
        <v>13.2014984999999</v>
      </c>
      <c r="G1349">
        <v>14.5956949</v>
      </c>
      <c r="H1349">
        <v>13.251353719999999</v>
      </c>
      <c r="I1349">
        <v>0</v>
      </c>
      <c r="J1349">
        <v>16.138170599999999</v>
      </c>
      <c r="K1349">
        <v>15.020057899999999</v>
      </c>
      <c r="L1349">
        <v>17.268289599999999</v>
      </c>
      <c r="M1349">
        <v>17.491593999999999</v>
      </c>
      <c r="N1349" t="s">
        <v>259</v>
      </c>
    </row>
    <row r="1350" spans="1:14" x14ac:dyDescent="0.2">
      <c r="A1350" t="s">
        <v>1608</v>
      </c>
      <c r="B1350">
        <v>16.533617</v>
      </c>
      <c r="C1350">
        <v>9.9865561999999901</v>
      </c>
      <c r="D1350">
        <v>10.66258663</v>
      </c>
      <c r="E1350">
        <v>7.4089828100000004</v>
      </c>
      <c r="F1350">
        <v>7.7482873999999997</v>
      </c>
      <c r="G1350">
        <v>10.411924600000001</v>
      </c>
      <c r="H1350">
        <v>12.866551903</v>
      </c>
      <c r="I1350">
        <v>12.73114</v>
      </c>
      <c r="J1350">
        <v>13.952178099999999</v>
      </c>
      <c r="K1350">
        <v>13.9954129</v>
      </c>
      <c r="L1350">
        <v>14.871791</v>
      </c>
      <c r="M1350">
        <v>16.312847999999999</v>
      </c>
      <c r="N1350" t="s">
        <v>270</v>
      </c>
    </row>
    <row r="1351" spans="1:14" x14ac:dyDescent="0.2">
      <c r="A1351" t="s">
        <v>1609</v>
      </c>
      <c r="B1351">
        <v>13.225782000000001</v>
      </c>
      <c r="C1351">
        <v>15.927061199999899</v>
      </c>
      <c r="D1351">
        <v>10.05680094</v>
      </c>
      <c r="E1351">
        <v>9.50061204</v>
      </c>
      <c r="F1351">
        <v>9.2584800999999999</v>
      </c>
      <c r="G1351">
        <v>8.6827621999999902</v>
      </c>
      <c r="H1351">
        <v>9.8982207520000003</v>
      </c>
      <c r="I1351">
        <v>10.683286000000001</v>
      </c>
      <c r="J1351">
        <v>9.24539609999999</v>
      </c>
      <c r="K1351">
        <v>0</v>
      </c>
      <c r="L1351">
        <v>9.5851395999999998</v>
      </c>
      <c r="M1351">
        <v>0</v>
      </c>
      <c r="N1351" t="s">
        <v>261</v>
      </c>
    </row>
    <row r="1352" spans="1:14" x14ac:dyDescent="0.2">
      <c r="A1352" t="s">
        <v>1610</v>
      </c>
      <c r="B1352">
        <v>10.5761039999999</v>
      </c>
      <c r="C1352">
        <v>9.6501669999999997</v>
      </c>
      <c r="D1352">
        <v>7.51748584</v>
      </c>
      <c r="E1352">
        <v>7.7936113699999998</v>
      </c>
      <c r="F1352">
        <v>8.3519334000000001</v>
      </c>
      <c r="G1352">
        <v>9.4820716999999899</v>
      </c>
      <c r="H1352">
        <v>7.3363433689999997</v>
      </c>
      <c r="I1352">
        <v>8.34076799999999</v>
      </c>
      <c r="J1352">
        <v>8.4639009000000005</v>
      </c>
      <c r="K1352">
        <v>0</v>
      </c>
      <c r="L1352">
        <v>6.1683357000000001</v>
      </c>
      <c r="M1352">
        <v>7.9393320000000003</v>
      </c>
      <c r="N1352" t="s">
        <v>261</v>
      </c>
    </row>
    <row r="1353" spans="1:14" x14ac:dyDescent="0.2">
      <c r="A1353" t="s">
        <v>1611</v>
      </c>
      <c r="B1353">
        <v>9.0528689999999994</v>
      </c>
      <c r="C1353">
        <v>11.439155299999999</v>
      </c>
      <c r="D1353">
        <v>11.26103466</v>
      </c>
      <c r="E1353">
        <v>11.46341688</v>
      </c>
      <c r="F1353">
        <v>11.469697</v>
      </c>
      <c r="G1353">
        <v>11.1668368</v>
      </c>
      <c r="H1353">
        <v>11.7066013859999</v>
      </c>
      <c r="I1353">
        <v>11.847928999999899</v>
      </c>
      <c r="J1353">
        <v>9.7692421999999901</v>
      </c>
      <c r="K1353">
        <v>10.9714451</v>
      </c>
      <c r="L1353">
        <v>9.3366669000000009</v>
      </c>
      <c r="M1353">
        <v>8.6368259999999992</v>
      </c>
      <c r="N1353" t="s">
        <v>263</v>
      </c>
    </row>
    <row r="1354" spans="1:14" x14ac:dyDescent="0.2">
      <c r="A1354" t="s">
        <v>1612</v>
      </c>
      <c r="B1354">
        <v>15.105402</v>
      </c>
      <c r="C1354">
        <v>11.7092753</v>
      </c>
      <c r="D1354">
        <v>9.9188811500000007</v>
      </c>
      <c r="E1354">
        <v>8.7180539800000005</v>
      </c>
      <c r="F1354">
        <v>8.3685559000000005</v>
      </c>
      <c r="G1354">
        <v>7.5053953999999896</v>
      </c>
      <c r="H1354">
        <v>8.6937807150000008</v>
      </c>
      <c r="I1354">
        <v>7.9077390000000003</v>
      </c>
      <c r="J1354">
        <v>8.5778835999999998</v>
      </c>
      <c r="K1354">
        <v>0</v>
      </c>
      <c r="L1354">
        <v>9.1356826000000009</v>
      </c>
      <c r="M1354">
        <v>8.5581270000000007</v>
      </c>
      <c r="N1354" t="s">
        <v>261</v>
      </c>
    </row>
    <row r="1355" spans="1:14" x14ac:dyDescent="0.2">
      <c r="A1355" t="s">
        <v>1613</v>
      </c>
      <c r="B1355">
        <v>13.23734</v>
      </c>
      <c r="C1355">
        <v>13.8397998</v>
      </c>
      <c r="D1355">
        <v>13.57822844</v>
      </c>
      <c r="E1355">
        <v>12.85116814</v>
      </c>
      <c r="F1355">
        <v>11.912582499999999</v>
      </c>
      <c r="G1355">
        <v>11.2174321</v>
      </c>
      <c r="H1355">
        <v>11.578799357999999</v>
      </c>
      <c r="I1355">
        <v>11.818478000000001</v>
      </c>
      <c r="J1355">
        <v>12.2824884</v>
      </c>
      <c r="K1355">
        <v>11.945697099999901</v>
      </c>
      <c r="L1355">
        <v>8.8044925000000003</v>
      </c>
      <c r="M1355">
        <v>10.402078999999899</v>
      </c>
      <c r="N1355" t="s">
        <v>261</v>
      </c>
    </row>
    <row r="1356" spans="1:14" x14ac:dyDescent="0.2">
      <c r="A1356" t="s">
        <v>1614</v>
      </c>
      <c r="B1356">
        <v>0</v>
      </c>
      <c r="C1356">
        <v>14.1007503</v>
      </c>
      <c r="D1356">
        <v>13.03538665</v>
      </c>
      <c r="E1356">
        <v>10.58146777</v>
      </c>
      <c r="F1356">
        <v>12.354842400000001</v>
      </c>
      <c r="G1356">
        <v>13.9022535</v>
      </c>
      <c r="H1356">
        <v>14.494945612</v>
      </c>
      <c r="I1356">
        <v>14.989370999999901</v>
      </c>
      <c r="J1356">
        <v>14.947730499999899</v>
      </c>
      <c r="K1356">
        <v>15.016056099999901</v>
      </c>
      <c r="L1356">
        <v>14.7555929</v>
      </c>
      <c r="M1356">
        <v>14.169892000000001</v>
      </c>
      <c r="N1356" t="s">
        <v>259</v>
      </c>
    </row>
    <row r="1357" spans="1:14" x14ac:dyDescent="0.2">
      <c r="A1357" t="s">
        <v>1615</v>
      </c>
      <c r="B1357">
        <v>5.9336830000000003</v>
      </c>
      <c r="C1357">
        <v>10.448094699999899</v>
      </c>
      <c r="D1357">
        <v>9.7244948999999998</v>
      </c>
      <c r="E1357">
        <v>8.3279416600000005</v>
      </c>
      <c r="F1357">
        <v>5.5994669000000004</v>
      </c>
      <c r="G1357">
        <v>5.9978653</v>
      </c>
      <c r="H1357">
        <v>6.6187571270000003</v>
      </c>
      <c r="I1357">
        <v>4.9730439999999998</v>
      </c>
      <c r="J1357">
        <v>5.0184053000000004</v>
      </c>
      <c r="K1357">
        <v>8.1149396999999901</v>
      </c>
      <c r="L1357">
        <v>7.0471244000000004</v>
      </c>
      <c r="M1357">
        <v>10.051688</v>
      </c>
      <c r="N1357" t="s">
        <v>270</v>
      </c>
    </row>
    <row r="1358" spans="1:14" x14ac:dyDescent="0.2">
      <c r="A1358" t="s">
        <v>1616</v>
      </c>
      <c r="B1358">
        <v>12.777442000000001</v>
      </c>
      <c r="C1358">
        <v>12.647554199999901</v>
      </c>
      <c r="D1358">
        <v>11.65513913</v>
      </c>
      <c r="E1358">
        <v>8.1271371800000001</v>
      </c>
      <c r="F1358">
        <v>3.3260231</v>
      </c>
      <c r="G1358">
        <v>5.3835582000000004</v>
      </c>
      <c r="H1358">
        <v>4.5283881700000004</v>
      </c>
      <c r="I1358">
        <v>6.1996570000000002</v>
      </c>
      <c r="J1358">
        <v>6.5822653999999998</v>
      </c>
      <c r="K1358">
        <v>7.3763889000000002</v>
      </c>
      <c r="L1358">
        <v>7.8065362</v>
      </c>
      <c r="M1358">
        <v>0</v>
      </c>
      <c r="N1358" t="s">
        <v>261</v>
      </c>
    </row>
    <row r="1359" spans="1:14" x14ac:dyDescent="0.2">
      <c r="A1359" t="s">
        <v>1617</v>
      </c>
      <c r="B1359">
        <v>7.3588269999999998</v>
      </c>
      <c r="C1359">
        <v>10.665022</v>
      </c>
      <c r="D1359">
        <v>10.047300699999999</v>
      </c>
      <c r="E1359">
        <v>7.7943357100000004</v>
      </c>
      <c r="F1359">
        <v>8.7104126999999991</v>
      </c>
      <c r="G1359">
        <v>9.5247349000000003</v>
      </c>
      <c r="H1359">
        <v>9.9772409149999994</v>
      </c>
      <c r="I1359">
        <v>10.056865999999999</v>
      </c>
      <c r="J1359">
        <v>9.52661219999999</v>
      </c>
      <c r="K1359">
        <v>10.7217147</v>
      </c>
      <c r="L1359">
        <v>10.6682703</v>
      </c>
      <c r="M1359">
        <v>9.4062439999999992</v>
      </c>
      <c r="N1359" t="s">
        <v>259</v>
      </c>
    </row>
    <row r="1360" spans="1:14" x14ac:dyDescent="0.2">
      <c r="A1360" t="s">
        <v>1618</v>
      </c>
      <c r="B1360">
        <v>6.7669129999999997</v>
      </c>
      <c r="C1360">
        <v>4.6389598999999997</v>
      </c>
      <c r="D1360">
        <v>4.5471126599999998</v>
      </c>
      <c r="E1360">
        <v>5.0146662299999996</v>
      </c>
      <c r="F1360">
        <v>5.5706167000000004</v>
      </c>
      <c r="G1360">
        <v>6.6592237999999897</v>
      </c>
      <c r="H1360">
        <v>7.6704355939999997</v>
      </c>
      <c r="I1360">
        <v>6.5817740000000002</v>
      </c>
      <c r="J1360">
        <v>10.658195900000001</v>
      </c>
      <c r="K1360">
        <v>5.2151532999999999</v>
      </c>
      <c r="L1360">
        <v>5.6906965999999901</v>
      </c>
      <c r="M1360">
        <v>7.1049499999999997</v>
      </c>
      <c r="N1360" t="s">
        <v>259</v>
      </c>
    </row>
    <row r="1361" spans="1:14" x14ac:dyDescent="0.2">
      <c r="A1361" t="s">
        <v>1619</v>
      </c>
      <c r="B1361">
        <v>7.5124209999999998</v>
      </c>
      <c r="C1361">
        <v>8.9587690999999996</v>
      </c>
      <c r="D1361">
        <v>8.2223628899999994</v>
      </c>
      <c r="E1361">
        <v>11.54028877</v>
      </c>
      <c r="F1361">
        <v>10.2260028</v>
      </c>
      <c r="G1361">
        <v>8.0902478000000002</v>
      </c>
      <c r="H1361">
        <v>10.42404279</v>
      </c>
      <c r="I1361">
        <v>9.2420229999999997</v>
      </c>
      <c r="J1361">
        <v>7.5781904999999998</v>
      </c>
      <c r="K1361">
        <v>8.6629635</v>
      </c>
      <c r="L1361">
        <v>0</v>
      </c>
      <c r="M1361">
        <v>8.6784429999999997</v>
      </c>
      <c r="N1361" t="s">
        <v>263</v>
      </c>
    </row>
    <row r="1362" spans="1:14" x14ac:dyDescent="0.2">
      <c r="A1362" t="s">
        <v>1620</v>
      </c>
      <c r="B1362">
        <v>15.101979</v>
      </c>
      <c r="C1362">
        <v>13.9754226</v>
      </c>
      <c r="D1362">
        <v>13.511332199999901</v>
      </c>
      <c r="E1362">
        <v>14.511648689999999</v>
      </c>
      <c r="F1362">
        <v>12.2471996</v>
      </c>
      <c r="G1362">
        <v>9.7040401999999908</v>
      </c>
      <c r="H1362">
        <v>7.4504142029999896</v>
      </c>
      <c r="I1362">
        <v>7.9549389999999898</v>
      </c>
      <c r="J1362">
        <v>4.6708262999999999</v>
      </c>
      <c r="K1362">
        <v>5.9682297000000002</v>
      </c>
      <c r="L1362">
        <v>6.8455598000000002</v>
      </c>
      <c r="M1362">
        <v>3.5051290000000002</v>
      </c>
      <c r="N1362" t="s">
        <v>261</v>
      </c>
    </row>
    <row r="1363" spans="1:14" x14ac:dyDescent="0.2">
      <c r="A1363" t="s">
        <v>1621</v>
      </c>
      <c r="B1363">
        <v>8.8543660000000006</v>
      </c>
      <c r="C1363">
        <v>10.1495690999999</v>
      </c>
      <c r="D1363">
        <v>5.4506804799999999</v>
      </c>
      <c r="E1363">
        <v>5.8845150200000003</v>
      </c>
      <c r="F1363">
        <v>10.169540699999899</v>
      </c>
      <c r="G1363">
        <v>10.737826099999999</v>
      </c>
      <c r="H1363">
        <v>11.086810829999999</v>
      </c>
      <c r="I1363">
        <v>10.939657</v>
      </c>
      <c r="J1363">
        <v>11.765514100000001</v>
      </c>
      <c r="K1363">
        <v>14.4011809</v>
      </c>
      <c r="L1363">
        <v>14.9977047</v>
      </c>
      <c r="M1363">
        <v>15.055837</v>
      </c>
      <c r="N1363" t="s">
        <v>259</v>
      </c>
    </row>
    <row r="1364" spans="1:14" x14ac:dyDescent="0.2">
      <c r="A1364" t="s">
        <v>1622</v>
      </c>
      <c r="B1364">
        <v>0</v>
      </c>
      <c r="C1364">
        <v>10.431118</v>
      </c>
      <c r="D1364">
        <v>7.0510067799999998</v>
      </c>
      <c r="E1364">
        <v>0</v>
      </c>
      <c r="F1364">
        <v>9.6237589000000003</v>
      </c>
      <c r="G1364">
        <v>6.4613135999999898</v>
      </c>
      <c r="H1364">
        <v>10.930762816</v>
      </c>
      <c r="I1364">
        <v>11.294663</v>
      </c>
      <c r="J1364">
        <v>10.3415879</v>
      </c>
      <c r="K1364">
        <v>11.5091378</v>
      </c>
      <c r="L1364">
        <v>0</v>
      </c>
      <c r="M1364">
        <v>0</v>
      </c>
      <c r="N1364" t="s">
        <v>263</v>
      </c>
    </row>
    <row r="1365" spans="1:14" x14ac:dyDescent="0.2">
      <c r="A1365" t="s">
        <v>1623</v>
      </c>
      <c r="B1365">
        <v>11.768257999999999</v>
      </c>
      <c r="C1365">
        <v>10.7393681</v>
      </c>
      <c r="D1365">
        <v>7.2620152899999999</v>
      </c>
      <c r="E1365">
        <v>6.7846338099999999</v>
      </c>
      <c r="F1365">
        <v>8.7308631999999999</v>
      </c>
      <c r="G1365">
        <v>2.0754217000000001</v>
      </c>
      <c r="H1365">
        <v>6.5469446829999898</v>
      </c>
      <c r="I1365">
        <v>9.7332739999999998</v>
      </c>
      <c r="J1365">
        <v>2.1511072999999898</v>
      </c>
      <c r="K1365">
        <v>10.9361079</v>
      </c>
      <c r="L1365">
        <v>4.9772885999999996</v>
      </c>
      <c r="M1365">
        <v>8.983257</v>
      </c>
      <c r="N1365" t="s">
        <v>270</v>
      </c>
    </row>
    <row r="1366" spans="1:14" x14ac:dyDescent="0.2">
      <c r="A1366" t="s">
        <v>1624</v>
      </c>
      <c r="B1366">
        <v>7.2533630000000002</v>
      </c>
      <c r="C1366">
        <v>7.1370944999999999</v>
      </c>
      <c r="D1366">
        <v>8.6582679000000002</v>
      </c>
      <c r="E1366">
        <v>9.0441211700000004</v>
      </c>
      <c r="F1366">
        <v>11.303965699999999</v>
      </c>
      <c r="G1366">
        <v>11.53275</v>
      </c>
      <c r="H1366">
        <v>8.5682747329999902</v>
      </c>
      <c r="I1366">
        <v>13.324973999999999</v>
      </c>
      <c r="J1366">
        <v>11.7743521</v>
      </c>
      <c r="K1366">
        <v>15.2206592</v>
      </c>
      <c r="L1366">
        <v>13.376061699999999</v>
      </c>
      <c r="M1366">
        <v>8.5602029999999996</v>
      </c>
      <c r="N1366" t="s">
        <v>259</v>
      </c>
    </row>
    <row r="1367" spans="1:14" x14ac:dyDescent="0.2">
      <c r="A1367" t="s">
        <v>1625</v>
      </c>
      <c r="B1367">
        <v>12.324811</v>
      </c>
      <c r="C1367">
        <v>13.356331099999901</v>
      </c>
      <c r="D1367">
        <v>14.45553853</v>
      </c>
      <c r="E1367">
        <v>15.111539240000001</v>
      </c>
      <c r="F1367">
        <v>15.272800500000001</v>
      </c>
      <c r="G1367">
        <v>14.9900974</v>
      </c>
      <c r="H1367">
        <v>14.505999955999901</v>
      </c>
      <c r="I1367">
        <v>14.195985</v>
      </c>
      <c r="J1367">
        <v>14.051324299999999</v>
      </c>
      <c r="K1367">
        <v>12.5428839999999</v>
      </c>
      <c r="L1367">
        <v>12.7782053</v>
      </c>
      <c r="M1367">
        <v>11.967309</v>
      </c>
      <c r="N1367" t="s">
        <v>263</v>
      </c>
    </row>
    <row r="1368" spans="1:14" x14ac:dyDescent="0.2">
      <c r="A1368" t="s">
        <v>1626</v>
      </c>
      <c r="B1368">
        <v>12.856814</v>
      </c>
      <c r="C1368">
        <v>13.384555900000001</v>
      </c>
      <c r="D1368">
        <v>13.36830512</v>
      </c>
      <c r="E1368">
        <v>12.12946565</v>
      </c>
      <c r="F1368">
        <v>9.9619125999999998</v>
      </c>
      <c r="G1368">
        <v>9.7480946999999993</v>
      </c>
      <c r="H1368">
        <v>9.5402249030000004</v>
      </c>
      <c r="I1368">
        <v>0</v>
      </c>
      <c r="J1368">
        <v>0</v>
      </c>
      <c r="K1368">
        <v>13.036688099999999</v>
      </c>
      <c r="L1368">
        <v>0</v>
      </c>
      <c r="M1368">
        <v>0</v>
      </c>
      <c r="N1368" t="s">
        <v>261</v>
      </c>
    </row>
    <row r="1369" spans="1:14" x14ac:dyDescent="0.2">
      <c r="A1369" t="s">
        <v>1627</v>
      </c>
      <c r="B1369">
        <v>0</v>
      </c>
      <c r="C1369">
        <v>5.8472847999999997</v>
      </c>
      <c r="D1369">
        <v>6.2575805000000004</v>
      </c>
      <c r="E1369">
        <v>6.70721247</v>
      </c>
      <c r="F1369">
        <v>6.8568095999999903</v>
      </c>
      <c r="G1369">
        <v>10.130680999999999</v>
      </c>
      <c r="H1369">
        <v>11.24953549</v>
      </c>
      <c r="I1369">
        <v>13.789994</v>
      </c>
      <c r="J1369">
        <v>13.4209324</v>
      </c>
      <c r="K1369">
        <v>13.4678676</v>
      </c>
      <c r="L1369">
        <v>16.069217099999999</v>
      </c>
      <c r="M1369">
        <v>14.100814</v>
      </c>
      <c r="N1369" t="s">
        <v>259</v>
      </c>
    </row>
    <row r="1370" spans="1:14" x14ac:dyDescent="0.2">
      <c r="A1370" t="s">
        <v>1628</v>
      </c>
      <c r="B1370">
        <v>15.972064999999899</v>
      </c>
      <c r="C1370">
        <v>14.7544726</v>
      </c>
      <c r="D1370">
        <v>11.484230869999999</v>
      </c>
      <c r="E1370">
        <v>9.6287239400000004</v>
      </c>
      <c r="F1370">
        <v>9.634582</v>
      </c>
      <c r="G1370">
        <v>7.7827277999999902</v>
      </c>
      <c r="H1370">
        <v>7.9126813509999998</v>
      </c>
      <c r="I1370">
        <v>7.2915839999999896</v>
      </c>
      <c r="J1370">
        <v>0</v>
      </c>
      <c r="K1370">
        <v>11.381162099999999</v>
      </c>
      <c r="L1370">
        <v>5.1642994</v>
      </c>
      <c r="M1370">
        <v>0</v>
      </c>
      <c r="N1370" t="s">
        <v>261</v>
      </c>
    </row>
    <row r="1371" spans="1:14" x14ac:dyDescent="0.2">
      <c r="A1371" t="s">
        <v>1629</v>
      </c>
      <c r="B1371">
        <v>17.309940000000001</v>
      </c>
      <c r="C1371">
        <v>17.121668799999998</v>
      </c>
      <c r="D1371">
        <v>14.74921338</v>
      </c>
      <c r="E1371">
        <v>16.58629337</v>
      </c>
      <c r="F1371">
        <v>15.7099975</v>
      </c>
      <c r="G1371">
        <v>15.230151899999999</v>
      </c>
      <c r="H1371">
        <v>15.488895094</v>
      </c>
      <c r="I1371">
        <v>15.519366</v>
      </c>
      <c r="J1371">
        <v>14.3033853</v>
      </c>
      <c r="K1371">
        <v>14.7180622</v>
      </c>
      <c r="L1371">
        <v>15.0356684</v>
      </c>
      <c r="M1371">
        <v>0</v>
      </c>
      <c r="N1371" t="s">
        <v>261</v>
      </c>
    </row>
    <row r="1372" spans="1:14" x14ac:dyDescent="0.2">
      <c r="A1372" t="s">
        <v>1630</v>
      </c>
      <c r="B1372">
        <v>13.260562</v>
      </c>
      <c r="C1372">
        <v>10.576874200000001</v>
      </c>
      <c r="D1372">
        <v>9.6257984200000006</v>
      </c>
      <c r="E1372">
        <v>10.16112562</v>
      </c>
      <c r="F1372">
        <v>9.3074478999999997</v>
      </c>
      <c r="G1372">
        <v>10.275468199999899</v>
      </c>
      <c r="H1372">
        <v>10.364519278</v>
      </c>
      <c r="I1372">
        <v>10.181797999999899</v>
      </c>
      <c r="J1372">
        <v>8.6632468999999901</v>
      </c>
      <c r="K1372">
        <v>8.3948702999999991</v>
      </c>
      <c r="L1372">
        <v>9.2831720999999998</v>
      </c>
      <c r="M1372">
        <v>12.342733000000001</v>
      </c>
      <c r="N1372" t="s">
        <v>270</v>
      </c>
    </row>
    <row r="1373" spans="1:14" x14ac:dyDescent="0.2">
      <c r="A1373" t="s">
        <v>1631</v>
      </c>
      <c r="B1373">
        <v>0</v>
      </c>
      <c r="C1373">
        <v>0</v>
      </c>
      <c r="D1373">
        <v>0</v>
      </c>
      <c r="E1373">
        <v>0</v>
      </c>
      <c r="F1373">
        <v>0</v>
      </c>
      <c r="G1373">
        <v>7.2792063999999996</v>
      </c>
      <c r="H1373">
        <v>0</v>
      </c>
      <c r="I1373">
        <v>11.984294</v>
      </c>
      <c r="J1373">
        <v>12.9597976</v>
      </c>
      <c r="K1373">
        <v>14.668847199999901</v>
      </c>
      <c r="L1373">
        <v>15.4044062</v>
      </c>
      <c r="M1373">
        <v>15.586053</v>
      </c>
      <c r="N1373" t="s">
        <v>259</v>
      </c>
    </row>
    <row r="1374" spans="1:14" x14ac:dyDescent="0.2">
      <c r="A1374" t="s">
        <v>1632</v>
      </c>
      <c r="B1374">
        <v>13.110813</v>
      </c>
      <c r="C1374">
        <v>11.285508</v>
      </c>
      <c r="D1374">
        <v>0</v>
      </c>
      <c r="E1374">
        <v>0</v>
      </c>
      <c r="F1374">
        <v>7.8869945999999898</v>
      </c>
      <c r="G1374">
        <v>6.6529051999999904</v>
      </c>
      <c r="H1374">
        <v>7.1033370700000003</v>
      </c>
      <c r="I1374">
        <v>8.9204819999999998</v>
      </c>
      <c r="J1374">
        <v>6.4288439000000004</v>
      </c>
      <c r="K1374">
        <v>10.170219599999999</v>
      </c>
      <c r="L1374">
        <v>0</v>
      </c>
      <c r="M1374">
        <v>8.6982959999999991</v>
      </c>
      <c r="N1374" t="s">
        <v>270</v>
      </c>
    </row>
    <row r="1375" spans="1:14" x14ac:dyDescent="0.2">
      <c r="A1375" t="s">
        <v>1633</v>
      </c>
      <c r="B1375">
        <v>10.702052</v>
      </c>
      <c r="C1375">
        <v>9.2123989999999996</v>
      </c>
      <c r="D1375">
        <v>8.8408615800000003</v>
      </c>
      <c r="E1375">
        <v>8.5118243099999997</v>
      </c>
      <c r="F1375">
        <v>12.0635256</v>
      </c>
      <c r="G1375">
        <v>13.1303383</v>
      </c>
      <c r="H1375">
        <v>14.805617746999999</v>
      </c>
      <c r="I1375">
        <v>15.1274649999999</v>
      </c>
      <c r="J1375">
        <v>15.997268500000001</v>
      </c>
      <c r="K1375">
        <v>15.849884899999999</v>
      </c>
      <c r="L1375">
        <v>17.107197800000002</v>
      </c>
      <c r="M1375">
        <v>17.087119000000001</v>
      </c>
      <c r="N1375" t="s">
        <v>259</v>
      </c>
    </row>
    <row r="1376" spans="1:14" x14ac:dyDescent="0.2">
      <c r="A1376" t="s">
        <v>1634</v>
      </c>
      <c r="B1376">
        <v>0</v>
      </c>
      <c r="C1376">
        <v>9.0070982999999991</v>
      </c>
      <c r="D1376">
        <v>0</v>
      </c>
      <c r="E1376">
        <v>9.0160978499999995</v>
      </c>
      <c r="F1376">
        <v>9.6619869000000005</v>
      </c>
      <c r="G1376">
        <v>11.7007675</v>
      </c>
      <c r="H1376">
        <v>11.944626921999999</v>
      </c>
      <c r="I1376">
        <v>12.182471</v>
      </c>
      <c r="J1376">
        <v>12.709669199999899</v>
      </c>
      <c r="K1376">
        <v>14.1471468</v>
      </c>
      <c r="L1376">
        <v>13.476045999999901</v>
      </c>
      <c r="M1376">
        <v>13.654817999999899</v>
      </c>
      <c r="N1376" t="s">
        <v>259</v>
      </c>
    </row>
    <row r="1377" spans="1:14" x14ac:dyDescent="0.2">
      <c r="A1377" t="s">
        <v>1635</v>
      </c>
      <c r="B1377">
        <v>0</v>
      </c>
      <c r="C1377">
        <v>5.3917650000000004</v>
      </c>
      <c r="D1377">
        <v>0</v>
      </c>
      <c r="E1377">
        <v>0</v>
      </c>
      <c r="F1377">
        <v>0</v>
      </c>
      <c r="G1377">
        <v>0</v>
      </c>
      <c r="H1377">
        <v>0</v>
      </c>
      <c r="I1377">
        <v>0</v>
      </c>
      <c r="J1377">
        <v>0</v>
      </c>
      <c r="K1377">
        <v>13.4735099</v>
      </c>
      <c r="L1377">
        <v>9.3445047999999993</v>
      </c>
      <c r="M1377">
        <v>8.6643509999999999</v>
      </c>
      <c r="N1377" t="s">
        <v>259</v>
      </c>
    </row>
    <row r="1378" spans="1:14" x14ac:dyDescent="0.2">
      <c r="A1378" t="s">
        <v>1636</v>
      </c>
      <c r="B1378">
        <v>0</v>
      </c>
      <c r="C1378">
        <v>8.0366243999999991</v>
      </c>
      <c r="D1378">
        <v>7.24385762</v>
      </c>
      <c r="E1378">
        <v>9.6246752499999992</v>
      </c>
      <c r="F1378">
        <v>12.055916</v>
      </c>
      <c r="G1378">
        <v>8.75348919999999</v>
      </c>
      <c r="H1378">
        <v>8.2028259109999997</v>
      </c>
      <c r="I1378">
        <v>7.9545380000000003</v>
      </c>
      <c r="J1378">
        <v>7.4357356000000001</v>
      </c>
      <c r="K1378">
        <v>6.9536258999999996</v>
      </c>
      <c r="L1378">
        <v>8.6936798999999993</v>
      </c>
      <c r="M1378">
        <v>7.2635550000000002</v>
      </c>
      <c r="N1378" t="s">
        <v>263</v>
      </c>
    </row>
    <row r="1379" spans="1:14" x14ac:dyDescent="0.2">
      <c r="A1379" t="s">
        <v>1637</v>
      </c>
      <c r="B1379">
        <v>8.8429559999999992</v>
      </c>
      <c r="C1379">
        <v>8.8867978000000001</v>
      </c>
      <c r="D1379">
        <v>7.3610781799999998</v>
      </c>
      <c r="E1379">
        <v>11.31818112</v>
      </c>
      <c r="F1379">
        <v>13.7697346999999</v>
      </c>
      <c r="G1379">
        <v>13.661447799999999</v>
      </c>
      <c r="H1379">
        <v>13.054091366</v>
      </c>
      <c r="I1379">
        <v>12.605366</v>
      </c>
      <c r="J1379">
        <v>13.8304238</v>
      </c>
      <c r="K1379">
        <v>12.6600787</v>
      </c>
      <c r="L1379">
        <v>12.120053</v>
      </c>
      <c r="M1379">
        <v>12.466068</v>
      </c>
      <c r="N1379" t="s">
        <v>259</v>
      </c>
    </row>
    <row r="1380" spans="1:14" x14ac:dyDescent="0.2">
      <c r="A1380" t="s">
        <v>1638</v>
      </c>
      <c r="B1380">
        <v>11.484795999999999</v>
      </c>
      <c r="C1380">
        <v>9.6898493000000006</v>
      </c>
      <c r="D1380">
        <v>7.9042178700000001</v>
      </c>
      <c r="E1380">
        <v>6.5296477999999896</v>
      </c>
      <c r="F1380">
        <v>6.5881479000000001</v>
      </c>
      <c r="G1380">
        <v>4.8489456999999998</v>
      </c>
      <c r="H1380">
        <v>5.5532216839999897</v>
      </c>
      <c r="I1380">
        <v>0</v>
      </c>
      <c r="J1380">
        <v>4.1819246000000003</v>
      </c>
      <c r="K1380">
        <v>14.5081814</v>
      </c>
      <c r="L1380">
        <v>0</v>
      </c>
      <c r="M1380">
        <v>0</v>
      </c>
      <c r="N1380" t="s">
        <v>261</v>
      </c>
    </row>
    <row r="1381" spans="1:14" x14ac:dyDescent="0.2">
      <c r="A1381" t="s">
        <v>1639</v>
      </c>
      <c r="B1381">
        <v>0</v>
      </c>
      <c r="C1381">
        <v>0</v>
      </c>
      <c r="D1381">
        <v>17.389503650000002</v>
      </c>
      <c r="E1381">
        <v>18.856663489999999</v>
      </c>
      <c r="F1381">
        <v>18.1996836</v>
      </c>
      <c r="G1381">
        <v>18.217508200000001</v>
      </c>
      <c r="H1381">
        <v>17.965824687000001</v>
      </c>
      <c r="I1381">
        <v>19.015789000000002</v>
      </c>
      <c r="J1381">
        <v>18.2079708999999</v>
      </c>
      <c r="K1381">
        <v>18.2134681</v>
      </c>
      <c r="L1381">
        <v>0</v>
      </c>
      <c r="M1381">
        <v>17.267288000000001</v>
      </c>
      <c r="N1381" t="s">
        <v>263</v>
      </c>
    </row>
    <row r="1382" spans="1:14" x14ac:dyDescent="0.2">
      <c r="A1382" t="s">
        <v>1640</v>
      </c>
      <c r="B1382">
        <v>0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6.3086188999999999</v>
      </c>
      <c r="K1382">
        <v>8.5319585999999994</v>
      </c>
      <c r="L1382">
        <v>9.1188255999999992</v>
      </c>
      <c r="M1382">
        <v>9.063053</v>
      </c>
      <c r="N1382" t="s">
        <v>259</v>
      </c>
    </row>
    <row r="1383" spans="1:14" x14ac:dyDescent="0.2">
      <c r="A1383" t="s">
        <v>1641</v>
      </c>
      <c r="B1383">
        <v>0</v>
      </c>
      <c r="C1383">
        <v>9.3091763000000007</v>
      </c>
      <c r="D1383">
        <v>10.47887995</v>
      </c>
      <c r="E1383">
        <v>7.8675236799999997</v>
      </c>
      <c r="F1383">
        <v>11.393068199999901</v>
      </c>
      <c r="G1383">
        <v>13.114865500000001</v>
      </c>
      <c r="H1383">
        <v>14.935478762000001</v>
      </c>
      <c r="I1383">
        <v>15.391206</v>
      </c>
      <c r="J1383">
        <v>16.506177099999999</v>
      </c>
      <c r="K1383">
        <v>16.861021899999901</v>
      </c>
      <c r="L1383">
        <v>17.9262032</v>
      </c>
      <c r="M1383">
        <v>17.771325999999998</v>
      </c>
      <c r="N1383" t="s">
        <v>259</v>
      </c>
    </row>
    <row r="1384" spans="1:14" x14ac:dyDescent="0.2">
      <c r="A1384" t="s">
        <v>1642</v>
      </c>
      <c r="B1384">
        <v>9.8183100000000003</v>
      </c>
      <c r="C1384">
        <v>11.000863300000001</v>
      </c>
      <c r="D1384">
        <v>13.11356058</v>
      </c>
      <c r="E1384">
        <v>13.682356199999999</v>
      </c>
      <c r="F1384">
        <v>12.619456699999899</v>
      </c>
      <c r="G1384">
        <v>13.737342399999999</v>
      </c>
      <c r="H1384">
        <v>14.065434392</v>
      </c>
      <c r="I1384">
        <v>14.312809</v>
      </c>
      <c r="J1384">
        <v>13.8731724</v>
      </c>
      <c r="K1384">
        <v>12.317217400000001</v>
      </c>
      <c r="L1384">
        <v>13.370509800000001</v>
      </c>
      <c r="M1384">
        <v>13.609245</v>
      </c>
      <c r="N1384" t="s">
        <v>263</v>
      </c>
    </row>
    <row r="1385" spans="1:14" x14ac:dyDescent="0.2">
      <c r="A1385" t="s">
        <v>1643</v>
      </c>
      <c r="B1385">
        <v>15.529553999999999</v>
      </c>
      <c r="C1385">
        <v>15.3191439</v>
      </c>
      <c r="D1385">
        <v>14.6832019</v>
      </c>
      <c r="E1385">
        <v>15.04479362</v>
      </c>
      <c r="F1385">
        <v>13.6887244</v>
      </c>
      <c r="G1385">
        <v>12.422887899999999</v>
      </c>
      <c r="H1385">
        <v>12.169532235999901</v>
      </c>
      <c r="I1385">
        <v>11.972332</v>
      </c>
      <c r="J1385">
        <v>12.1737863</v>
      </c>
      <c r="K1385">
        <v>12.6033566</v>
      </c>
      <c r="L1385">
        <v>14.0001473</v>
      </c>
      <c r="M1385">
        <v>13.157507999999901</v>
      </c>
      <c r="N1385" t="s">
        <v>261</v>
      </c>
    </row>
    <row r="1386" spans="1:14" x14ac:dyDescent="0.2">
      <c r="A1386" t="s">
        <v>1644</v>
      </c>
      <c r="B1386">
        <v>0</v>
      </c>
      <c r="C1386">
        <v>2.1095049000000001</v>
      </c>
      <c r="D1386">
        <v>1.2300343199999999</v>
      </c>
      <c r="E1386">
        <v>2.3321569599999998</v>
      </c>
      <c r="F1386">
        <v>4.0428794999999997</v>
      </c>
      <c r="G1386">
        <v>5.0319763999999996</v>
      </c>
      <c r="H1386">
        <v>4.7860489609999997</v>
      </c>
      <c r="I1386">
        <v>6.8422320000000001</v>
      </c>
      <c r="J1386">
        <v>7.5372222000000004</v>
      </c>
      <c r="K1386">
        <v>7.9271295999999998</v>
      </c>
      <c r="L1386">
        <v>10.049106800000001</v>
      </c>
      <c r="M1386">
        <v>8.9538239999999991</v>
      </c>
      <c r="N1386" t="s">
        <v>259</v>
      </c>
    </row>
    <row r="1387" spans="1:14" x14ac:dyDescent="0.2">
      <c r="A1387" t="s">
        <v>1645</v>
      </c>
      <c r="B1387">
        <v>9.3920919999999999</v>
      </c>
      <c r="C1387">
        <v>11.108275900000001</v>
      </c>
      <c r="D1387">
        <v>11.118672699999999</v>
      </c>
      <c r="E1387">
        <v>2.1363384600000002</v>
      </c>
      <c r="F1387">
        <v>1.5975633</v>
      </c>
      <c r="G1387">
        <v>3.9616242999999902</v>
      </c>
      <c r="H1387">
        <v>5.4809099799999998</v>
      </c>
      <c r="I1387">
        <v>10.846939000000001</v>
      </c>
      <c r="J1387">
        <v>5.4924212999999904</v>
      </c>
      <c r="K1387">
        <v>11.0783065</v>
      </c>
      <c r="L1387">
        <v>11.5624901</v>
      </c>
      <c r="M1387">
        <v>9.9135380000000008</v>
      </c>
      <c r="N1387" t="s">
        <v>270</v>
      </c>
    </row>
    <row r="1388" spans="1:14" x14ac:dyDescent="0.2">
      <c r="A1388" t="s">
        <v>1646</v>
      </c>
      <c r="B1388">
        <v>12.102242</v>
      </c>
      <c r="C1388">
        <v>11.6963483</v>
      </c>
      <c r="D1388">
        <v>11.602104580000001</v>
      </c>
      <c r="E1388">
        <v>10.765488189999999</v>
      </c>
      <c r="F1388">
        <v>6.6675407999999896</v>
      </c>
      <c r="G1388">
        <v>9.9492426999999992</v>
      </c>
      <c r="H1388">
        <v>9.3660619399999998</v>
      </c>
      <c r="I1388">
        <v>6.1915809999999896</v>
      </c>
      <c r="J1388">
        <v>7.8342077999999997</v>
      </c>
      <c r="K1388">
        <v>9.7873792999999996</v>
      </c>
      <c r="L1388">
        <v>9.4076112999999992</v>
      </c>
      <c r="M1388">
        <v>7.5656489999999996</v>
      </c>
      <c r="N1388" t="s">
        <v>261</v>
      </c>
    </row>
    <row r="1389" spans="1:14" x14ac:dyDescent="0.2">
      <c r="A1389" t="s">
        <v>1647</v>
      </c>
      <c r="B1389">
        <v>10.648320999999999</v>
      </c>
      <c r="C1389">
        <v>11.501363599999999</v>
      </c>
      <c r="D1389">
        <v>12.173675319999999</v>
      </c>
      <c r="E1389">
        <v>11.3060969</v>
      </c>
      <c r="F1389">
        <v>9.6652325999999995</v>
      </c>
      <c r="G1389">
        <v>5.5065757</v>
      </c>
      <c r="H1389">
        <v>6.0747139229999902</v>
      </c>
      <c r="I1389">
        <v>6.41378</v>
      </c>
      <c r="J1389">
        <v>4.7283400999999996</v>
      </c>
      <c r="K1389">
        <v>5.2003966999999998</v>
      </c>
      <c r="L1389">
        <v>5.4349940999999999</v>
      </c>
      <c r="M1389">
        <v>6.573677</v>
      </c>
      <c r="N1389" t="s">
        <v>261</v>
      </c>
    </row>
    <row r="1390" spans="1:14" x14ac:dyDescent="0.2">
      <c r="A1390" t="s">
        <v>1648</v>
      </c>
      <c r="B1390">
        <v>0</v>
      </c>
      <c r="C1390">
        <v>9.3172207999999994</v>
      </c>
      <c r="D1390">
        <v>0</v>
      </c>
      <c r="E1390">
        <v>3.4703310699999999</v>
      </c>
      <c r="F1390">
        <v>0</v>
      </c>
      <c r="G1390">
        <v>3.7470227</v>
      </c>
      <c r="H1390">
        <v>7.1564598929999903</v>
      </c>
      <c r="I1390">
        <v>0</v>
      </c>
      <c r="J1390">
        <v>5.8172385000000002</v>
      </c>
      <c r="K1390">
        <v>0</v>
      </c>
      <c r="L1390">
        <v>10.460691600000001</v>
      </c>
      <c r="M1390">
        <v>0</v>
      </c>
      <c r="N1390" t="s">
        <v>263</v>
      </c>
    </row>
    <row r="1391" spans="1:14" x14ac:dyDescent="0.2">
      <c r="A1391" t="s">
        <v>1649</v>
      </c>
      <c r="B1391">
        <v>17.451128000000001</v>
      </c>
      <c r="C1391">
        <v>16.325054999999999</v>
      </c>
      <c r="D1391">
        <v>16.922262379999999</v>
      </c>
      <c r="E1391">
        <v>14.99958728</v>
      </c>
      <c r="F1391">
        <v>14.023395300000001</v>
      </c>
      <c r="G1391">
        <v>15.0087633</v>
      </c>
      <c r="H1391">
        <v>16.527082175</v>
      </c>
      <c r="I1391">
        <v>16.636500000000002</v>
      </c>
      <c r="J1391">
        <v>16.768745800000001</v>
      </c>
      <c r="K1391">
        <v>17.0613952</v>
      </c>
      <c r="L1391">
        <v>17.0969546</v>
      </c>
      <c r="M1391">
        <v>16.871457999999901</v>
      </c>
      <c r="N1391" t="s">
        <v>270</v>
      </c>
    </row>
    <row r="1392" spans="1:14" x14ac:dyDescent="0.2">
      <c r="A1392" t="s">
        <v>1650</v>
      </c>
      <c r="B1392">
        <v>5.2529859999999999</v>
      </c>
      <c r="C1392">
        <v>5.7701409000000004</v>
      </c>
      <c r="D1392">
        <v>5.1736031100000002</v>
      </c>
      <c r="E1392">
        <v>4.8436318600000003</v>
      </c>
      <c r="F1392">
        <v>4.9480930000000001</v>
      </c>
      <c r="G1392">
        <v>4.5904189999999998</v>
      </c>
      <c r="H1392">
        <v>5.716872865</v>
      </c>
      <c r="I1392">
        <v>6.6089390000000003</v>
      </c>
      <c r="J1392">
        <v>9.2703793999999995</v>
      </c>
      <c r="K1392">
        <v>8.8196549999999991</v>
      </c>
      <c r="L1392">
        <v>10.817969</v>
      </c>
      <c r="M1392">
        <v>11.582152000000001</v>
      </c>
      <c r="N1392" t="s">
        <v>259</v>
      </c>
    </row>
    <row r="1393" spans="1:14" x14ac:dyDescent="0.2">
      <c r="A1393" t="s">
        <v>1651</v>
      </c>
      <c r="B1393">
        <v>5.0385</v>
      </c>
      <c r="C1393">
        <v>6.8510577000000001</v>
      </c>
      <c r="D1393">
        <v>6.9297110000000002</v>
      </c>
      <c r="E1393">
        <v>4.62325388</v>
      </c>
      <c r="F1393">
        <v>2.7539564999999899</v>
      </c>
      <c r="G1393">
        <v>4.6091078000000003</v>
      </c>
      <c r="H1393">
        <v>3.4403165389999999</v>
      </c>
      <c r="I1393">
        <v>3.6981549999999999</v>
      </c>
      <c r="J1393">
        <v>8.2574995999999992</v>
      </c>
      <c r="K1393">
        <v>5.7852742999999904</v>
      </c>
      <c r="L1393">
        <v>5.9143885999999997</v>
      </c>
      <c r="M1393">
        <v>6.6696309999999999</v>
      </c>
      <c r="N1393" t="s">
        <v>270</v>
      </c>
    </row>
    <row r="1394" spans="1:14" x14ac:dyDescent="0.2">
      <c r="A1394" t="s">
        <v>1652</v>
      </c>
      <c r="B1394">
        <v>6.9481359999999999</v>
      </c>
      <c r="C1394">
        <v>6.6118420000000002</v>
      </c>
      <c r="D1394">
        <v>6.1653106199999996</v>
      </c>
      <c r="E1394">
        <v>4.8012859299999997</v>
      </c>
      <c r="F1394">
        <v>3.2705587999999999</v>
      </c>
      <c r="G1394">
        <v>6.9076227000000001</v>
      </c>
      <c r="H1394">
        <v>9.2588578219999995</v>
      </c>
      <c r="I1394">
        <v>8.4138140000000003</v>
      </c>
      <c r="J1394">
        <v>8.7178202999999996</v>
      </c>
      <c r="K1394">
        <v>9.0457713000000002</v>
      </c>
      <c r="L1394">
        <v>8.7221025000000001</v>
      </c>
      <c r="M1394">
        <v>7.7774159999999997</v>
      </c>
      <c r="N1394" t="s">
        <v>259</v>
      </c>
    </row>
    <row r="1395" spans="1:14" x14ac:dyDescent="0.2">
      <c r="A1395" t="s">
        <v>1653</v>
      </c>
      <c r="B1395">
        <v>0</v>
      </c>
      <c r="C1395">
        <v>16.1600702</v>
      </c>
      <c r="D1395">
        <v>16.95925849</v>
      </c>
      <c r="E1395">
        <v>14.200992400000001</v>
      </c>
      <c r="F1395">
        <v>14.5837775999999</v>
      </c>
      <c r="G1395">
        <v>14.2361234999999</v>
      </c>
      <c r="H1395">
        <v>16.423087467999999</v>
      </c>
      <c r="I1395">
        <v>0</v>
      </c>
      <c r="J1395">
        <v>16.579706299999899</v>
      </c>
      <c r="K1395">
        <v>0</v>
      </c>
      <c r="L1395">
        <v>15.9629025999999</v>
      </c>
      <c r="M1395">
        <v>0</v>
      </c>
      <c r="N1395" t="s">
        <v>263</v>
      </c>
    </row>
    <row r="1396" spans="1:14" x14ac:dyDescent="0.2">
      <c r="A1396" t="s">
        <v>1654</v>
      </c>
      <c r="B1396">
        <v>13.009843</v>
      </c>
      <c r="C1396">
        <v>7.5681482000000004</v>
      </c>
      <c r="D1396">
        <v>8.0380814199999993</v>
      </c>
      <c r="E1396">
        <v>7.2250446999999998</v>
      </c>
      <c r="F1396">
        <v>6.0255108000000002</v>
      </c>
      <c r="G1396">
        <v>5.2605037000000001</v>
      </c>
      <c r="H1396">
        <v>6.8464275069999996</v>
      </c>
      <c r="I1396">
        <v>7.775455</v>
      </c>
      <c r="J1396">
        <v>7.5073917000000003</v>
      </c>
      <c r="K1396">
        <v>8.9557740999999993</v>
      </c>
      <c r="L1396">
        <v>11.6977885</v>
      </c>
      <c r="M1396">
        <v>9.5571479999999998</v>
      </c>
      <c r="N1396" t="s">
        <v>270</v>
      </c>
    </row>
    <row r="1397" spans="1:14" x14ac:dyDescent="0.2">
      <c r="A1397" t="s">
        <v>1655</v>
      </c>
      <c r="B1397">
        <v>7.1267889999999996</v>
      </c>
      <c r="C1397">
        <v>6.0075835</v>
      </c>
      <c r="D1397">
        <v>4.5069033300000001</v>
      </c>
      <c r="E1397">
        <v>7.8158854199999999</v>
      </c>
      <c r="F1397">
        <v>11.202076</v>
      </c>
      <c r="G1397">
        <v>10.1533567</v>
      </c>
      <c r="H1397">
        <v>9.2299089329999902</v>
      </c>
      <c r="I1397">
        <v>10.3184919999999</v>
      </c>
      <c r="J1397">
        <v>8.0874649999999999</v>
      </c>
      <c r="K1397">
        <v>6.0318041999999998</v>
      </c>
      <c r="L1397">
        <v>6.1870437999999996</v>
      </c>
      <c r="M1397">
        <v>8.5952819999999992</v>
      </c>
      <c r="N1397" t="s">
        <v>263</v>
      </c>
    </row>
    <row r="1398" spans="1:14" x14ac:dyDescent="0.2">
      <c r="A1398" t="s">
        <v>1656</v>
      </c>
      <c r="B1398">
        <v>13.229694</v>
      </c>
      <c r="C1398">
        <v>14.3558643</v>
      </c>
      <c r="D1398">
        <v>14.380919370000001</v>
      </c>
      <c r="E1398">
        <v>14.256246519999999</v>
      </c>
      <c r="F1398">
        <v>13.7473969</v>
      </c>
      <c r="G1398">
        <v>14.2625849</v>
      </c>
      <c r="H1398">
        <v>14.9628266999999</v>
      </c>
      <c r="I1398">
        <v>15.131947</v>
      </c>
      <c r="J1398">
        <v>14.694544</v>
      </c>
      <c r="K1398">
        <v>14.0288793</v>
      </c>
      <c r="L1398">
        <v>12.1225966999999</v>
      </c>
      <c r="M1398">
        <v>13.578285999999901</v>
      </c>
      <c r="N1398" t="s">
        <v>263</v>
      </c>
    </row>
    <row r="1399" spans="1:14" x14ac:dyDescent="0.2">
      <c r="A1399" t="s">
        <v>1657</v>
      </c>
      <c r="B1399">
        <v>8.4280010000000001</v>
      </c>
      <c r="C1399">
        <v>9.2294050999999993</v>
      </c>
      <c r="D1399">
        <v>10.707916239999999</v>
      </c>
      <c r="E1399">
        <v>10.462899800000001</v>
      </c>
      <c r="F1399">
        <v>7.7486169</v>
      </c>
      <c r="G1399">
        <v>12.2355193</v>
      </c>
      <c r="H1399">
        <v>9.0691742709999996</v>
      </c>
      <c r="I1399">
        <v>10.564520999999999</v>
      </c>
      <c r="J1399">
        <v>7.5738271999999904</v>
      </c>
      <c r="K1399">
        <v>10.6262378</v>
      </c>
      <c r="L1399">
        <v>10.313822500000001</v>
      </c>
      <c r="M1399">
        <v>11.833679</v>
      </c>
      <c r="N1399" t="s">
        <v>259</v>
      </c>
    </row>
    <row r="1400" spans="1:14" x14ac:dyDescent="0.2">
      <c r="A1400" t="s">
        <v>1658</v>
      </c>
      <c r="B1400">
        <v>13.709508</v>
      </c>
      <c r="C1400">
        <v>12.0860536999999</v>
      </c>
      <c r="D1400">
        <v>7.7937700599999999</v>
      </c>
      <c r="E1400">
        <v>8.5751575500000001</v>
      </c>
      <c r="F1400">
        <v>6.9001584999999999</v>
      </c>
      <c r="G1400">
        <v>6.5922606000000004</v>
      </c>
      <c r="H1400">
        <v>8.9925895709999999</v>
      </c>
      <c r="I1400">
        <v>10.508113</v>
      </c>
      <c r="J1400">
        <v>9.3529242999999997</v>
      </c>
      <c r="K1400">
        <v>10.5082381</v>
      </c>
      <c r="L1400">
        <v>9.7893805999999994</v>
      </c>
      <c r="M1400">
        <v>13.307539</v>
      </c>
      <c r="N1400" t="s">
        <v>270</v>
      </c>
    </row>
    <row r="1401" spans="1:14" x14ac:dyDescent="0.2">
      <c r="A1401" t="s">
        <v>1659</v>
      </c>
      <c r="B1401">
        <v>11.094448</v>
      </c>
      <c r="C1401">
        <v>11.233806199999901</v>
      </c>
      <c r="D1401">
        <v>11.45434888</v>
      </c>
      <c r="E1401">
        <v>10.428255829999999</v>
      </c>
      <c r="F1401">
        <v>9.8967216999999899</v>
      </c>
      <c r="G1401">
        <v>8.6147119999999902</v>
      </c>
      <c r="H1401">
        <v>7.5340041289999897</v>
      </c>
      <c r="I1401">
        <v>7.3063919999999998</v>
      </c>
      <c r="J1401">
        <v>6.9786275999999896</v>
      </c>
      <c r="K1401">
        <v>10.1361425</v>
      </c>
      <c r="L1401">
        <v>7.5782786999999896</v>
      </c>
      <c r="M1401">
        <v>6.9991070000000004</v>
      </c>
      <c r="N1401" t="s">
        <v>261</v>
      </c>
    </row>
    <row r="1402" spans="1:14" x14ac:dyDescent="0.2">
      <c r="A1402" t="s">
        <v>1660</v>
      </c>
      <c r="B1402">
        <v>0</v>
      </c>
      <c r="C1402">
        <v>0</v>
      </c>
      <c r="D1402">
        <v>0</v>
      </c>
      <c r="E1402">
        <v>0</v>
      </c>
      <c r="F1402">
        <v>0</v>
      </c>
      <c r="G1402">
        <v>7.1749466999999996</v>
      </c>
      <c r="H1402">
        <v>9.1273750150000001</v>
      </c>
      <c r="I1402">
        <v>0</v>
      </c>
      <c r="J1402">
        <v>7.1634114999999996</v>
      </c>
      <c r="K1402">
        <v>0</v>
      </c>
      <c r="L1402">
        <v>0</v>
      </c>
      <c r="M1402">
        <v>0</v>
      </c>
      <c r="N1402" t="s">
        <v>263</v>
      </c>
    </row>
    <row r="1403" spans="1:14" x14ac:dyDescent="0.2">
      <c r="A1403" t="s">
        <v>1661</v>
      </c>
      <c r="B1403">
        <v>8.3213080000000001</v>
      </c>
      <c r="C1403">
        <v>11.902419800000001</v>
      </c>
      <c r="D1403">
        <v>11.61353536</v>
      </c>
      <c r="E1403">
        <v>10.65233877</v>
      </c>
      <c r="F1403">
        <v>7.9930199000000002</v>
      </c>
      <c r="G1403">
        <v>7.5618422000000001</v>
      </c>
      <c r="H1403">
        <v>4.5279245889999897</v>
      </c>
      <c r="I1403">
        <v>8.6546289999999999</v>
      </c>
      <c r="J1403">
        <v>5.7673208000000002</v>
      </c>
      <c r="K1403">
        <v>9.2616586999999999</v>
      </c>
      <c r="L1403">
        <v>5.0810673</v>
      </c>
      <c r="M1403">
        <v>4.5744429999999996</v>
      </c>
      <c r="N1403" t="s">
        <v>261</v>
      </c>
    </row>
    <row r="1404" spans="1:14" x14ac:dyDescent="0.2">
      <c r="A1404" t="s">
        <v>1662</v>
      </c>
      <c r="B1404">
        <v>4.9203460000000003</v>
      </c>
      <c r="C1404">
        <v>9.0296424000000002</v>
      </c>
      <c r="D1404">
        <v>9.9494945900000005</v>
      </c>
      <c r="E1404">
        <v>5.7136530499999996</v>
      </c>
      <c r="F1404">
        <v>5.3911996999999996</v>
      </c>
      <c r="G1404">
        <v>4.7354836999999996</v>
      </c>
      <c r="H1404">
        <v>7.0916603829999998</v>
      </c>
      <c r="I1404">
        <v>7.3333909999999998</v>
      </c>
      <c r="J1404">
        <v>4.6436510000000002</v>
      </c>
      <c r="K1404">
        <v>8.9762871000000004</v>
      </c>
      <c r="L1404">
        <v>10.8516405</v>
      </c>
      <c r="M1404">
        <v>11.042</v>
      </c>
      <c r="N1404" t="s">
        <v>259</v>
      </c>
    </row>
    <row r="1405" spans="1:14" x14ac:dyDescent="0.2">
      <c r="A1405" t="s">
        <v>1663</v>
      </c>
      <c r="B1405">
        <v>9.8128080000000004</v>
      </c>
      <c r="C1405">
        <v>6.1005633000000001</v>
      </c>
      <c r="D1405">
        <v>7.2291743400000001</v>
      </c>
      <c r="E1405">
        <v>6.8956725399999996</v>
      </c>
      <c r="F1405">
        <v>0</v>
      </c>
      <c r="G1405">
        <v>6.2615793000000002</v>
      </c>
      <c r="H1405">
        <v>4.4786727739999996</v>
      </c>
      <c r="I1405">
        <v>5.3748389999999997</v>
      </c>
      <c r="J1405">
        <v>0</v>
      </c>
      <c r="K1405">
        <v>16.271463699999899</v>
      </c>
      <c r="L1405">
        <v>9.93876869999999</v>
      </c>
      <c r="M1405">
        <v>0</v>
      </c>
      <c r="N1405" t="s">
        <v>270</v>
      </c>
    </row>
    <row r="1406" spans="1:14" x14ac:dyDescent="0.2">
      <c r="A1406" t="s">
        <v>1664</v>
      </c>
      <c r="B1406">
        <v>17.834498999999902</v>
      </c>
      <c r="C1406">
        <v>18.151014100000001</v>
      </c>
      <c r="D1406">
        <v>17.627461289999999</v>
      </c>
      <c r="E1406">
        <v>16.78861964</v>
      </c>
      <c r="F1406">
        <v>16.5322754</v>
      </c>
      <c r="G1406">
        <v>17.000356</v>
      </c>
      <c r="H1406">
        <v>17.920630352</v>
      </c>
      <c r="I1406">
        <v>16.266681999999999</v>
      </c>
      <c r="J1406">
        <v>16.8886185</v>
      </c>
      <c r="K1406">
        <v>17.743975800000001</v>
      </c>
      <c r="L1406">
        <v>17.482697099999999</v>
      </c>
      <c r="M1406">
        <v>0</v>
      </c>
      <c r="N1406" t="s">
        <v>261</v>
      </c>
    </row>
    <row r="1407" spans="1:14" x14ac:dyDescent="0.2">
      <c r="A1407" t="s">
        <v>1665</v>
      </c>
      <c r="B1407">
        <v>13.37157</v>
      </c>
      <c r="C1407">
        <v>13.3071939</v>
      </c>
      <c r="D1407">
        <v>13.490602320000001</v>
      </c>
      <c r="E1407">
        <v>13.68004034</v>
      </c>
      <c r="F1407">
        <v>13.177035500000001</v>
      </c>
      <c r="G1407">
        <v>13.0067179</v>
      </c>
      <c r="H1407">
        <v>12.634975765</v>
      </c>
      <c r="I1407">
        <v>13.290913</v>
      </c>
      <c r="J1407">
        <v>11.5419918</v>
      </c>
      <c r="K1407">
        <v>9.1663203000000006</v>
      </c>
      <c r="L1407">
        <v>9.9087925000000006</v>
      </c>
      <c r="M1407">
        <v>5.8342099999999997</v>
      </c>
      <c r="N1407" t="s">
        <v>261</v>
      </c>
    </row>
    <row r="1408" spans="1:14" x14ac:dyDescent="0.2">
      <c r="A1408" t="s">
        <v>1666</v>
      </c>
      <c r="B1408">
        <v>5.9005529999999897</v>
      </c>
      <c r="C1408">
        <v>4.2368410000000001</v>
      </c>
      <c r="D1408">
        <v>6.2271573900000003</v>
      </c>
      <c r="E1408">
        <v>4.4769276099999997</v>
      </c>
      <c r="F1408">
        <v>5.2752970000000001</v>
      </c>
      <c r="G1408">
        <v>6.5838137999999899</v>
      </c>
      <c r="H1408">
        <v>6.1595596319999997</v>
      </c>
      <c r="I1408">
        <v>4.3448149999999996</v>
      </c>
      <c r="J1408">
        <v>11.2583036</v>
      </c>
      <c r="K1408">
        <v>13.8119821</v>
      </c>
      <c r="L1408">
        <v>16.409705200000001</v>
      </c>
      <c r="M1408">
        <v>15.758628</v>
      </c>
      <c r="N1408" t="s">
        <v>259</v>
      </c>
    </row>
    <row r="1409" spans="1:14" x14ac:dyDescent="0.2">
      <c r="A1409" t="s">
        <v>1667</v>
      </c>
      <c r="B1409">
        <v>5.6374399999999998</v>
      </c>
      <c r="C1409">
        <v>4.2008957999999996</v>
      </c>
      <c r="D1409">
        <v>4.0148111599999998</v>
      </c>
      <c r="E1409">
        <v>7.4310661700000002</v>
      </c>
      <c r="F1409">
        <v>6.1116315999999999</v>
      </c>
      <c r="G1409">
        <v>6.1765141999999997</v>
      </c>
      <c r="H1409">
        <v>5.2822840700000002</v>
      </c>
      <c r="I1409">
        <v>7.5126549999999996</v>
      </c>
      <c r="J1409">
        <v>9.8460008000000006</v>
      </c>
      <c r="K1409">
        <v>11.674348999999999</v>
      </c>
      <c r="L1409">
        <v>13.807532</v>
      </c>
      <c r="M1409">
        <v>13.153896</v>
      </c>
      <c r="N1409" t="s">
        <v>259</v>
      </c>
    </row>
    <row r="1410" spans="1:14" x14ac:dyDescent="0.2">
      <c r="A1410" t="s">
        <v>1668</v>
      </c>
      <c r="B1410">
        <v>7.3232720000000002</v>
      </c>
      <c r="C1410">
        <v>6.8558097999999896</v>
      </c>
      <c r="D1410">
        <v>7.6678004299999998</v>
      </c>
      <c r="E1410">
        <v>7.3819897499999998</v>
      </c>
      <c r="F1410">
        <v>8.5608211000000001</v>
      </c>
      <c r="G1410">
        <v>8.7831192999999992</v>
      </c>
      <c r="H1410">
        <v>9.5457026630000001</v>
      </c>
      <c r="I1410">
        <v>10.169457</v>
      </c>
      <c r="J1410">
        <v>13.196477099999999</v>
      </c>
      <c r="K1410">
        <v>15.2347967</v>
      </c>
      <c r="L1410">
        <v>16.656077499999999</v>
      </c>
      <c r="M1410">
        <v>15.919908</v>
      </c>
      <c r="N1410" t="s">
        <v>259</v>
      </c>
    </row>
    <row r="1411" spans="1:14" x14ac:dyDescent="0.2">
      <c r="A1411" t="s">
        <v>1669</v>
      </c>
      <c r="B1411">
        <v>8.6088429999999896</v>
      </c>
      <c r="C1411">
        <v>0</v>
      </c>
      <c r="D1411">
        <v>0</v>
      </c>
      <c r="E1411">
        <v>6.1951947999999897</v>
      </c>
      <c r="F1411">
        <v>6.9709589999999997</v>
      </c>
      <c r="G1411">
        <v>8.6791873000000006</v>
      </c>
      <c r="H1411">
        <v>7.9626287720000004</v>
      </c>
      <c r="I1411">
        <v>8.8259480000000003</v>
      </c>
      <c r="J1411">
        <v>10.2026904</v>
      </c>
      <c r="K1411">
        <v>13.3250441</v>
      </c>
      <c r="L1411">
        <v>16.731686499999999</v>
      </c>
      <c r="M1411">
        <v>16.510715000000001</v>
      </c>
      <c r="N1411" t="s">
        <v>259</v>
      </c>
    </row>
    <row r="1412" spans="1:14" x14ac:dyDescent="0.2">
      <c r="A1412" t="s">
        <v>1670</v>
      </c>
      <c r="B1412">
        <v>0</v>
      </c>
      <c r="C1412">
        <v>7.6406786999999996</v>
      </c>
      <c r="D1412">
        <v>7.1044257100000001</v>
      </c>
      <c r="E1412">
        <v>4.5443579999999999</v>
      </c>
      <c r="F1412">
        <v>4.3606132999999998</v>
      </c>
      <c r="G1412">
        <v>5.8089592000000003</v>
      </c>
      <c r="H1412">
        <v>7.7086615150000002</v>
      </c>
      <c r="I1412">
        <v>9.82378999999999</v>
      </c>
      <c r="J1412">
        <v>7.7164242999999999</v>
      </c>
      <c r="K1412">
        <v>10.3076595</v>
      </c>
      <c r="L1412">
        <v>7.5764002999999898</v>
      </c>
      <c r="M1412">
        <v>9.7800919999999998</v>
      </c>
      <c r="N1412" t="s">
        <v>259</v>
      </c>
    </row>
    <row r="1413" spans="1:14" x14ac:dyDescent="0.2">
      <c r="A1413" t="s">
        <v>1671</v>
      </c>
      <c r="B1413">
        <v>10.242689</v>
      </c>
      <c r="C1413">
        <v>10.470624900000001</v>
      </c>
      <c r="D1413">
        <v>10.73934532</v>
      </c>
      <c r="E1413">
        <v>10.059377789999999</v>
      </c>
      <c r="F1413">
        <v>6.3021295999999998</v>
      </c>
      <c r="G1413">
        <v>7.2408440000000001</v>
      </c>
      <c r="H1413">
        <v>6.8630294110000003</v>
      </c>
      <c r="I1413">
        <v>6.6597220000000004</v>
      </c>
      <c r="J1413">
        <v>6.6869337</v>
      </c>
      <c r="K1413">
        <v>7.4513964999999898</v>
      </c>
      <c r="L1413">
        <v>8.6569053</v>
      </c>
      <c r="M1413">
        <v>9.2324389999999994</v>
      </c>
      <c r="N1413" t="s">
        <v>270</v>
      </c>
    </row>
    <row r="1414" spans="1:14" x14ac:dyDescent="0.2">
      <c r="A1414" t="s">
        <v>1672</v>
      </c>
      <c r="B1414">
        <v>11.200453</v>
      </c>
      <c r="C1414">
        <v>11.824847399999999</v>
      </c>
      <c r="D1414">
        <v>11.62196977</v>
      </c>
      <c r="E1414">
        <v>8.5660768600000008</v>
      </c>
      <c r="F1414">
        <v>11.0622408</v>
      </c>
      <c r="G1414">
        <v>11.210777499999899</v>
      </c>
      <c r="H1414">
        <v>11.135115863999999</v>
      </c>
      <c r="I1414">
        <v>11.243069999999999</v>
      </c>
      <c r="J1414">
        <v>10.8642036</v>
      </c>
      <c r="K1414">
        <v>11.8184585</v>
      </c>
      <c r="L1414">
        <v>11.139546299999999</v>
      </c>
      <c r="M1414">
        <v>11.063459999999999</v>
      </c>
      <c r="N1414" t="s">
        <v>270</v>
      </c>
    </row>
    <row r="1415" spans="1:14" x14ac:dyDescent="0.2">
      <c r="A1415" t="s">
        <v>1673</v>
      </c>
      <c r="B1415">
        <v>15.35351</v>
      </c>
      <c r="C1415">
        <v>15.8650146</v>
      </c>
      <c r="D1415">
        <v>17.129401250000001</v>
      </c>
      <c r="E1415">
        <v>15.5608129</v>
      </c>
      <c r="F1415">
        <v>15.2682179</v>
      </c>
      <c r="G1415">
        <v>12.2927233</v>
      </c>
      <c r="H1415">
        <v>13.492771845</v>
      </c>
      <c r="I1415">
        <v>12.078511000000001</v>
      </c>
      <c r="J1415">
        <v>11.5470272</v>
      </c>
      <c r="K1415">
        <v>10.160656400000001</v>
      </c>
      <c r="L1415">
        <v>10.268314800000001</v>
      </c>
      <c r="M1415">
        <v>11.349983</v>
      </c>
      <c r="N1415" t="s">
        <v>261</v>
      </c>
    </row>
    <row r="1416" spans="1:14" x14ac:dyDescent="0.2">
      <c r="A1416" t="s">
        <v>1674</v>
      </c>
      <c r="B1416">
        <v>9.35342599999999</v>
      </c>
      <c r="C1416">
        <v>11.0486425999999</v>
      </c>
      <c r="D1416">
        <v>12.237031480000001</v>
      </c>
      <c r="E1416">
        <v>8.8072977199999993</v>
      </c>
      <c r="F1416">
        <v>10.731979900000001</v>
      </c>
      <c r="G1416">
        <v>9.4235615999999993</v>
      </c>
      <c r="H1416">
        <v>10.067779636999999</v>
      </c>
      <c r="I1416">
        <v>9.9381459999999997</v>
      </c>
      <c r="J1416">
        <v>10.387162099999999</v>
      </c>
      <c r="K1416">
        <v>11.9976843</v>
      </c>
      <c r="L1416">
        <v>11.2742281</v>
      </c>
      <c r="M1416">
        <v>10.51507</v>
      </c>
      <c r="N1416" t="s">
        <v>259</v>
      </c>
    </row>
    <row r="1417" spans="1:14" x14ac:dyDescent="0.2">
      <c r="A1417" t="s">
        <v>1675</v>
      </c>
      <c r="B1417">
        <v>11.005868</v>
      </c>
      <c r="C1417">
        <v>13.507611600000001</v>
      </c>
      <c r="D1417">
        <v>11.90367754</v>
      </c>
      <c r="E1417">
        <v>7.0624075599999996</v>
      </c>
      <c r="F1417">
        <v>5.0809780999999896</v>
      </c>
      <c r="G1417">
        <v>6.4643522000000004</v>
      </c>
      <c r="H1417">
        <v>9.0900441650000001</v>
      </c>
      <c r="I1417">
        <v>8.4137550000000001</v>
      </c>
      <c r="J1417">
        <v>8.3087440999999895</v>
      </c>
      <c r="K1417">
        <v>9.3498476000000004</v>
      </c>
      <c r="L1417">
        <v>10.0269879</v>
      </c>
      <c r="M1417">
        <v>9.5437619999999992</v>
      </c>
      <c r="N1417" t="s">
        <v>270</v>
      </c>
    </row>
    <row r="1418" spans="1:14" x14ac:dyDescent="0.2">
      <c r="A1418" t="s">
        <v>1676</v>
      </c>
      <c r="B1418">
        <v>11.025719</v>
      </c>
      <c r="C1418">
        <v>9.1303224000000007</v>
      </c>
      <c r="D1418">
        <v>6.3364714099999997</v>
      </c>
      <c r="E1418">
        <v>3.4893094499999999</v>
      </c>
      <c r="F1418">
        <v>5.7248991999999896</v>
      </c>
      <c r="G1418">
        <v>6.0680056999999996</v>
      </c>
      <c r="H1418">
        <v>6.9375323789999896</v>
      </c>
      <c r="I1418">
        <v>8.9612549999999995</v>
      </c>
      <c r="J1418">
        <v>8.1688037999999992</v>
      </c>
      <c r="K1418">
        <v>10.266753599999999</v>
      </c>
      <c r="L1418">
        <v>6.4623655999999903</v>
      </c>
      <c r="M1418">
        <v>8.0921520000000005</v>
      </c>
      <c r="N1418" t="s">
        <v>270</v>
      </c>
    </row>
    <row r="1419" spans="1:14" x14ac:dyDescent="0.2">
      <c r="A1419" t="s">
        <v>1677</v>
      </c>
      <c r="B1419">
        <v>0</v>
      </c>
      <c r="C1419">
        <v>0</v>
      </c>
      <c r="D1419">
        <v>0</v>
      </c>
      <c r="E1419">
        <v>6.0280178800000002</v>
      </c>
      <c r="F1419">
        <v>8.3553262000000004</v>
      </c>
      <c r="G1419">
        <v>10.696483599999899</v>
      </c>
      <c r="H1419">
        <v>0</v>
      </c>
      <c r="I1419">
        <v>0</v>
      </c>
      <c r="J1419">
        <v>0</v>
      </c>
      <c r="K1419">
        <v>0</v>
      </c>
      <c r="L1419">
        <v>9.7885860999999998</v>
      </c>
      <c r="M1419">
        <v>0</v>
      </c>
      <c r="N1419" t="s">
        <v>263</v>
      </c>
    </row>
    <row r="1420" spans="1:14" x14ac:dyDescent="0.2">
      <c r="A1420" t="s">
        <v>1678</v>
      </c>
      <c r="B1420">
        <v>16.779243999999998</v>
      </c>
      <c r="C1420">
        <v>16.7882924</v>
      </c>
      <c r="D1420">
        <v>15.921066379999999</v>
      </c>
      <c r="E1420">
        <v>14.8697505</v>
      </c>
      <c r="F1420">
        <v>14.4064385</v>
      </c>
      <c r="G1420">
        <v>15.246925699999901</v>
      </c>
      <c r="H1420">
        <v>14.848985319000001</v>
      </c>
      <c r="I1420">
        <v>15.069572000000001</v>
      </c>
      <c r="J1420">
        <v>12.9710214</v>
      </c>
      <c r="K1420">
        <v>13.858264</v>
      </c>
      <c r="L1420">
        <v>12.9165999</v>
      </c>
      <c r="M1420">
        <v>15.366581</v>
      </c>
      <c r="N1420" t="s">
        <v>261</v>
      </c>
    </row>
    <row r="1421" spans="1:14" x14ac:dyDescent="0.2">
      <c r="A1421" t="s">
        <v>1679</v>
      </c>
      <c r="B1421">
        <v>17.460954999999998</v>
      </c>
      <c r="C1421">
        <v>15.672102599999899</v>
      </c>
      <c r="D1421">
        <v>12.811080110000001</v>
      </c>
      <c r="E1421">
        <v>9.7565139900000002</v>
      </c>
      <c r="F1421">
        <v>9.5619394999999994</v>
      </c>
      <c r="G1421">
        <v>8.7622015999999991</v>
      </c>
      <c r="H1421">
        <v>10.903553461</v>
      </c>
      <c r="I1421">
        <v>12.158756</v>
      </c>
      <c r="J1421">
        <v>10.629626199999899</v>
      </c>
      <c r="K1421">
        <v>12.2984931</v>
      </c>
      <c r="L1421">
        <v>10.8029089</v>
      </c>
      <c r="M1421">
        <v>16.223334999999999</v>
      </c>
      <c r="N1421" t="s">
        <v>270</v>
      </c>
    </row>
    <row r="1422" spans="1:14" x14ac:dyDescent="0.2">
      <c r="A1422" t="s">
        <v>1680</v>
      </c>
      <c r="B1422">
        <v>15.226176000000001</v>
      </c>
      <c r="C1422">
        <v>16.468843</v>
      </c>
      <c r="D1422">
        <v>11.24604955</v>
      </c>
      <c r="E1422">
        <v>5.3183966199999997</v>
      </c>
      <c r="F1422">
        <v>5.2954374</v>
      </c>
      <c r="G1422">
        <v>9.3774966000000006</v>
      </c>
      <c r="H1422">
        <v>12.093640920999899</v>
      </c>
      <c r="I1422">
        <v>12.228259</v>
      </c>
      <c r="J1422">
        <v>9.1952289</v>
      </c>
      <c r="K1422">
        <v>12.422025</v>
      </c>
      <c r="L1422">
        <v>11.4317975</v>
      </c>
      <c r="M1422">
        <v>13.515067999999999</v>
      </c>
      <c r="N1422" t="s">
        <v>270</v>
      </c>
    </row>
    <row r="1423" spans="1:14" x14ac:dyDescent="0.2">
      <c r="A1423" t="s">
        <v>1681</v>
      </c>
      <c r="B1423">
        <v>16.309522999999999</v>
      </c>
      <c r="C1423">
        <v>16.658539099999999</v>
      </c>
      <c r="D1423">
        <v>13.00697377</v>
      </c>
      <c r="E1423">
        <v>8.9174080100000008</v>
      </c>
      <c r="F1423">
        <v>6.3382069999999997</v>
      </c>
      <c r="G1423">
        <v>7.0698089</v>
      </c>
      <c r="H1423">
        <v>6.948053786</v>
      </c>
      <c r="I1423">
        <v>9.9235810000000004</v>
      </c>
      <c r="J1423">
        <v>7.7633488000000002</v>
      </c>
      <c r="K1423">
        <v>16.471629799999999</v>
      </c>
      <c r="L1423">
        <v>0</v>
      </c>
      <c r="M1423">
        <v>12.606775000000001</v>
      </c>
      <c r="N1423" t="s">
        <v>270</v>
      </c>
    </row>
    <row r="1424" spans="1:14" x14ac:dyDescent="0.2">
      <c r="A1424" t="s">
        <v>1682</v>
      </c>
      <c r="B1424">
        <v>19.465139000000001</v>
      </c>
      <c r="C1424">
        <v>9.7097511999999995</v>
      </c>
      <c r="D1424">
        <v>7.56208218</v>
      </c>
      <c r="E1424">
        <v>7.9521882899999996</v>
      </c>
      <c r="F1424">
        <v>7.0846145999999903</v>
      </c>
      <c r="G1424">
        <v>0</v>
      </c>
      <c r="H1424">
        <v>8.2739799620000003</v>
      </c>
      <c r="I1424">
        <v>7.088832</v>
      </c>
      <c r="J1424">
        <v>0</v>
      </c>
      <c r="K1424">
        <v>14.7930338</v>
      </c>
      <c r="L1424">
        <v>0</v>
      </c>
      <c r="M1424">
        <v>5.6174919999999897</v>
      </c>
      <c r="N1424" t="s">
        <v>270</v>
      </c>
    </row>
    <row r="1425" spans="1:14" x14ac:dyDescent="0.2">
      <c r="A1425" t="s">
        <v>1683</v>
      </c>
      <c r="B1425">
        <v>4.777298</v>
      </c>
      <c r="C1425">
        <v>5.0188196999999999</v>
      </c>
      <c r="D1425">
        <v>7.4206842000000002</v>
      </c>
      <c r="E1425">
        <v>4.3381812899999996</v>
      </c>
      <c r="F1425">
        <v>1.9852478</v>
      </c>
      <c r="G1425">
        <v>4.8036389999999898</v>
      </c>
      <c r="H1425">
        <v>6.2617421339999897</v>
      </c>
      <c r="I1425">
        <v>6.6995189999999996</v>
      </c>
      <c r="J1425">
        <v>9.7219031999999999</v>
      </c>
      <c r="K1425">
        <v>0</v>
      </c>
      <c r="L1425">
        <v>8.7612258000000001</v>
      </c>
      <c r="M1425">
        <v>0</v>
      </c>
      <c r="N1425" t="s">
        <v>263</v>
      </c>
    </row>
    <row r="1426" spans="1:14" x14ac:dyDescent="0.2">
      <c r="A1426" t="s">
        <v>1684</v>
      </c>
      <c r="B1426">
        <v>12.874822</v>
      </c>
      <c r="C1426">
        <v>15.0567875999999</v>
      </c>
      <c r="D1426">
        <v>13.23278801</v>
      </c>
      <c r="E1426">
        <v>15.13282656</v>
      </c>
      <c r="F1426">
        <v>15.324249499999899</v>
      </c>
      <c r="G1426">
        <v>11.1933781</v>
      </c>
      <c r="H1426">
        <v>10.134756210000001</v>
      </c>
      <c r="I1426">
        <v>11.243335</v>
      </c>
      <c r="J1426">
        <v>9.9108809000000004</v>
      </c>
      <c r="K1426">
        <v>11.983008099999999</v>
      </c>
      <c r="L1426">
        <v>11.855364</v>
      </c>
      <c r="M1426">
        <v>11.955138</v>
      </c>
      <c r="N1426" t="s">
        <v>261</v>
      </c>
    </row>
    <row r="1427" spans="1:14" x14ac:dyDescent="0.2">
      <c r="A1427" t="s">
        <v>1685</v>
      </c>
      <c r="B1427">
        <v>9.1828850000000006</v>
      </c>
      <c r="C1427">
        <v>10.4859594</v>
      </c>
      <c r="D1427">
        <v>11.02615205</v>
      </c>
      <c r="E1427">
        <v>10.327091920000001</v>
      </c>
      <c r="F1427">
        <v>8.9331195000000001</v>
      </c>
      <c r="G1427">
        <v>10.3158108</v>
      </c>
      <c r="H1427">
        <v>9.5433852550000005</v>
      </c>
      <c r="I1427">
        <v>12.230468</v>
      </c>
      <c r="J1427">
        <v>10.557997800000001</v>
      </c>
      <c r="K1427">
        <v>10.395057599999999</v>
      </c>
      <c r="L1427">
        <v>8.4294035999999899</v>
      </c>
      <c r="M1427">
        <v>10.744653</v>
      </c>
      <c r="N1427" t="s">
        <v>263</v>
      </c>
    </row>
    <row r="1428" spans="1:14" x14ac:dyDescent="0.2">
      <c r="A1428" t="s">
        <v>1686</v>
      </c>
      <c r="B1428">
        <v>15.727834</v>
      </c>
      <c r="C1428">
        <v>17.339235199999901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  <c r="N1428" t="s">
        <v>270</v>
      </c>
    </row>
    <row r="1429" spans="1:14" x14ac:dyDescent="0.2">
      <c r="A1429" t="s">
        <v>1687</v>
      </c>
      <c r="B1429">
        <v>10.872795999999999</v>
      </c>
      <c r="C1429">
        <v>10.556376</v>
      </c>
      <c r="D1429">
        <v>11.47238542</v>
      </c>
      <c r="E1429">
        <v>10.631985869999999</v>
      </c>
      <c r="F1429">
        <v>10.216139699999999</v>
      </c>
      <c r="G1429">
        <v>10.2433233</v>
      </c>
      <c r="H1429">
        <v>9.7484626240000001</v>
      </c>
      <c r="I1429">
        <v>9.9278929999999992</v>
      </c>
      <c r="J1429">
        <v>9.8492641999999897</v>
      </c>
      <c r="K1429">
        <v>8.7023449999999993</v>
      </c>
      <c r="L1429">
        <v>8.0550870000000003</v>
      </c>
      <c r="M1429">
        <v>7.2845509999999898</v>
      </c>
      <c r="N1429" t="s">
        <v>261</v>
      </c>
    </row>
    <row r="1430" spans="1:14" x14ac:dyDescent="0.2">
      <c r="A1430" t="s">
        <v>1688</v>
      </c>
      <c r="B1430">
        <v>11.766052</v>
      </c>
      <c r="C1430">
        <v>13.201898699999999</v>
      </c>
      <c r="D1430">
        <v>13.075081190000001</v>
      </c>
      <c r="E1430">
        <v>11.819384060000001</v>
      </c>
      <c r="F1430">
        <v>11.707123699999901</v>
      </c>
      <c r="G1430">
        <v>13.607714999999899</v>
      </c>
      <c r="H1430">
        <v>13.472275905999901</v>
      </c>
      <c r="I1430">
        <v>14.188923999999901</v>
      </c>
      <c r="J1430">
        <v>14.415035</v>
      </c>
      <c r="K1430">
        <v>12.680477</v>
      </c>
      <c r="L1430">
        <v>11.781314699999999</v>
      </c>
      <c r="M1430">
        <v>11.184325999999899</v>
      </c>
      <c r="N1430" t="s">
        <v>263</v>
      </c>
    </row>
    <row r="1431" spans="1:14" x14ac:dyDescent="0.2">
      <c r="A1431" t="s">
        <v>1689</v>
      </c>
      <c r="B1431">
        <v>0</v>
      </c>
      <c r="C1431">
        <v>7.1512554999999898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14.551879699999899</v>
      </c>
      <c r="L1431">
        <v>13.890416699999999</v>
      </c>
      <c r="M1431">
        <v>12.331425999999899</v>
      </c>
      <c r="N1431" t="s">
        <v>259</v>
      </c>
    </row>
    <row r="1432" spans="1:14" x14ac:dyDescent="0.2">
      <c r="A1432" t="s">
        <v>1690</v>
      </c>
      <c r="B1432">
        <v>15.655426</v>
      </c>
      <c r="C1432">
        <v>12.133080699999899</v>
      </c>
      <c r="D1432">
        <v>12.50561199</v>
      </c>
      <c r="E1432">
        <v>14.269228030000001</v>
      </c>
      <c r="F1432">
        <v>14.074028899999901</v>
      </c>
      <c r="G1432">
        <v>13.860053199999999</v>
      </c>
      <c r="H1432">
        <v>11.372020920000001</v>
      </c>
      <c r="I1432">
        <v>11.328132</v>
      </c>
      <c r="J1432">
        <v>11.008983499999999</v>
      </c>
      <c r="K1432">
        <v>11.3143443</v>
      </c>
      <c r="L1432">
        <v>10.177415099999999</v>
      </c>
      <c r="M1432">
        <v>10.610242</v>
      </c>
      <c r="N1432" t="s">
        <v>261</v>
      </c>
    </row>
    <row r="1433" spans="1:14" x14ac:dyDescent="0.2">
      <c r="A1433" t="s">
        <v>1691</v>
      </c>
      <c r="B1433">
        <v>16.086821</v>
      </c>
      <c r="C1433">
        <v>16.266362699999998</v>
      </c>
      <c r="D1433">
        <v>15.16216243</v>
      </c>
      <c r="E1433">
        <v>15.65662332</v>
      </c>
      <c r="F1433">
        <v>15.812352599999899</v>
      </c>
      <c r="G1433">
        <v>17.071852100000001</v>
      </c>
      <c r="H1433">
        <v>16.069136169</v>
      </c>
      <c r="I1433">
        <v>17.152954000000001</v>
      </c>
      <c r="J1433">
        <v>16.551186699999999</v>
      </c>
      <c r="K1433">
        <v>17.114415300000001</v>
      </c>
      <c r="L1433">
        <v>16.0711017</v>
      </c>
      <c r="M1433">
        <v>16.811896000000001</v>
      </c>
      <c r="N1433" t="s">
        <v>259</v>
      </c>
    </row>
    <row r="1434" spans="1:14" x14ac:dyDescent="0.2">
      <c r="A1434" t="s">
        <v>1692</v>
      </c>
      <c r="B1434">
        <v>6.4038329999999997</v>
      </c>
      <c r="C1434">
        <v>9.5251894999999998</v>
      </c>
      <c r="D1434">
        <v>11.08340918</v>
      </c>
      <c r="E1434">
        <v>7.9180544700000004</v>
      </c>
      <c r="F1434">
        <v>7.1648112999999896</v>
      </c>
      <c r="G1434">
        <v>4.6546738999999997</v>
      </c>
      <c r="H1434">
        <v>4.5005074689999898</v>
      </c>
      <c r="I1434">
        <v>3.5811559999999898</v>
      </c>
      <c r="J1434">
        <v>0</v>
      </c>
      <c r="K1434">
        <v>0</v>
      </c>
      <c r="L1434">
        <v>0</v>
      </c>
      <c r="M1434">
        <v>0</v>
      </c>
      <c r="N1434" t="s">
        <v>261</v>
      </c>
    </row>
    <row r="1435" spans="1:14" x14ac:dyDescent="0.2">
      <c r="A1435" t="s">
        <v>1693</v>
      </c>
      <c r="B1435">
        <v>7.4399110000000004</v>
      </c>
      <c r="C1435">
        <v>10.525282699999901</v>
      </c>
      <c r="D1435">
        <v>8.0724921799999994</v>
      </c>
      <c r="E1435">
        <v>5.8441540500000002</v>
      </c>
      <c r="F1435">
        <v>8.2564136999999995</v>
      </c>
      <c r="G1435">
        <v>4.0110904999999999</v>
      </c>
      <c r="H1435">
        <v>5.5737150629999999</v>
      </c>
      <c r="I1435">
        <v>3.9123230000000002</v>
      </c>
      <c r="J1435">
        <v>2.4881687000000001</v>
      </c>
      <c r="K1435">
        <v>4.4439124999999997</v>
      </c>
      <c r="L1435">
        <v>5.2742502</v>
      </c>
      <c r="M1435">
        <v>5.0829789999999999</v>
      </c>
      <c r="N1435" t="s">
        <v>261</v>
      </c>
    </row>
    <row r="1436" spans="1:14" x14ac:dyDescent="0.2">
      <c r="A1436" t="s">
        <v>1694</v>
      </c>
      <c r="B1436">
        <v>15.841593</v>
      </c>
      <c r="C1436">
        <v>14.8411955</v>
      </c>
      <c r="D1436">
        <v>14.232071019999999</v>
      </c>
      <c r="E1436">
        <v>14.64750978</v>
      </c>
      <c r="F1436">
        <v>13.681989099999999</v>
      </c>
      <c r="G1436">
        <v>13.9327088</v>
      </c>
      <c r="H1436">
        <v>13.439073927000001</v>
      </c>
      <c r="I1436">
        <v>13.311301</v>
      </c>
      <c r="J1436">
        <v>13.5639661</v>
      </c>
      <c r="K1436">
        <v>13.8692297</v>
      </c>
      <c r="L1436">
        <v>14.2383136</v>
      </c>
      <c r="M1436">
        <v>13.662362999999999</v>
      </c>
      <c r="N1436" t="s">
        <v>270</v>
      </c>
    </row>
    <row r="1437" spans="1:14" x14ac:dyDescent="0.2">
      <c r="A1437" t="s">
        <v>1695</v>
      </c>
      <c r="B1437">
        <v>0</v>
      </c>
      <c r="C1437">
        <v>0</v>
      </c>
      <c r="D1437">
        <v>0</v>
      </c>
      <c r="E1437">
        <v>10.73961244</v>
      </c>
      <c r="F1437">
        <v>14.534632</v>
      </c>
      <c r="G1437">
        <v>4.6270007</v>
      </c>
      <c r="H1437">
        <v>6.4000359309999997</v>
      </c>
      <c r="I1437">
        <v>16.106795999999999</v>
      </c>
      <c r="J1437">
        <v>7.0514150999999998</v>
      </c>
      <c r="K1437">
        <v>11.317309099999999</v>
      </c>
      <c r="L1437">
        <v>11.931061400000001</v>
      </c>
      <c r="M1437">
        <v>12.347239999999999</v>
      </c>
      <c r="N1437" t="s">
        <v>259</v>
      </c>
    </row>
    <row r="1438" spans="1:14" x14ac:dyDescent="0.2">
      <c r="A1438" t="s">
        <v>1696</v>
      </c>
      <c r="B1438">
        <v>14.467003</v>
      </c>
      <c r="C1438">
        <v>14.1068929</v>
      </c>
      <c r="D1438">
        <v>13.501108759999999</v>
      </c>
      <c r="E1438">
        <v>11.021209730000001</v>
      </c>
      <c r="F1438">
        <v>6.2521339999999999</v>
      </c>
      <c r="G1438">
        <v>6.9608669000000001</v>
      </c>
      <c r="H1438">
        <v>8.1856209030000002</v>
      </c>
      <c r="I1438">
        <v>9.5044979999999999</v>
      </c>
      <c r="J1438">
        <v>6.3812100000000003</v>
      </c>
      <c r="K1438">
        <v>8.2478963000000007</v>
      </c>
      <c r="L1438">
        <v>8.7084015000000008</v>
      </c>
      <c r="M1438">
        <v>9.0774279999999994</v>
      </c>
      <c r="N1438" t="s">
        <v>261</v>
      </c>
    </row>
    <row r="1439" spans="1:14" x14ac:dyDescent="0.2">
      <c r="A1439" t="s">
        <v>1697</v>
      </c>
      <c r="B1439">
        <v>12.033042999999999</v>
      </c>
      <c r="C1439">
        <v>14.849903699999899</v>
      </c>
      <c r="D1439">
        <v>11.8797894</v>
      </c>
      <c r="E1439">
        <v>11.70701238</v>
      </c>
      <c r="F1439">
        <v>8.6082201000000005</v>
      </c>
      <c r="G1439">
        <v>9.7618670000000005</v>
      </c>
      <c r="H1439">
        <v>9.1996853529999996</v>
      </c>
      <c r="I1439">
        <v>0</v>
      </c>
      <c r="J1439">
        <v>0</v>
      </c>
      <c r="K1439">
        <v>0</v>
      </c>
      <c r="L1439">
        <v>0</v>
      </c>
      <c r="M1439">
        <v>0</v>
      </c>
      <c r="N1439" t="s">
        <v>261</v>
      </c>
    </row>
    <row r="1440" spans="1:14" x14ac:dyDescent="0.2">
      <c r="A1440" t="s">
        <v>1698</v>
      </c>
      <c r="B1440">
        <v>12.992837</v>
      </c>
      <c r="C1440">
        <v>12.463923599999999</v>
      </c>
      <c r="D1440">
        <v>12.92822879</v>
      </c>
      <c r="E1440">
        <v>10.544014430000001</v>
      </c>
      <c r="F1440">
        <v>12.265706099999999</v>
      </c>
      <c r="G1440">
        <v>11.031101699999899</v>
      </c>
      <c r="H1440">
        <v>12.932686083</v>
      </c>
      <c r="I1440">
        <v>12.327316</v>
      </c>
      <c r="J1440">
        <v>11.0115678</v>
      </c>
      <c r="K1440">
        <v>11.5533763</v>
      </c>
      <c r="L1440">
        <v>12.567492400000001</v>
      </c>
      <c r="M1440">
        <v>13.9075899999999</v>
      </c>
      <c r="N1440" t="s">
        <v>270</v>
      </c>
    </row>
    <row r="1441" spans="1:14" x14ac:dyDescent="0.2">
      <c r="A1441" t="s">
        <v>1699</v>
      </c>
      <c r="B1441">
        <v>0</v>
      </c>
      <c r="C1441">
        <v>13.5302147</v>
      </c>
      <c r="D1441">
        <v>11.78745741</v>
      </c>
      <c r="E1441">
        <v>10.59537244</v>
      </c>
      <c r="F1441">
        <v>10.149616699999999</v>
      </c>
      <c r="G1441">
        <v>10.5306028</v>
      </c>
      <c r="H1441">
        <v>12.300727193</v>
      </c>
      <c r="I1441">
        <v>13.598238</v>
      </c>
      <c r="J1441">
        <v>11.662866099999899</v>
      </c>
      <c r="K1441">
        <v>15.5964779</v>
      </c>
      <c r="L1441">
        <v>11.108750599999899</v>
      </c>
      <c r="M1441">
        <v>12.907783999999999</v>
      </c>
      <c r="N1441" t="s">
        <v>259</v>
      </c>
    </row>
    <row r="1442" spans="1:14" x14ac:dyDescent="0.2">
      <c r="A1442" t="s">
        <v>1700</v>
      </c>
      <c r="B1442">
        <v>9.4011420000000001</v>
      </c>
      <c r="C1442">
        <v>8.8012046000000002</v>
      </c>
      <c r="D1442">
        <v>10.664651790000001</v>
      </c>
      <c r="E1442">
        <v>10.83017444</v>
      </c>
      <c r="F1442">
        <v>10.7574551999999</v>
      </c>
      <c r="G1442">
        <v>10.7578926</v>
      </c>
      <c r="H1442">
        <v>10.219654257</v>
      </c>
      <c r="I1442">
        <v>10.796087999999999</v>
      </c>
      <c r="J1442">
        <v>8.6509245999999997</v>
      </c>
      <c r="K1442">
        <v>7.52332</v>
      </c>
      <c r="L1442">
        <v>7.5775644</v>
      </c>
      <c r="M1442">
        <v>7.515371</v>
      </c>
      <c r="N1442" t="s">
        <v>263</v>
      </c>
    </row>
    <row r="1443" spans="1:14" x14ac:dyDescent="0.2">
      <c r="A1443" t="s">
        <v>1701</v>
      </c>
      <c r="B1443">
        <v>0</v>
      </c>
      <c r="C1443">
        <v>14.1657636</v>
      </c>
      <c r="D1443">
        <v>14.61093814</v>
      </c>
      <c r="E1443">
        <v>15.332620090000001</v>
      </c>
      <c r="F1443">
        <v>14.0608059</v>
      </c>
      <c r="G1443">
        <v>12.199139000000001</v>
      </c>
      <c r="H1443">
        <v>0</v>
      </c>
      <c r="I1443">
        <v>16.368303999999998</v>
      </c>
      <c r="J1443">
        <v>0</v>
      </c>
      <c r="K1443">
        <v>0</v>
      </c>
      <c r="L1443">
        <v>0</v>
      </c>
      <c r="M1443">
        <v>0</v>
      </c>
      <c r="N1443" t="s">
        <v>261</v>
      </c>
    </row>
    <row r="1444" spans="1:14" x14ac:dyDescent="0.2">
      <c r="A1444" t="s">
        <v>1702</v>
      </c>
      <c r="B1444">
        <v>7.5100509999999998</v>
      </c>
      <c r="C1444">
        <v>9.7165911999999999</v>
      </c>
      <c r="D1444">
        <v>9.8687817800000008</v>
      </c>
      <c r="E1444">
        <v>8.4673071999999898</v>
      </c>
      <c r="F1444">
        <v>9.8482345000000002</v>
      </c>
      <c r="G1444">
        <v>10.529768199999999</v>
      </c>
      <c r="H1444">
        <v>11.890331269000001</v>
      </c>
      <c r="I1444">
        <v>11.118186999999899</v>
      </c>
      <c r="J1444">
        <v>9.2727085999999996</v>
      </c>
      <c r="K1444">
        <v>7.6410115000000003</v>
      </c>
      <c r="L1444">
        <v>6.7289694999999998</v>
      </c>
      <c r="M1444">
        <v>4.1866979999999998</v>
      </c>
      <c r="N1444" t="s">
        <v>263</v>
      </c>
    </row>
    <row r="1445" spans="1:14" x14ac:dyDescent="0.2">
      <c r="A1445" t="s">
        <v>1703</v>
      </c>
      <c r="B1445">
        <v>8.3675179999999898</v>
      </c>
      <c r="C1445">
        <v>7.8737576000000002</v>
      </c>
      <c r="D1445">
        <v>6.55449152</v>
      </c>
      <c r="E1445">
        <v>4.9536819999999997</v>
      </c>
      <c r="F1445">
        <v>9.9972244999999997</v>
      </c>
      <c r="G1445">
        <v>12.5326776</v>
      </c>
      <c r="H1445">
        <v>14.888614284000001</v>
      </c>
      <c r="I1445">
        <v>15.724487</v>
      </c>
      <c r="J1445">
        <v>14.265812</v>
      </c>
      <c r="K1445">
        <v>11.801383299999999</v>
      </c>
      <c r="L1445">
        <v>11.227681</v>
      </c>
      <c r="M1445">
        <v>12.708292</v>
      </c>
      <c r="N1445" t="s">
        <v>259</v>
      </c>
    </row>
    <row r="1446" spans="1:14" x14ac:dyDescent="0.2">
      <c r="A1446" t="s">
        <v>1704</v>
      </c>
      <c r="B1446">
        <v>15.077222000000001</v>
      </c>
      <c r="C1446">
        <v>15.253908600000001</v>
      </c>
      <c r="D1446">
        <v>14.35510783</v>
      </c>
      <c r="E1446">
        <v>14.82703216</v>
      </c>
      <c r="F1446">
        <v>14.895501699999899</v>
      </c>
      <c r="G1446">
        <v>14.457771599999999</v>
      </c>
      <c r="H1446">
        <v>13.726417944</v>
      </c>
      <c r="I1446">
        <v>13.591934</v>
      </c>
      <c r="J1446">
        <v>12.687209699999899</v>
      </c>
      <c r="K1446">
        <v>13.0987306999999</v>
      </c>
      <c r="L1446">
        <v>11.726621099999999</v>
      </c>
      <c r="M1446">
        <v>12.5547919999999</v>
      </c>
      <c r="N1446" t="s">
        <v>261</v>
      </c>
    </row>
    <row r="1447" spans="1:14" x14ac:dyDescent="0.2">
      <c r="A1447" t="s">
        <v>1705</v>
      </c>
      <c r="B1447">
        <v>0</v>
      </c>
      <c r="C1447">
        <v>10.604386199999899</v>
      </c>
      <c r="D1447">
        <v>12.21922668</v>
      </c>
      <c r="E1447">
        <v>8.9033072900000008</v>
      </c>
      <c r="F1447">
        <v>8.9520399000000008</v>
      </c>
      <c r="G1447">
        <v>6.2949469000000002</v>
      </c>
      <c r="H1447">
        <v>8.9275626100000007</v>
      </c>
      <c r="I1447">
        <v>0</v>
      </c>
      <c r="J1447">
        <v>0</v>
      </c>
      <c r="K1447">
        <v>8.267182</v>
      </c>
      <c r="L1447">
        <v>0</v>
      </c>
      <c r="M1447">
        <v>0</v>
      </c>
      <c r="N1447" t="s">
        <v>261</v>
      </c>
    </row>
    <row r="1448" spans="1:14" x14ac:dyDescent="0.2">
      <c r="A1448" t="s">
        <v>1706</v>
      </c>
      <c r="B1448">
        <v>11.918025</v>
      </c>
      <c r="C1448">
        <v>11.0208385</v>
      </c>
      <c r="D1448">
        <v>11.92684176</v>
      </c>
      <c r="E1448">
        <v>12.717161900000001</v>
      </c>
      <c r="F1448">
        <v>10.7704684</v>
      </c>
      <c r="G1448">
        <v>6.9921207999999897</v>
      </c>
      <c r="H1448">
        <v>7.580512669</v>
      </c>
      <c r="I1448">
        <v>7.1823399999999902</v>
      </c>
      <c r="J1448">
        <v>3.8244596999999998</v>
      </c>
      <c r="K1448">
        <v>5.8863805999999999</v>
      </c>
      <c r="L1448">
        <v>4.9571372</v>
      </c>
      <c r="M1448">
        <v>4.1663230000000002</v>
      </c>
      <c r="N1448" t="s">
        <v>261</v>
      </c>
    </row>
    <row r="1449" spans="1:14" x14ac:dyDescent="0.2">
      <c r="A1449" t="s">
        <v>1707</v>
      </c>
      <c r="B1449">
        <v>18.943394000000001</v>
      </c>
      <c r="C1449">
        <v>3.4945419000000002</v>
      </c>
      <c r="D1449">
        <v>0</v>
      </c>
      <c r="E1449">
        <v>7.5822723600000002</v>
      </c>
      <c r="F1449">
        <v>7.1989502999999999</v>
      </c>
      <c r="G1449">
        <v>6.8041793999999998</v>
      </c>
      <c r="H1449">
        <v>6.8627997550000002</v>
      </c>
      <c r="I1449">
        <v>7.2575409999999998</v>
      </c>
      <c r="J1449">
        <v>0</v>
      </c>
      <c r="K1449">
        <v>0</v>
      </c>
      <c r="L1449">
        <v>0</v>
      </c>
      <c r="M1449">
        <v>0</v>
      </c>
      <c r="N1449" t="s">
        <v>261</v>
      </c>
    </row>
    <row r="1450" spans="1:14" x14ac:dyDescent="0.2">
      <c r="A1450" t="s">
        <v>1708</v>
      </c>
      <c r="B1450">
        <v>16.811260000000001</v>
      </c>
      <c r="C1450">
        <v>12.4752689</v>
      </c>
      <c r="D1450">
        <v>11.82560593</v>
      </c>
      <c r="E1450">
        <v>7.9757142500000002</v>
      </c>
      <c r="F1450">
        <v>7.1225757999999999</v>
      </c>
      <c r="G1450">
        <v>3.9475696</v>
      </c>
      <c r="H1450">
        <v>0</v>
      </c>
      <c r="I1450">
        <v>8.4781270000000006</v>
      </c>
      <c r="J1450">
        <v>8.6076367000000005</v>
      </c>
      <c r="K1450">
        <v>14.604692999999999</v>
      </c>
      <c r="L1450">
        <v>8.6306338</v>
      </c>
      <c r="M1450">
        <v>11.419174</v>
      </c>
      <c r="N1450" t="s">
        <v>270</v>
      </c>
    </row>
    <row r="1451" spans="1:14" x14ac:dyDescent="0.2">
      <c r="A1451" t="s">
        <v>1709</v>
      </c>
      <c r="B1451">
        <v>14.177156</v>
      </c>
      <c r="C1451">
        <v>11.1396354</v>
      </c>
      <c r="D1451">
        <v>9.5765574200000003</v>
      </c>
      <c r="E1451">
        <v>7.3317771399999998</v>
      </c>
      <c r="F1451">
        <v>7.7158285999999903</v>
      </c>
      <c r="G1451">
        <v>7.9554017999999997</v>
      </c>
      <c r="H1451">
        <v>9.0236275490000004</v>
      </c>
      <c r="I1451">
        <v>8.4195929999999901</v>
      </c>
      <c r="J1451">
        <v>8.4534064999999998</v>
      </c>
      <c r="K1451">
        <v>10.2350408</v>
      </c>
      <c r="L1451">
        <v>7.7975931999999997</v>
      </c>
      <c r="M1451">
        <v>14.076518</v>
      </c>
      <c r="N1451" t="s">
        <v>270</v>
      </c>
    </row>
    <row r="1452" spans="1:14" x14ac:dyDescent="0.2">
      <c r="A1452" t="s">
        <v>1710</v>
      </c>
      <c r="B1452">
        <v>17.083842999999899</v>
      </c>
      <c r="C1452">
        <v>17.238875100000001</v>
      </c>
      <c r="D1452">
        <v>17.353690159999999</v>
      </c>
      <c r="E1452">
        <v>16.87542045</v>
      </c>
      <c r="F1452">
        <v>16.2461634</v>
      </c>
      <c r="G1452">
        <v>13.717848</v>
      </c>
      <c r="H1452">
        <v>13.820220880000001</v>
      </c>
      <c r="I1452">
        <v>11.567105</v>
      </c>
      <c r="J1452">
        <v>11.5774726</v>
      </c>
      <c r="K1452">
        <v>13.7332476</v>
      </c>
      <c r="L1452">
        <v>12.624242300000001</v>
      </c>
      <c r="M1452">
        <v>13.1604109999999</v>
      </c>
      <c r="N1452" t="s">
        <v>261</v>
      </c>
    </row>
    <row r="1453" spans="1:14" x14ac:dyDescent="0.2">
      <c r="A1453" t="s">
        <v>1711</v>
      </c>
      <c r="B1453">
        <v>0</v>
      </c>
      <c r="C1453">
        <v>0</v>
      </c>
      <c r="D1453">
        <v>0</v>
      </c>
      <c r="E1453">
        <v>0</v>
      </c>
      <c r="F1453">
        <v>6.8997762999999903</v>
      </c>
      <c r="G1453">
        <v>7.4291796000000003</v>
      </c>
      <c r="H1453">
        <v>0</v>
      </c>
      <c r="I1453">
        <v>0</v>
      </c>
      <c r="J1453">
        <v>7.8637008000000002</v>
      </c>
      <c r="K1453">
        <v>12.0491721</v>
      </c>
      <c r="L1453">
        <v>12.076408799999999</v>
      </c>
      <c r="M1453">
        <v>12.623407</v>
      </c>
      <c r="N1453" t="s">
        <v>259</v>
      </c>
    </row>
    <row r="1454" spans="1:14" x14ac:dyDescent="0.2">
      <c r="A1454" t="s">
        <v>1712</v>
      </c>
      <c r="B1454">
        <v>9.1826059999999998</v>
      </c>
      <c r="C1454">
        <v>9.5384641999999999</v>
      </c>
      <c r="D1454">
        <v>7.0868638500000003</v>
      </c>
      <c r="E1454">
        <v>8.8782265000000002</v>
      </c>
      <c r="F1454">
        <v>7.2106883000000002</v>
      </c>
      <c r="G1454">
        <v>8.0704187999999899</v>
      </c>
      <c r="H1454">
        <v>6.7580409629999902</v>
      </c>
      <c r="I1454">
        <v>0</v>
      </c>
      <c r="J1454">
        <v>6.2147945999999896</v>
      </c>
      <c r="K1454">
        <v>0</v>
      </c>
      <c r="L1454">
        <v>2.5384964000000001</v>
      </c>
      <c r="M1454">
        <v>6.2220059999999897</v>
      </c>
      <c r="N1454" t="s">
        <v>261</v>
      </c>
    </row>
    <row r="1455" spans="1:14" x14ac:dyDescent="0.2">
      <c r="A1455" t="s">
        <v>1713</v>
      </c>
      <c r="B1455">
        <v>12.227732</v>
      </c>
      <c r="C1455">
        <v>8.2907834000000005</v>
      </c>
      <c r="D1455">
        <v>4.7663890999999996</v>
      </c>
      <c r="E1455">
        <v>6.7780907800000003</v>
      </c>
      <c r="F1455">
        <v>1.47716789999999</v>
      </c>
      <c r="G1455">
        <v>4.7687184</v>
      </c>
      <c r="H1455">
        <v>4.6160937869999996</v>
      </c>
      <c r="I1455">
        <v>4.8535510000000004</v>
      </c>
      <c r="J1455">
        <v>2.0366876</v>
      </c>
      <c r="K1455">
        <v>7.3804924999999999</v>
      </c>
      <c r="L1455">
        <v>3.6091309999999899</v>
      </c>
      <c r="M1455">
        <v>4.4156620000000002</v>
      </c>
      <c r="N1455" t="s">
        <v>270</v>
      </c>
    </row>
    <row r="1456" spans="1:14" x14ac:dyDescent="0.2">
      <c r="A1456" t="s">
        <v>1714</v>
      </c>
      <c r="B1456">
        <v>0</v>
      </c>
      <c r="C1456">
        <v>0</v>
      </c>
      <c r="D1456">
        <v>0</v>
      </c>
      <c r="E1456">
        <v>0</v>
      </c>
      <c r="F1456">
        <v>8.7429498999999993</v>
      </c>
      <c r="G1456">
        <v>9.3520739000000006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  <c r="N1456" t="s">
        <v>263</v>
      </c>
    </row>
    <row r="1457" spans="1:14" x14ac:dyDescent="0.2">
      <c r="A1457" t="s">
        <v>1715</v>
      </c>
      <c r="B1457">
        <v>20.283328000000001</v>
      </c>
      <c r="C1457">
        <v>7.2592023000000001</v>
      </c>
      <c r="D1457">
        <v>6.6766807799999999</v>
      </c>
      <c r="E1457">
        <v>0</v>
      </c>
      <c r="F1457">
        <v>0</v>
      </c>
      <c r="G1457">
        <v>0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  <c r="N1457" t="s">
        <v>270</v>
      </c>
    </row>
    <row r="1458" spans="1:14" x14ac:dyDescent="0.2">
      <c r="A1458" t="s">
        <v>1716</v>
      </c>
      <c r="B1458">
        <v>0</v>
      </c>
      <c r="C1458">
        <v>0</v>
      </c>
      <c r="D1458">
        <v>0</v>
      </c>
      <c r="E1458">
        <v>9.3240459700000002</v>
      </c>
      <c r="F1458">
        <v>9.0401931999999992</v>
      </c>
      <c r="G1458">
        <v>11.929316699999999</v>
      </c>
      <c r="H1458">
        <v>0</v>
      </c>
      <c r="I1458">
        <v>0</v>
      </c>
      <c r="J1458">
        <v>0</v>
      </c>
      <c r="K1458">
        <v>0</v>
      </c>
      <c r="L1458">
        <v>0</v>
      </c>
      <c r="M1458">
        <v>0</v>
      </c>
      <c r="N1458" t="s">
        <v>263</v>
      </c>
    </row>
    <row r="1459" spans="1:14" x14ac:dyDescent="0.2">
      <c r="A1459" t="s">
        <v>1717</v>
      </c>
      <c r="B1459">
        <v>0</v>
      </c>
      <c r="C1459">
        <v>0</v>
      </c>
      <c r="D1459">
        <v>8.7458038600000005</v>
      </c>
      <c r="E1459">
        <v>9.2486615299999997</v>
      </c>
      <c r="F1459">
        <v>8.7413874000000007</v>
      </c>
      <c r="G1459">
        <v>8.9938488000000003</v>
      </c>
      <c r="H1459">
        <v>9.1883498530000001</v>
      </c>
      <c r="I1459">
        <v>0</v>
      </c>
      <c r="J1459">
        <v>0</v>
      </c>
      <c r="K1459">
        <v>0</v>
      </c>
      <c r="L1459">
        <v>0</v>
      </c>
      <c r="M1459">
        <v>0</v>
      </c>
      <c r="N1459" t="s">
        <v>263</v>
      </c>
    </row>
    <row r="1460" spans="1:14" x14ac:dyDescent="0.2">
      <c r="A1460" t="s">
        <v>1718</v>
      </c>
      <c r="B1460">
        <v>6.7182170000000001</v>
      </c>
      <c r="C1460">
        <v>4.8070797000000001</v>
      </c>
      <c r="D1460">
        <v>7.0482245499999996</v>
      </c>
      <c r="E1460">
        <v>5.31583278</v>
      </c>
      <c r="F1460">
        <v>5.5087589999999897</v>
      </c>
      <c r="G1460">
        <v>6.0737899999999998</v>
      </c>
      <c r="H1460">
        <v>7.3542761739999998</v>
      </c>
      <c r="I1460">
        <v>9.4332349999999998</v>
      </c>
      <c r="J1460">
        <v>6.6584929999999902</v>
      </c>
      <c r="K1460">
        <v>6.4268555000000003</v>
      </c>
      <c r="L1460">
        <v>4.6713439000000001</v>
      </c>
      <c r="M1460">
        <v>8.3269939999999991</v>
      </c>
      <c r="N1460" t="s">
        <v>259</v>
      </c>
    </row>
    <row r="1461" spans="1:14" x14ac:dyDescent="0.2">
      <c r="A1461" t="s">
        <v>1719</v>
      </c>
      <c r="B1461">
        <v>5.3007770000000001</v>
      </c>
      <c r="C1461">
        <v>5.4101019999999904</v>
      </c>
      <c r="D1461">
        <v>5.5163199599999997</v>
      </c>
      <c r="E1461">
        <v>7.9917971699999999</v>
      </c>
      <c r="F1461">
        <v>7.4101831999999996</v>
      </c>
      <c r="G1461">
        <v>8.4637050999999897</v>
      </c>
      <c r="H1461">
        <v>8.9757077439999993</v>
      </c>
      <c r="I1461">
        <v>9.4708690000000004</v>
      </c>
      <c r="J1461">
        <v>9.6129315000000002</v>
      </c>
      <c r="K1461">
        <v>9.3480843</v>
      </c>
      <c r="L1461">
        <v>11.809528800000001</v>
      </c>
      <c r="M1461">
        <v>8.65222599999999</v>
      </c>
      <c r="N1461" t="s">
        <v>259</v>
      </c>
    </row>
    <row r="1462" spans="1:14" x14ac:dyDescent="0.2">
      <c r="A1462" t="s">
        <v>1720</v>
      </c>
      <c r="B1462">
        <v>17.256803999999999</v>
      </c>
      <c r="C1462">
        <v>12.466252300000001</v>
      </c>
      <c r="D1462">
        <v>10.93532321</v>
      </c>
      <c r="E1462">
        <v>6.8320075899999999</v>
      </c>
      <c r="F1462">
        <v>7.5507672000000001</v>
      </c>
      <c r="G1462">
        <v>7.8823243999999999</v>
      </c>
      <c r="H1462">
        <v>10.344729241</v>
      </c>
      <c r="I1462">
        <v>12.032361999999999</v>
      </c>
      <c r="J1462">
        <v>10.187152599999999</v>
      </c>
      <c r="K1462">
        <v>12.3121385999999</v>
      </c>
      <c r="L1462">
        <v>13.011600699999899</v>
      </c>
      <c r="M1462">
        <v>13.387065</v>
      </c>
      <c r="N1462" t="s">
        <v>270</v>
      </c>
    </row>
    <row r="1463" spans="1:14" x14ac:dyDescent="0.2">
      <c r="A1463" t="s">
        <v>1721</v>
      </c>
      <c r="B1463">
        <v>8.8632200000000001</v>
      </c>
      <c r="C1463">
        <v>8.8642205999999995</v>
      </c>
      <c r="D1463">
        <v>10.037009790000001</v>
      </c>
      <c r="E1463">
        <v>4.5643364100000001</v>
      </c>
      <c r="F1463">
        <v>5.1532176999999999</v>
      </c>
      <c r="G1463">
        <v>5.4321701999999998</v>
      </c>
      <c r="H1463">
        <v>10.309316887</v>
      </c>
      <c r="I1463">
        <v>9.101972</v>
      </c>
      <c r="J1463">
        <v>8.0190387999999899</v>
      </c>
      <c r="K1463">
        <v>9.3009341999999897</v>
      </c>
      <c r="L1463">
        <v>5.2389961999999999</v>
      </c>
      <c r="M1463">
        <v>0</v>
      </c>
      <c r="N1463" t="s">
        <v>261</v>
      </c>
    </row>
    <row r="1464" spans="1:14" x14ac:dyDescent="0.2">
      <c r="A1464" t="s">
        <v>1722</v>
      </c>
      <c r="B1464">
        <v>9.3006770000000003</v>
      </c>
      <c r="C1464">
        <v>12.241210499999999</v>
      </c>
      <c r="D1464">
        <v>8.9618814400000009</v>
      </c>
      <c r="E1464">
        <v>6.6110809000000001</v>
      </c>
      <c r="F1464">
        <v>5.0116922999999902</v>
      </c>
      <c r="G1464">
        <v>0</v>
      </c>
      <c r="H1464">
        <v>4.6901799400000002</v>
      </c>
      <c r="I1464">
        <v>0</v>
      </c>
      <c r="J1464">
        <v>4.5998694999999996</v>
      </c>
      <c r="K1464">
        <v>6.5621808000000001</v>
      </c>
      <c r="L1464">
        <v>0</v>
      </c>
      <c r="M1464">
        <v>0</v>
      </c>
      <c r="N1464" t="s">
        <v>261</v>
      </c>
    </row>
    <row r="1465" spans="1:14" x14ac:dyDescent="0.2">
      <c r="A1465" t="s">
        <v>1723</v>
      </c>
      <c r="B1465">
        <v>17.488942999999999</v>
      </c>
      <c r="C1465">
        <v>16.262078800000001</v>
      </c>
      <c r="D1465">
        <v>13.37056175</v>
      </c>
      <c r="E1465">
        <v>15.797607470000001</v>
      </c>
      <c r="F1465">
        <v>14.9266076999999</v>
      </c>
      <c r="G1465">
        <v>16.4347469</v>
      </c>
      <c r="H1465">
        <v>16.234892509000002</v>
      </c>
      <c r="I1465">
        <v>16.855319000000001</v>
      </c>
      <c r="J1465">
        <v>16.363470599999999</v>
      </c>
      <c r="K1465">
        <v>15.5122184</v>
      </c>
      <c r="L1465">
        <v>15.5527751999999</v>
      </c>
      <c r="M1465">
        <v>15.464226999999999</v>
      </c>
      <c r="N1465" t="s">
        <v>270</v>
      </c>
    </row>
    <row r="1466" spans="1:14" x14ac:dyDescent="0.2">
      <c r="A1466" t="s">
        <v>1724</v>
      </c>
      <c r="B1466">
        <v>19.111985999999899</v>
      </c>
      <c r="C1466">
        <v>17.456691899999999</v>
      </c>
      <c r="D1466">
        <v>16.268382389999999</v>
      </c>
      <c r="E1466">
        <v>15.80881039</v>
      </c>
      <c r="F1466">
        <v>12.5372992</v>
      </c>
      <c r="G1466">
        <v>15.105356799999999</v>
      </c>
      <c r="H1466">
        <v>14.825483947999899</v>
      </c>
      <c r="I1466">
        <v>11.736893999999999</v>
      </c>
      <c r="J1466">
        <v>11.435992499999999</v>
      </c>
      <c r="K1466">
        <v>15.710043300000001</v>
      </c>
      <c r="L1466">
        <v>13.7618616</v>
      </c>
      <c r="M1466">
        <v>14.159357</v>
      </c>
      <c r="N1466" t="s">
        <v>261</v>
      </c>
    </row>
    <row r="1467" spans="1:14" x14ac:dyDescent="0.2">
      <c r="A1467" t="s">
        <v>1725</v>
      </c>
      <c r="B1467">
        <v>10.829445</v>
      </c>
      <c r="C1467">
        <v>13.2069185999999</v>
      </c>
      <c r="D1467">
        <v>12.75412111</v>
      </c>
      <c r="E1467">
        <v>10.99884542</v>
      </c>
      <c r="F1467">
        <v>10.5857375</v>
      </c>
      <c r="G1467">
        <v>10.3304507</v>
      </c>
      <c r="H1467">
        <v>11.809227679999999</v>
      </c>
      <c r="I1467">
        <v>12.043503999999899</v>
      </c>
      <c r="J1467">
        <v>12.4286397</v>
      </c>
      <c r="K1467">
        <v>12.335825</v>
      </c>
      <c r="L1467">
        <v>12.7254629</v>
      </c>
      <c r="M1467">
        <v>10.87555</v>
      </c>
      <c r="N1467" t="s">
        <v>270</v>
      </c>
    </row>
    <row r="1468" spans="1:14" x14ac:dyDescent="0.2">
      <c r="A1468" t="s">
        <v>1726</v>
      </c>
      <c r="B1468">
        <v>0</v>
      </c>
      <c r="C1468">
        <v>4.6991493999999996</v>
      </c>
      <c r="D1468">
        <v>7.4750031999999997</v>
      </c>
      <c r="E1468">
        <v>5.26529574</v>
      </c>
      <c r="F1468">
        <v>14.5650225</v>
      </c>
      <c r="G1468">
        <v>13.599615699999999</v>
      </c>
      <c r="H1468">
        <v>12.163887455999999</v>
      </c>
      <c r="I1468">
        <v>9.7793500000000009</v>
      </c>
      <c r="J1468">
        <v>8.1014054000000009</v>
      </c>
      <c r="K1468">
        <v>5.7012371000000002</v>
      </c>
      <c r="L1468">
        <v>8.4873666999999902</v>
      </c>
      <c r="M1468">
        <v>8.2349709999999998</v>
      </c>
      <c r="N1468" t="s">
        <v>263</v>
      </c>
    </row>
    <row r="1469" spans="1:14" x14ac:dyDescent="0.2">
      <c r="A1469" t="s">
        <v>1727</v>
      </c>
      <c r="B1469">
        <v>3.912407</v>
      </c>
      <c r="C1469">
        <v>4.2233295000000002</v>
      </c>
      <c r="D1469">
        <v>3.3280023299999999</v>
      </c>
      <c r="E1469">
        <v>6.7444167799999999</v>
      </c>
      <c r="F1469">
        <v>5.6890925000000001</v>
      </c>
      <c r="G1469">
        <v>7.4830943000000003</v>
      </c>
      <c r="H1469">
        <v>6.5208636729999903</v>
      </c>
      <c r="I1469">
        <v>2.2182819999999999</v>
      </c>
      <c r="J1469">
        <v>9.2509621000000006</v>
      </c>
      <c r="K1469">
        <v>8.7336751999999898</v>
      </c>
      <c r="L1469">
        <v>9.9856654999999996</v>
      </c>
      <c r="M1469">
        <v>8.6936660000000003</v>
      </c>
      <c r="N1469" t="s">
        <v>259</v>
      </c>
    </row>
    <row r="1470" spans="1:14" x14ac:dyDescent="0.2">
      <c r="A1470" t="s">
        <v>1728</v>
      </c>
      <c r="B1470">
        <v>0</v>
      </c>
      <c r="C1470">
        <v>0</v>
      </c>
      <c r="D1470">
        <v>0</v>
      </c>
      <c r="E1470">
        <v>8.47494674</v>
      </c>
      <c r="F1470">
        <v>9.2089581999999996</v>
      </c>
      <c r="G1470">
        <v>10.2037967</v>
      </c>
      <c r="H1470">
        <v>12.287783562</v>
      </c>
      <c r="I1470">
        <v>12.763135999999999</v>
      </c>
      <c r="J1470">
        <v>14.9693264</v>
      </c>
      <c r="K1470">
        <v>13.451110699999999</v>
      </c>
      <c r="L1470">
        <v>16.4340829</v>
      </c>
      <c r="M1470">
        <v>17.466881000000001</v>
      </c>
      <c r="N1470" t="s">
        <v>259</v>
      </c>
    </row>
    <row r="1471" spans="1:14" x14ac:dyDescent="0.2">
      <c r="A1471" t="s">
        <v>1729</v>
      </c>
      <c r="B1471">
        <v>14.736632999999999</v>
      </c>
      <c r="C1471">
        <v>0</v>
      </c>
      <c r="D1471">
        <v>5.7879641499999996</v>
      </c>
      <c r="E1471">
        <v>5.3746341400000004</v>
      </c>
      <c r="F1471">
        <v>7.3233284000000003</v>
      </c>
      <c r="G1471">
        <v>8.7289467999999992</v>
      </c>
      <c r="H1471">
        <v>8.0803564389999991</v>
      </c>
      <c r="I1471">
        <v>12.414152</v>
      </c>
      <c r="J1471">
        <v>11.9881431</v>
      </c>
      <c r="K1471">
        <v>11.7589576</v>
      </c>
      <c r="L1471">
        <v>9.6659784999999996</v>
      </c>
      <c r="M1471">
        <v>0</v>
      </c>
      <c r="N1471" t="s">
        <v>270</v>
      </c>
    </row>
    <row r="1472" spans="1:14" x14ac:dyDescent="0.2">
      <c r="A1472" t="s">
        <v>1730</v>
      </c>
      <c r="B1472">
        <v>13.683210000000001</v>
      </c>
      <c r="C1472">
        <v>13.317062200000001</v>
      </c>
      <c r="D1472">
        <v>15.163171200000001</v>
      </c>
      <c r="E1472">
        <v>14.19640961</v>
      </c>
      <c r="F1472">
        <v>13.4703818</v>
      </c>
      <c r="G1472">
        <v>13.7453386</v>
      </c>
      <c r="H1472">
        <v>12.217989369</v>
      </c>
      <c r="I1472">
        <v>12.519975000000001</v>
      </c>
      <c r="J1472">
        <v>11.119070799999999</v>
      </c>
      <c r="K1472">
        <v>11.5059323</v>
      </c>
      <c r="L1472">
        <v>10.3572825</v>
      </c>
      <c r="M1472">
        <v>9.1789620000000003</v>
      </c>
      <c r="N1472" t="s">
        <v>261</v>
      </c>
    </row>
    <row r="1473" spans="1:14" x14ac:dyDescent="0.2">
      <c r="A1473" t="s">
        <v>1731</v>
      </c>
      <c r="B1473">
        <v>0</v>
      </c>
      <c r="C1473">
        <v>0</v>
      </c>
      <c r="D1473">
        <v>5.8815582900000001</v>
      </c>
      <c r="E1473">
        <v>4.7863231800000001</v>
      </c>
      <c r="F1473">
        <v>6.1648681999999999</v>
      </c>
      <c r="G1473">
        <v>6.0460672999999998</v>
      </c>
      <c r="H1473">
        <v>6.5942764370000004</v>
      </c>
      <c r="I1473">
        <v>7.6827949999999996</v>
      </c>
      <c r="J1473">
        <v>6.9571312000000001</v>
      </c>
      <c r="K1473">
        <v>9.4274144999999994</v>
      </c>
      <c r="L1473">
        <v>9.6092139000000003</v>
      </c>
      <c r="M1473">
        <v>0</v>
      </c>
      <c r="N1473" t="s">
        <v>263</v>
      </c>
    </row>
    <row r="1474" spans="1:14" x14ac:dyDescent="0.2">
      <c r="A1474" t="s">
        <v>1732</v>
      </c>
      <c r="B1474">
        <v>0</v>
      </c>
      <c r="C1474">
        <v>0</v>
      </c>
      <c r="D1474">
        <v>0</v>
      </c>
      <c r="E1474">
        <v>0</v>
      </c>
      <c r="F1474">
        <v>0</v>
      </c>
      <c r="G1474">
        <v>0</v>
      </c>
      <c r="H1474">
        <v>9.8483834510000001</v>
      </c>
      <c r="I1474">
        <v>7.5293339999999898</v>
      </c>
      <c r="J1474">
        <v>0</v>
      </c>
      <c r="K1474">
        <v>10.0523442</v>
      </c>
      <c r="L1474">
        <v>0</v>
      </c>
      <c r="M1474">
        <v>0</v>
      </c>
      <c r="N1474" t="s">
        <v>259</v>
      </c>
    </row>
    <row r="1475" spans="1:14" x14ac:dyDescent="0.2">
      <c r="A1475" t="s">
        <v>1733</v>
      </c>
      <c r="B1475">
        <v>11.797064000000001</v>
      </c>
      <c r="C1475">
        <v>9.1726296999999999</v>
      </c>
      <c r="D1475">
        <v>6.8533991800000003</v>
      </c>
      <c r="E1475">
        <v>4.7924651300000001</v>
      </c>
      <c r="F1475">
        <v>5.1783102000000003</v>
      </c>
      <c r="G1475">
        <v>5.0331332</v>
      </c>
      <c r="H1475">
        <v>7.1179710419999997</v>
      </c>
      <c r="I1475">
        <v>7.7413929999999898</v>
      </c>
      <c r="J1475">
        <v>8.1572358999999999</v>
      </c>
      <c r="K1475">
        <v>10.989175400000001</v>
      </c>
      <c r="L1475">
        <v>9.0916163000000001</v>
      </c>
      <c r="M1475">
        <v>10.364458000000001</v>
      </c>
      <c r="N1475" t="s">
        <v>270</v>
      </c>
    </row>
    <row r="1476" spans="1:14" x14ac:dyDescent="0.2">
      <c r="A1476" t="s">
        <v>1734</v>
      </c>
      <c r="B1476">
        <v>17.844799999999999</v>
      </c>
      <c r="C1476">
        <v>17.453912399999901</v>
      </c>
      <c r="D1476">
        <v>16.673540599999999</v>
      </c>
      <c r="E1476">
        <v>16.352671650000001</v>
      </c>
      <c r="F1476">
        <v>17.1859389</v>
      </c>
      <c r="G1476">
        <v>17.539929000000001</v>
      </c>
      <c r="H1476">
        <v>17.479104767999999</v>
      </c>
      <c r="I1476">
        <v>17.716331</v>
      </c>
      <c r="J1476">
        <v>0</v>
      </c>
      <c r="K1476">
        <v>0</v>
      </c>
      <c r="L1476">
        <v>0</v>
      </c>
      <c r="M1476">
        <v>0</v>
      </c>
      <c r="N1476" t="s">
        <v>261</v>
      </c>
    </row>
    <row r="1477" spans="1:14" x14ac:dyDescent="0.2">
      <c r="A1477" t="s">
        <v>1735</v>
      </c>
      <c r="B1477">
        <v>11.03519</v>
      </c>
      <c r="C1477">
        <v>8.9479489000000001</v>
      </c>
      <c r="D1477">
        <v>6.3250166600000002</v>
      </c>
      <c r="E1477">
        <v>3.98706417</v>
      </c>
      <c r="F1477">
        <v>9.3168597000000002</v>
      </c>
      <c r="G1477">
        <v>11.446764699999999</v>
      </c>
      <c r="H1477">
        <v>12.4498489829999</v>
      </c>
      <c r="I1477">
        <v>12.903917</v>
      </c>
      <c r="J1477">
        <v>13.072648300000001</v>
      </c>
      <c r="K1477">
        <v>13.4731486</v>
      </c>
      <c r="L1477">
        <v>10.3947196999999</v>
      </c>
      <c r="M1477">
        <v>10.318792</v>
      </c>
      <c r="N1477" t="s">
        <v>259</v>
      </c>
    </row>
    <row r="1478" spans="1:14" x14ac:dyDescent="0.2">
      <c r="A1478" t="s">
        <v>1736</v>
      </c>
      <c r="B1478">
        <v>0</v>
      </c>
      <c r="C1478">
        <v>0</v>
      </c>
      <c r="D1478">
        <v>0</v>
      </c>
      <c r="E1478">
        <v>0</v>
      </c>
      <c r="F1478">
        <v>0</v>
      </c>
      <c r="G1478">
        <v>6.2455640999999904</v>
      </c>
      <c r="H1478">
        <v>8.4289926550000001</v>
      </c>
      <c r="I1478">
        <v>8.7198659999999997</v>
      </c>
      <c r="J1478">
        <v>8.1983565999999897</v>
      </c>
      <c r="K1478">
        <v>11.116176699999899</v>
      </c>
      <c r="L1478">
        <v>12.110818999999999</v>
      </c>
      <c r="M1478">
        <v>12.417788</v>
      </c>
      <c r="N1478" t="s">
        <v>259</v>
      </c>
    </row>
    <row r="1479" spans="1:14" x14ac:dyDescent="0.2">
      <c r="A1479" t="s">
        <v>1737</v>
      </c>
      <c r="B1479">
        <v>7.7145779999999897</v>
      </c>
      <c r="C1479">
        <v>8.1552180999999901</v>
      </c>
      <c r="D1479">
        <v>9.1623228799999996</v>
      </c>
      <c r="E1479">
        <v>9.9797224700000005</v>
      </c>
      <c r="F1479">
        <v>12.530922199999999</v>
      </c>
      <c r="G1479">
        <v>13.720494899999901</v>
      </c>
      <c r="H1479">
        <v>15.382066925999901</v>
      </c>
      <c r="I1479">
        <v>15.236717000000001</v>
      </c>
      <c r="J1479">
        <v>16.762733099999998</v>
      </c>
      <c r="K1479">
        <v>16.826584799999999</v>
      </c>
      <c r="L1479">
        <v>17.594937899999898</v>
      </c>
      <c r="M1479">
        <v>17.133520000000001</v>
      </c>
      <c r="N1479" t="s">
        <v>259</v>
      </c>
    </row>
    <row r="1480" spans="1:14" x14ac:dyDescent="0.2">
      <c r="A1480" t="s">
        <v>1738</v>
      </c>
      <c r="B1480">
        <v>11.415449000000001</v>
      </c>
      <c r="C1480">
        <v>11.362296199999999</v>
      </c>
      <c r="D1480">
        <v>11.86248322</v>
      </c>
      <c r="E1480">
        <v>11.91449465</v>
      </c>
      <c r="F1480">
        <v>12.050413499999999</v>
      </c>
      <c r="G1480">
        <v>13.1234158</v>
      </c>
      <c r="H1480">
        <v>14.200200794000001</v>
      </c>
      <c r="I1480">
        <v>14.169428</v>
      </c>
      <c r="J1480">
        <v>13.536081699999899</v>
      </c>
      <c r="K1480">
        <v>13.193292199999901</v>
      </c>
      <c r="L1480">
        <v>12.1980203</v>
      </c>
      <c r="M1480">
        <v>11.321013000000001</v>
      </c>
      <c r="N1480" t="s">
        <v>263</v>
      </c>
    </row>
    <row r="1481" spans="1:14" x14ac:dyDescent="0.2">
      <c r="A1481" t="s">
        <v>1739</v>
      </c>
      <c r="B1481">
        <v>0</v>
      </c>
      <c r="C1481">
        <v>6.3892924999999998</v>
      </c>
      <c r="D1481">
        <v>6.3530938800000003</v>
      </c>
      <c r="E1481">
        <v>6.3497120599999999</v>
      </c>
      <c r="F1481">
        <v>7.2087943000000001</v>
      </c>
      <c r="G1481">
        <v>5.6296318999999997</v>
      </c>
      <c r="H1481">
        <v>7.911865981</v>
      </c>
      <c r="I1481">
        <v>8.0179580000000001</v>
      </c>
      <c r="J1481">
        <v>6.6522763999999999</v>
      </c>
      <c r="K1481">
        <v>6.2729530000000002</v>
      </c>
      <c r="L1481">
        <v>0</v>
      </c>
      <c r="M1481">
        <v>5.4678610000000001</v>
      </c>
      <c r="N1481" t="s">
        <v>263</v>
      </c>
    </row>
    <row r="1482" spans="1:14" x14ac:dyDescent="0.2">
      <c r="A1482" t="s">
        <v>1740</v>
      </c>
      <c r="B1482">
        <v>14.1834519999999</v>
      </c>
      <c r="C1482">
        <v>11.721216199999899</v>
      </c>
      <c r="D1482">
        <v>11.62469299</v>
      </c>
      <c r="E1482">
        <v>7.5796677600000004</v>
      </c>
      <c r="F1482">
        <v>5.9523995000000003</v>
      </c>
      <c r="G1482">
        <v>7.2331233999999904</v>
      </c>
      <c r="H1482">
        <v>8.6943070700000007</v>
      </c>
      <c r="I1482">
        <v>9.5157889999999998</v>
      </c>
      <c r="J1482">
        <v>7.6680723999999998</v>
      </c>
      <c r="K1482">
        <v>9.3844391999999992</v>
      </c>
      <c r="L1482">
        <v>10.1669508</v>
      </c>
      <c r="M1482">
        <v>10.082571</v>
      </c>
      <c r="N1482" t="s">
        <v>270</v>
      </c>
    </row>
    <row r="1483" spans="1:14" x14ac:dyDescent="0.2">
      <c r="A1483" t="s">
        <v>1741</v>
      </c>
      <c r="B1483">
        <v>5.6950409999999998</v>
      </c>
      <c r="C1483">
        <v>5.1607464999999904</v>
      </c>
      <c r="D1483">
        <v>0</v>
      </c>
      <c r="E1483">
        <v>6.0516610699999998</v>
      </c>
      <c r="F1483">
        <v>7.7830081999999896</v>
      </c>
      <c r="G1483">
        <v>7.5141225</v>
      </c>
      <c r="H1483">
        <v>8.1657370979999992</v>
      </c>
      <c r="I1483">
        <v>7.7655310000000002</v>
      </c>
      <c r="J1483">
        <v>6.9149244999999997</v>
      </c>
      <c r="K1483">
        <v>8.9715363999999997</v>
      </c>
      <c r="L1483">
        <v>5.2574866999999896</v>
      </c>
      <c r="M1483">
        <v>5.9174259999999999</v>
      </c>
      <c r="N1483" t="s">
        <v>259</v>
      </c>
    </row>
    <row r="1484" spans="1:14" x14ac:dyDescent="0.2">
      <c r="A1484" t="s">
        <v>1742</v>
      </c>
      <c r="B1484">
        <v>0</v>
      </c>
      <c r="C1484">
        <v>9.2202064999999997</v>
      </c>
      <c r="D1484">
        <v>8.7912914600000001</v>
      </c>
      <c r="E1484">
        <v>7.3183341999999998</v>
      </c>
      <c r="F1484">
        <v>0</v>
      </c>
      <c r="G1484">
        <v>3.7171466</v>
      </c>
      <c r="H1484">
        <v>4.2260502720000002</v>
      </c>
      <c r="I1484">
        <v>0</v>
      </c>
      <c r="J1484">
        <v>0</v>
      </c>
      <c r="K1484">
        <v>0</v>
      </c>
      <c r="L1484">
        <v>0</v>
      </c>
      <c r="M1484">
        <v>0</v>
      </c>
      <c r="N1484" t="s">
        <v>261</v>
      </c>
    </row>
    <row r="1485" spans="1:14" x14ac:dyDescent="0.2">
      <c r="A1485" t="s">
        <v>1743</v>
      </c>
      <c r="B1485">
        <v>18.192726999999898</v>
      </c>
      <c r="C1485">
        <v>12.5523059</v>
      </c>
      <c r="D1485">
        <v>10.46832826</v>
      </c>
      <c r="E1485">
        <v>10.35661706</v>
      </c>
      <c r="F1485">
        <v>7.8086671000000001</v>
      </c>
      <c r="G1485">
        <v>6.8937030999999998</v>
      </c>
      <c r="H1485">
        <v>9.5052715110000001</v>
      </c>
      <c r="I1485">
        <v>0</v>
      </c>
      <c r="J1485">
        <v>0</v>
      </c>
      <c r="K1485">
        <v>0</v>
      </c>
      <c r="L1485">
        <v>0</v>
      </c>
      <c r="M1485">
        <v>0</v>
      </c>
      <c r="N1485" t="s">
        <v>261</v>
      </c>
    </row>
    <row r="1486" spans="1:14" x14ac:dyDescent="0.2">
      <c r="A1486" t="s">
        <v>1744</v>
      </c>
      <c r="B1486">
        <v>12.062332</v>
      </c>
      <c r="C1486">
        <v>12.1335999</v>
      </c>
      <c r="D1486">
        <v>12.16883268</v>
      </c>
      <c r="E1486">
        <v>12.069619980000001</v>
      </c>
      <c r="F1486">
        <v>11.5181684</v>
      </c>
      <c r="G1486">
        <v>10.723311000000001</v>
      </c>
      <c r="H1486">
        <v>9.5043933050000007</v>
      </c>
      <c r="I1486">
        <v>9.9303699999999999</v>
      </c>
      <c r="J1486">
        <v>9.3667318999999996</v>
      </c>
      <c r="K1486">
        <v>9.1716250999999893</v>
      </c>
      <c r="L1486">
        <v>9.0953166000000003</v>
      </c>
      <c r="M1486">
        <v>8.2577029999999993</v>
      </c>
      <c r="N1486" t="s">
        <v>261</v>
      </c>
    </row>
    <row r="1487" spans="1:14" x14ac:dyDescent="0.2">
      <c r="A1487" t="s">
        <v>1745</v>
      </c>
      <c r="B1487">
        <v>13.7033089999999</v>
      </c>
      <c r="C1487">
        <v>12.573954799999999</v>
      </c>
      <c r="D1487">
        <v>13.29928325</v>
      </c>
      <c r="E1487">
        <v>11.885243389999999</v>
      </c>
      <c r="F1487">
        <v>10.91136</v>
      </c>
      <c r="G1487">
        <v>11.573322599999999</v>
      </c>
      <c r="H1487">
        <v>10.957521344</v>
      </c>
      <c r="I1487">
        <v>10.127697</v>
      </c>
      <c r="J1487">
        <v>10.0347376</v>
      </c>
      <c r="K1487">
        <v>10.190696899999899</v>
      </c>
      <c r="L1487">
        <v>9.8388693000000007</v>
      </c>
      <c r="M1487">
        <v>10.262670999999999</v>
      </c>
      <c r="N1487" t="s">
        <v>261</v>
      </c>
    </row>
    <row r="1488" spans="1:14" x14ac:dyDescent="0.2">
      <c r="A1488" t="s">
        <v>1746</v>
      </c>
      <c r="B1488">
        <v>0</v>
      </c>
      <c r="C1488">
        <v>0</v>
      </c>
      <c r="D1488">
        <v>0</v>
      </c>
      <c r="E1488">
        <v>12.70704477</v>
      </c>
      <c r="F1488">
        <v>12.3800688</v>
      </c>
      <c r="G1488">
        <v>12.513518400000001</v>
      </c>
      <c r="H1488">
        <v>0</v>
      </c>
      <c r="I1488">
        <v>0</v>
      </c>
      <c r="J1488">
        <v>0</v>
      </c>
      <c r="K1488">
        <v>0</v>
      </c>
      <c r="L1488">
        <v>16.035046300000001</v>
      </c>
      <c r="M1488">
        <v>0</v>
      </c>
      <c r="N1488" t="s">
        <v>263</v>
      </c>
    </row>
    <row r="1489" spans="1:14" x14ac:dyDescent="0.2">
      <c r="A1489" t="s">
        <v>1747</v>
      </c>
      <c r="B1489">
        <v>13.350932</v>
      </c>
      <c r="C1489">
        <v>12.7379526</v>
      </c>
      <c r="D1489">
        <v>12.75849595</v>
      </c>
      <c r="E1489">
        <v>12.368787920000001</v>
      </c>
      <c r="F1489">
        <v>10.556692099999999</v>
      </c>
      <c r="G1489">
        <v>13.461591500000001</v>
      </c>
      <c r="H1489">
        <v>12.697044092000001</v>
      </c>
      <c r="I1489">
        <v>9.8520489999999992</v>
      </c>
      <c r="J1489">
        <v>9.6922964999999994</v>
      </c>
      <c r="K1489">
        <v>0</v>
      </c>
      <c r="L1489">
        <v>12.2592964</v>
      </c>
      <c r="M1489">
        <v>10.458534999999999</v>
      </c>
      <c r="N1489" t="s">
        <v>261</v>
      </c>
    </row>
    <row r="1490" spans="1:14" x14ac:dyDescent="0.2">
      <c r="A1490" t="s">
        <v>1748</v>
      </c>
      <c r="B1490">
        <v>0</v>
      </c>
      <c r="C1490">
        <v>0</v>
      </c>
      <c r="D1490">
        <v>0</v>
      </c>
      <c r="E1490">
        <v>0</v>
      </c>
      <c r="F1490">
        <v>0</v>
      </c>
      <c r="G1490">
        <v>3.0119905999999999</v>
      </c>
      <c r="H1490">
        <v>9.3617290339999997</v>
      </c>
      <c r="I1490">
        <v>10.212861</v>
      </c>
      <c r="J1490">
        <v>11.374155199999899</v>
      </c>
      <c r="K1490">
        <v>12.220241</v>
      </c>
      <c r="L1490">
        <v>11.1858681999999</v>
      </c>
      <c r="M1490">
        <v>9.4943200000000001</v>
      </c>
      <c r="N1490" t="s">
        <v>259</v>
      </c>
    </row>
    <row r="1491" spans="1:14" x14ac:dyDescent="0.2">
      <c r="A1491" t="s">
        <v>1749</v>
      </c>
      <c r="B1491">
        <v>9.8738080000000004</v>
      </c>
      <c r="C1491">
        <v>9.2114729000000004</v>
      </c>
      <c r="D1491">
        <v>11.00339097</v>
      </c>
      <c r="E1491">
        <v>10.81734677</v>
      </c>
      <c r="F1491">
        <v>9.4044871000000008</v>
      </c>
      <c r="G1491">
        <v>7.5666399000000002</v>
      </c>
      <c r="H1491">
        <v>6.7050786489999998</v>
      </c>
      <c r="I1491">
        <v>6.5010059999999896</v>
      </c>
      <c r="J1491">
        <v>4.5435185999999996</v>
      </c>
      <c r="K1491">
        <v>4.6601094999999999</v>
      </c>
      <c r="L1491">
        <v>3.9662229</v>
      </c>
      <c r="M1491">
        <v>4.0644830000000001</v>
      </c>
      <c r="N1491" t="s">
        <v>261</v>
      </c>
    </row>
    <row r="1492" spans="1:14" x14ac:dyDescent="0.2">
      <c r="A1492" t="s">
        <v>1750</v>
      </c>
      <c r="B1492">
        <v>11.795712999999999</v>
      </c>
      <c r="C1492">
        <v>11.936829699999899</v>
      </c>
      <c r="D1492">
        <v>14.577233850000001</v>
      </c>
      <c r="E1492">
        <v>14.906682379999999</v>
      </c>
      <c r="F1492">
        <v>13.812819899999999</v>
      </c>
      <c r="G1492">
        <v>14.4742569</v>
      </c>
      <c r="H1492">
        <v>12.536469487</v>
      </c>
      <c r="I1492">
        <v>13.288557000000001</v>
      </c>
      <c r="J1492">
        <v>12.4039973</v>
      </c>
      <c r="K1492">
        <v>13.935818299999999</v>
      </c>
      <c r="L1492">
        <v>12.313609199999901</v>
      </c>
      <c r="M1492">
        <v>13.877814000000001</v>
      </c>
      <c r="N1492" t="s">
        <v>263</v>
      </c>
    </row>
    <row r="1493" spans="1:14" x14ac:dyDescent="0.2">
      <c r="A1493" t="s">
        <v>1751</v>
      </c>
      <c r="B1493">
        <v>10.313407</v>
      </c>
      <c r="C1493">
        <v>11.0007635</v>
      </c>
      <c r="D1493">
        <v>11.077429840000001</v>
      </c>
      <c r="E1493">
        <v>10.713716679999999</v>
      </c>
      <c r="F1493">
        <v>8.9634669999999996</v>
      </c>
      <c r="G1493">
        <v>8.0334439</v>
      </c>
      <c r="H1493">
        <v>8.8148445950000003</v>
      </c>
      <c r="I1493">
        <v>8.4322879999999998</v>
      </c>
      <c r="J1493">
        <v>7.8434486999999997</v>
      </c>
      <c r="K1493">
        <v>7.5472106999999999</v>
      </c>
      <c r="L1493">
        <v>7.1822124000000001</v>
      </c>
      <c r="M1493">
        <v>5.2907960000000003</v>
      </c>
      <c r="N1493" t="s">
        <v>261</v>
      </c>
    </row>
    <row r="1494" spans="1:14" x14ac:dyDescent="0.2">
      <c r="A1494" t="s">
        <v>1752</v>
      </c>
      <c r="B1494">
        <v>0</v>
      </c>
      <c r="C1494">
        <v>14.646315</v>
      </c>
      <c r="D1494">
        <v>14.68890831</v>
      </c>
      <c r="E1494">
        <v>10.239183540000001</v>
      </c>
      <c r="F1494">
        <v>12.1600275</v>
      </c>
      <c r="G1494">
        <v>12.120703300000001</v>
      </c>
      <c r="H1494">
        <v>10.317709424</v>
      </c>
      <c r="I1494">
        <v>10.299339</v>
      </c>
      <c r="J1494">
        <v>10.277742999999999</v>
      </c>
      <c r="K1494">
        <v>10.726232299999999</v>
      </c>
      <c r="L1494">
        <v>10.631233399999999</v>
      </c>
      <c r="M1494">
        <v>10.774138000000001</v>
      </c>
      <c r="N1494" t="s">
        <v>263</v>
      </c>
    </row>
    <row r="1495" spans="1:14" x14ac:dyDescent="0.2">
      <c r="A1495" t="s">
        <v>1753</v>
      </c>
      <c r="B1495">
        <v>10.823150999999999</v>
      </c>
      <c r="C1495">
        <v>12.123271799999999</v>
      </c>
      <c r="D1495">
        <v>12.313541000000001</v>
      </c>
      <c r="E1495">
        <v>11.483378439999999</v>
      </c>
      <c r="F1495">
        <v>10.978309199999901</v>
      </c>
      <c r="G1495">
        <v>11.001604199999999</v>
      </c>
      <c r="H1495">
        <v>10.877120123999999</v>
      </c>
      <c r="I1495">
        <v>11.208474000000001</v>
      </c>
      <c r="J1495">
        <v>10.7561059</v>
      </c>
      <c r="K1495">
        <v>10.3822086</v>
      </c>
      <c r="L1495">
        <v>9.3185135999999993</v>
      </c>
      <c r="M1495">
        <v>8.2262909999999998</v>
      </c>
      <c r="N1495" t="s">
        <v>261</v>
      </c>
    </row>
    <row r="1496" spans="1:14" x14ac:dyDescent="0.2">
      <c r="A1496" t="s">
        <v>1754</v>
      </c>
      <c r="B1496">
        <v>15.673214</v>
      </c>
      <c r="C1496">
        <v>15.3208942999999</v>
      </c>
      <c r="D1496">
        <v>16.96767479</v>
      </c>
      <c r="E1496">
        <v>15.566760889999999</v>
      </c>
      <c r="F1496">
        <v>10.8169501999999</v>
      </c>
      <c r="G1496">
        <v>1.2013526000000001</v>
      </c>
      <c r="H1496">
        <v>0</v>
      </c>
      <c r="I1496">
        <v>7.5700770000000004</v>
      </c>
      <c r="J1496">
        <v>0</v>
      </c>
      <c r="K1496">
        <v>8.1738449000000006</v>
      </c>
      <c r="L1496">
        <v>7.2398404999999997</v>
      </c>
      <c r="M1496">
        <v>11.969524</v>
      </c>
      <c r="N1496" t="s">
        <v>261</v>
      </c>
    </row>
    <row r="1497" spans="1:14" x14ac:dyDescent="0.2">
      <c r="A1497" t="s">
        <v>1755</v>
      </c>
      <c r="B1497">
        <v>11.673753</v>
      </c>
      <c r="C1497">
        <v>14.1857729</v>
      </c>
      <c r="D1497">
        <v>14.01925533</v>
      </c>
      <c r="E1497">
        <v>12.08006089</v>
      </c>
      <c r="F1497">
        <v>10.8416684</v>
      </c>
      <c r="G1497">
        <v>10.401362900000001</v>
      </c>
      <c r="H1497">
        <v>10.649305043</v>
      </c>
      <c r="I1497">
        <v>12.567909999999999</v>
      </c>
      <c r="J1497">
        <v>10.9046673</v>
      </c>
      <c r="K1497">
        <v>11.2862261999999</v>
      </c>
      <c r="L1497">
        <v>9.5216438999999902</v>
      </c>
      <c r="M1497">
        <v>11.503726</v>
      </c>
      <c r="N1497" t="s">
        <v>261</v>
      </c>
    </row>
    <row r="1498" spans="1:14" x14ac:dyDescent="0.2">
      <c r="A1498" t="s">
        <v>1756</v>
      </c>
      <c r="B1498">
        <v>17.105176</v>
      </c>
      <c r="C1498">
        <v>0</v>
      </c>
      <c r="D1498">
        <v>0</v>
      </c>
      <c r="E1498">
        <v>0</v>
      </c>
      <c r="F1498">
        <v>6.9875970000000001</v>
      </c>
      <c r="G1498">
        <v>0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  <c r="N1498" t="s">
        <v>270</v>
      </c>
    </row>
    <row r="1499" spans="1:14" x14ac:dyDescent="0.2">
      <c r="A1499" t="s">
        <v>1757</v>
      </c>
      <c r="B1499">
        <v>0</v>
      </c>
      <c r="C1499">
        <v>0</v>
      </c>
      <c r="D1499">
        <v>0</v>
      </c>
      <c r="E1499">
        <v>7.1103801300000002</v>
      </c>
      <c r="F1499">
        <v>0</v>
      </c>
      <c r="G1499">
        <v>8.0257514000000008</v>
      </c>
      <c r="H1499">
        <v>0</v>
      </c>
      <c r="I1499">
        <v>0</v>
      </c>
      <c r="J1499">
        <v>0</v>
      </c>
      <c r="K1499">
        <v>0</v>
      </c>
      <c r="L1499">
        <v>12.336119199999899</v>
      </c>
      <c r="M1499">
        <v>14.982891</v>
      </c>
      <c r="N1499" t="s">
        <v>259</v>
      </c>
    </row>
    <row r="1500" spans="1:14" x14ac:dyDescent="0.2">
      <c r="A1500" t="s">
        <v>1758</v>
      </c>
      <c r="B1500">
        <v>0</v>
      </c>
      <c r="C1500">
        <v>15.139840400000001</v>
      </c>
      <c r="D1500">
        <v>14.65910994</v>
      </c>
      <c r="E1500">
        <v>12.358668</v>
      </c>
      <c r="F1500">
        <v>11.264218899999999</v>
      </c>
      <c r="G1500">
        <v>12.4907605</v>
      </c>
      <c r="H1500">
        <v>13.558869870000001</v>
      </c>
      <c r="I1500">
        <v>13.250753</v>
      </c>
      <c r="J1500">
        <v>13.4541620999999</v>
      </c>
      <c r="K1500">
        <v>14.468967299999999</v>
      </c>
      <c r="L1500">
        <v>16.655165499999999</v>
      </c>
      <c r="M1500">
        <v>14.643075</v>
      </c>
      <c r="N1500" t="s">
        <v>259</v>
      </c>
    </row>
    <row r="1501" spans="1:14" x14ac:dyDescent="0.2">
      <c r="A1501" t="s">
        <v>1759</v>
      </c>
      <c r="B1501">
        <v>9.9963300000000004</v>
      </c>
      <c r="C1501">
        <v>7.9560998999999999</v>
      </c>
      <c r="D1501">
        <v>9.2163085000000002</v>
      </c>
      <c r="E1501">
        <v>8.7191489099999995</v>
      </c>
      <c r="F1501">
        <v>8.1861148999999997</v>
      </c>
      <c r="G1501">
        <v>9.4375737999999991</v>
      </c>
      <c r="H1501">
        <v>8.80275681799999</v>
      </c>
      <c r="I1501">
        <v>9.4121349999999993</v>
      </c>
      <c r="J1501">
        <v>10.6212825</v>
      </c>
      <c r="K1501">
        <v>12.276503099999999</v>
      </c>
      <c r="L1501">
        <v>13.3546022</v>
      </c>
      <c r="M1501">
        <v>14.365565</v>
      </c>
      <c r="N1501" t="s">
        <v>259</v>
      </c>
    </row>
    <row r="1502" spans="1:14" x14ac:dyDescent="0.2">
      <c r="A1502" t="s">
        <v>1760</v>
      </c>
      <c r="B1502">
        <v>9.8508410000000008</v>
      </c>
      <c r="C1502">
        <v>10.277045899999999</v>
      </c>
      <c r="D1502">
        <v>7.90375476</v>
      </c>
      <c r="E1502">
        <v>6.5225096599999999</v>
      </c>
      <c r="F1502">
        <v>5.8519575000000001</v>
      </c>
      <c r="G1502">
        <v>5.7859067</v>
      </c>
      <c r="H1502">
        <v>6.2135478309999996</v>
      </c>
      <c r="I1502">
        <v>6.4839399999999996</v>
      </c>
      <c r="J1502">
        <v>6.6842028999999998</v>
      </c>
      <c r="K1502">
        <v>9.5682194999999997</v>
      </c>
      <c r="L1502">
        <v>8.1409912000000002</v>
      </c>
      <c r="M1502">
        <v>8.8660949999999996</v>
      </c>
      <c r="N1502" t="s">
        <v>270</v>
      </c>
    </row>
    <row r="1503" spans="1:14" x14ac:dyDescent="0.2">
      <c r="A1503" t="s">
        <v>1761</v>
      </c>
      <c r="B1503">
        <v>16.326844999999999</v>
      </c>
      <c r="C1503">
        <v>15.841806200000001</v>
      </c>
      <c r="D1503">
        <v>16.145566509999998</v>
      </c>
      <c r="E1503">
        <v>15.88256992</v>
      </c>
      <c r="F1503">
        <v>15.796528</v>
      </c>
      <c r="G1503">
        <v>15.944984099999999</v>
      </c>
      <c r="H1503">
        <v>15.955657235</v>
      </c>
      <c r="I1503">
        <v>16.057359999999999</v>
      </c>
      <c r="J1503">
        <v>17.135034699999999</v>
      </c>
      <c r="K1503">
        <v>17.666097699999899</v>
      </c>
      <c r="L1503">
        <v>18.554397699999999</v>
      </c>
      <c r="M1503">
        <v>17.769385999999901</v>
      </c>
      <c r="N1503" t="s">
        <v>259</v>
      </c>
    </row>
    <row r="1504" spans="1:14" x14ac:dyDescent="0.2">
      <c r="A1504" t="s">
        <v>1762</v>
      </c>
      <c r="B1504">
        <v>14.239242000000001</v>
      </c>
      <c r="C1504">
        <v>15.2494888</v>
      </c>
      <c r="D1504">
        <v>14.456503720000001</v>
      </c>
      <c r="E1504">
        <v>14.91171149</v>
      </c>
      <c r="F1504">
        <v>15.159781199999999</v>
      </c>
      <c r="G1504">
        <v>15.248726899999999</v>
      </c>
      <c r="H1504">
        <v>15.607363832000001</v>
      </c>
      <c r="I1504">
        <v>15.632166</v>
      </c>
      <c r="J1504">
        <v>16.357251399999999</v>
      </c>
      <c r="K1504">
        <v>16.892995599999999</v>
      </c>
      <c r="L1504">
        <v>17.496427099999998</v>
      </c>
      <c r="M1504">
        <v>17.268339000000001</v>
      </c>
      <c r="N1504" t="s">
        <v>259</v>
      </c>
    </row>
    <row r="1505" spans="1:14" x14ac:dyDescent="0.2">
      <c r="A1505" t="s">
        <v>1763</v>
      </c>
      <c r="B1505">
        <v>16.094231000000001</v>
      </c>
      <c r="C1505">
        <v>16.151651699999999</v>
      </c>
      <c r="D1505">
        <v>16.827799509999998</v>
      </c>
      <c r="E1505">
        <v>16.975863690000001</v>
      </c>
      <c r="F1505">
        <v>17.1194934</v>
      </c>
      <c r="G1505">
        <v>17.066443199999998</v>
      </c>
      <c r="H1505">
        <v>17.076106772999999</v>
      </c>
      <c r="I1505">
        <v>17.111872999999999</v>
      </c>
      <c r="J1505">
        <v>17.520028399999902</v>
      </c>
      <c r="K1505">
        <v>17.87452</v>
      </c>
      <c r="L1505">
        <v>18.414477099999999</v>
      </c>
      <c r="M1505">
        <v>18.367339000000001</v>
      </c>
      <c r="N1505" t="s">
        <v>259</v>
      </c>
    </row>
    <row r="1506" spans="1:14" x14ac:dyDescent="0.2">
      <c r="A1506" t="s">
        <v>1764</v>
      </c>
      <c r="B1506">
        <v>14.44285</v>
      </c>
      <c r="C1506">
        <v>16.055263499999999</v>
      </c>
      <c r="D1506">
        <v>15.977689359999999</v>
      </c>
      <c r="E1506">
        <v>16.168969539999999</v>
      </c>
      <c r="F1506">
        <v>16.293940099999901</v>
      </c>
      <c r="G1506">
        <v>16.306232900000001</v>
      </c>
      <c r="H1506">
        <v>16.578354963999999</v>
      </c>
      <c r="I1506">
        <v>16.625278999999999</v>
      </c>
      <c r="J1506">
        <v>17.065541</v>
      </c>
      <c r="K1506">
        <v>18.276160000000001</v>
      </c>
      <c r="L1506">
        <v>18.986600699999901</v>
      </c>
      <c r="M1506">
        <v>18.692326000000001</v>
      </c>
      <c r="N1506" t="s">
        <v>259</v>
      </c>
    </row>
    <row r="1507" spans="1:14" x14ac:dyDescent="0.2">
      <c r="A1507" t="s">
        <v>1765</v>
      </c>
      <c r="B1507">
        <v>16.07986</v>
      </c>
      <c r="C1507">
        <v>16.705049899999999</v>
      </c>
      <c r="D1507">
        <v>16.35820361</v>
      </c>
      <c r="E1507">
        <v>16.1014348</v>
      </c>
      <c r="F1507">
        <v>16.1196777</v>
      </c>
      <c r="G1507">
        <v>16.047416500000001</v>
      </c>
      <c r="H1507">
        <v>16.273768359000002</v>
      </c>
      <c r="I1507">
        <v>16.422578000000001</v>
      </c>
      <c r="J1507">
        <v>16.874962799999999</v>
      </c>
      <c r="K1507">
        <v>17.734569199999999</v>
      </c>
      <c r="L1507">
        <v>18.008165600000002</v>
      </c>
      <c r="M1507">
        <v>17.538015999999999</v>
      </c>
      <c r="N1507" t="s">
        <v>259</v>
      </c>
    </row>
    <row r="1508" spans="1:14" x14ac:dyDescent="0.2">
      <c r="A1508" t="s">
        <v>1766</v>
      </c>
      <c r="B1508">
        <v>12.864732999999999</v>
      </c>
      <c r="C1508">
        <v>12.9696838</v>
      </c>
      <c r="D1508">
        <v>12.09391999</v>
      </c>
      <c r="E1508">
        <v>9.2288335999999997</v>
      </c>
      <c r="F1508">
        <v>10.209116499999899</v>
      </c>
      <c r="G1508">
        <v>12.082517299999999</v>
      </c>
      <c r="H1508">
        <v>11.694945647000001</v>
      </c>
      <c r="I1508">
        <v>9.0667899999999992</v>
      </c>
      <c r="J1508">
        <v>11.085775699999999</v>
      </c>
      <c r="K1508">
        <v>12.5416904</v>
      </c>
      <c r="L1508">
        <v>12.696854699999999</v>
      </c>
      <c r="M1508">
        <v>14.657285</v>
      </c>
      <c r="N1508" t="s">
        <v>270</v>
      </c>
    </row>
    <row r="1509" spans="1:14" x14ac:dyDescent="0.2">
      <c r="A1509" t="s">
        <v>1767</v>
      </c>
      <c r="B1509">
        <v>0</v>
      </c>
      <c r="C1509">
        <v>0</v>
      </c>
      <c r="D1509">
        <v>7.7497037799999999</v>
      </c>
      <c r="E1509">
        <v>10.573499699999999</v>
      </c>
      <c r="F1509">
        <v>9.2270863999999992</v>
      </c>
      <c r="G1509">
        <v>9.5422601999999994</v>
      </c>
      <c r="H1509">
        <v>7.0404059410000004</v>
      </c>
      <c r="I1509">
        <v>6.7427219999999997</v>
      </c>
      <c r="J1509">
        <v>7.1226247000000003</v>
      </c>
      <c r="K1509">
        <v>9.3107326999999902</v>
      </c>
      <c r="L1509">
        <v>8.7647201999999993</v>
      </c>
      <c r="M1509">
        <v>8.2891680000000001</v>
      </c>
      <c r="N1509" t="s">
        <v>263</v>
      </c>
    </row>
    <row r="1510" spans="1:14" x14ac:dyDescent="0.2">
      <c r="A1510" t="s">
        <v>1768</v>
      </c>
      <c r="B1510">
        <v>10.181341</v>
      </c>
      <c r="C1510">
        <v>9.1241906999999998</v>
      </c>
      <c r="D1510">
        <v>7.8761233300000004</v>
      </c>
      <c r="E1510">
        <v>5.7502140300000004</v>
      </c>
      <c r="F1510">
        <v>8.0632324000000004</v>
      </c>
      <c r="G1510">
        <v>8.4300839999999901</v>
      </c>
      <c r="H1510">
        <v>8.9943554369999994</v>
      </c>
      <c r="I1510">
        <v>11.0177339999999</v>
      </c>
      <c r="J1510">
        <v>11.5410953</v>
      </c>
      <c r="K1510">
        <v>14.1286115</v>
      </c>
      <c r="L1510">
        <v>16.3616356</v>
      </c>
      <c r="M1510">
        <v>15.059543</v>
      </c>
      <c r="N1510" t="s">
        <v>259</v>
      </c>
    </row>
    <row r="1511" spans="1:14" x14ac:dyDescent="0.2">
      <c r="A1511" t="s">
        <v>1769</v>
      </c>
      <c r="B1511">
        <v>0</v>
      </c>
      <c r="C1511">
        <v>0</v>
      </c>
      <c r="D1511">
        <v>2.3997686599999999</v>
      </c>
      <c r="E1511">
        <v>2.0846862700000002</v>
      </c>
      <c r="F1511">
        <v>3.0907093999999899</v>
      </c>
      <c r="G1511">
        <v>5.2377652999999897</v>
      </c>
      <c r="H1511">
        <v>8.0935306239999996</v>
      </c>
      <c r="I1511">
        <v>7.9338860000000002</v>
      </c>
      <c r="J1511">
        <v>10.478282399999999</v>
      </c>
      <c r="K1511">
        <v>11.316064599999899</v>
      </c>
      <c r="L1511">
        <v>12.7453076</v>
      </c>
      <c r="M1511">
        <v>13.607169000000001</v>
      </c>
      <c r="N1511" t="s">
        <v>259</v>
      </c>
    </row>
    <row r="1512" spans="1:14" x14ac:dyDescent="0.2">
      <c r="A1512" t="s">
        <v>1770</v>
      </c>
      <c r="B1512">
        <v>11.565186000000001</v>
      </c>
      <c r="C1512">
        <v>7.8745466999999998</v>
      </c>
      <c r="D1512">
        <v>9.7285357300000008</v>
      </c>
      <c r="E1512">
        <v>6.0587949400000003</v>
      </c>
      <c r="F1512">
        <v>7.9352793999999998</v>
      </c>
      <c r="G1512">
        <v>8.7293704999999999</v>
      </c>
      <c r="H1512">
        <v>11.307089212999999</v>
      </c>
      <c r="I1512">
        <v>12.251275</v>
      </c>
      <c r="J1512">
        <v>11.1517496999999</v>
      </c>
      <c r="K1512">
        <v>12.5246301</v>
      </c>
      <c r="L1512">
        <v>8.0057317999999995</v>
      </c>
      <c r="M1512">
        <v>10.205789999999901</v>
      </c>
      <c r="N1512" t="s">
        <v>270</v>
      </c>
    </row>
    <row r="1513" spans="1:14" x14ac:dyDescent="0.2">
      <c r="A1513" t="s">
        <v>1771</v>
      </c>
      <c r="B1513">
        <v>8.7254170000000002</v>
      </c>
      <c r="C1513">
        <v>11.4780844</v>
      </c>
      <c r="D1513">
        <v>12.849856409999999</v>
      </c>
      <c r="E1513">
        <v>10.030057579999999</v>
      </c>
      <c r="F1513">
        <v>10.383677199999999</v>
      </c>
      <c r="G1513">
        <v>11.668258099999999</v>
      </c>
      <c r="H1513">
        <v>13.367686102</v>
      </c>
      <c r="I1513">
        <v>13.558707</v>
      </c>
      <c r="J1513">
        <v>14.015096399999999</v>
      </c>
      <c r="K1513">
        <v>13.525754999999901</v>
      </c>
      <c r="L1513">
        <v>13.963294199999901</v>
      </c>
      <c r="M1513">
        <v>12.594457999999999</v>
      </c>
      <c r="N1513" t="s">
        <v>259</v>
      </c>
    </row>
    <row r="1514" spans="1:14" x14ac:dyDescent="0.2">
      <c r="A1514" t="s">
        <v>1772</v>
      </c>
      <c r="B1514">
        <v>15.210295</v>
      </c>
      <c r="C1514">
        <v>15.554286100000001</v>
      </c>
      <c r="D1514">
        <v>14.31257388</v>
      </c>
      <c r="E1514">
        <v>12.844790379999999</v>
      </c>
      <c r="F1514">
        <v>12.235585499999999</v>
      </c>
      <c r="G1514">
        <v>8.7910363</v>
      </c>
      <c r="H1514">
        <v>10.385940146999999</v>
      </c>
      <c r="I1514">
        <v>8.7094559999999994</v>
      </c>
      <c r="J1514">
        <v>7.8646796999999999</v>
      </c>
      <c r="K1514">
        <v>10.384808</v>
      </c>
      <c r="L1514">
        <v>9.4152319999999996</v>
      </c>
      <c r="M1514">
        <v>8.9091970000000007</v>
      </c>
      <c r="N1514" t="s">
        <v>261</v>
      </c>
    </row>
    <row r="1515" spans="1:14" x14ac:dyDescent="0.2">
      <c r="A1515" t="s">
        <v>1773</v>
      </c>
      <c r="B1515">
        <v>11.37064</v>
      </c>
      <c r="C1515">
        <v>12.985807899999999</v>
      </c>
      <c r="D1515">
        <v>14.18586672</v>
      </c>
      <c r="E1515">
        <v>14.61910928</v>
      </c>
      <c r="F1515">
        <v>14.971113600000001</v>
      </c>
      <c r="G1515">
        <v>15.7435566</v>
      </c>
      <c r="H1515">
        <v>15.097328877000001</v>
      </c>
      <c r="I1515">
        <v>15.062578</v>
      </c>
      <c r="J1515">
        <v>14.5091293999999</v>
      </c>
      <c r="K1515">
        <v>13.347876699999899</v>
      </c>
      <c r="L1515">
        <v>13.8240788999999</v>
      </c>
      <c r="M1515">
        <v>13.995050000000001</v>
      </c>
      <c r="N1515" t="s">
        <v>263</v>
      </c>
    </row>
    <row r="1516" spans="1:14" x14ac:dyDescent="0.2">
      <c r="A1516" t="s">
        <v>1774</v>
      </c>
      <c r="B1516">
        <v>8.2897039999999897</v>
      </c>
      <c r="C1516">
        <v>11.5146795</v>
      </c>
      <c r="D1516">
        <v>9.7822599199999996</v>
      </c>
      <c r="E1516">
        <v>6.8354778400000002</v>
      </c>
      <c r="F1516">
        <v>6.1089805000000004</v>
      </c>
      <c r="G1516">
        <v>6.1280212999999897</v>
      </c>
      <c r="H1516">
        <v>2.718110341</v>
      </c>
      <c r="I1516">
        <v>7.6028859999999998</v>
      </c>
      <c r="J1516">
        <v>2.8698730000000001</v>
      </c>
      <c r="K1516">
        <v>8.9611176999999902</v>
      </c>
      <c r="L1516">
        <v>4.6623302999999998</v>
      </c>
      <c r="M1516">
        <v>4.7472969999999997</v>
      </c>
      <c r="N1516" t="s">
        <v>261</v>
      </c>
    </row>
    <row r="1517" spans="1:14" x14ac:dyDescent="0.2">
      <c r="A1517" t="s">
        <v>1775</v>
      </c>
      <c r="B1517">
        <v>10.218864</v>
      </c>
      <c r="C1517">
        <v>7.7066736999999996</v>
      </c>
      <c r="D1517">
        <v>9.0296764300000003</v>
      </c>
      <c r="E1517">
        <v>7.9281774999999897</v>
      </c>
      <c r="F1517">
        <v>8.3647773999999995</v>
      </c>
      <c r="G1517">
        <v>8.1347646999999998</v>
      </c>
      <c r="H1517">
        <v>5.2976787739999898</v>
      </c>
      <c r="I1517">
        <v>7.6623279999999996</v>
      </c>
      <c r="J1517">
        <v>7.1659288999999999</v>
      </c>
      <c r="K1517">
        <v>7.9519906000000002</v>
      </c>
      <c r="L1517">
        <v>10.7991741</v>
      </c>
      <c r="M1517">
        <v>10.385524999999999</v>
      </c>
      <c r="N1517" t="s">
        <v>270</v>
      </c>
    </row>
    <row r="1518" spans="1:14" x14ac:dyDescent="0.2">
      <c r="A1518" t="s">
        <v>1776</v>
      </c>
      <c r="B1518">
        <v>14.110532999999901</v>
      </c>
      <c r="C1518">
        <v>14.308082300000001</v>
      </c>
      <c r="D1518">
        <v>14.54428324</v>
      </c>
      <c r="E1518">
        <v>13.19993217</v>
      </c>
      <c r="F1518">
        <v>12.893661</v>
      </c>
      <c r="G1518">
        <v>12.2900443</v>
      </c>
      <c r="H1518">
        <v>12.904499619999999</v>
      </c>
      <c r="I1518">
        <v>12.311102999999999</v>
      </c>
      <c r="J1518">
        <v>12.6858378</v>
      </c>
      <c r="K1518">
        <v>10.8194359</v>
      </c>
      <c r="L1518">
        <v>10.389868199999899</v>
      </c>
      <c r="M1518">
        <v>10.538078000000001</v>
      </c>
      <c r="N1518" t="s">
        <v>261</v>
      </c>
    </row>
    <row r="1519" spans="1:14" x14ac:dyDescent="0.2">
      <c r="A1519" t="s">
        <v>1777</v>
      </c>
      <c r="B1519">
        <v>0</v>
      </c>
      <c r="C1519">
        <v>13.7375928</v>
      </c>
      <c r="D1519">
        <v>12.035682980000001</v>
      </c>
      <c r="E1519">
        <v>7.2647355500000002</v>
      </c>
      <c r="F1519">
        <v>3.7543779000000002</v>
      </c>
      <c r="G1519">
        <v>8.4123444000000003</v>
      </c>
      <c r="H1519">
        <v>0</v>
      </c>
      <c r="I1519">
        <v>0</v>
      </c>
      <c r="J1519">
        <v>0</v>
      </c>
      <c r="K1519">
        <v>11.880956599999999</v>
      </c>
      <c r="L1519">
        <v>12.0471719</v>
      </c>
      <c r="M1519">
        <v>0</v>
      </c>
      <c r="N1519" t="s">
        <v>261</v>
      </c>
    </row>
    <row r="1520" spans="1:14" x14ac:dyDescent="0.2">
      <c r="A1520" t="s">
        <v>1778</v>
      </c>
      <c r="B1520">
        <v>7.8946429999999896</v>
      </c>
      <c r="C1520">
        <v>8.2943894</v>
      </c>
      <c r="D1520">
        <v>7.5314632399999999</v>
      </c>
      <c r="E1520">
        <v>9.0755375399999991</v>
      </c>
      <c r="F1520">
        <v>12.268679199999999</v>
      </c>
      <c r="G1520">
        <v>11.360515599999999</v>
      </c>
      <c r="H1520">
        <v>11.933826968</v>
      </c>
      <c r="I1520">
        <v>10.489651</v>
      </c>
      <c r="J1520">
        <v>13.0907895999999</v>
      </c>
      <c r="K1520">
        <v>12.1793753</v>
      </c>
      <c r="L1520">
        <v>10.916343599999999</v>
      </c>
      <c r="M1520">
        <v>14.1625529999999</v>
      </c>
      <c r="N1520" t="s">
        <v>259</v>
      </c>
    </row>
    <row r="1521" spans="1:14" x14ac:dyDescent="0.2">
      <c r="A1521" t="s">
        <v>1779</v>
      </c>
      <c r="B1521">
        <v>0</v>
      </c>
      <c r="C1521">
        <v>10.8807782</v>
      </c>
      <c r="D1521">
        <v>0</v>
      </c>
      <c r="E1521">
        <v>0</v>
      </c>
      <c r="F1521">
        <v>7.7466606999999996</v>
      </c>
      <c r="G1521">
        <v>8.3232062999999901</v>
      </c>
      <c r="H1521">
        <v>10.61093803</v>
      </c>
      <c r="I1521">
        <v>0</v>
      </c>
      <c r="J1521">
        <v>9.7379684999999991</v>
      </c>
      <c r="K1521">
        <v>0</v>
      </c>
      <c r="L1521">
        <v>9.5268224000000004</v>
      </c>
      <c r="M1521">
        <v>0</v>
      </c>
      <c r="N1521" t="s">
        <v>263</v>
      </c>
    </row>
    <row r="1522" spans="1:14" x14ac:dyDescent="0.2">
      <c r="A1522" t="s">
        <v>1780</v>
      </c>
      <c r="B1522">
        <v>13.581659999999999</v>
      </c>
      <c r="C1522">
        <v>14.851927499999899</v>
      </c>
      <c r="D1522">
        <v>15.31424953</v>
      </c>
      <c r="E1522">
        <v>14.900895670000001</v>
      </c>
      <c r="F1522">
        <v>12.7885066</v>
      </c>
      <c r="G1522">
        <v>13.2330310999999</v>
      </c>
      <c r="H1522">
        <v>13.134631895</v>
      </c>
      <c r="I1522">
        <v>12.352805999999999</v>
      </c>
      <c r="J1522">
        <v>11.3896666</v>
      </c>
      <c r="K1522">
        <v>10.9891644</v>
      </c>
      <c r="L1522">
        <v>8.5116738000000005</v>
      </c>
      <c r="M1522">
        <v>9.0408390000000001</v>
      </c>
      <c r="N1522" t="s">
        <v>261</v>
      </c>
    </row>
    <row r="1523" spans="1:14" x14ac:dyDescent="0.2">
      <c r="A1523" t="s">
        <v>1781</v>
      </c>
      <c r="B1523">
        <v>13.317167</v>
      </c>
      <c r="C1523">
        <v>9.2997700999999999</v>
      </c>
      <c r="D1523">
        <v>8.4193757799999993</v>
      </c>
      <c r="E1523">
        <v>9.5511372300000001</v>
      </c>
      <c r="F1523">
        <v>8.0737607999999899</v>
      </c>
      <c r="G1523">
        <v>7.7531394999999996</v>
      </c>
      <c r="H1523">
        <v>11.717476794</v>
      </c>
      <c r="I1523">
        <v>10.012430999999999</v>
      </c>
      <c r="J1523">
        <v>12.046511199999999</v>
      </c>
      <c r="K1523">
        <v>13.224876099999999</v>
      </c>
      <c r="L1523">
        <v>14.148548999999999</v>
      </c>
      <c r="M1523">
        <v>13.673615</v>
      </c>
      <c r="N1523" t="s">
        <v>270</v>
      </c>
    </row>
    <row r="1524" spans="1:14" x14ac:dyDescent="0.2">
      <c r="A1524" t="s">
        <v>1782</v>
      </c>
      <c r="B1524">
        <v>17.341649</v>
      </c>
      <c r="C1524">
        <v>14.980741699999999</v>
      </c>
      <c r="D1524">
        <v>12.86534267</v>
      </c>
      <c r="E1524">
        <v>7.7906312700000004</v>
      </c>
      <c r="F1524">
        <v>7.7178921999999996</v>
      </c>
      <c r="G1524">
        <v>11.836471099999899</v>
      </c>
      <c r="H1524">
        <v>12.927824923999999</v>
      </c>
      <c r="I1524">
        <v>12.853300000000001</v>
      </c>
      <c r="J1524">
        <v>12.492283</v>
      </c>
      <c r="K1524">
        <v>12.4080089</v>
      </c>
      <c r="L1524">
        <v>9.8867051999999997</v>
      </c>
      <c r="M1524">
        <v>11.324802999999999</v>
      </c>
      <c r="N1524" t="s">
        <v>270</v>
      </c>
    </row>
    <row r="1525" spans="1:14" x14ac:dyDescent="0.2">
      <c r="A1525" t="s">
        <v>1783</v>
      </c>
      <c r="B1525">
        <v>17.737855</v>
      </c>
      <c r="C1525">
        <v>17.383763099999999</v>
      </c>
      <c r="D1525">
        <v>14.784347950000001</v>
      </c>
      <c r="E1525">
        <v>17.601719769999999</v>
      </c>
      <c r="F1525">
        <v>17.151424599999999</v>
      </c>
      <c r="G1525">
        <v>17.685518899999899</v>
      </c>
      <c r="H1525">
        <v>17.709699367999999</v>
      </c>
      <c r="I1525">
        <v>17.857772000000001</v>
      </c>
      <c r="J1525">
        <v>18.544930399999998</v>
      </c>
      <c r="K1525">
        <v>19.003885199999999</v>
      </c>
      <c r="L1525">
        <v>19.4228062</v>
      </c>
      <c r="M1525">
        <v>20.722149999999999</v>
      </c>
      <c r="N1525" t="s">
        <v>259</v>
      </c>
    </row>
    <row r="1526" spans="1:14" x14ac:dyDescent="0.2">
      <c r="A1526" t="s">
        <v>1784</v>
      </c>
      <c r="B1526">
        <v>0</v>
      </c>
      <c r="C1526">
        <v>0</v>
      </c>
      <c r="D1526">
        <v>0</v>
      </c>
      <c r="E1526">
        <v>0</v>
      </c>
      <c r="F1526">
        <v>6.8659255999999997</v>
      </c>
      <c r="G1526">
        <v>4.2385954999999997</v>
      </c>
      <c r="H1526">
        <v>5.6070638669999999</v>
      </c>
      <c r="I1526">
        <v>6.5913459999999997</v>
      </c>
      <c r="J1526">
        <v>6.9661095999999896</v>
      </c>
      <c r="K1526">
        <v>11.6924308</v>
      </c>
      <c r="L1526">
        <v>10.1571303</v>
      </c>
      <c r="M1526">
        <v>11.439807999999999</v>
      </c>
      <c r="N1526" t="s">
        <v>259</v>
      </c>
    </row>
    <row r="1527" spans="1:14" x14ac:dyDescent="0.2">
      <c r="A1527" t="s">
        <v>1785</v>
      </c>
      <c r="B1527">
        <v>12.966358999999899</v>
      </c>
      <c r="C1527">
        <v>13.757998199999999</v>
      </c>
      <c r="D1527">
        <v>14.48192017</v>
      </c>
      <c r="E1527">
        <v>14.52878728</v>
      </c>
      <c r="F1527">
        <v>12.8261524</v>
      </c>
      <c r="G1527">
        <v>13.5706644</v>
      </c>
      <c r="H1527">
        <v>13.059122234</v>
      </c>
      <c r="I1527">
        <v>12.765813</v>
      </c>
      <c r="J1527">
        <v>12.739519999999899</v>
      </c>
      <c r="K1527">
        <v>12.531833099999901</v>
      </c>
      <c r="L1527">
        <v>11.7199495</v>
      </c>
      <c r="M1527">
        <v>10.127438</v>
      </c>
      <c r="N1527" t="s">
        <v>261</v>
      </c>
    </row>
    <row r="1528" spans="1:14" x14ac:dyDescent="0.2">
      <c r="A1528" t="s">
        <v>1786</v>
      </c>
      <c r="B1528">
        <v>9.4146729999999899</v>
      </c>
      <c r="C1528">
        <v>9.13441499999999</v>
      </c>
      <c r="D1528">
        <v>9.5990215200000009</v>
      </c>
      <c r="E1528">
        <v>6.4617133200000003</v>
      </c>
      <c r="F1528">
        <v>9.1182831999999898</v>
      </c>
      <c r="G1528">
        <v>9.9859035999999897</v>
      </c>
      <c r="H1528">
        <v>7.4841605769999999</v>
      </c>
      <c r="I1528">
        <v>10.773346</v>
      </c>
      <c r="J1528">
        <v>10.9847912</v>
      </c>
      <c r="K1528">
        <v>11.158029699999901</v>
      </c>
      <c r="L1528">
        <v>15.4497351</v>
      </c>
      <c r="M1528">
        <v>16.097975000000002</v>
      </c>
      <c r="N1528" t="s">
        <v>259</v>
      </c>
    </row>
    <row r="1529" spans="1:14" x14ac:dyDescent="0.2">
      <c r="A1529" t="s">
        <v>1787</v>
      </c>
      <c r="B1529">
        <v>13.343672</v>
      </c>
      <c r="C1529">
        <v>12.900580999999899</v>
      </c>
      <c r="D1529">
        <v>13.45984543</v>
      </c>
      <c r="E1529">
        <v>13.21394066</v>
      </c>
      <c r="F1529">
        <v>12.4236035</v>
      </c>
      <c r="G1529">
        <v>11.4399578</v>
      </c>
      <c r="H1529">
        <v>11.807478547000001</v>
      </c>
      <c r="I1529">
        <v>11.554660999999999</v>
      </c>
      <c r="J1529">
        <v>11.5866898</v>
      </c>
      <c r="K1529">
        <v>10.834661499999999</v>
      </c>
      <c r="L1529">
        <v>9.4778450000000003</v>
      </c>
      <c r="M1529">
        <v>9.37870899999999</v>
      </c>
      <c r="N1529" t="s">
        <v>261</v>
      </c>
    </row>
    <row r="1530" spans="1:14" x14ac:dyDescent="0.2">
      <c r="A1530" t="s">
        <v>1788</v>
      </c>
      <c r="B1530">
        <v>0</v>
      </c>
      <c r="C1530">
        <v>12.0255004</v>
      </c>
      <c r="D1530">
        <v>11.904176229999999</v>
      </c>
      <c r="E1530">
        <v>7.25681742</v>
      </c>
      <c r="F1530">
        <v>7.2951217000000002</v>
      </c>
      <c r="G1530">
        <v>8.0853754000000002</v>
      </c>
      <c r="H1530">
        <v>9.1752686499999996</v>
      </c>
      <c r="I1530">
        <v>0</v>
      </c>
      <c r="J1530">
        <v>0</v>
      </c>
      <c r="K1530">
        <v>0</v>
      </c>
      <c r="L1530">
        <v>0</v>
      </c>
      <c r="M1530">
        <v>0</v>
      </c>
      <c r="N1530" t="s">
        <v>261</v>
      </c>
    </row>
    <row r="1531" spans="1:14" x14ac:dyDescent="0.2">
      <c r="A1531" t="s">
        <v>1789</v>
      </c>
      <c r="B1531">
        <v>13.986494</v>
      </c>
      <c r="C1531">
        <v>15.478944500000001</v>
      </c>
      <c r="D1531">
        <v>15.43588905</v>
      </c>
      <c r="E1531">
        <v>15.230695580000001</v>
      </c>
      <c r="F1531">
        <v>14.959098300000001</v>
      </c>
      <c r="G1531">
        <v>14.619979300000001</v>
      </c>
      <c r="H1531">
        <v>14.824534230999999</v>
      </c>
      <c r="I1531">
        <v>13.750032999999901</v>
      </c>
      <c r="J1531">
        <v>13.319430799999999</v>
      </c>
      <c r="K1531">
        <v>13.216112599999899</v>
      </c>
      <c r="L1531">
        <v>12.144045699999999</v>
      </c>
      <c r="M1531">
        <v>11.399187</v>
      </c>
      <c r="N1531" t="s">
        <v>261</v>
      </c>
    </row>
    <row r="1532" spans="1:14" x14ac:dyDescent="0.2">
      <c r="A1532" t="s">
        <v>1790</v>
      </c>
      <c r="B1532">
        <v>0</v>
      </c>
      <c r="C1532">
        <v>0</v>
      </c>
      <c r="D1532">
        <v>0</v>
      </c>
      <c r="E1532">
        <v>6.6621073800000001</v>
      </c>
      <c r="F1532">
        <v>7.6471894000000002</v>
      </c>
      <c r="G1532">
        <v>0</v>
      </c>
      <c r="H1532">
        <v>0</v>
      </c>
      <c r="I1532">
        <v>0</v>
      </c>
      <c r="J1532">
        <v>7.1392517</v>
      </c>
      <c r="K1532">
        <v>15.111791999999999</v>
      </c>
      <c r="L1532">
        <v>13.845713199999899</v>
      </c>
      <c r="M1532">
        <v>16.764894000000002</v>
      </c>
      <c r="N1532" t="s">
        <v>259</v>
      </c>
    </row>
    <row r="1533" spans="1:14" x14ac:dyDescent="0.2">
      <c r="A1533" t="s">
        <v>1791</v>
      </c>
      <c r="B1533">
        <v>0</v>
      </c>
      <c r="C1533">
        <v>0</v>
      </c>
      <c r="D1533">
        <v>6.0940198499999996</v>
      </c>
      <c r="E1533">
        <v>5.7869564799999997</v>
      </c>
      <c r="F1533">
        <v>8.8831536999999994</v>
      </c>
      <c r="G1533">
        <v>0</v>
      </c>
      <c r="H1533">
        <v>4.5638453959999996</v>
      </c>
      <c r="I1533">
        <v>8.5955069999999996</v>
      </c>
      <c r="J1533">
        <v>11.036050899999999</v>
      </c>
      <c r="K1533">
        <v>16.8794471</v>
      </c>
      <c r="L1533">
        <v>16.000722400000001</v>
      </c>
      <c r="M1533">
        <v>14.082882999999899</v>
      </c>
      <c r="N1533" t="s">
        <v>259</v>
      </c>
    </row>
    <row r="1534" spans="1:14" x14ac:dyDescent="0.2">
      <c r="A1534" t="s">
        <v>1792</v>
      </c>
      <c r="B1534">
        <v>0</v>
      </c>
      <c r="C1534">
        <v>0</v>
      </c>
      <c r="D1534">
        <v>0</v>
      </c>
      <c r="E1534">
        <v>0</v>
      </c>
      <c r="F1534">
        <v>0</v>
      </c>
      <c r="G1534">
        <v>3.7453861000000002</v>
      </c>
      <c r="H1534">
        <v>0</v>
      </c>
      <c r="I1534">
        <v>7.3704229999999997</v>
      </c>
      <c r="J1534">
        <v>8.9532813000000004</v>
      </c>
      <c r="K1534">
        <v>0</v>
      </c>
      <c r="L1534">
        <v>9.4615119999999902</v>
      </c>
      <c r="M1534">
        <v>11.023581999999999</v>
      </c>
      <c r="N1534" t="s">
        <v>259</v>
      </c>
    </row>
    <row r="1535" spans="1:14" x14ac:dyDescent="0.2">
      <c r="A1535" t="s">
        <v>1793</v>
      </c>
      <c r="B1535">
        <v>9.0448789999999999</v>
      </c>
      <c r="C1535">
        <v>8.6245434000000003</v>
      </c>
      <c r="D1535">
        <v>0</v>
      </c>
      <c r="E1535">
        <v>7.04283927</v>
      </c>
      <c r="F1535">
        <v>7.9822305999999896</v>
      </c>
      <c r="G1535">
        <v>9.0131435</v>
      </c>
      <c r="H1535">
        <v>9.0476148179999996</v>
      </c>
      <c r="I1535">
        <v>9.3296969999999995</v>
      </c>
      <c r="J1535">
        <v>9.4024272</v>
      </c>
      <c r="K1535">
        <v>9.4261624000000008</v>
      </c>
      <c r="L1535">
        <v>12.5363431</v>
      </c>
      <c r="M1535">
        <v>12.707833000000001</v>
      </c>
      <c r="N1535" t="s">
        <v>259</v>
      </c>
    </row>
    <row r="1536" spans="1:14" x14ac:dyDescent="0.2">
      <c r="A1536" t="s">
        <v>1794</v>
      </c>
      <c r="B1536">
        <v>12.135999</v>
      </c>
      <c r="C1536">
        <v>12.4780701</v>
      </c>
      <c r="D1536">
        <v>15.304871520000001</v>
      </c>
      <c r="E1536">
        <v>13.9934402</v>
      </c>
      <c r="F1536">
        <v>13.920756900000001</v>
      </c>
      <c r="G1536">
        <v>13.7040983</v>
      </c>
      <c r="H1536">
        <v>14.596158043999999</v>
      </c>
      <c r="I1536">
        <v>14.364471999999999</v>
      </c>
      <c r="J1536">
        <v>12.707349499999999</v>
      </c>
      <c r="K1536">
        <v>0</v>
      </c>
      <c r="L1536">
        <v>11.717340999999999</v>
      </c>
      <c r="M1536">
        <v>10.671302000000001</v>
      </c>
      <c r="N1536" t="s">
        <v>263</v>
      </c>
    </row>
    <row r="1537" spans="1:14" x14ac:dyDescent="0.2">
      <c r="A1537" t="s">
        <v>1795</v>
      </c>
      <c r="B1537">
        <v>0</v>
      </c>
      <c r="C1537">
        <v>0</v>
      </c>
      <c r="D1537">
        <v>1.4084889999999901</v>
      </c>
      <c r="E1537">
        <v>0.94219469</v>
      </c>
      <c r="F1537">
        <v>0.98550190000000004</v>
      </c>
      <c r="G1537">
        <v>3.8422122000000001</v>
      </c>
      <c r="H1537">
        <v>6.7827557440000001</v>
      </c>
      <c r="I1537">
        <v>6.2106269999999997</v>
      </c>
      <c r="J1537">
        <v>5.8141012999999999</v>
      </c>
      <c r="K1537">
        <v>10.440661499999999</v>
      </c>
      <c r="L1537">
        <v>13.528172699999899</v>
      </c>
      <c r="M1537">
        <v>10.287299000000001</v>
      </c>
      <c r="N1537" t="s">
        <v>259</v>
      </c>
    </row>
    <row r="1538" spans="1:14" x14ac:dyDescent="0.2">
      <c r="A1538" t="s">
        <v>1796</v>
      </c>
      <c r="B1538">
        <v>12.602807</v>
      </c>
      <c r="C1538">
        <v>12.8170524</v>
      </c>
      <c r="D1538">
        <v>13.375310170000001</v>
      </c>
      <c r="E1538">
        <v>13.897724759999999</v>
      </c>
      <c r="F1538">
        <v>13.8845198999999</v>
      </c>
      <c r="G1538">
        <v>14.2071887</v>
      </c>
      <c r="H1538">
        <v>14.230379946999999</v>
      </c>
      <c r="I1538">
        <v>14.70881</v>
      </c>
      <c r="J1538">
        <v>14.991138299999999</v>
      </c>
      <c r="K1538">
        <v>15.666481599999999</v>
      </c>
      <c r="L1538">
        <v>16.210919400000002</v>
      </c>
      <c r="M1538">
        <v>15.442504</v>
      </c>
      <c r="N1538" t="s">
        <v>259</v>
      </c>
    </row>
    <row r="1539" spans="1:14" x14ac:dyDescent="0.2">
      <c r="A1539" t="s">
        <v>1797</v>
      </c>
      <c r="B1539">
        <v>12.167133</v>
      </c>
      <c r="C1539">
        <v>10.928280000000001</v>
      </c>
      <c r="D1539">
        <v>11.677792650000001</v>
      </c>
      <c r="E1539">
        <v>10.882788359999999</v>
      </c>
      <c r="F1539">
        <v>10.767951199999899</v>
      </c>
      <c r="G1539">
        <v>12.5959462</v>
      </c>
      <c r="H1539">
        <v>13.827130608999999</v>
      </c>
      <c r="I1539">
        <v>15.244732000000001</v>
      </c>
      <c r="J1539">
        <v>15.7124889</v>
      </c>
      <c r="K1539">
        <v>16.442978400000001</v>
      </c>
      <c r="L1539">
        <v>16.799899</v>
      </c>
      <c r="M1539">
        <v>16.753945999999999</v>
      </c>
      <c r="N1539" t="s">
        <v>259</v>
      </c>
    </row>
    <row r="1540" spans="1:14" x14ac:dyDescent="0.2">
      <c r="A1540" t="s">
        <v>1798</v>
      </c>
      <c r="B1540">
        <v>14.325322999999999</v>
      </c>
      <c r="C1540">
        <v>0</v>
      </c>
      <c r="D1540">
        <v>9.7270175600000002</v>
      </c>
      <c r="E1540">
        <v>0</v>
      </c>
      <c r="F1540">
        <v>0</v>
      </c>
      <c r="G1540">
        <v>0</v>
      </c>
      <c r="H1540">
        <v>9.9373825539999991</v>
      </c>
      <c r="I1540">
        <v>10.029548</v>
      </c>
      <c r="J1540">
        <v>7.9818525999999999</v>
      </c>
      <c r="K1540">
        <v>10.8050309</v>
      </c>
      <c r="L1540">
        <v>11.7914146</v>
      </c>
      <c r="M1540">
        <v>12.107827</v>
      </c>
      <c r="N1540" t="s">
        <v>270</v>
      </c>
    </row>
    <row r="1541" spans="1:14" x14ac:dyDescent="0.2">
      <c r="A1541" t="s">
        <v>1799</v>
      </c>
      <c r="B1541">
        <v>15.647026</v>
      </c>
      <c r="C1541">
        <v>16.134250699999999</v>
      </c>
      <c r="D1541">
        <v>15.25050824</v>
      </c>
      <c r="E1541">
        <v>14.468642969999999</v>
      </c>
      <c r="F1541">
        <v>12.1901926999999</v>
      </c>
      <c r="G1541">
        <v>11.170048699999899</v>
      </c>
      <c r="H1541">
        <v>11.413930093999999</v>
      </c>
      <c r="I1541">
        <v>10.948558999999999</v>
      </c>
      <c r="J1541">
        <v>11.156026300000001</v>
      </c>
      <c r="K1541">
        <v>11.253042300000001</v>
      </c>
      <c r="L1541">
        <v>11.491912699999901</v>
      </c>
      <c r="M1541">
        <v>14.373976999999901</v>
      </c>
      <c r="N1541" t="s">
        <v>261</v>
      </c>
    </row>
    <row r="1542" spans="1:14" x14ac:dyDescent="0.2">
      <c r="A1542" t="s">
        <v>1800</v>
      </c>
      <c r="B1542">
        <v>12.787654</v>
      </c>
      <c r="C1542">
        <v>13.0273825</v>
      </c>
      <c r="D1542">
        <v>14.283442709999999</v>
      </c>
      <c r="E1542">
        <v>14.23737077</v>
      </c>
      <c r="F1542">
        <v>14.4862784</v>
      </c>
      <c r="G1542">
        <v>13.049899399999999</v>
      </c>
      <c r="H1542">
        <v>12.217901105999999</v>
      </c>
      <c r="I1542">
        <v>12.143330000000001</v>
      </c>
      <c r="J1542">
        <v>11.2473013</v>
      </c>
      <c r="K1542">
        <v>10.4281664</v>
      </c>
      <c r="L1542">
        <v>10.512514999999899</v>
      </c>
      <c r="M1542">
        <v>8.1582889999999999</v>
      </c>
      <c r="N1542" t="s">
        <v>261</v>
      </c>
    </row>
    <row r="1543" spans="1:14" x14ac:dyDescent="0.2">
      <c r="A1543" t="s">
        <v>1801</v>
      </c>
      <c r="B1543">
        <v>16.741961</v>
      </c>
      <c r="C1543">
        <v>14.773636199999901</v>
      </c>
      <c r="D1543">
        <v>11.72905295</v>
      </c>
      <c r="E1543">
        <v>12.826389280000001</v>
      </c>
      <c r="F1543">
        <v>12.9375407</v>
      </c>
      <c r="G1543">
        <v>11.812040199999901</v>
      </c>
      <c r="H1543">
        <v>13.019578922999999</v>
      </c>
      <c r="I1543">
        <v>13.972376000000001</v>
      </c>
      <c r="J1543">
        <v>12.582807000000001</v>
      </c>
      <c r="K1543">
        <v>18.553931500000001</v>
      </c>
      <c r="L1543">
        <v>0</v>
      </c>
      <c r="M1543">
        <v>17.565711999999898</v>
      </c>
      <c r="N1543" t="s">
        <v>270</v>
      </c>
    </row>
    <row r="1544" spans="1:14" x14ac:dyDescent="0.2">
      <c r="A1544" t="s">
        <v>1802</v>
      </c>
      <c r="B1544">
        <v>12.492924</v>
      </c>
      <c r="C1544">
        <v>14.4037820999999</v>
      </c>
      <c r="D1544">
        <v>14.428220850000001</v>
      </c>
      <c r="E1544">
        <v>16.259830210000001</v>
      </c>
      <c r="F1544">
        <v>17.1589022</v>
      </c>
      <c r="G1544">
        <v>14.6269258</v>
      </c>
      <c r="H1544">
        <v>13.570490364999999</v>
      </c>
      <c r="I1544">
        <v>12.87692</v>
      </c>
      <c r="J1544">
        <v>11.299598399999899</v>
      </c>
      <c r="K1544">
        <v>10.7681354</v>
      </c>
      <c r="L1544">
        <v>11.2628574999999</v>
      </c>
      <c r="M1544">
        <v>10.590769</v>
      </c>
      <c r="N1544" t="s">
        <v>261</v>
      </c>
    </row>
    <row r="1545" spans="1:14" x14ac:dyDescent="0.2">
      <c r="A1545" t="s">
        <v>1803</v>
      </c>
      <c r="B1545">
        <v>0</v>
      </c>
      <c r="C1545">
        <v>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0</v>
      </c>
      <c r="J1545">
        <v>14.2137782</v>
      </c>
      <c r="K1545">
        <v>15.792244500000001</v>
      </c>
      <c r="L1545">
        <v>16.883392600000001</v>
      </c>
      <c r="M1545">
        <v>17.096874</v>
      </c>
      <c r="N1545" t="s">
        <v>259</v>
      </c>
    </row>
    <row r="1546" spans="1:14" x14ac:dyDescent="0.2">
      <c r="A1546" t="s">
        <v>1804</v>
      </c>
      <c r="B1546">
        <v>6.0005090000000001</v>
      </c>
      <c r="C1546">
        <v>6.6642349999999997</v>
      </c>
      <c r="D1546">
        <v>7.1066912200000001</v>
      </c>
      <c r="E1546">
        <v>7.6394983400000003</v>
      </c>
      <c r="F1546">
        <v>10.4545019</v>
      </c>
      <c r="G1546">
        <v>11.462498999999999</v>
      </c>
      <c r="H1546">
        <v>13.022737330999901</v>
      </c>
      <c r="I1546">
        <v>13.283802</v>
      </c>
      <c r="J1546">
        <v>14.9533851</v>
      </c>
      <c r="K1546">
        <v>14.897527199999899</v>
      </c>
      <c r="L1546">
        <v>16.583716500000001</v>
      </c>
      <c r="M1546">
        <v>15.874720999999999</v>
      </c>
      <c r="N1546" t="s">
        <v>259</v>
      </c>
    </row>
    <row r="1547" spans="1:14" x14ac:dyDescent="0.2">
      <c r="A1547" t="s">
        <v>1805</v>
      </c>
      <c r="B1547">
        <v>0</v>
      </c>
      <c r="C1547">
        <v>6.5050707000000001</v>
      </c>
      <c r="D1547">
        <v>9.96682822</v>
      </c>
      <c r="E1547">
        <v>5.6770957400000004</v>
      </c>
      <c r="F1547">
        <v>5.8925970000000003</v>
      </c>
      <c r="G1547">
        <v>7.5308199999999896</v>
      </c>
      <c r="H1547">
        <v>10.065489963999999</v>
      </c>
      <c r="I1547">
        <v>12.160482</v>
      </c>
      <c r="J1547">
        <v>13.540032099999999</v>
      </c>
      <c r="K1547">
        <v>14.001450899999901</v>
      </c>
      <c r="L1547">
        <v>16.174402099999998</v>
      </c>
      <c r="M1547">
        <v>15.946142999999999</v>
      </c>
      <c r="N1547" t="s">
        <v>259</v>
      </c>
    </row>
    <row r="1548" spans="1:14" x14ac:dyDescent="0.2">
      <c r="A1548" t="s">
        <v>1806</v>
      </c>
      <c r="B1548">
        <v>0</v>
      </c>
      <c r="C1548">
        <v>6.8647229000000003</v>
      </c>
      <c r="D1548">
        <v>3.1371029099999999</v>
      </c>
      <c r="E1548">
        <v>2.9527028899999999</v>
      </c>
      <c r="F1548">
        <v>6.4628187999999902</v>
      </c>
      <c r="G1548">
        <v>4.3785980999999996</v>
      </c>
      <c r="H1548">
        <v>6.3916602079999896</v>
      </c>
      <c r="I1548">
        <v>7.6833609999999997</v>
      </c>
      <c r="J1548">
        <v>7.8880103999999998</v>
      </c>
      <c r="K1548">
        <v>9.0013573999999998</v>
      </c>
      <c r="L1548">
        <v>10.151638999999999</v>
      </c>
      <c r="M1548">
        <v>10.722835999999999</v>
      </c>
      <c r="N1548" t="s">
        <v>259</v>
      </c>
    </row>
    <row r="1549" spans="1:14" x14ac:dyDescent="0.2">
      <c r="A1549" t="s">
        <v>1807</v>
      </c>
      <c r="B1549">
        <v>4.1591839999999998</v>
      </c>
      <c r="C1549">
        <v>3.6749722999999999</v>
      </c>
      <c r="D1549">
        <v>4.7434731699999997</v>
      </c>
      <c r="E1549">
        <v>4.4325970100000003</v>
      </c>
      <c r="F1549">
        <v>8.1014417000000005</v>
      </c>
      <c r="G1549">
        <v>4.9329321999999998</v>
      </c>
      <c r="H1549">
        <v>6.8603687429999898</v>
      </c>
      <c r="I1549">
        <v>2.0769790000000001</v>
      </c>
      <c r="J1549">
        <v>8.1166183000000007</v>
      </c>
      <c r="K1549">
        <v>10.102738199999999</v>
      </c>
      <c r="L1549">
        <v>14.440508299999999</v>
      </c>
      <c r="M1549">
        <v>10.747605</v>
      </c>
      <c r="N1549" t="s">
        <v>259</v>
      </c>
    </row>
    <row r="1550" spans="1:14" x14ac:dyDescent="0.2">
      <c r="A1550" t="s">
        <v>1808</v>
      </c>
      <c r="B1550">
        <v>0</v>
      </c>
      <c r="C1550">
        <v>7.7779052999999996</v>
      </c>
      <c r="D1550">
        <v>6.6545853199999998</v>
      </c>
      <c r="E1550">
        <v>8.5639862499999992</v>
      </c>
      <c r="F1550">
        <v>6.5477683999999998</v>
      </c>
      <c r="G1550">
        <v>8.9365643000000006</v>
      </c>
      <c r="H1550">
        <v>11.138377573</v>
      </c>
      <c r="I1550">
        <v>10.83868</v>
      </c>
      <c r="J1550">
        <v>11.6806337</v>
      </c>
      <c r="K1550">
        <v>12.8432029</v>
      </c>
      <c r="L1550">
        <v>13.081748899999999</v>
      </c>
      <c r="M1550">
        <v>12.05481</v>
      </c>
      <c r="N1550" t="s">
        <v>259</v>
      </c>
    </row>
    <row r="1551" spans="1:14" x14ac:dyDescent="0.2">
      <c r="A1551" t="s">
        <v>1809</v>
      </c>
      <c r="B1551">
        <v>0</v>
      </c>
      <c r="C1551">
        <v>0</v>
      </c>
      <c r="D1551">
        <v>0</v>
      </c>
      <c r="E1551">
        <v>0</v>
      </c>
      <c r="F1551">
        <v>0</v>
      </c>
      <c r="G1551">
        <v>0</v>
      </c>
      <c r="H1551">
        <v>7.1035295720000002</v>
      </c>
      <c r="I1551">
        <v>7.7802569999999998</v>
      </c>
      <c r="J1551">
        <v>7.6342622999999996</v>
      </c>
      <c r="K1551">
        <v>10.4349974</v>
      </c>
      <c r="L1551">
        <v>9.540775</v>
      </c>
      <c r="M1551">
        <v>10.186164</v>
      </c>
      <c r="N1551" t="s">
        <v>259</v>
      </c>
    </row>
    <row r="1552" spans="1:14" x14ac:dyDescent="0.2">
      <c r="A1552" t="s">
        <v>1810</v>
      </c>
      <c r="B1552">
        <v>12.982172</v>
      </c>
      <c r="C1552">
        <v>11.0646769</v>
      </c>
      <c r="D1552">
        <v>9.31534978</v>
      </c>
      <c r="E1552">
        <v>9.5500857700000008</v>
      </c>
      <c r="F1552">
        <v>8.6364237999999993</v>
      </c>
      <c r="G1552">
        <v>7.7260267000000002</v>
      </c>
      <c r="H1552">
        <v>7.0262388489999896</v>
      </c>
      <c r="I1552">
        <v>9.4995689999999993</v>
      </c>
      <c r="J1552">
        <v>7.2653223999999996</v>
      </c>
      <c r="K1552">
        <v>10.0172443</v>
      </c>
      <c r="L1552">
        <v>10.628425500000001</v>
      </c>
      <c r="M1552">
        <v>10.803037</v>
      </c>
      <c r="N1552" t="s">
        <v>270</v>
      </c>
    </row>
    <row r="1553" spans="1:14" x14ac:dyDescent="0.2">
      <c r="A1553" t="s">
        <v>1811</v>
      </c>
      <c r="B1553">
        <v>14.473507</v>
      </c>
      <c r="C1553">
        <v>12.0297394</v>
      </c>
      <c r="D1553">
        <v>11.10736767</v>
      </c>
      <c r="E1553">
        <v>7.7455399800000002</v>
      </c>
      <c r="F1553">
        <v>7.2148285999999997</v>
      </c>
      <c r="G1553">
        <v>6.1977977999999903</v>
      </c>
      <c r="H1553">
        <v>6.3990554779999904</v>
      </c>
      <c r="I1553">
        <v>8.3290659999999992</v>
      </c>
      <c r="J1553">
        <v>6.0569562999999897</v>
      </c>
      <c r="K1553">
        <v>10.1568228</v>
      </c>
      <c r="L1553">
        <v>9.3460250999999896</v>
      </c>
      <c r="M1553">
        <v>0</v>
      </c>
      <c r="N1553" t="s">
        <v>261</v>
      </c>
    </row>
    <row r="1554" spans="1:14" x14ac:dyDescent="0.2">
      <c r="A1554" t="s">
        <v>1812</v>
      </c>
      <c r="B1554">
        <v>9.1149360000000001</v>
      </c>
      <c r="C1554">
        <v>10.982624299999999</v>
      </c>
      <c r="D1554">
        <v>12.94774187</v>
      </c>
      <c r="E1554">
        <v>11.566212950000001</v>
      </c>
      <c r="F1554">
        <v>11.4787397</v>
      </c>
      <c r="G1554">
        <v>12.628326100000001</v>
      </c>
      <c r="H1554">
        <v>13.028407510999999</v>
      </c>
      <c r="I1554">
        <v>13.433873</v>
      </c>
      <c r="J1554">
        <v>11.9354929</v>
      </c>
      <c r="K1554">
        <v>12.201771600000001</v>
      </c>
      <c r="L1554">
        <v>8.4519795000000002</v>
      </c>
      <c r="M1554">
        <v>9.679665</v>
      </c>
      <c r="N1554" t="s">
        <v>263</v>
      </c>
    </row>
    <row r="1555" spans="1:14" x14ac:dyDescent="0.2">
      <c r="A1555" t="s">
        <v>1813</v>
      </c>
      <c r="B1555">
        <v>6.7596419999999897</v>
      </c>
      <c r="C1555">
        <v>9.6263880999999998</v>
      </c>
      <c r="D1555">
        <v>10.71965501</v>
      </c>
      <c r="E1555">
        <v>10.396314350000001</v>
      </c>
      <c r="F1555">
        <v>9.8485096999999993</v>
      </c>
      <c r="G1555">
        <v>8.8051920999999993</v>
      </c>
      <c r="H1555">
        <v>10.730803100999999</v>
      </c>
      <c r="I1555">
        <v>10.026009999999999</v>
      </c>
      <c r="J1555">
        <v>7.7778936999999999</v>
      </c>
      <c r="K1555">
        <v>8.0608067999999999</v>
      </c>
      <c r="L1555">
        <v>7.5255638999999999</v>
      </c>
      <c r="M1555">
        <v>6.9125869999999896</v>
      </c>
      <c r="N1555" t="s">
        <v>263</v>
      </c>
    </row>
    <row r="1556" spans="1:14" x14ac:dyDescent="0.2">
      <c r="A1556" t="s">
        <v>1814</v>
      </c>
      <c r="B1556">
        <v>0</v>
      </c>
      <c r="C1556">
        <v>0</v>
      </c>
      <c r="D1556">
        <v>0</v>
      </c>
      <c r="E1556">
        <v>0</v>
      </c>
      <c r="F1556">
        <v>0</v>
      </c>
      <c r="G1556">
        <v>2.0039905999999998</v>
      </c>
      <c r="H1556">
        <v>5.3628517960000002</v>
      </c>
      <c r="I1556">
        <v>5.6492589999999998</v>
      </c>
      <c r="J1556">
        <v>7.0227069999999996</v>
      </c>
      <c r="K1556">
        <v>9.4282508000000007</v>
      </c>
      <c r="L1556">
        <v>6.9570502000000003</v>
      </c>
      <c r="M1556">
        <v>0</v>
      </c>
      <c r="N1556" t="s">
        <v>259</v>
      </c>
    </row>
    <row r="1557" spans="1:14" x14ac:dyDescent="0.2">
      <c r="A1557" t="s">
        <v>1815</v>
      </c>
      <c r="B1557">
        <v>8.8920209999999997</v>
      </c>
      <c r="C1557">
        <v>12.5562855</v>
      </c>
      <c r="D1557">
        <v>13.071830569999999</v>
      </c>
      <c r="E1557">
        <v>12.18545535</v>
      </c>
      <c r="F1557">
        <v>10.1759615</v>
      </c>
      <c r="G1557">
        <v>9.6672244999999997</v>
      </c>
      <c r="H1557">
        <v>9.9607037950000006</v>
      </c>
      <c r="I1557">
        <v>7.7602669999999998</v>
      </c>
      <c r="J1557">
        <v>7.6605243999999999</v>
      </c>
      <c r="K1557">
        <v>8.1864097000000005</v>
      </c>
      <c r="L1557">
        <v>7.6617553000000003</v>
      </c>
      <c r="M1557">
        <v>4.8801139999999998</v>
      </c>
      <c r="N1557" t="s">
        <v>261</v>
      </c>
    </row>
    <row r="1558" spans="1:14" x14ac:dyDescent="0.2">
      <c r="A1558" t="s">
        <v>1816</v>
      </c>
      <c r="B1558">
        <v>13.056150000000001</v>
      </c>
      <c r="C1558">
        <v>13.561254399999999</v>
      </c>
      <c r="D1558">
        <v>12.45247853</v>
      </c>
      <c r="E1558">
        <v>11.397722760000001</v>
      </c>
      <c r="F1558">
        <v>11.644659499999999</v>
      </c>
      <c r="G1558">
        <v>12.7156983</v>
      </c>
      <c r="H1558">
        <v>13.726532703</v>
      </c>
      <c r="I1558">
        <v>14.247541</v>
      </c>
      <c r="J1558">
        <v>14.3021665</v>
      </c>
      <c r="K1558">
        <v>14.962326600000001</v>
      </c>
      <c r="L1558">
        <v>15.332556800000001</v>
      </c>
      <c r="M1558">
        <v>15.073314999999999</v>
      </c>
      <c r="N1558" t="s">
        <v>259</v>
      </c>
    </row>
    <row r="1559" spans="1:14" x14ac:dyDescent="0.2">
      <c r="A1559" t="s">
        <v>1817</v>
      </c>
      <c r="B1559">
        <v>12.26637</v>
      </c>
      <c r="C1559">
        <v>12.0557692</v>
      </c>
      <c r="D1559">
        <v>11.820149929999999</v>
      </c>
      <c r="E1559">
        <v>12.574199289999999</v>
      </c>
      <c r="F1559">
        <v>12.0716435</v>
      </c>
      <c r="G1559">
        <v>11.529782899999899</v>
      </c>
      <c r="H1559">
        <v>10.754520987999999</v>
      </c>
      <c r="I1559">
        <v>9.7637739999999997</v>
      </c>
      <c r="J1559">
        <v>7.8605664999999902</v>
      </c>
      <c r="K1559">
        <v>7.9923212000000001</v>
      </c>
      <c r="L1559">
        <v>6.9873222999999998</v>
      </c>
      <c r="M1559">
        <v>9.1229569999999995</v>
      </c>
      <c r="N1559" t="s">
        <v>261</v>
      </c>
    </row>
    <row r="1560" spans="1:14" x14ac:dyDescent="0.2">
      <c r="A1560" t="s">
        <v>1818</v>
      </c>
      <c r="B1560">
        <v>17.378281000000001</v>
      </c>
      <c r="C1560">
        <v>16.339670699999999</v>
      </c>
      <c r="D1560">
        <v>0</v>
      </c>
      <c r="E1560">
        <v>7.1298099099999996</v>
      </c>
      <c r="F1560">
        <v>0</v>
      </c>
      <c r="G1560">
        <v>7.0935753999999998</v>
      </c>
      <c r="H1560">
        <v>9.0157860830000001</v>
      </c>
      <c r="I1560">
        <v>0</v>
      </c>
      <c r="J1560">
        <v>7.4513677999999999</v>
      </c>
      <c r="K1560">
        <v>18.194819199999898</v>
      </c>
      <c r="L1560">
        <v>0</v>
      </c>
      <c r="M1560">
        <v>0</v>
      </c>
      <c r="N1560" t="s">
        <v>270</v>
      </c>
    </row>
    <row r="1561" spans="1:14" x14ac:dyDescent="0.2">
      <c r="A1561" t="s">
        <v>1819</v>
      </c>
      <c r="B1561">
        <v>0</v>
      </c>
      <c r="C1561">
        <v>9.4491557999999998</v>
      </c>
      <c r="D1561">
        <v>10.33407588</v>
      </c>
      <c r="E1561">
        <v>10.215725490000001</v>
      </c>
      <c r="F1561">
        <v>8.0859763999999998</v>
      </c>
      <c r="G1561">
        <v>7.5002022999999998</v>
      </c>
      <c r="H1561">
        <v>10.266628953</v>
      </c>
      <c r="I1561">
        <v>10.170643</v>
      </c>
      <c r="J1561">
        <v>11.6965612</v>
      </c>
      <c r="K1561">
        <v>11.9920185</v>
      </c>
      <c r="L1561">
        <v>12.900003</v>
      </c>
      <c r="M1561">
        <v>13.956016999999999</v>
      </c>
      <c r="N1561" t="s">
        <v>259</v>
      </c>
    </row>
    <row r="1562" spans="1:14" x14ac:dyDescent="0.2">
      <c r="A1562" t="s">
        <v>1820</v>
      </c>
      <c r="B1562">
        <v>0</v>
      </c>
      <c r="C1562">
        <v>8.9319940999999901</v>
      </c>
      <c r="D1562">
        <v>7.1019603099999999</v>
      </c>
      <c r="E1562">
        <v>6.5010973600000002</v>
      </c>
      <c r="F1562">
        <v>4.4714627999999896</v>
      </c>
      <c r="G1562">
        <v>5.9531301000000001</v>
      </c>
      <c r="H1562">
        <v>8.5357986710000002</v>
      </c>
      <c r="I1562">
        <v>7.394857</v>
      </c>
      <c r="J1562">
        <v>9.6859605999999996</v>
      </c>
      <c r="K1562">
        <v>10.2573758</v>
      </c>
      <c r="L1562">
        <v>13.7221441</v>
      </c>
      <c r="M1562">
        <v>11.181260999999999</v>
      </c>
      <c r="N1562" t="s">
        <v>259</v>
      </c>
    </row>
    <row r="1563" spans="1:14" x14ac:dyDescent="0.2">
      <c r="A1563" t="s">
        <v>1821</v>
      </c>
      <c r="B1563">
        <v>10.928644999999999</v>
      </c>
      <c r="C1563">
        <v>13.3197513</v>
      </c>
      <c r="D1563">
        <v>13.71323254</v>
      </c>
      <c r="E1563">
        <v>13.66411261</v>
      </c>
      <c r="F1563">
        <v>13.214886699999999</v>
      </c>
      <c r="G1563">
        <v>12.787344099999901</v>
      </c>
      <c r="H1563">
        <v>12.726677654</v>
      </c>
      <c r="I1563">
        <v>12.823952999999999</v>
      </c>
      <c r="J1563">
        <v>11.8358793</v>
      </c>
      <c r="K1563">
        <v>11.040100499999999</v>
      </c>
      <c r="L1563">
        <v>8.5979855000000001</v>
      </c>
      <c r="M1563">
        <v>7.9553419999999999</v>
      </c>
      <c r="N1563" t="s">
        <v>261</v>
      </c>
    </row>
    <row r="1564" spans="1:14" x14ac:dyDescent="0.2">
      <c r="A1564" t="s">
        <v>1822</v>
      </c>
      <c r="B1564">
        <v>15.431376</v>
      </c>
      <c r="C1564">
        <v>15.662308700000001</v>
      </c>
      <c r="D1564">
        <v>17.15503996</v>
      </c>
      <c r="E1564">
        <v>16.96368828</v>
      </c>
      <c r="F1564">
        <v>17.022436899999999</v>
      </c>
      <c r="G1564">
        <v>17.472926600000001</v>
      </c>
      <c r="H1564">
        <v>17.304552057999999</v>
      </c>
      <c r="I1564">
        <v>17.258644</v>
      </c>
      <c r="J1564">
        <v>17.138362000000001</v>
      </c>
      <c r="K1564">
        <v>16.5680257</v>
      </c>
      <c r="L1564">
        <v>16.940580300000001</v>
      </c>
      <c r="M1564">
        <v>17.493620999999901</v>
      </c>
      <c r="N1564" t="s">
        <v>263</v>
      </c>
    </row>
    <row r="1565" spans="1:14" x14ac:dyDescent="0.2">
      <c r="A1565" t="s">
        <v>1823</v>
      </c>
      <c r="B1565">
        <v>14.0183359999999</v>
      </c>
      <c r="C1565">
        <v>12.7396821</v>
      </c>
      <c r="D1565">
        <v>12.9761466</v>
      </c>
      <c r="E1565">
        <v>12.391143789999999</v>
      </c>
      <c r="F1565">
        <v>11.561749000000001</v>
      </c>
      <c r="G1565">
        <v>11.955909</v>
      </c>
      <c r="H1565">
        <v>12.637652722</v>
      </c>
      <c r="I1565">
        <v>13.304492</v>
      </c>
      <c r="J1565">
        <v>11.291524699999901</v>
      </c>
      <c r="K1565">
        <v>11.7690701</v>
      </c>
      <c r="L1565">
        <v>9.9323437999999999</v>
      </c>
      <c r="M1565">
        <v>9.4026619999999994</v>
      </c>
      <c r="N1565" t="s">
        <v>261</v>
      </c>
    </row>
    <row r="1566" spans="1:14" x14ac:dyDescent="0.2">
      <c r="A1566" t="s">
        <v>1824</v>
      </c>
      <c r="B1566">
        <v>12.908768999999999</v>
      </c>
      <c r="C1566">
        <v>13.765186399999999</v>
      </c>
      <c r="D1566">
        <v>13.550401859999999</v>
      </c>
      <c r="E1566">
        <v>13.509191939999999</v>
      </c>
      <c r="F1566">
        <v>14.0656243</v>
      </c>
      <c r="G1566">
        <v>14.248630199999999</v>
      </c>
      <c r="H1566">
        <v>14.406430188</v>
      </c>
      <c r="I1566">
        <v>14.400739</v>
      </c>
      <c r="J1566">
        <v>13.867861100000001</v>
      </c>
      <c r="K1566">
        <v>14.1355494</v>
      </c>
      <c r="L1566">
        <v>12.797915</v>
      </c>
      <c r="M1566">
        <v>12.692402</v>
      </c>
      <c r="N1566" t="s">
        <v>263</v>
      </c>
    </row>
    <row r="1567" spans="1:14" x14ac:dyDescent="0.2">
      <c r="A1567" t="s">
        <v>1825</v>
      </c>
      <c r="B1567">
        <v>0</v>
      </c>
      <c r="C1567">
        <v>9.6736348999999997</v>
      </c>
      <c r="D1567">
        <v>9.99404863</v>
      </c>
      <c r="E1567">
        <v>5.1548240300000003</v>
      </c>
      <c r="F1567">
        <v>0</v>
      </c>
      <c r="G1567">
        <v>5.6024357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  <c r="N1567" t="s">
        <v>261</v>
      </c>
    </row>
    <row r="1568" spans="1:14" x14ac:dyDescent="0.2">
      <c r="A1568" t="s">
        <v>1826</v>
      </c>
      <c r="B1568">
        <v>0</v>
      </c>
      <c r="C1568">
        <v>0</v>
      </c>
      <c r="D1568">
        <v>0</v>
      </c>
      <c r="E1568">
        <v>10.893031150000001</v>
      </c>
      <c r="F1568">
        <v>9.42020359999999</v>
      </c>
      <c r="G1568">
        <v>0</v>
      </c>
      <c r="H1568">
        <v>11.590632046</v>
      </c>
      <c r="I1568">
        <v>13.425289999999899</v>
      </c>
      <c r="J1568">
        <v>15.2330679</v>
      </c>
      <c r="K1568">
        <v>16.690997599999999</v>
      </c>
      <c r="L1568">
        <v>17.0005086</v>
      </c>
      <c r="M1568">
        <v>16.645012999999999</v>
      </c>
      <c r="N1568" t="s">
        <v>259</v>
      </c>
    </row>
    <row r="1569" spans="1:14" x14ac:dyDescent="0.2">
      <c r="A1569" t="s">
        <v>1827</v>
      </c>
      <c r="B1569">
        <v>0</v>
      </c>
      <c r="C1569">
        <v>0</v>
      </c>
      <c r="D1569">
        <v>9.5473870200000004</v>
      </c>
      <c r="E1569">
        <v>0</v>
      </c>
      <c r="F1569">
        <v>0</v>
      </c>
      <c r="G1569">
        <v>0</v>
      </c>
      <c r="H1569">
        <v>11.588186350999999</v>
      </c>
      <c r="I1569">
        <v>0</v>
      </c>
      <c r="J1569">
        <v>0</v>
      </c>
      <c r="K1569">
        <v>18.893049399999999</v>
      </c>
      <c r="L1569">
        <v>14.6213959</v>
      </c>
      <c r="M1569">
        <v>15.686135999999999</v>
      </c>
      <c r="N1569" t="s">
        <v>259</v>
      </c>
    </row>
    <row r="1570" spans="1:14" x14ac:dyDescent="0.2">
      <c r="A1570" t="s">
        <v>1828</v>
      </c>
      <c r="B1570">
        <v>0</v>
      </c>
      <c r="C1570">
        <v>6.2693560000000002</v>
      </c>
      <c r="D1570">
        <v>4.8824623100000002</v>
      </c>
      <c r="E1570">
        <v>7.1990747199999996</v>
      </c>
      <c r="F1570">
        <v>10.2024294</v>
      </c>
      <c r="G1570">
        <v>11.5060609</v>
      </c>
      <c r="H1570">
        <v>11.277093261999999</v>
      </c>
      <c r="I1570">
        <v>8.8567689999999999</v>
      </c>
      <c r="J1570">
        <v>13.7460723</v>
      </c>
      <c r="K1570">
        <v>14.947189</v>
      </c>
      <c r="L1570">
        <v>15.7754745</v>
      </c>
      <c r="M1570">
        <v>16.466290000000001</v>
      </c>
      <c r="N1570" t="s">
        <v>259</v>
      </c>
    </row>
    <row r="1571" spans="1:14" x14ac:dyDescent="0.2">
      <c r="A1571" t="s">
        <v>1829</v>
      </c>
      <c r="B1571">
        <v>12.949479</v>
      </c>
      <c r="C1571">
        <v>14.2905765</v>
      </c>
      <c r="D1571">
        <v>13.662811209999999</v>
      </c>
      <c r="E1571">
        <v>13.80702138</v>
      </c>
      <c r="F1571">
        <v>12.678455699999899</v>
      </c>
      <c r="G1571">
        <v>13.250080799999999</v>
      </c>
      <c r="H1571">
        <v>13.587098102000001</v>
      </c>
      <c r="I1571">
        <v>13.495494000000001</v>
      </c>
      <c r="J1571">
        <v>13.027038599999999</v>
      </c>
      <c r="K1571">
        <v>11.608022</v>
      </c>
      <c r="L1571">
        <v>10.517596699999901</v>
      </c>
      <c r="M1571">
        <v>9.7619889999999998</v>
      </c>
      <c r="N1571" t="s">
        <v>261</v>
      </c>
    </row>
    <row r="1572" spans="1:14" x14ac:dyDescent="0.2">
      <c r="A1572" t="s">
        <v>1830</v>
      </c>
      <c r="B1572">
        <v>7.7321039999999996</v>
      </c>
      <c r="C1572">
        <v>9.8032585999999995</v>
      </c>
      <c r="D1572">
        <v>8.3271791099999994</v>
      </c>
      <c r="E1572">
        <v>6.5910318500000002</v>
      </c>
      <c r="F1572">
        <v>4.8875776999999996</v>
      </c>
      <c r="G1572">
        <v>6.0031578999999997</v>
      </c>
      <c r="H1572">
        <v>5.5568643929999997</v>
      </c>
      <c r="I1572">
        <v>6.1212349999999898</v>
      </c>
      <c r="J1572">
        <v>5.7129242999999903</v>
      </c>
      <c r="K1572">
        <v>7.4679956999999897</v>
      </c>
      <c r="L1572">
        <v>6.3752975000000003</v>
      </c>
      <c r="M1572">
        <v>9.2922390000000004</v>
      </c>
      <c r="N1572" t="s">
        <v>270</v>
      </c>
    </row>
    <row r="1573" spans="1:14" x14ac:dyDescent="0.2">
      <c r="A1573" t="s">
        <v>1831</v>
      </c>
      <c r="B1573">
        <v>0</v>
      </c>
      <c r="C1573">
        <v>15.4395370999999</v>
      </c>
      <c r="D1573">
        <v>14.65338049</v>
      </c>
      <c r="E1573">
        <v>12.779911070000001</v>
      </c>
      <c r="F1573">
        <v>11.2475208</v>
      </c>
      <c r="G1573">
        <v>13.819547999999999</v>
      </c>
      <c r="H1573">
        <v>13.858608029000001</v>
      </c>
      <c r="I1573">
        <v>14.767092999999999</v>
      </c>
      <c r="J1573">
        <v>14.183424499999999</v>
      </c>
      <c r="K1573">
        <v>14.7804784</v>
      </c>
      <c r="L1573">
        <v>15.511729300000001</v>
      </c>
      <c r="M1573">
        <v>16.039325999999999</v>
      </c>
      <c r="N1573" t="s">
        <v>259</v>
      </c>
    </row>
    <row r="1574" spans="1:14" x14ac:dyDescent="0.2">
      <c r="A1574" t="s">
        <v>1832</v>
      </c>
      <c r="B1574">
        <v>0</v>
      </c>
      <c r="C1574">
        <v>0</v>
      </c>
      <c r="D1574">
        <v>0</v>
      </c>
      <c r="E1574">
        <v>0</v>
      </c>
      <c r="F1574">
        <v>0</v>
      </c>
      <c r="G1574">
        <v>0</v>
      </c>
      <c r="H1574">
        <v>0</v>
      </c>
      <c r="I1574">
        <v>0</v>
      </c>
      <c r="J1574">
        <v>12.020792399999999</v>
      </c>
      <c r="K1574">
        <v>14.847740699999999</v>
      </c>
      <c r="L1574">
        <v>17.2848109</v>
      </c>
      <c r="M1574">
        <v>16.473212</v>
      </c>
      <c r="N1574" t="s">
        <v>259</v>
      </c>
    </row>
    <row r="1575" spans="1:14" x14ac:dyDescent="0.2">
      <c r="A1575" t="s">
        <v>1833</v>
      </c>
      <c r="B1575">
        <v>11.744816</v>
      </c>
      <c r="C1575">
        <v>16.5934691</v>
      </c>
      <c r="D1575">
        <v>15.948690170000001</v>
      </c>
      <c r="E1575">
        <v>16.050602009999999</v>
      </c>
      <c r="F1575">
        <v>12.702530699999899</v>
      </c>
      <c r="G1575">
        <v>9.7996905999999999</v>
      </c>
      <c r="H1575">
        <v>10.531589326000001</v>
      </c>
      <c r="I1575">
        <v>9.1713210000000007</v>
      </c>
      <c r="J1575">
        <v>9.2096023000000002</v>
      </c>
      <c r="K1575">
        <v>9.2483845000000002</v>
      </c>
      <c r="L1575">
        <v>9.7866228</v>
      </c>
      <c r="M1575">
        <v>9.8019990000000004</v>
      </c>
      <c r="N1575" t="s">
        <v>261</v>
      </c>
    </row>
    <row r="1576" spans="1:14" x14ac:dyDescent="0.2">
      <c r="A1576" t="s">
        <v>1834</v>
      </c>
      <c r="B1576">
        <v>10.401819999999899</v>
      </c>
      <c r="C1576">
        <v>12.806727499999999</v>
      </c>
      <c r="D1576">
        <v>13.67553931</v>
      </c>
      <c r="E1576">
        <v>14.517819599999999</v>
      </c>
      <c r="F1576">
        <v>13.778187900000001</v>
      </c>
      <c r="G1576">
        <v>10.463978300000001</v>
      </c>
      <c r="H1576">
        <v>9.7866720209999993</v>
      </c>
      <c r="I1576">
        <v>9.4626020000000004</v>
      </c>
      <c r="J1576">
        <v>10.569467599999999</v>
      </c>
      <c r="K1576">
        <v>10.362231400000001</v>
      </c>
      <c r="L1576">
        <v>8.8320398999999998</v>
      </c>
      <c r="M1576">
        <v>8.2779019999999992</v>
      </c>
      <c r="N1576" t="s">
        <v>261</v>
      </c>
    </row>
    <row r="1577" spans="1:14" x14ac:dyDescent="0.2">
      <c r="A1577" t="s">
        <v>1835</v>
      </c>
      <c r="B1577">
        <v>13.453659999999999</v>
      </c>
      <c r="C1577">
        <v>15.331153199999999</v>
      </c>
      <c r="D1577">
        <v>11.55955612</v>
      </c>
      <c r="E1577">
        <v>13.403588750000001</v>
      </c>
      <c r="F1577">
        <v>12.9310376</v>
      </c>
      <c r="G1577">
        <v>12.7151099</v>
      </c>
      <c r="H1577">
        <v>13.366348892</v>
      </c>
      <c r="I1577">
        <v>14.287279</v>
      </c>
      <c r="J1577">
        <v>13.8867142</v>
      </c>
      <c r="K1577">
        <v>13.947248699999999</v>
      </c>
      <c r="L1577">
        <v>14.720562599999999</v>
      </c>
      <c r="M1577">
        <v>14.321717</v>
      </c>
      <c r="N1577" t="s">
        <v>270</v>
      </c>
    </row>
    <row r="1578" spans="1:14" x14ac:dyDescent="0.2">
      <c r="A1578" t="s">
        <v>1836</v>
      </c>
      <c r="B1578">
        <v>18.605211999999899</v>
      </c>
      <c r="C1578">
        <v>16.7060742</v>
      </c>
      <c r="D1578">
        <v>16.973217760000001</v>
      </c>
      <c r="E1578">
        <v>16.658782519999999</v>
      </c>
      <c r="F1578">
        <v>13.098210999999999</v>
      </c>
      <c r="G1578">
        <v>13.972625899999899</v>
      </c>
      <c r="H1578">
        <v>14.188111137</v>
      </c>
      <c r="I1578">
        <v>14.920047</v>
      </c>
      <c r="J1578">
        <v>14.3092361</v>
      </c>
      <c r="K1578">
        <v>17.348812899999999</v>
      </c>
      <c r="L1578">
        <v>16.4243886</v>
      </c>
      <c r="M1578">
        <v>17.196428000000001</v>
      </c>
      <c r="N1578" t="s">
        <v>270</v>
      </c>
    </row>
    <row r="1579" spans="1:14" x14ac:dyDescent="0.2">
      <c r="A1579" t="s">
        <v>1837</v>
      </c>
      <c r="B1579">
        <v>9.7421050000000005</v>
      </c>
      <c r="C1579">
        <v>11.378609300000001</v>
      </c>
      <c r="D1579">
        <v>9.7130700000000001</v>
      </c>
      <c r="E1579">
        <v>8.5303671800000007</v>
      </c>
      <c r="F1579">
        <v>6.3465783</v>
      </c>
      <c r="G1579">
        <v>5.2712500999999996</v>
      </c>
      <c r="H1579">
        <v>6.831811664</v>
      </c>
      <c r="I1579">
        <v>6.6632759999999998</v>
      </c>
      <c r="J1579">
        <v>6.2263877000000001</v>
      </c>
      <c r="K1579">
        <v>7.0640913000000003</v>
      </c>
      <c r="L1579">
        <v>7.1483532999999904</v>
      </c>
      <c r="M1579">
        <v>7.1433739999999997</v>
      </c>
      <c r="N1579" t="s">
        <v>261</v>
      </c>
    </row>
    <row r="1580" spans="1:14" x14ac:dyDescent="0.2">
      <c r="A1580" t="s">
        <v>1838</v>
      </c>
      <c r="B1580">
        <v>12.344464</v>
      </c>
      <c r="C1580">
        <v>12.673972300000001</v>
      </c>
      <c r="D1580">
        <v>11.628162140000001</v>
      </c>
      <c r="E1580">
        <v>11.7514884</v>
      </c>
      <c r="F1580">
        <v>13.020758300000001</v>
      </c>
      <c r="G1580">
        <v>12.1845233</v>
      </c>
      <c r="H1580">
        <v>13.132316362999999</v>
      </c>
      <c r="I1580">
        <v>12.937003000000001</v>
      </c>
      <c r="J1580">
        <v>13.822123599999999</v>
      </c>
      <c r="K1580">
        <v>14.5583823</v>
      </c>
      <c r="L1580">
        <v>15.334084099999901</v>
      </c>
      <c r="M1580">
        <v>15.415188000000001</v>
      </c>
      <c r="N1580" t="s">
        <v>259</v>
      </c>
    </row>
    <row r="1581" spans="1:14" x14ac:dyDescent="0.2">
      <c r="A1581" t="s">
        <v>1839</v>
      </c>
      <c r="B1581">
        <v>12.619317000000001</v>
      </c>
      <c r="C1581">
        <v>12.8327429</v>
      </c>
      <c r="D1581">
        <v>13.21565893</v>
      </c>
      <c r="E1581">
        <v>14.960815029999999</v>
      </c>
      <c r="F1581">
        <v>12.557608</v>
      </c>
      <c r="G1581">
        <v>13.412984399999999</v>
      </c>
      <c r="H1581">
        <v>12.714488720999899</v>
      </c>
      <c r="I1581">
        <v>9.1624730000000003</v>
      </c>
      <c r="J1581">
        <v>11.6661289</v>
      </c>
      <c r="K1581">
        <v>12.1358216</v>
      </c>
      <c r="L1581">
        <v>11.1541365</v>
      </c>
      <c r="M1581">
        <v>11.309486</v>
      </c>
      <c r="N1581" t="s">
        <v>261</v>
      </c>
    </row>
    <row r="1582" spans="1:14" x14ac:dyDescent="0.2">
      <c r="A1582" t="s">
        <v>1840</v>
      </c>
      <c r="B1582">
        <v>9.4335229999999992</v>
      </c>
      <c r="C1582">
        <v>11.5960556999999</v>
      </c>
      <c r="D1582">
        <v>10.99092652</v>
      </c>
      <c r="E1582">
        <v>10.508007109999999</v>
      </c>
      <c r="F1582">
        <v>10.317202099999999</v>
      </c>
      <c r="G1582">
        <v>11.840870900000001</v>
      </c>
      <c r="H1582">
        <v>11.798677491999999</v>
      </c>
      <c r="I1582">
        <v>12.418533</v>
      </c>
      <c r="J1582">
        <v>11.9613212</v>
      </c>
      <c r="K1582">
        <v>12.615542199999901</v>
      </c>
      <c r="L1582">
        <v>11.167546099999999</v>
      </c>
      <c r="M1582">
        <v>12.157579</v>
      </c>
      <c r="N1582" t="s">
        <v>259</v>
      </c>
    </row>
    <row r="1583" spans="1:14" x14ac:dyDescent="0.2">
      <c r="A1583" t="s">
        <v>1841</v>
      </c>
      <c r="B1583">
        <v>7.663761</v>
      </c>
      <c r="C1583">
        <v>10.486023299999999</v>
      </c>
      <c r="D1583">
        <v>11.035309</v>
      </c>
      <c r="E1583">
        <v>11.52402934</v>
      </c>
      <c r="F1583">
        <v>10.239704199999901</v>
      </c>
      <c r="G1583">
        <v>9.8741377999999997</v>
      </c>
      <c r="H1583">
        <v>10.307621368</v>
      </c>
      <c r="I1583">
        <v>9.9643759999999997</v>
      </c>
      <c r="J1583">
        <v>9.9019631999999902</v>
      </c>
      <c r="K1583">
        <v>9.5979233999999902</v>
      </c>
      <c r="L1583">
        <v>8.2760792999999993</v>
      </c>
      <c r="M1583">
        <v>9.1037300000000005</v>
      </c>
      <c r="N1583" t="s">
        <v>263</v>
      </c>
    </row>
    <row r="1584" spans="1:14" x14ac:dyDescent="0.2">
      <c r="A1584" t="s">
        <v>1842</v>
      </c>
      <c r="B1584">
        <v>18.129453999999999</v>
      </c>
      <c r="C1584">
        <v>0</v>
      </c>
      <c r="D1584">
        <v>0</v>
      </c>
      <c r="E1584">
        <v>0</v>
      </c>
      <c r="F1584">
        <v>0</v>
      </c>
      <c r="G1584">
        <v>0</v>
      </c>
      <c r="H1584">
        <v>5.882467235</v>
      </c>
      <c r="I1584">
        <v>7.0665779999999998</v>
      </c>
      <c r="J1584">
        <v>7.0854154999999999</v>
      </c>
      <c r="K1584">
        <v>10.0037883</v>
      </c>
      <c r="L1584">
        <v>11.673328</v>
      </c>
      <c r="M1584">
        <v>11.639333000000001</v>
      </c>
      <c r="N1584" t="s">
        <v>270</v>
      </c>
    </row>
    <row r="1585" spans="1:14" x14ac:dyDescent="0.2">
      <c r="A1585" t="s">
        <v>1843</v>
      </c>
      <c r="B1585">
        <v>13.778715</v>
      </c>
      <c r="C1585">
        <v>13.8758024</v>
      </c>
      <c r="D1585">
        <v>13.922741800000001</v>
      </c>
      <c r="E1585">
        <v>13.11702103</v>
      </c>
      <c r="F1585">
        <v>12.734113000000001</v>
      </c>
      <c r="G1585">
        <v>13.7137894</v>
      </c>
      <c r="H1585">
        <v>13.791088448</v>
      </c>
      <c r="I1585">
        <v>14.472458999999899</v>
      </c>
      <c r="J1585">
        <v>14.409198099999999</v>
      </c>
      <c r="K1585">
        <v>13.415088799999999</v>
      </c>
      <c r="L1585">
        <v>11.633558799999999</v>
      </c>
      <c r="M1585">
        <v>12.263005</v>
      </c>
      <c r="N1585" t="s">
        <v>261</v>
      </c>
    </row>
    <row r="1586" spans="1:14" x14ac:dyDescent="0.2">
      <c r="A1586" t="s">
        <v>1844</v>
      </c>
      <c r="B1586">
        <v>13.668018999999999</v>
      </c>
      <c r="C1586">
        <v>14.6657837</v>
      </c>
      <c r="D1586">
        <v>14.41552604</v>
      </c>
      <c r="E1586">
        <v>13.967365900000001</v>
      </c>
      <c r="F1586">
        <v>12.5946949</v>
      </c>
      <c r="G1586">
        <v>12.1389756</v>
      </c>
      <c r="H1586">
        <v>11.938090552</v>
      </c>
      <c r="I1586">
        <v>12.435458000000001</v>
      </c>
      <c r="J1586">
        <v>11.3769811</v>
      </c>
      <c r="K1586">
        <v>10.343272499999999</v>
      </c>
      <c r="L1586">
        <v>9.9722086000000001</v>
      </c>
      <c r="M1586">
        <v>10.448835000000001</v>
      </c>
      <c r="N1586" t="s">
        <v>261</v>
      </c>
    </row>
    <row r="1587" spans="1:14" x14ac:dyDescent="0.2">
      <c r="A1587" t="s">
        <v>1845</v>
      </c>
      <c r="B1587">
        <v>10.238166</v>
      </c>
      <c r="C1587">
        <v>11.7882993</v>
      </c>
      <c r="D1587">
        <v>12.29767887</v>
      </c>
      <c r="E1587">
        <v>11.68200686</v>
      </c>
      <c r="F1587">
        <v>8.9860869999999995</v>
      </c>
      <c r="G1587">
        <v>8.3574923999999999</v>
      </c>
      <c r="H1587">
        <v>7.794204691</v>
      </c>
      <c r="I1587">
        <v>7.911117</v>
      </c>
      <c r="J1587">
        <v>7.2607289000000002</v>
      </c>
      <c r="K1587">
        <v>5.4125873999999996</v>
      </c>
      <c r="L1587">
        <v>6.3883608000000001</v>
      </c>
      <c r="M1587">
        <v>5.3931089999999999</v>
      </c>
      <c r="N1587" t="s">
        <v>261</v>
      </c>
    </row>
    <row r="1588" spans="1:14" x14ac:dyDescent="0.2">
      <c r="A1588" t="s">
        <v>1846</v>
      </c>
      <c r="B1588">
        <v>8.5794490000000003</v>
      </c>
      <c r="C1588">
        <v>10.8831696999999</v>
      </c>
      <c r="D1588">
        <v>11.76573048</v>
      </c>
      <c r="E1588">
        <v>9.4330865300000006</v>
      </c>
      <c r="F1588">
        <v>8.2277254000000006</v>
      </c>
      <c r="G1588">
        <v>7.9296629000000003</v>
      </c>
      <c r="H1588">
        <v>8.9785032010000005</v>
      </c>
      <c r="I1588">
        <v>9.1621140000000008</v>
      </c>
      <c r="J1588">
        <v>8.2104637999999994</v>
      </c>
      <c r="K1588">
        <v>8.2479528999999996</v>
      </c>
      <c r="L1588">
        <v>6.1123095000000003</v>
      </c>
      <c r="M1588">
        <v>8.8791619999999902</v>
      </c>
      <c r="N1588" t="s">
        <v>261</v>
      </c>
    </row>
    <row r="1589" spans="1:14" x14ac:dyDescent="0.2">
      <c r="A1589" t="s">
        <v>1847</v>
      </c>
      <c r="B1589">
        <v>10.054226</v>
      </c>
      <c r="C1589">
        <v>9.4952413</v>
      </c>
      <c r="D1589">
        <v>9.2989108500000004</v>
      </c>
      <c r="E1589">
        <v>8.3753725699999997</v>
      </c>
      <c r="F1589">
        <v>7.8145555999999896</v>
      </c>
      <c r="G1589">
        <v>7.5626534000000003</v>
      </c>
      <c r="H1589">
        <v>9.3710029549999998</v>
      </c>
      <c r="I1589">
        <v>9.3344439999999995</v>
      </c>
      <c r="J1589">
        <v>7.6889047000000001</v>
      </c>
      <c r="K1589">
        <v>9.35552519999999</v>
      </c>
      <c r="L1589">
        <v>7.5997919999999999</v>
      </c>
      <c r="M1589">
        <v>8.5198669999999996</v>
      </c>
      <c r="N1589" t="s">
        <v>270</v>
      </c>
    </row>
    <row r="1590" spans="1:14" x14ac:dyDescent="0.2">
      <c r="A1590" t="s">
        <v>1848</v>
      </c>
      <c r="B1590">
        <v>0</v>
      </c>
      <c r="C1590">
        <v>10.953178400000001</v>
      </c>
      <c r="D1590">
        <v>10.55175983</v>
      </c>
      <c r="E1590">
        <v>9.0361056099999999</v>
      </c>
      <c r="F1590">
        <v>8.8654738000000002</v>
      </c>
      <c r="G1590">
        <v>9.5810268000000001</v>
      </c>
      <c r="H1590">
        <v>10.784675262</v>
      </c>
      <c r="I1590">
        <v>8.2918690000000002</v>
      </c>
      <c r="J1590">
        <v>0</v>
      </c>
      <c r="K1590">
        <v>0</v>
      </c>
      <c r="L1590">
        <v>0</v>
      </c>
      <c r="M1590">
        <v>0</v>
      </c>
      <c r="N1590" t="s">
        <v>263</v>
      </c>
    </row>
    <row r="1591" spans="1:14" x14ac:dyDescent="0.2">
      <c r="A1591" t="s">
        <v>1849</v>
      </c>
      <c r="B1591">
        <v>11.287910999999999</v>
      </c>
      <c r="C1591">
        <v>13.9578986</v>
      </c>
      <c r="D1591">
        <v>12.23828864</v>
      </c>
      <c r="E1591">
        <v>13.97994461</v>
      </c>
      <c r="F1591">
        <v>14.0420724</v>
      </c>
      <c r="G1591">
        <v>14.471128899999901</v>
      </c>
      <c r="H1591">
        <v>12.015621177</v>
      </c>
      <c r="I1591">
        <v>13.907511999999899</v>
      </c>
      <c r="J1591">
        <v>12.566573</v>
      </c>
      <c r="K1591">
        <v>11.8844916999999</v>
      </c>
      <c r="L1591">
        <v>10.6330881</v>
      </c>
      <c r="M1591">
        <v>9.3205030000000004</v>
      </c>
      <c r="N1591" t="s">
        <v>263</v>
      </c>
    </row>
    <row r="1592" spans="1:14" x14ac:dyDescent="0.2">
      <c r="A1592" t="s">
        <v>1850</v>
      </c>
      <c r="B1592">
        <v>16.248967</v>
      </c>
      <c r="C1592">
        <v>13.044804699999901</v>
      </c>
      <c r="D1592">
        <v>14.653460219999999</v>
      </c>
      <c r="E1592">
        <v>13.493518590000001</v>
      </c>
      <c r="F1592">
        <v>10.278935499999999</v>
      </c>
      <c r="G1592">
        <v>5.4399590999999896</v>
      </c>
      <c r="H1592">
        <v>5.0527054610000004</v>
      </c>
      <c r="I1592">
        <v>4.1565859999999999</v>
      </c>
      <c r="J1592">
        <v>4.5875333999999999</v>
      </c>
      <c r="K1592">
        <v>4.9851490999999903</v>
      </c>
      <c r="L1592">
        <v>4.9173884000000001</v>
      </c>
      <c r="M1592">
        <v>5.1932179999999999</v>
      </c>
      <c r="N1592" t="s">
        <v>261</v>
      </c>
    </row>
    <row r="1593" spans="1:14" x14ac:dyDescent="0.2">
      <c r="A1593" t="s">
        <v>1851</v>
      </c>
      <c r="B1593">
        <v>11.717042999999901</v>
      </c>
      <c r="C1593">
        <v>9.5211676999999995</v>
      </c>
      <c r="D1593">
        <v>5.7261158300000004</v>
      </c>
      <c r="E1593">
        <v>5.9059568499999999</v>
      </c>
      <c r="F1593">
        <v>1.4680351</v>
      </c>
      <c r="G1593">
        <v>5.9191856999999999</v>
      </c>
      <c r="H1593">
        <v>11.190735652000001</v>
      </c>
      <c r="I1593">
        <v>8.7225059999999992</v>
      </c>
      <c r="J1593">
        <v>6.7315297999999997</v>
      </c>
      <c r="K1593">
        <v>9.17889119999999</v>
      </c>
      <c r="L1593">
        <v>7.8047237000000003</v>
      </c>
      <c r="M1593">
        <v>9.2760099999999994</v>
      </c>
      <c r="N1593" t="s">
        <v>270</v>
      </c>
    </row>
    <row r="1594" spans="1:14" x14ac:dyDescent="0.2">
      <c r="A1594" t="s">
        <v>1852</v>
      </c>
      <c r="B1594">
        <v>14.601849</v>
      </c>
      <c r="C1594">
        <v>16.638628400000002</v>
      </c>
      <c r="D1594">
        <v>16.426286009999998</v>
      </c>
      <c r="E1594">
        <v>13.75723689</v>
      </c>
      <c r="F1594">
        <v>12.507208</v>
      </c>
      <c r="G1594">
        <v>14.1433105</v>
      </c>
      <c r="H1594">
        <v>0</v>
      </c>
      <c r="I1594">
        <v>0</v>
      </c>
      <c r="J1594">
        <v>0</v>
      </c>
      <c r="K1594">
        <v>16.420000099999999</v>
      </c>
      <c r="L1594">
        <v>17.379996800000001</v>
      </c>
      <c r="M1594">
        <v>16.849705</v>
      </c>
      <c r="N1594" t="s">
        <v>270</v>
      </c>
    </row>
    <row r="1595" spans="1:14" x14ac:dyDescent="0.2">
      <c r="A1595" t="s">
        <v>1853</v>
      </c>
      <c r="B1595">
        <v>16.523420999999999</v>
      </c>
      <c r="C1595">
        <v>12.160469300000001</v>
      </c>
      <c r="D1595">
        <v>9.4896402999999996</v>
      </c>
      <c r="E1595">
        <v>10.217864390000001</v>
      </c>
      <c r="F1595">
        <v>0</v>
      </c>
      <c r="G1595">
        <v>0</v>
      </c>
      <c r="H1595">
        <v>9.3690690579999991</v>
      </c>
      <c r="I1595">
        <v>8.953436</v>
      </c>
      <c r="J1595">
        <v>0</v>
      </c>
      <c r="K1595">
        <v>0</v>
      </c>
      <c r="L1595">
        <v>5.9849335000000004</v>
      </c>
      <c r="M1595">
        <v>0</v>
      </c>
      <c r="N1595" t="s">
        <v>261</v>
      </c>
    </row>
    <row r="1596" spans="1:14" x14ac:dyDescent="0.2">
      <c r="A1596" t="s">
        <v>1854</v>
      </c>
      <c r="B1596">
        <v>16.112470999999999</v>
      </c>
      <c r="C1596">
        <v>13.0529511</v>
      </c>
      <c r="D1596">
        <v>11.78787911</v>
      </c>
      <c r="E1596">
        <v>10.88166169</v>
      </c>
      <c r="F1596">
        <v>8.8657938999999999</v>
      </c>
      <c r="G1596">
        <v>0</v>
      </c>
      <c r="H1596">
        <v>7.3282263460000001</v>
      </c>
      <c r="I1596">
        <v>0</v>
      </c>
      <c r="J1596">
        <v>0</v>
      </c>
      <c r="K1596">
        <v>17.3689976</v>
      </c>
      <c r="L1596">
        <v>7.7838659999999997</v>
      </c>
      <c r="M1596">
        <v>0</v>
      </c>
      <c r="N1596" t="s">
        <v>261</v>
      </c>
    </row>
    <row r="1597" spans="1:14" x14ac:dyDescent="0.2">
      <c r="A1597" t="s">
        <v>1855</v>
      </c>
      <c r="B1597">
        <v>15.366859</v>
      </c>
      <c r="C1597">
        <v>14.4189021</v>
      </c>
      <c r="D1597">
        <v>15.67065481</v>
      </c>
      <c r="E1597">
        <v>14.78804427</v>
      </c>
      <c r="F1597">
        <v>11.053171799999999</v>
      </c>
      <c r="G1597">
        <v>5.2263712999999896</v>
      </c>
      <c r="H1597">
        <v>2.346880675</v>
      </c>
      <c r="I1597">
        <v>0</v>
      </c>
      <c r="J1597">
        <v>0</v>
      </c>
      <c r="K1597">
        <v>0</v>
      </c>
      <c r="L1597">
        <v>4.2948082999999997</v>
      </c>
      <c r="M1597">
        <v>0</v>
      </c>
      <c r="N1597" t="s">
        <v>261</v>
      </c>
    </row>
    <row r="1598" spans="1:14" x14ac:dyDescent="0.2">
      <c r="A1598" t="s">
        <v>1856</v>
      </c>
      <c r="B1598">
        <v>10.752172</v>
      </c>
      <c r="C1598">
        <v>11.6484255</v>
      </c>
      <c r="D1598">
        <v>12.29187943</v>
      </c>
      <c r="E1598">
        <v>11.257259899999999</v>
      </c>
      <c r="F1598">
        <v>8.5698957999999994</v>
      </c>
      <c r="G1598">
        <v>8.0647257999999997</v>
      </c>
      <c r="H1598">
        <v>9.9381875710000003</v>
      </c>
      <c r="I1598">
        <v>8.3317639999999997</v>
      </c>
      <c r="J1598">
        <v>6.8372016000000002</v>
      </c>
      <c r="K1598">
        <v>9.2360711000000002</v>
      </c>
      <c r="L1598">
        <v>7.8739197000000001</v>
      </c>
      <c r="M1598">
        <v>7.1964169999999896</v>
      </c>
      <c r="N1598" t="s">
        <v>261</v>
      </c>
    </row>
    <row r="1599" spans="1:14" x14ac:dyDescent="0.2">
      <c r="A1599" t="s">
        <v>1857</v>
      </c>
      <c r="B1599">
        <v>0</v>
      </c>
      <c r="C1599">
        <v>5.1182929000000001</v>
      </c>
      <c r="D1599">
        <v>0</v>
      </c>
      <c r="E1599">
        <v>8.3401730000000001</v>
      </c>
      <c r="F1599">
        <v>0</v>
      </c>
      <c r="G1599">
        <v>6.0874097000000003</v>
      </c>
      <c r="H1599">
        <v>0</v>
      </c>
      <c r="I1599">
        <v>7.2276439999999997</v>
      </c>
      <c r="J1599">
        <v>5.0818421999999996</v>
      </c>
      <c r="K1599">
        <v>9.7629552000000004</v>
      </c>
      <c r="L1599">
        <v>13.4123400999999</v>
      </c>
      <c r="M1599">
        <v>13.339456999999999</v>
      </c>
      <c r="N1599" t="s">
        <v>259</v>
      </c>
    </row>
    <row r="1600" spans="1:14" x14ac:dyDescent="0.2">
      <c r="A1600" t="s">
        <v>1858</v>
      </c>
      <c r="B1600">
        <v>9.0715450000000004</v>
      </c>
      <c r="C1600">
        <v>8.0228269999999995</v>
      </c>
      <c r="D1600">
        <v>8.5277953199999992</v>
      </c>
      <c r="E1600">
        <v>7.6328296599999996</v>
      </c>
      <c r="F1600">
        <v>7.0954014000000001</v>
      </c>
      <c r="G1600">
        <v>7.6838600999999898</v>
      </c>
      <c r="H1600">
        <v>7.4935464249999999</v>
      </c>
      <c r="I1600">
        <v>7.505566</v>
      </c>
      <c r="J1600">
        <v>8.0614410999999997</v>
      </c>
      <c r="K1600">
        <v>11.4898439</v>
      </c>
      <c r="L1600">
        <v>11.6372254</v>
      </c>
      <c r="M1600">
        <v>12.855347999999999</v>
      </c>
      <c r="N1600" t="s">
        <v>259</v>
      </c>
    </row>
    <row r="1601" spans="1:14" x14ac:dyDescent="0.2">
      <c r="A1601" t="s">
        <v>1859</v>
      </c>
      <c r="B1601">
        <v>0</v>
      </c>
      <c r="C1601">
        <v>11.2329194</v>
      </c>
      <c r="D1601">
        <v>8.8636342700000004</v>
      </c>
      <c r="E1601">
        <v>4.2207347300000002</v>
      </c>
      <c r="F1601">
        <v>7.3345114000000002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0</v>
      </c>
      <c r="N1601" t="s">
        <v>261</v>
      </c>
    </row>
    <row r="1602" spans="1:14" x14ac:dyDescent="0.2">
      <c r="A1602" t="s">
        <v>1860</v>
      </c>
      <c r="B1602">
        <v>12.225811</v>
      </c>
      <c r="C1602">
        <v>13.130865500000001</v>
      </c>
      <c r="D1602">
        <v>12.24196699</v>
      </c>
      <c r="E1602">
        <v>12.83808855</v>
      </c>
      <c r="F1602">
        <v>13.588228699999901</v>
      </c>
      <c r="G1602">
        <v>14.102168900000001</v>
      </c>
      <c r="H1602">
        <v>14.3499228109999</v>
      </c>
      <c r="I1602">
        <v>13.994164</v>
      </c>
      <c r="J1602">
        <v>14.8900434</v>
      </c>
      <c r="K1602">
        <v>16.501463399999999</v>
      </c>
      <c r="L1602">
        <v>16.0312549</v>
      </c>
      <c r="M1602">
        <v>15.530939999999999</v>
      </c>
      <c r="N1602" t="s">
        <v>259</v>
      </c>
    </row>
    <row r="1603" spans="1:14" x14ac:dyDescent="0.2">
      <c r="A1603" t="s">
        <v>1861</v>
      </c>
      <c r="B1603">
        <v>9.9472679999999993</v>
      </c>
      <c r="C1603">
        <v>6.8376634000000003</v>
      </c>
      <c r="D1603">
        <v>0</v>
      </c>
      <c r="E1603">
        <v>0</v>
      </c>
      <c r="F1603">
        <v>8.5816459999999992</v>
      </c>
      <c r="G1603">
        <v>9.2956795000000003</v>
      </c>
      <c r="H1603">
        <v>8.1857688639999999</v>
      </c>
      <c r="I1603">
        <v>12.690975999999999</v>
      </c>
      <c r="J1603">
        <v>11.0513061999999</v>
      </c>
      <c r="K1603">
        <v>13.0604298</v>
      </c>
      <c r="L1603">
        <v>15.6837255</v>
      </c>
      <c r="M1603">
        <v>16.771737999999999</v>
      </c>
      <c r="N1603" t="s">
        <v>259</v>
      </c>
    </row>
    <row r="1604" spans="1:14" x14ac:dyDescent="0.2">
      <c r="A1604" t="s">
        <v>1862</v>
      </c>
      <c r="B1604">
        <v>0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18.64104</v>
      </c>
      <c r="J1604">
        <v>18.416740099999998</v>
      </c>
      <c r="K1604">
        <v>0</v>
      </c>
      <c r="L1604">
        <v>19.018267600000001</v>
      </c>
      <c r="M1604">
        <v>0</v>
      </c>
      <c r="N1604" t="s">
        <v>259</v>
      </c>
    </row>
    <row r="1605" spans="1:14" x14ac:dyDescent="0.2">
      <c r="A1605" t="s">
        <v>1863</v>
      </c>
      <c r="B1605">
        <v>0</v>
      </c>
      <c r="C1605">
        <v>0</v>
      </c>
      <c r="D1605">
        <v>0</v>
      </c>
      <c r="E1605">
        <v>0</v>
      </c>
      <c r="F1605">
        <v>0</v>
      </c>
      <c r="G1605">
        <v>4.3720975999999903</v>
      </c>
      <c r="H1605">
        <v>9.8808526210000007</v>
      </c>
      <c r="I1605">
        <v>9.8787210000000005</v>
      </c>
      <c r="J1605">
        <v>11.485587499999999</v>
      </c>
      <c r="K1605">
        <v>13.1059471</v>
      </c>
      <c r="L1605">
        <v>14.1025908</v>
      </c>
      <c r="M1605">
        <v>11.881957</v>
      </c>
      <c r="N1605" t="s">
        <v>259</v>
      </c>
    </row>
    <row r="1606" spans="1:14" x14ac:dyDescent="0.2">
      <c r="A1606" t="s">
        <v>1864</v>
      </c>
      <c r="B1606">
        <v>11.593521000000001</v>
      </c>
      <c r="C1606">
        <v>12.4118089</v>
      </c>
      <c r="D1606">
        <v>13.637823600000001</v>
      </c>
      <c r="E1606">
        <v>13.210675630000001</v>
      </c>
      <c r="F1606">
        <v>12.9271055</v>
      </c>
      <c r="G1606">
        <v>12.296143699999901</v>
      </c>
      <c r="H1606">
        <v>12.293907170000001</v>
      </c>
      <c r="I1606">
        <v>11.460822</v>
      </c>
      <c r="J1606">
        <v>10.546492799999999</v>
      </c>
      <c r="K1606">
        <v>11.0222645</v>
      </c>
      <c r="L1606">
        <v>10.887014300000001</v>
      </c>
      <c r="M1606">
        <v>9.8255929999999996</v>
      </c>
      <c r="N1606" t="s">
        <v>261</v>
      </c>
    </row>
    <row r="1607" spans="1:14" x14ac:dyDescent="0.2">
      <c r="A1607" t="s">
        <v>1865</v>
      </c>
      <c r="B1607">
        <v>15.269314999999899</v>
      </c>
      <c r="C1607">
        <v>16.626941299999999</v>
      </c>
      <c r="D1607">
        <v>16.46284176</v>
      </c>
      <c r="E1607">
        <v>15.698500559999999</v>
      </c>
      <c r="F1607">
        <v>14.698200199999899</v>
      </c>
      <c r="G1607">
        <v>15.1017777</v>
      </c>
      <c r="H1607">
        <v>15.017469264000001</v>
      </c>
      <c r="I1607">
        <v>14.826991</v>
      </c>
      <c r="J1607">
        <v>13.4379814</v>
      </c>
      <c r="K1607">
        <v>13.932292800000001</v>
      </c>
      <c r="L1607">
        <v>13.727136499999901</v>
      </c>
      <c r="M1607">
        <v>12.730309999999999</v>
      </c>
      <c r="N1607" t="s">
        <v>261</v>
      </c>
    </row>
    <row r="1608" spans="1:14" x14ac:dyDescent="0.2">
      <c r="A1608" t="s">
        <v>1866</v>
      </c>
      <c r="B1608">
        <v>17.975541</v>
      </c>
      <c r="C1608">
        <v>17.488889100000002</v>
      </c>
      <c r="D1608">
        <v>17.81371708</v>
      </c>
      <c r="E1608">
        <v>16.384108770000001</v>
      </c>
      <c r="F1608">
        <v>15.423522999999999</v>
      </c>
      <c r="G1608">
        <v>16.0508691</v>
      </c>
      <c r="H1608">
        <v>16.185871788</v>
      </c>
      <c r="I1608">
        <v>15.72184</v>
      </c>
      <c r="J1608">
        <v>14.851482000000001</v>
      </c>
      <c r="K1608">
        <v>14.938121300000001</v>
      </c>
      <c r="L1608">
        <v>15.1568308</v>
      </c>
      <c r="M1608">
        <v>15.22325</v>
      </c>
      <c r="N1608" t="s">
        <v>261</v>
      </c>
    </row>
    <row r="1609" spans="1:14" x14ac:dyDescent="0.2">
      <c r="A1609" t="s">
        <v>1867</v>
      </c>
      <c r="B1609">
        <v>16.303435999999898</v>
      </c>
      <c r="C1609">
        <v>7.9411691999999903</v>
      </c>
      <c r="D1609">
        <v>0</v>
      </c>
      <c r="E1609">
        <v>7.48107671</v>
      </c>
      <c r="F1609">
        <v>6.8492384999999896</v>
      </c>
      <c r="G1609">
        <v>6.2645888999999997</v>
      </c>
      <c r="H1609">
        <v>0</v>
      </c>
      <c r="I1609">
        <v>0</v>
      </c>
      <c r="J1609">
        <v>0</v>
      </c>
      <c r="K1609">
        <v>16.683577199999998</v>
      </c>
      <c r="L1609">
        <v>0</v>
      </c>
      <c r="M1609">
        <v>0</v>
      </c>
      <c r="N1609" t="s">
        <v>270</v>
      </c>
    </row>
    <row r="1610" spans="1:14" x14ac:dyDescent="0.2">
      <c r="A1610" t="s">
        <v>1868</v>
      </c>
      <c r="B1610">
        <v>13.253739999999899</v>
      </c>
      <c r="C1610">
        <v>12.112030799999999</v>
      </c>
      <c r="D1610">
        <v>12.14170189</v>
      </c>
      <c r="E1610">
        <v>12.25264467</v>
      </c>
      <c r="F1610">
        <v>11.763685600000001</v>
      </c>
      <c r="G1610">
        <v>11.7355938</v>
      </c>
      <c r="H1610">
        <v>11.864027997999999</v>
      </c>
      <c r="I1610">
        <v>11.269304999999999</v>
      </c>
      <c r="J1610">
        <v>11.5543415999999</v>
      </c>
      <c r="K1610">
        <v>10.397919399999999</v>
      </c>
      <c r="L1610">
        <v>10.605674199999999</v>
      </c>
      <c r="M1610">
        <v>8.5997669999999999</v>
      </c>
      <c r="N1610" t="s">
        <v>261</v>
      </c>
    </row>
    <row r="1611" spans="1:14" x14ac:dyDescent="0.2">
      <c r="A1611" t="s">
        <v>1869</v>
      </c>
      <c r="B1611">
        <v>0</v>
      </c>
      <c r="C1611">
        <v>10.2721699</v>
      </c>
      <c r="D1611">
        <v>7.4658203600000004</v>
      </c>
      <c r="E1611">
        <v>9.3029721999999992</v>
      </c>
      <c r="F1611">
        <v>13.7200217</v>
      </c>
      <c r="G1611">
        <v>14.622514600000001</v>
      </c>
      <c r="H1611">
        <v>16.167222082999999</v>
      </c>
      <c r="I1611">
        <v>15.631020999999899</v>
      </c>
      <c r="J1611">
        <v>16.797532199999999</v>
      </c>
      <c r="K1611">
        <v>16.8589041</v>
      </c>
      <c r="L1611">
        <v>17.598733899999999</v>
      </c>
      <c r="M1611">
        <v>17.222503</v>
      </c>
      <c r="N1611" t="s">
        <v>259</v>
      </c>
    </row>
    <row r="1612" spans="1:14" x14ac:dyDescent="0.2">
      <c r="A1612" t="s">
        <v>1870</v>
      </c>
      <c r="B1612">
        <v>12.898218999999999</v>
      </c>
      <c r="C1612">
        <v>12.7033068</v>
      </c>
      <c r="D1612">
        <v>13.45933531</v>
      </c>
      <c r="E1612">
        <v>13.58892603</v>
      </c>
      <c r="F1612">
        <v>11.900512900000001</v>
      </c>
      <c r="G1612">
        <v>12.110338</v>
      </c>
      <c r="H1612">
        <v>12.125926184000001</v>
      </c>
      <c r="I1612">
        <v>12.340033999999999</v>
      </c>
      <c r="J1612">
        <v>11.676755099999999</v>
      </c>
      <c r="K1612">
        <v>10.7452475</v>
      </c>
      <c r="L1612">
        <v>10.7352939</v>
      </c>
      <c r="M1612">
        <v>9.2692669999999993</v>
      </c>
      <c r="N1612" t="s">
        <v>261</v>
      </c>
    </row>
    <row r="1613" spans="1:14" x14ac:dyDescent="0.2">
      <c r="A1613" t="s">
        <v>1871</v>
      </c>
      <c r="B1613">
        <v>15.276268999999999</v>
      </c>
      <c r="C1613">
        <v>15.323680100000001</v>
      </c>
      <c r="D1613">
        <v>15.60868389</v>
      </c>
      <c r="E1613">
        <v>15.10297924</v>
      </c>
      <c r="F1613">
        <v>12.960156400000001</v>
      </c>
      <c r="G1613">
        <v>12.7820321999999</v>
      </c>
      <c r="H1613">
        <v>12.27649761</v>
      </c>
      <c r="I1613">
        <v>11.977497999999899</v>
      </c>
      <c r="J1613">
        <v>11.0223554</v>
      </c>
      <c r="K1613">
        <v>9.9531728000000008</v>
      </c>
      <c r="L1613">
        <v>9.4809826999999895</v>
      </c>
      <c r="M1613">
        <v>8.9810359999999996</v>
      </c>
      <c r="N1613" t="s">
        <v>261</v>
      </c>
    </row>
    <row r="1614" spans="1:14" x14ac:dyDescent="0.2">
      <c r="A1614" t="s">
        <v>1872</v>
      </c>
      <c r="B1614">
        <v>16.491185000000002</v>
      </c>
      <c r="C1614">
        <v>15.999178299999899</v>
      </c>
      <c r="D1614">
        <v>16.46843642</v>
      </c>
      <c r="E1614">
        <v>16.183921720000001</v>
      </c>
      <c r="F1614">
        <v>16.2991663</v>
      </c>
      <c r="G1614">
        <v>14.920340099999899</v>
      </c>
      <c r="H1614">
        <v>14.493496405999901</v>
      </c>
      <c r="I1614">
        <v>13.503448000000001</v>
      </c>
      <c r="J1614">
        <v>13.997968799999899</v>
      </c>
      <c r="K1614">
        <v>12.7061606</v>
      </c>
      <c r="L1614">
        <v>12.782257</v>
      </c>
      <c r="M1614">
        <v>13.517473999999901</v>
      </c>
      <c r="N1614" t="s">
        <v>261</v>
      </c>
    </row>
    <row r="1615" spans="1:14" x14ac:dyDescent="0.2">
      <c r="A1615" t="s">
        <v>1873</v>
      </c>
      <c r="B1615">
        <v>17.243558</v>
      </c>
      <c r="C1615">
        <v>16.870082999999902</v>
      </c>
      <c r="D1615">
        <v>17.208493579999999</v>
      </c>
      <c r="E1615">
        <v>15.74857456</v>
      </c>
      <c r="F1615">
        <v>15.676298299999999</v>
      </c>
      <c r="G1615">
        <v>15.451723899999999</v>
      </c>
      <c r="H1615">
        <v>15.67247748</v>
      </c>
      <c r="I1615">
        <v>15.472016999999999</v>
      </c>
      <c r="J1615">
        <v>13.6075745999999</v>
      </c>
      <c r="K1615">
        <v>14.027915799999899</v>
      </c>
      <c r="L1615">
        <v>13.7982756</v>
      </c>
      <c r="M1615">
        <v>13.792726</v>
      </c>
      <c r="N1615" t="s">
        <v>261</v>
      </c>
    </row>
    <row r="1616" spans="1:14" x14ac:dyDescent="0.2">
      <c r="A1616" t="s">
        <v>1874</v>
      </c>
      <c r="B1616">
        <v>4.2791399999999999</v>
      </c>
      <c r="C1616">
        <v>6.6629069999999997</v>
      </c>
      <c r="D1616">
        <v>9.1353475399999997</v>
      </c>
      <c r="E1616">
        <v>7.3006842699999996</v>
      </c>
      <c r="F1616">
        <v>6.0319972000000002</v>
      </c>
      <c r="G1616">
        <v>8.8362748999999994</v>
      </c>
      <c r="H1616">
        <v>6.3820277279999997</v>
      </c>
      <c r="I1616">
        <v>8.3023539999999993</v>
      </c>
      <c r="J1616">
        <v>8.7175834000000005</v>
      </c>
      <c r="K1616">
        <v>8.9160292999999999</v>
      </c>
      <c r="L1616">
        <v>9.3274199000000007</v>
      </c>
      <c r="M1616">
        <v>9.5117799999999999</v>
      </c>
      <c r="N1616" t="s">
        <v>259</v>
      </c>
    </row>
    <row r="1617" spans="1:14" x14ac:dyDescent="0.2">
      <c r="A1617" t="s">
        <v>1875</v>
      </c>
      <c r="B1617">
        <v>17.628055</v>
      </c>
      <c r="C1617">
        <v>16.0717046</v>
      </c>
      <c r="D1617">
        <v>6.4239699899999998</v>
      </c>
      <c r="E1617">
        <v>4.6693730100000002</v>
      </c>
      <c r="F1617">
        <v>7.9083658999999997</v>
      </c>
      <c r="G1617">
        <v>5.5595265999999999</v>
      </c>
      <c r="H1617">
        <v>7.7735802759999997</v>
      </c>
      <c r="I1617">
        <v>8.0329809999999995</v>
      </c>
      <c r="J1617">
        <v>8.3035204</v>
      </c>
      <c r="K1617">
        <v>12.6921544</v>
      </c>
      <c r="L1617">
        <v>11.870646300000001</v>
      </c>
      <c r="M1617">
        <v>0</v>
      </c>
      <c r="N1617" t="s">
        <v>270</v>
      </c>
    </row>
    <row r="1618" spans="1:14" x14ac:dyDescent="0.2">
      <c r="A1618" t="s">
        <v>1876</v>
      </c>
      <c r="B1618">
        <v>12.705414999999901</v>
      </c>
      <c r="C1618">
        <v>9.2449255000000008</v>
      </c>
      <c r="D1618">
        <v>5.9722205300000004</v>
      </c>
      <c r="E1618">
        <v>4.9365019600000002</v>
      </c>
      <c r="F1618">
        <v>5.4260227999999904</v>
      </c>
      <c r="G1618">
        <v>3.4515533999999999</v>
      </c>
      <c r="H1618">
        <v>4.7836575739999896</v>
      </c>
      <c r="I1618">
        <v>5.3586720000000003</v>
      </c>
      <c r="J1618">
        <v>3.4162714999999899</v>
      </c>
      <c r="K1618">
        <v>7.7490945</v>
      </c>
      <c r="L1618">
        <v>10.3439888</v>
      </c>
      <c r="M1618">
        <v>9.9231230000000004</v>
      </c>
      <c r="N1618" t="s">
        <v>270</v>
      </c>
    </row>
    <row r="1619" spans="1:14" x14ac:dyDescent="0.2">
      <c r="A1619" t="s">
        <v>1877</v>
      </c>
      <c r="B1619">
        <v>0</v>
      </c>
      <c r="C1619">
        <v>0</v>
      </c>
      <c r="D1619">
        <v>0</v>
      </c>
      <c r="E1619">
        <v>11.1944678</v>
      </c>
      <c r="F1619">
        <v>0</v>
      </c>
      <c r="G1619">
        <v>13.4411101</v>
      </c>
      <c r="H1619">
        <v>12.569109940999899</v>
      </c>
      <c r="I1619">
        <v>0</v>
      </c>
      <c r="J1619">
        <v>0</v>
      </c>
      <c r="K1619">
        <v>0</v>
      </c>
      <c r="L1619">
        <v>0</v>
      </c>
      <c r="M1619">
        <v>0</v>
      </c>
      <c r="N1619" t="s">
        <v>263</v>
      </c>
    </row>
    <row r="1620" spans="1:14" x14ac:dyDescent="0.2">
      <c r="A1620" t="s">
        <v>1878</v>
      </c>
      <c r="B1620">
        <v>19.204093</v>
      </c>
      <c r="C1620">
        <v>0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10.375925000000001</v>
      </c>
      <c r="J1620">
        <v>0</v>
      </c>
      <c r="K1620">
        <v>0</v>
      </c>
      <c r="L1620">
        <v>9.4303371999999897</v>
      </c>
      <c r="M1620">
        <v>10.907295</v>
      </c>
      <c r="N1620" t="s">
        <v>270</v>
      </c>
    </row>
    <row r="1621" spans="1:14" x14ac:dyDescent="0.2">
      <c r="A1621" t="s">
        <v>1879</v>
      </c>
      <c r="B1621">
        <v>8.8387089999999997</v>
      </c>
      <c r="C1621">
        <v>11.4319963</v>
      </c>
      <c r="D1621">
        <v>13.0199053</v>
      </c>
      <c r="E1621">
        <v>12.642457670000001</v>
      </c>
      <c r="F1621">
        <v>11.346248699999901</v>
      </c>
      <c r="G1621">
        <v>9.7166976999999992</v>
      </c>
      <c r="H1621">
        <v>9.3431409779999992</v>
      </c>
      <c r="I1621">
        <v>8.7276729999999993</v>
      </c>
      <c r="J1621">
        <v>8.9836314999999995</v>
      </c>
      <c r="K1621">
        <v>8.6327905999999999</v>
      </c>
      <c r="L1621">
        <v>8.8789607999999998</v>
      </c>
      <c r="M1621">
        <v>8.0828369999999996</v>
      </c>
      <c r="N1621" t="s">
        <v>261</v>
      </c>
    </row>
    <row r="1622" spans="1:14" x14ac:dyDescent="0.2">
      <c r="A1622" t="s">
        <v>1880</v>
      </c>
      <c r="B1622">
        <v>11.231607</v>
      </c>
      <c r="C1622">
        <v>10.572678199999901</v>
      </c>
      <c r="D1622">
        <v>11.86521705</v>
      </c>
      <c r="E1622">
        <v>12.45580447</v>
      </c>
      <c r="F1622">
        <v>13.199418700000001</v>
      </c>
      <c r="G1622">
        <v>14.6335479</v>
      </c>
      <c r="H1622">
        <v>13.516664190999901</v>
      </c>
      <c r="I1622">
        <v>14.30945</v>
      </c>
      <c r="J1622">
        <v>15.286489</v>
      </c>
      <c r="K1622">
        <v>14.3721055999999</v>
      </c>
      <c r="L1622">
        <v>13.286871100000001</v>
      </c>
      <c r="M1622">
        <v>12.9527179999999</v>
      </c>
      <c r="N1622" t="s">
        <v>259</v>
      </c>
    </row>
    <row r="1623" spans="1:14" x14ac:dyDescent="0.2">
      <c r="A1623" t="s">
        <v>1881</v>
      </c>
      <c r="B1623">
        <v>8.9974170000000004</v>
      </c>
      <c r="C1623">
        <v>6.8702720999999896</v>
      </c>
      <c r="D1623">
        <v>0</v>
      </c>
      <c r="E1623">
        <v>5.3063027800000002</v>
      </c>
      <c r="F1623">
        <v>5.8760892</v>
      </c>
      <c r="G1623">
        <v>6.7365399999999998</v>
      </c>
      <c r="H1623">
        <v>8.8083366450000007</v>
      </c>
      <c r="I1623">
        <v>11.435728999999901</v>
      </c>
      <c r="J1623">
        <v>7.7355757000000001</v>
      </c>
      <c r="K1623">
        <v>11.949105299999999</v>
      </c>
      <c r="L1623">
        <v>10.5931978</v>
      </c>
      <c r="M1623">
        <v>7.9670589999999999</v>
      </c>
      <c r="N1623" t="s">
        <v>259</v>
      </c>
    </row>
    <row r="1624" spans="1:14" x14ac:dyDescent="0.2">
      <c r="A1624" t="s">
        <v>1882</v>
      </c>
      <c r="B1624">
        <v>12.758582000000001</v>
      </c>
      <c r="C1624">
        <v>13.771185300000001</v>
      </c>
      <c r="D1624">
        <v>14.08169947</v>
      </c>
      <c r="E1624">
        <v>14.674233109999999</v>
      </c>
      <c r="F1624">
        <v>16.156988299999998</v>
      </c>
      <c r="G1624">
        <v>15.657041199999901</v>
      </c>
      <c r="H1624">
        <v>15.227656569000001</v>
      </c>
      <c r="I1624">
        <v>15.104894</v>
      </c>
      <c r="J1624">
        <v>15.5309268</v>
      </c>
      <c r="K1624">
        <v>15.516788500000001</v>
      </c>
      <c r="L1624">
        <v>16.241043599999902</v>
      </c>
      <c r="M1624">
        <v>15.073993</v>
      </c>
      <c r="N1624" t="s">
        <v>259</v>
      </c>
    </row>
    <row r="1625" spans="1:14" x14ac:dyDescent="0.2">
      <c r="A1625" t="s">
        <v>1883</v>
      </c>
      <c r="B1625">
        <v>0</v>
      </c>
      <c r="C1625">
        <v>0</v>
      </c>
      <c r="D1625">
        <v>0</v>
      </c>
      <c r="E1625">
        <v>0</v>
      </c>
      <c r="F1625">
        <v>0</v>
      </c>
      <c r="G1625">
        <v>6.7747156000000004</v>
      </c>
      <c r="H1625">
        <v>6.3445584119999996</v>
      </c>
      <c r="I1625">
        <v>11.207226</v>
      </c>
      <c r="J1625">
        <v>13.158345799999999</v>
      </c>
      <c r="K1625">
        <v>13.8430055999999</v>
      </c>
      <c r="L1625">
        <v>13.8563198</v>
      </c>
      <c r="M1625">
        <v>15.104492</v>
      </c>
      <c r="N1625" t="s">
        <v>259</v>
      </c>
    </row>
    <row r="1626" spans="1:14" x14ac:dyDescent="0.2">
      <c r="A1626" t="s">
        <v>1884</v>
      </c>
      <c r="B1626">
        <v>13.908779999999901</v>
      </c>
      <c r="C1626">
        <v>13.9400178</v>
      </c>
      <c r="D1626">
        <v>14.257244930000001</v>
      </c>
      <c r="E1626">
        <v>15.08898784</v>
      </c>
      <c r="F1626">
        <v>13.1292983</v>
      </c>
      <c r="G1626">
        <v>10.109920199999999</v>
      </c>
      <c r="H1626">
        <v>9.6481501620000003</v>
      </c>
      <c r="I1626">
        <v>8.967428</v>
      </c>
      <c r="J1626">
        <v>9.2404080000000004</v>
      </c>
      <c r="K1626">
        <v>9.8530189999999997</v>
      </c>
      <c r="L1626">
        <v>9.4736533999999999</v>
      </c>
      <c r="M1626">
        <v>8.4371949999999991</v>
      </c>
      <c r="N1626" t="s">
        <v>261</v>
      </c>
    </row>
    <row r="1627" spans="1:14" x14ac:dyDescent="0.2">
      <c r="A1627" t="s">
        <v>1885</v>
      </c>
      <c r="B1627">
        <v>16.698678000000001</v>
      </c>
      <c r="C1627">
        <v>14.1469816999999</v>
      </c>
      <c r="D1627">
        <v>7.0555630300000001</v>
      </c>
      <c r="E1627">
        <v>0</v>
      </c>
      <c r="F1627">
        <v>9.3673353000000006</v>
      </c>
      <c r="G1627">
        <v>7.0756817999999999</v>
      </c>
      <c r="H1627">
        <v>10.351927041</v>
      </c>
      <c r="I1627">
        <v>11.704132</v>
      </c>
      <c r="J1627">
        <v>8.2913017999999994</v>
      </c>
      <c r="K1627">
        <v>0</v>
      </c>
      <c r="L1627">
        <v>7.9346687999999999</v>
      </c>
      <c r="M1627">
        <v>10.390485999999999</v>
      </c>
      <c r="N1627" t="s">
        <v>270</v>
      </c>
    </row>
    <row r="1628" spans="1:14" x14ac:dyDescent="0.2">
      <c r="A1628" t="s">
        <v>1886</v>
      </c>
      <c r="B1628">
        <v>19.150039</v>
      </c>
      <c r="C1628">
        <v>16.782238299999999</v>
      </c>
      <c r="D1628">
        <v>0</v>
      </c>
      <c r="E1628">
        <v>12.093590259999999</v>
      </c>
      <c r="F1628">
        <v>8.6357648000000005</v>
      </c>
      <c r="G1628">
        <v>14.5467885</v>
      </c>
      <c r="H1628">
        <v>13.787113338999999</v>
      </c>
      <c r="I1628">
        <v>13.736981999999999</v>
      </c>
      <c r="J1628">
        <v>12.898315699999999</v>
      </c>
      <c r="K1628">
        <v>0</v>
      </c>
      <c r="L1628">
        <v>0</v>
      </c>
      <c r="M1628">
        <v>0</v>
      </c>
      <c r="N1628" t="s">
        <v>261</v>
      </c>
    </row>
    <row r="1629" spans="1:14" x14ac:dyDescent="0.2">
      <c r="A1629" t="s">
        <v>1887</v>
      </c>
      <c r="B1629">
        <v>12.156473</v>
      </c>
      <c r="C1629">
        <v>13.1229453999999</v>
      </c>
      <c r="D1629">
        <v>12.496138759999999</v>
      </c>
      <c r="E1629">
        <v>13.553067589999999</v>
      </c>
      <c r="F1629">
        <v>11.6971338</v>
      </c>
      <c r="G1629">
        <v>8.7954656999999994</v>
      </c>
      <c r="H1629">
        <v>8.1779617279999997</v>
      </c>
      <c r="I1629">
        <v>6.5305460000000002</v>
      </c>
      <c r="J1629">
        <v>7.8247727999999999</v>
      </c>
      <c r="K1629">
        <v>8.2027588999999992</v>
      </c>
      <c r="L1629">
        <v>6.7788440999999899</v>
      </c>
      <c r="M1629">
        <v>5.7653080000000001</v>
      </c>
      <c r="N1629" t="s">
        <v>261</v>
      </c>
    </row>
    <row r="1630" spans="1:14" x14ac:dyDescent="0.2">
      <c r="A1630" t="s">
        <v>1888</v>
      </c>
      <c r="B1630">
        <v>0</v>
      </c>
      <c r="C1630">
        <v>3.8665292999999998</v>
      </c>
      <c r="D1630">
        <v>3.82909225</v>
      </c>
      <c r="E1630">
        <v>3.8390059700000001</v>
      </c>
      <c r="F1630">
        <v>1.21086639999999</v>
      </c>
      <c r="G1630">
        <v>4.4155553999999997</v>
      </c>
      <c r="H1630">
        <v>6.9201320160000002</v>
      </c>
      <c r="I1630">
        <v>4.6596209999999996</v>
      </c>
      <c r="J1630">
        <v>9.5907292999999996</v>
      </c>
      <c r="K1630">
        <v>10.180674399999999</v>
      </c>
      <c r="L1630">
        <v>10.7081369</v>
      </c>
      <c r="M1630">
        <v>9.7338229999999992</v>
      </c>
      <c r="N1630" t="s">
        <v>259</v>
      </c>
    </row>
    <row r="1631" spans="1:14" x14ac:dyDescent="0.2">
      <c r="A1631" t="s">
        <v>1889</v>
      </c>
      <c r="B1631">
        <v>8.5806749999999994</v>
      </c>
      <c r="C1631">
        <v>11.3663132</v>
      </c>
      <c r="D1631">
        <v>8.2950666200000001</v>
      </c>
      <c r="E1631">
        <v>9.3108393399999994</v>
      </c>
      <c r="F1631">
        <v>8.1065498999999992</v>
      </c>
      <c r="G1631">
        <v>7.2741829999999998</v>
      </c>
      <c r="H1631">
        <v>7.7677957199999996</v>
      </c>
      <c r="I1631">
        <v>6.0228120000000001</v>
      </c>
      <c r="J1631">
        <v>4.3211168999999998</v>
      </c>
      <c r="K1631">
        <v>3.3017107999999999</v>
      </c>
      <c r="L1631">
        <v>3.8294967</v>
      </c>
      <c r="M1631">
        <v>6.082808</v>
      </c>
      <c r="N1631" t="s">
        <v>261</v>
      </c>
    </row>
    <row r="1632" spans="1:14" x14ac:dyDescent="0.2">
      <c r="A1632" t="s">
        <v>1890</v>
      </c>
      <c r="B1632">
        <v>16.230567000000001</v>
      </c>
      <c r="C1632">
        <v>17.0928778</v>
      </c>
      <c r="D1632">
        <v>0</v>
      </c>
      <c r="E1632">
        <v>8.38086558</v>
      </c>
      <c r="F1632">
        <v>0</v>
      </c>
      <c r="G1632">
        <v>0</v>
      </c>
      <c r="H1632">
        <v>0</v>
      </c>
      <c r="I1632">
        <v>0</v>
      </c>
      <c r="J1632">
        <v>0</v>
      </c>
      <c r="K1632">
        <v>0</v>
      </c>
      <c r="L1632">
        <v>15.384587</v>
      </c>
      <c r="M1632">
        <v>0</v>
      </c>
      <c r="N1632" t="s">
        <v>270</v>
      </c>
    </row>
    <row r="1633" spans="1:14" x14ac:dyDescent="0.2">
      <c r="A1633" t="s">
        <v>1891</v>
      </c>
      <c r="B1633">
        <v>14.396747</v>
      </c>
      <c r="C1633">
        <v>14.726705900000001</v>
      </c>
      <c r="D1633">
        <v>13.89233829</v>
      </c>
      <c r="E1633">
        <v>14.1053303</v>
      </c>
      <c r="F1633">
        <v>13.588249899999999</v>
      </c>
      <c r="G1633">
        <v>12.4233958</v>
      </c>
      <c r="H1633">
        <v>12.192726849</v>
      </c>
      <c r="I1633">
        <v>10.782686</v>
      </c>
      <c r="J1633">
        <v>10.922394199999999</v>
      </c>
      <c r="K1633">
        <v>11.5984050999999</v>
      </c>
      <c r="L1633">
        <v>11.0882291</v>
      </c>
      <c r="M1633">
        <v>9.8576029999999992</v>
      </c>
      <c r="N1633" t="s">
        <v>261</v>
      </c>
    </row>
    <row r="1634" spans="1:14" x14ac:dyDescent="0.2">
      <c r="A1634" t="s">
        <v>1892</v>
      </c>
      <c r="B1634">
        <v>11.931028</v>
      </c>
      <c r="C1634">
        <v>12.3889873</v>
      </c>
      <c r="D1634">
        <v>11.961603289999999</v>
      </c>
      <c r="E1634">
        <v>11.2686850999999</v>
      </c>
      <c r="F1634">
        <v>10.730608500000001</v>
      </c>
      <c r="G1634">
        <v>9.4612333999999993</v>
      </c>
      <c r="H1634">
        <v>9.5598166389999992</v>
      </c>
      <c r="I1634">
        <v>8.4702679999999901</v>
      </c>
      <c r="J1634">
        <v>8.2910862000000005</v>
      </c>
      <c r="K1634">
        <v>8.6605860000000003</v>
      </c>
      <c r="L1634">
        <v>6.4147019999999904</v>
      </c>
      <c r="M1634">
        <v>5.2649439999999998</v>
      </c>
      <c r="N1634" t="s">
        <v>261</v>
      </c>
    </row>
    <row r="1635" spans="1:14" x14ac:dyDescent="0.2">
      <c r="A1635" t="s">
        <v>1893</v>
      </c>
      <c r="B1635">
        <v>10.772380999999999</v>
      </c>
      <c r="C1635">
        <v>11.924602399999999</v>
      </c>
      <c r="D1635">
        <v>12.00887182</v>
      </c>
      <c r="E1635">
        <v>12.594065909999999</v>
      </c>
      <c r="F1635">
        <v>10.6268926999999</v>
      </c>
      <c r="G1635">
        <v>9.5896337999999997</v>
      </c>
      <c r="H1635">
        <v>9.0708615560000005</v>
      </c>
      <c r="I1635">
        <v>8.1501590000000004</v>
      </c>
      <c r="J1635">
        <v>8.1565148999999995</v>
      </c>
      <c r="K1635">
        <v>8.0200392999999899</v>
      </c>
      <c r="L1635">
        <v>6.7713711999999999</v>
      </c>
      <c r="M1635">
        <v>7.4417939999999998</v>
      </c>
      <c r="N1635" t="s">
        <v>261</v>
      </c>
    </row>
    <row r="1636" spans="1:14" x14ac:dyDescent="0.2">
      <c r="A1636" t="s">
        <v>1894</v>
      </c>
      <c r="B1636">
        <v>14.106368</v>
      </c>
      <c r="C1636">
        <v>15.789314900000001</v>
      </c>
      <c r="D1636">
        <v>15.67424407</v>
      </c>
      <c r="E1636">
        <v>15.03666078</v>
      </c>
      <c r="F1636">
        <v>14.0615171</v>
      </c>
      <c r="G1636">
        <v>14.5695441</v>
      </c>
      <c r="H1636">
        <v>14.695596464999999</v>
      </c>
      <c r="I1636">
        <v>14.552282</v>
      </c>
      <c r="J1636">
        <v>14.1468036999999</v>
      </c>
      <c r="K1636">
        <v>13.915840599999999</v>
      </c>
      <c r="L1636">
        <v>12.3380285</v>
      </c>
      <c r="M1636">
        <v>11.444281999999999</v>
      </c>
      <c r="N1636" t="s">
        <v>261</v>
      </c>
    </row>
    <row r="1637" spans="1:14" x14ac:dyDescent="0.2">
      <c r="A1637" t="s">
        <v>1895</v>
      </c>
      <c r="B1637">
        <v>10.598974999999999</v>
      </c>
      <c r="C1637">
        <v>12.2717565</v>
      </c>
      <c r="D1637">
        <v>12.45756551</v>
      </c>
      <c r="E1637">
        <v>12.74293877</v>
      </c>
      <c r="F1637">
        <v>12.0000102</v>
      </c>
      <c r="G1637">
        <v>11.8921481</v>
      </c>
      <c r="H1637">
        <v>11.259069160999999</v>
      </c>
      <c r="I1637">
        <v>11.218305000000001</v>
      </c>
      <c r="J1637">
        <v>9.6047821999999901</v>
      </c>
      <c r="K1637">
        <v>9.4243798999999999</v>
      </c>
      <c r="L1637">
        <v>8.3795585999999993</v>
      </c>
      <c r="M1637">
        <v>9.3915509999999998</v>
      </c>
      <c r="N1637" t="s">
        <v>261</v>
      </c>
    </row>
    <row r="1638" spans="1:14" x14ac:dyDescent="0.2">
      <c r="A1638" t="s">
        <v>1896</v>
      </c>
      <c r="B1638">
        <v>8.6817119999999992</v>
      </c>
      <c r="C1638">
        <v>9.6386626999999994</v>
      </c>
      <c r="D1638">
        <v>11.895126769999999</v>
      </c>
      <c r="E1638">
        <v>11.29414863</v>
      </c>
      <c r="F1638">
        <v>11.319423199999999</v>
      </c>
      <c r="G1638">
        <v>11.725443800000001</v>
      </c>
      <c r="H1638">
        <v>12.274204666999999</v>
      </c>
      <c r="I1638">
        <v>12.1359669999999</v>
      </c>
      <c r="J1638">
        <v>10.0700366</v>
      </c>
      <c r="K1638">
        <v>7.7845237999999997</v>
      </c>
      <c r="L1638">
        <v>7.73289109999999</v>
      </c>
      <c r="M1638">
        <v>5.2168260000000002</v>
      </c>
      <c r="N1638" t="s">
        <v>263</v>
      </c>
    </row>
    <row r="1639" spans="1:14" x14ac:dyDescent="0.2">
      <c r="A1639" t="s">
        <v>1897</v>
      </c>
      <c r="B1639">
        <v>13.48132</v>
      </c>
      <c r="C1639">
        <v>15.801152599999901</v>
      </c>
      <c r="D1639">
        <v>14.56798629</v>
      </c>
      <c r="E1639">
        <v>11.23578232</v>
      </c>
      <c r="F1639">
        <v>11.7684453</v>
      </c>
      <c r="G1639">
        <v>11.187428799999999</v>
      </c>
      <c r="H1639">
        <v>0</v>
      </c>
      <c r="I1639">
        <v>0</v>
      </c>
      <c r="J1639">
        <v>0</v>
      </c>
      <c r="K1639">
        <v>13.8913768</v>
      </c>
      <c r="L1639">
        <v>0</v>
      </c>
      <c r="M1639">
        <v>16.363855999999998</v>
      </c>
      <c r="N1639" t="s">
        <v>261</v>
      </c>
    </row>
    <row r="1640" spans="1:14" x14ac:dyDescent="0.2">
      <c r="A1640" t="s">
        <v>1898</v>
      </c>
      <c r="B1640">
        <v>8.4778920000000006</v>
      </c>
      <c r="C1640">
        <v>12.001084599999899</v>
      </c>
      <c r="D1640">
        <v>11.11114759</v>
      </c>
      <c r="E1640">
        <v>12.088144140000001</v>
      </c>
      <c r="F1640">
        <v>13.0971476</v>
      </c>
      <c r="G1640">
        <v>13.705421400000001</v>
      </c>
      <c r="H1640">
        <v>13.685800183</v>
      </c>
      <c r="I1640">
        <v>13.799528</v>
      </c>
      <c r="J1640">
        <v>14.3943666</v>
      </c>
      <c r="K1640">
        <v>13.2074677</v>
      </c>
      <c r="L1640">
        <v>8.4722451999999997</v>
      </c>
      <c r="M1640">
        <v>11.352803</v>
      </c>
      <c r="N1640" t="s">
        <v>263</v>
      </c>
    </row>
    <row r="1641" spans="1:14" x14ac:dyDescent="0.2">
      <c r="A1641" t="s">
        <v>1899</v>
      </c>
      <c r="B1641">
        <v>10.157561999999899</v>
      </c>
      <c r="C1641">
        <v>13.3102578</v>
      </c>
      <c r="D1641">
        <v>12.088252130000001</v>
      </c>
      <c r="E1641">
        <v>13.52533334</v>
      </c>
      <c r="F1641">
        <v>14.181757299999999</v>
      </c>
      <c r="G1641">
        <v>14.594232999999999</v>
      </c>
      <c r="H1641">
        <v>14.689115957</v>
      </c>
      <c r="I1641">
        <v>14.547001</v>
      </c>
      <c r="J1641">
        <v>15.331393599999901</v>
      </c>
      <c r="K1641">
        <v>15.621097899999899</v>
      </c>
      <c r="L1641">
        <v>16.676784999999999</v>
      </c>
      <c r="M1641">
        <v>16.235890999999999</v>
      </c>
      <c r="N1641" t="s">
        <v>259</v>
      </c>
    </row>
    <row r="1642" spans="1:14" x14ac:dyDescent="0.2">
      <c r="A1642" t="s">
        <v>1900</v>
      </c>
      <c r="B1642">
        <v>11.845948</v>
      </c>
      <c r="C1642">
        <v>11.149370699999899</v>
      </c>
      <c r="D1642">
        <v>12.18996353</v>
      </c>
      <c r="E1642">
        <v>9.7388631300000004</v>
      </c>
      <c r="F1642">
        <v>8.9600007000000002</v>
      </c>
      <c r="G1642">
        <v>8.6709641999999896</v>
      </c>
      <c r="H1642">
        <v>9.6591655359999997</v>
      </c>
      <c r="I1642">
        <v>11.250534999999999</v>
      </c>
      <c r="J1642">
        <v>9.7942183000000007</v>
      </c>
      <c r="K1642">
        <v>10.246862699999999</v>
      </c>
      <c r="L1642">
        <v>10.603134799999999</v>
      </c>
      <c r="M1642">
        <v>10.375259</v>
      </c>
      <c r="N1642" t="s">
        <v>270</v>
      </c>
    </row>
    <row r="1643" spans="1:14" x14ac:dyDescent="0.2">
      <c r="A1643" t="s">
        <v>1901</v>
      </c>
      <c r="B1643">
        <v>10.281396000000001</v>
      </c>
      <c r="C1643">
        <v>12.807145800000001</v>
      </c>
      <c r="D1643">
        <v>11.693394550000001</v>
      </c>
      <c r="E1643">
        <v>10.29588925</v>
      </c>
      <c r="F1643">
        <v>8.9962864000000007</v>
      </c>
      <c r="G1643">
        <v>8.67762209999999</v>
      </c>
      <c r="H1643">
        <v>10.5757533679999</v>
      </c>
      <c r="I1643">
        <v>10.462705999999899</v>
      </c>
      <c r="J1643">
        <v>11.332118099999899</v>
      </c>
      <c r="K1643">
        <v>11.421716699999999</v>
      </c>
      <c r="L1643">
        <v>12.849913000000001</v>
      </c>
      <c r="M1643">
        <v>12.897555000000001</v>
      </c>
      <c r="N1643" t="s">
        <v>270</v>
      </c>
    </row>
    <row r="1644" spans="1:14" x14ac:dyDescent="0.2">
      <c r="A1644" t="s">
        <v>1902</v>
      </c>
      <c r="B1644">
        <v>14.434664999999899</v>
      </c>
      <c r="C1644">
        <v>11.8380101</v>
      </c>
      <c r="D1644">
        <v>5.6082613800000001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  <c r="N1644" t="s">
        <v>270</v>
      </c>
    </row>
    <row r="1645" spans="1:14" x14ac:dyDescent="0.2">
      <c r="A1645" t="s">
        <v>1903</v>
      </c>
      <c r="B1645">
        <v>14.669328999999999</v>
      </c>
      <c r="C1645">
        <v>14.627784500000001</v>
      </c>
      <c r="D1645">
        <v>14.439465459999999</v>
      </c>
      <c r="E1645">
        <v>10.025202589999999</v>
      </c>
      <c r="F1645">
        <v>6.9078342999999904</v>
      </c>
      <c r="G1645">
        <v>8.5627130999999999</v>
      </c>
      <c r="H1645">
        <v>10.423075054</v>
      </c>
      <c r="I1645">
        <v>10.3249789999999</v>
      </c>
      <c r="J1645">
        <v>7.0765666999999999</v>
      </c>
      <c r="K1645">
        <v>7.6820649000000003</v>
      </c>
      <c r="L1645">
        <v>6.0907907000000003</v>
      </c>
      <c r="M1645">
        <v>8.0034679999999998</v>
      </c>
      <c r="N1645" t="s">
        <v>261</v>
      </c>
    </row>
    <row r="1646" spans="1:14" x14ac:dyDescent="0.2">
      <c r="A1646" t="s">
        <v>1904</v>
      </c>
      <c r="B1646">
        <v>7.0946259999999999</v>
      </c>
      <c r="C1646">
        <v>14.096440099999899</v>
      </c>
      <c r="D1646">
        <v>11.32947074</v>
      </c>
      <c r="E1646">
        <v>8.0317802900000004</v>
      </c>
      <c r="F1646">
        <v>5.4892884999999998</v>
      </c>
      <c r="G1646">
        <v>7.2774061000000003</v>
      </c>
      <c r="H1646">
        <v>7.3255184360000003</v>
      </c>
      <c r="I1646">
        <v>4.6309269999999998</v>
      </c>
      <c r="J1646">
        <v>2.5979919999999899</v>
      </c>
      <c r="K1646">
        <v>4.0881343999999897</v>
      </c>
      <c r="L1646">
        <v>3.9542117999999902</v>
      </c>
      <c r="M1646">
        <v>1.653195</v>
      </c>
      <c r="N1646" t="s">
        <v>261</v>
      </c>
    </row>
    <row r="1647" spans="1:14" x14ac:dyDescent="0.2">
      <c r="A1647" t="s">
        <v>1905</v>
      </c>
      <c r="B1647">
        <v>0</v>
      </c>
      <c r="C1647">
        <v>11.1542958</v>
      </c>
      <c r="D1647">
        <v>0</v>
      </c>
      <c r="E1647">
        <v>0</v>
      </c>
      <c r="F1647">
        <v>0</v>
      </c>
      <c r="G1647">
        <v>0</v>
      </c>
      <c r="H1647">
        <v>6.1621819249999996</v>
      </c>
      <c r="I1647">
        <v>8.5239239999999992</v>
      </c>
      <c r="J1647">
        <v>0</v>
      </c>
      <c r="K1647">
        <v>0</v>
      </c>
      <c r="L1647">
        <v>7.8290946999999997</v>
      </c>
      <c r="M1647">
        <v>0</v>
      </c>
      <c r="N1647" t="s">
        <v>270</v>
      </c>
    </row>
    <row r="1648" spans="1:14" x14ac:dyDescent="0.2">
      <c r="A1648" t="s">
        <v>1906</v>
      </c>
      <c r="B1648">
        <v>8.2987739999999999</v>
      </c>
      <c r="C1648">
        <v>9.1289645000000004</v>
      </c>
      <c r="D1648">
        <v>8.3906064800000006</v>
      </c>
      <c r="E1648">
        <v>4.8705577800000004</v>
      </c>
      <c r="F1648">
        <v>4.7543702999999997</v>
      </c>
      <c r="G1648">
        <v>4.4443807999999896</v>
      </c>
      <c r="H1648">
        <v>4.202520721</v>
      </c>
      <c r="I1648">
        <v>5.193651</v>
      </c>
      <c r="J1648">
        <v>3.3953207999999999</v>
      </c>
      <c r="K1648">
        <v>5.7131615</v>
      </c>
      <c r="L1648">
        <v>5.5860123000000002</v>
      </c>
      <c r="M1648">
        <v>0</v>
      </c>
      <c r="N1648" t="s">
        <v>261</v>
      </c>
    </row>
    <row r="1649" spans="1:14" x14ac:dyDescent="0.2">
      <c r="A1649" t="s">
        <v>1907</v>
      </c>
      <c r="B1649">
        <v>10.747584</v>
      </c>
      <c r="C1649">
        <v>11.365539</v>
      </c>
      <c r="D1649">
        <v>11.530607010000001</v>
      </c>
      <c r="E1649">
        <v>11.28788406</v>
      </c>
      <c r="F1649">
        <v>12.2093908</v>
      </c>
      <c r="G1649">
        <v>11.327077299999999</v>
      </c>
      <c r="H1649">
        <v>12.023744197999999</v>
      </c>
      <c r="I1649">
        <v>12.458254999999999</v>
      </c>
      <c r="J1649">
        <v>12.879251199999899</v>
      </c>
      <c r="K1649">
        <v>13.019848199999901</v>
      </c>
      <c r="L1649">
        <v>9.5856008999999993</v>
      </c>
      <c r="M1649">
        <v>10.094961</v>
      </c>
      <c r="N1649" t="s">
        <v>263</v>
      </c>
    </row>
    <row r="1650" spans="1:14" x14ac:dyDescent="0.2">
      <c r="A1650" t="s">
        <v>1908</v>
      </c>
      <c r="B1650">
        <v>13.783004</v>
      </c>
      <c r="C1650">
        <v>15.501265</v>
      </c>
      <c r="D1650">
        <v>0</v>
      </c>
      <c r="E1650">
        <v>0</v>
      </c>
      <c r="F1650">
        <v>0</v>
      </c>
      <c r="G1650">
        <v>0</v>
      </c>
      <c r="H1650">
        <v>0</v>
      </c>
      <c r="I1650">
        <v>0</v>
      </c>
      <c r="J1650">
        <v>0</v>
      </c>
      <c r="K1650">
        <v>0</v>
      </c>
      <c r="L1650">
        <v>7.7879474999999996</v>
      </c>
      <c r="M1650">
        <v>0</v>
      </c>
      <c r="N1650" t="s">
        <v>270</v>
      </c>
    </row>
    <row r="1651" spans="1:14" x14ac:dyDescent="0.2">
      <c r="A1651" t="s">
        <v>1909</v>
      </c>
      <c r="B1651">
        <v>8.00825899999999</v>
      </c>
      <c r="C1651">
        <v>9.5979729999999996</v>
      </c>
      <c r="D1651">
        <v>8.9656595200000009</v>
      </c>
      <c r="E1651">
        <v>8.8154518599999996</v>
      </c>
      <c r="F1651">
        <v>7.1967865</v>
      </c>
      <c r="G1651">
        <v>7.4426002000000002</v>
      </c>
      <c r="H1651">
        <v>7.4029807019999998</v>
      </c>
      <c r="I1651">
        <v>6.8838509999999902</v>
      </c>
      <c r="J1651">
        <v>8.6766406999999894</v>
      </c>
      <c r="K1651">
        <v>6.9929614999999998</v>
      </c>
      <c r="L1651">
        <v>7.2881413000000004</v>
      </c>
      <c r="M1651">
        <v>4.722969</v>
      </c>
      <c r="N1651" t="s">
        <v>261</v>
      </c>
    </row>
    <row r="1652" spans="1:14" x14ac:dyDescent="0.2">
      <c r="A1652" t="s">
        <v>1910</v>
      </c>
      <c r="B1652">
        <v>12.067117999999899</v>
      </c>
      <c r="C1652">
        <v>12.4878912</v>
      </c>
      <c r="D1652">
        <v>9.7331166299999996</v>
      </c>
      <c r="E1652">
        <v>8.4888574699999992</v>
      </c>
      <c r="F1652">
        <v>7.9304994999999998</v>
      </c>
      <c r="G1652">
        <v>7.1625287999999996</v>
      </c>
      <c r="H1652">
        <v>7.0978374769999997</v>
      </c>
      <c r="I1652">
        <v>0</v>
      </c>
      <c r="J1652">
        <v>6.6692539000000002</v>
      </c>
      <c r="K1652">
        <v>12.6932843</v>
      </c>
      <c r="L1652">
        <v>14.077681399999999</v>
      </c>
      <c r="M1652">
        <v>10.627212</v>
      </c>
      <c r="N1652" t="s">
        <v>270</v>
      </c>
    </row>
    <row r="1653" spans="1:14" x14ac:dyDescent="0.2">
      <c r="A1653" t="s">
        <v>1911</v>
      </c>
      <c r="B1653">
        <v>11.616213999999999</v>
      </c>
      <c r="C1653">
        <v>16.4559748</v>
      </c>
      <c r="D1653">
        <v>15.33577584</v>
      </c>
      <c r="E1653">
        <v>10.04503607</v>
      </c>
      <c r="F1653">
        <v>9.3856956999999994</v>
      </c>
      <c r="G1653">
        <v>7.0520719999999999</v>
      </c>
      <c r="H1653">
        <v>11.688791812</v>
      </c>
      <c r="I1653">
        <v>11.319936999999999</v>
      </c>
      <c r="J1653">
        <v>4.0197652000000001</v>
      </c>
      <c r="K1653">
        <v>12.2444472</v>
      </c>
      <c r="L1653">
        <v>7.1288353000000004</v>
      </c>
      <c r="M1653">
        <v>0</v>
      </c>
      <c r="N1653" t="s">
        <v>261</v>
      </c>
    </row>
    <row r="1654" spans="1:14" x14ac:dyDescent="0.2">
      <c r="A1654" t="s">
        <v>1912</v>
      </c>
      <c r="B1654">
        <v>7.5726509999999996</v>
      </c>
      <c r="C1654">
        <v>11.595905800000001</v>
      </c>
      <c r="D1654">
        <v>11.75171842</v>
      </c>
      <c r="E1654">
        <v>10.93838538</v>
      </c>
      <c r="F1654">
        <v>9.6749861999999993</v>
      </c>
      <c r="G1654">
        <v>10.9915869999999</v>
      </c>
      <c r="H1654">
        <v>9.3141295769999992</v>
      </c>
      <c r="I1654">
        <v>11.693901</v>
      </c>
      <c r="J1654">
        <v>11.801291099999901</v>
      </c>
      <c r="K1654">
        <v>12.5952173</v>
      </c>
      <c r="L1654">
        <v>15.028391099999901</v>
      </c>
      <c r="M1654">
        <v>14.147357</v>
      </c>
      <c r="N1654" t="s">
        <v>259</v>
      </c>
    </row>
    <row r="1655" spans="1:14" x14ac:dyDescent="0.2">
      <c r="A1655" t="s">
        <v>1913</v>
      </c>
      <c r="B1655">
        <v>10.454694</v>
      </c>
      <c r="C1655">
        <v>13.3759178</v>
      </c>
      <c r="D1655">
        <v>13.536736999999899</v>
      </c>
      <c r="E1655">
        <v>9.8789601400000002</v>
      </c>
      <c r="F1655">
        <v>9.9195545999999997</v>
      </c>
      <c r="G1655">
        <v>8.3495744999999992</v>
      </c>
      <c r="H1655">
        <v>10.576216452000001</v>
      </c>
      <c r="I1655">
        <v>8.5897959999999998</v>
      </c>
      <c r="J1655">
        <v>10.878979299999999</v>
      </c>
      <c r="K1655">
        <v>9.7076850999999902</v>
      </c>
      <c r="L1655">
        <v>10.250692799999999</v>
      </c>
      <c r="M1655">
        <v>9.7592130000000008</v>
      </c>
      <c r="N1655" t="s">
        <v>261</v>
      </c>
    </row>
    <row r="1656" spans="1:14" x14ac:dyDescent="0.2">
      <c r="A1656" t="s">
        <v>1914</v>
      </c>
      <c r="B1656">
        <v>12.965075000000001</v>
      </c>
      <c r="C1656">
        <v>10.8203835</v>
      </c>
      <c r="D1656">
        <v>10.74327635</v>
      </c>
      <c r="E1656">
        <v>10.49833701</v>
      </c>
      <c r="F1656">
        <v>10.085224800000001</v>
      </c>
      <c r="G1656">
        <v>9.7358885999999991</v>
      </c>
      <c r="H1656">
        <v>8.6995731910000007</v>
      </c>
      <c r="I1656">
        <v>9.8025300000000009</v>
      </c>
      <c r="J1656">
        <v>9.1371303000000008</v>
      </c>
      <c r="K1656">
        <v>10.472875999999999</v>
      </c>
      <c r="L1656">
        <v>8.4237324000000005</v>
      </c>
      <c r="M1656">
        <v>8.4632699999999996</v>
      </c>
      <c r="N1656" t="s">
        <v>261</v>
      </c>
    </row>
    <row r="1657" spans="1:14" x14ac:dyDescent="0.2">
      <c r="A1657" t="s">
        <v>1915</v>
      </c>
      <c r="B1657">
        <v>14.658010999999901</v>
      </c>
      <c r="C1657">
        <v>14.888270199999999</v>
      </c>
      <c r="D1657">
        <v>15.11038578</v>
      </c>
      <c r="E1657">
        <v>14.87461431</v>
      </c>
      <c r="F1657">
        <v>14.8735813</v>
      </c>
      <c r="G1657">
        <v>14.552505099999999</v>
      </c>
      <c r="H1657">
        <v>14.338900314</v>
      </c>
      <c r="I1657">
        <v>14.392818</v>
      </c>
      <c r="J1657">
        <v>13.9522277</v>
      </c>
      <c r="K1657">
        <v>13.8569149</v>
      </c>
      <c r="L1657">
        <v>12.941141199999899</v>
      </c>
      <c r="M1657">
        <v>12.385560999999999</v>
      </c>
      <c r="N1657" t="s">
        <v>261</v>
      </c>
    </row>
    <row r="1658" spans="1:14" x14ac:dyDescent="0.2">
      <c r="A1658" t="s">
        <v>1916</v>
      </c>
      <c r="B1658">
        <v>15.02164</v>
      </c>
      <c r="C1658">
        <v>15.1859929</v>
      </c>
      <c r="D1658">
        <v>12.59429636</v>
      </c>
      <c r="E1658">
        <v>11.51559788</v>
      </c>
      <c r="F1658">
        <v>9.6990353000000002</v>
      </c>
      <c r="G1658">
        <v>11.138824400000001</v>
      </c>
      <c r="H1658">
        <v>11.347349352</v>
      </c>
      <c r="I1658">
        <v>11.707694</v>
      </c>
      <c r="J1658">
        <v>10.272733599999899</v>
      </c>
      <c r="K1658">
        <v>11.9318261</v>
      </c>
      <c r="L1658">
        <v>0</v>
      </c>
      <c r="M1658">
        <v>0</v>
      </c>
      <c r="N1658" t="s">
        <v>261</v>
      </c>
    </row>
    <row r="1659" spans="1:14" x14ac:dyDescent="0.2">
      <c r="A1659" t="s">
        <v>1917</v>
      </c>
      <c r="B1659">
        <v>7.4154720000000003</v>
      </c>
      <c r="C1659">
        <v>11.8931358</v>
      </c>
      <c r="D1659">
        <v>9.1289691600000005</v>
      </c>
      <c r="E1659">
        <v>8.9294375999999893</v>
      </c>
      <c r="F1659">
        <v>7.6962487999999896</v>
      </c>
      <c r="G1659">
        <v>4.3665976999999998</v>
      </c>
      <c r="H1659">
        <v>6.6034445100000001</v>
      </c>
      <c r="I1659">
        <v>4.4588070000000002</v>
      </c>
      <c r="J1659">
        <v>5.2301535999999897</v>
      </c>
      <c r="K1659">
        <v>4.5796839</v>
      </c>
      <c r="L1659">
        <v>6.5345013999999999</v>
      </c>
      <c r="M1659">
        <v>4.158156</v>
      </c>
      <c r="N1659" t="s">
        <v>261</v>
      </c>
    </row>
    <row r="1660" spans="1:14" x14ac:dyDescent="0.2">
      <c r="A1660" t="s">
        <v>1918</v>
      </c>
      <c r="B1660">
        <v>10.319856</v>
      </c>
      <c r="C1660">
        <v>12.005629900000001</v>
      </c>
      <c r="D1660">
        <v>10.387996770000001</v>
      </c>
      <c r="E1660">
        <v>11.24022542</v>
      </c>
      <c r="F1660">
        <v>10.5959567</v>
      </c>
      <c r="G1660">
        <v>10.4161641999999</v>
      </c>
      <c r="H1660">
        <v>9.5141984869999998</v>
      </c>
      <c r="I1660">
        <v>8.181184</v>
      </c>
      <c r="J1660">
        <v>8.7023533999999998</v>
      </c>
      <c r="K1660">
        <v>7.3143586999999997</v>
      </c>
      <c r="L1660">
        <v>7.1399242000000003</v>
      </c>
      <c r="M1660">
        <v>7.0408419999999996</v>
      </c>
      <c r="N1660" t="s">
        <v>261</v>
      </c>
    </row>
    <row r="1661" spans="1:14" x14ac:dyDescent="0.2">
      <c r="A1661" t="s">
        <v>1919</v>
      </c>
      <c r="B1661">
        <v>10.183244999999999</v>
      </c>
      <c r="C1661">
        <v>12.429064500000001</v>
      </c>
      <c r="D1661">
        <v>13.75355923</v>
      </c>
      <c r="E1661">
        <v>13.66901481</v>
      </c>
      <c r="F1661">
        <v>14.4100321</v>
      </c>
      <c r="G1661">
        <v>13.159704</v>
      </c>
      <c r="H1661">
        <v>11.607600519</v>
      </c>
      <c r="I1661">
        <v>11.3555429999999</v>
      </c>
      <c r="J1661">
        <v>9.9335171999999901</v>
      </c>
      <c r="K1661">
        <v>10.015063899999999</v>
      </c>
      <c r="L1661">
        <v>5.5189303000000001</v>
      </c>
      <c r="M1661">
        <v>6.8446569999999998</v>
      </c>
      <c r="N1661" t="s">
        <v>261</v>
      </c>
    </row>
    <row r="1662" spans="1:14" x14ac:dyDescent="0.2">
      <c r="A1662" t="s">
        <v>1920</v>
      </c>
      <c r="B1662">
        <v>9.4648450000000004</v>
      </c>
      <c r="C1662">
        <v>12.3037416999999</v>
      </c>
      <c r="D1662">
        <v>12.157349460000001</v>
      </c>
      <c r="E1662">
        <v>12.709928420000001</v>
      </c>
      <c r="F1662">
        <v>14.071188899999999</v>
      </c>
      <c r="G1662">
        <v>14.515935300000001</v>
      </c>
      <c r="H1662">
        <v>14.709186376</v>
      </c>
      <c r="I1662">
        <v>14.717618</v>
      </c>
      <c r="J1662">
        <v>13.394876500000001</v>
      </c>
      <c r="K1662">
        <v>12.376689900000001</v>
      </c>
      <c r="L1662">
        <v>10.811383099999899</v>
      </c>
      <c r="M1662">
        <v>8.4773390000000006</v>
      </c>
      <c r="N1662" t="s">
        <v>263</v>
      </c>
    </row>
    <row r="1663" spans="1:14" x14ac:dyDescent="0.2">
      <c r="A1663" t="s">
        <v>1921</v>
      </c>
      <c r="B1663">
        <v>11.734608</v>
      </c>
      <c r="C1663">
        <v>12.1493261</v>
      </c>
      <c r="D1663">
        <v>10.83077348</v>
      </c>
      <c r="E1663">
        <v>12.49688804</v>
      </c>
      <c r="F1663">
        <v>11.188542699999999</v>
      </c>
      <c r="G1663">
        <v>12.899846499999899</v>
      </c>
      <c r="H1663">
        <v>10.407837612</v>
      </c>
      <c r="I1663">
        <v>12.239011999999899</v>
      </c>
      <c r="J1663">
        <v>12.8281928</v>
      </c>
      <c r="K1663">
        <v>11.002060999999999</v>
      </c>
      <c r="L1663">
        <v>12.731254399999999</v>
      </c>
      <c r="M1663">
        <v>8.7062580000000001</v>
      </c>
      <c r="N1663" t="s">
        <v>263</v>
      </c>
    </row>
    <row r="1664" spans="1:14" x14ac:dyDescent="0.2">
      <c r="A1664" t="s">
        <v>1922</v>
      </c>
      <c r="B1664">
        <v>8.333691</v>
      </c>
      <c r="C1664">
        <v>10.015588099999899</v>
      </c>
      <c r="D1664">
        <v>11.48507987</v>
      </c>
      <c r="E1664">
        <v>11.791183910000001</v>
      </c>
      <c r="F1664">
        <v>12.761214000000001</v>
      </c>
      <c r="G1664">
        <v>13.801857500000001</v>
      </c>
      <c r="H1664">
        <v>13.8347628959999</v>
      </c>
      <c r="I1664">
        <v>14.129244999999999</v>
      </c>
      <c r="J1664">
        <v>14.9324846999999</v>
      </c>
      <c r="K1664">
        <v>15.123053000000001</v>
      </c>
      <c r="L1664">
        <v>15.252556800000001</v>
      </c>
      <c r="M1664">
        <v>13.473077999999999</v>
      </c>
      <c r="N1664" t="s">
        <v>259</v>
      </c>
    </row>
    <row r="1665" spans="1:14" x14ac:dyDescent="0.2">
      <c r="A1665" t="s">
        <v>1923</v>
      </c>
      <c r="B1665">
        <v>13.046592</v>
      </c>
      <c r="C1665">
        <v>13.908037799999899</v>
      </c>
      <c r="D1665">
        <v>12.962280639999999</v>
      </c>
      <c r="E1665">
        <v>12.70074833</v>
      </c>
      <c r="F1665">
        <v>15.065686100000001</v>
      </c>
      <c r="G1665">
        <v>15.6308285</v>
      </c>
      <c r="H1665">
        <v>15.151657704</v>
      </c>
      <c r="I1665">
        <v>15.360014999999899</v>
      </c>
      <c r="J1665">
        <v>15.5253941</v>
      </c>
      <c r="K1665">
        <v>13.0734823</v>
      </c>
      <c r="L1665">
        <v>13.109545499999999</v>
      </c>
      <c r="M1665">
        <v>13.166220999999901</v>
      </c>
      <c r="N1665" t="s">
        <v>263</v>
      </c>
    </row>
    <row r="1666" spans="1:14" x14ac:dyDescent="0.2">
      <c r="A1666" t="s">
        <v>1924</v>
      </c>
      <c r="B1666">
        <v>0</v>
      </c>
      <c r="C1666">
        <v>8.6398293000000006</v>
      </c>
      <c r="D1666">
        <v>0</v>
      </c>
      <c r="E1666">
        <v>0</v>
      </c>
      <c r="F1666">
        <v>0</v>
      </c>
      <c r="G1666">
        <v>0</v>
      </c>
      <c r="H1666">
        <v>7.0285841790000001</v>
      </c>
      <c r="I1666">
        <v>0</v>
      </c>
      <c r="J1666">
        <v>8.4432711999999999</v>
      </c>
      <c r="K1666">
        <v>0</v>
      </c>
      <c r="L1666">
        <v>12.5502720999999</v>
      </c>
      <c r="M1666">
        <v>11.538592999999899</v>
      </c>
      <c r="N1666" t="s">
        <v>259</v>
      </c>
    </row>
    <row r="1667" spans="1:14" x14ac:dyDescent="0.2">
      <c r="A1667" t="s">
        <v>1925</v>
      </c>
      <c r="B1667">
        <v>9.3831880000000005</v>
      </c>
      <c r="C1667">
        <v>12.3342335</v>
      </c>
      <c r="D1667">
        <v>13.1239928</v>
      </c>
      <c r="E1667">
        <v>11.58957545</v>
      </c>
      <c r="F1667">
        <v>9.7985109999999995</v>
      </c>
      <c r="G1667">
        <v>10.191194899999999</v>
      </c>
      <c r="H1667">
        <v>9.7264719799999995</v>
      </c>
      <c r="I1667">
        <v>9.1932929999999899</v>
      </c>
      <c r="J1667">
        <v>8.3979058000000002</v>
      </c>
      <c r="K1667">
        <v>10.435069800000001</v>
      </c>
      <c r="L1667">
        <v>8.8354587999999996</v>
      </c>
      <c r="M1667">
        <v>7.8221879999999997</v>
      </c>
      <c r="N1667" t="s">
        <v>261</v>
      </c>
    </row>
    <row r="1668" spans="1:14" x14ac:dyDescent="0.2">
      <c r="A1668" t="s">
        <v>1926</v>
      </c>
      <c r="B1668">
        <v>0</v>
      </c>
      <c r="C1668">
        <v>12.4504179</v>
      </c>
      <c r="D1668">
        <v>9.3377177200000006</v>
      </c>
      <c r="E1668">
        <v>6.3978765500000003</v>
      </c>
      <c r="F1668">
        <v>0</v>
      </c>
      <c r="G1668">
        <v>4.9599497000000001</v>
      </c>
      <c r="H1668">
        <v>8.9089203880000003</v>
      </c>
      <c r="I1668">
        <v>10.093361</v>
      </c>
      <c r="J1668">
        <v>0</v>
      </c>
      <c r="K1668">
        <v>0</v>
      </c>
      <c r="L1668">
        <v>12.2107186</v>
      </c>
      <c r="M1668">
        <v>0</v>
      </c>
      <c r="N1668" t="s">
        <v>263</v>
      </c>
    </row>
    <row r="1669" spans="1:14" x14ac:dyDescent="0.2">
      <c r="A1669" t="s">
        <v>1927</v>
      </c>
      <c r="B1669">
        <v>0</v>
      </c>
      <c r="C1669">
        <v>0</v>
      </c>
      <c r="D1669">
        <v>0</v>
      </c>
      <c r="E1669">
        <v>0</v>
      </c>
      <c r="F1669">
        <v>0</v>
      </c>
      <c r="G1669">
        <v>6.3491355</v>
      </c>
      <c r="H1669">
        <v>0</v>
      </c>
      <c r="I1669">
        <v>12.150620999999999</v>
      </c>
      <c r="J1669">
        <v>0</v>
      </c>
      <c r="K1669">
        <v>0</v>
      </c>
      <c r="L1669">
        <v>0</v>
      </c>
      <c r="M1669">
        <v>0</v>
      </c>
      <c r="N1669" t="s">
        <v>263</v>
      </c>
    </row>
    <row r="1670" spans="1:14" x14ac:dyDescent="0.2">
      <c r="A1670" t="s">
        <v>1928</v>
      </c>
      <c r="B1670">
        <v>11.584885</v>
      </c>
      <c r="C1670">
        <v>13.0469416</v>
      </c>
      <c r="D1670">
        <v>13.94030545</v>
      </c>
      <c r="E1670">
        <v>14.32966852</v>
      </c>
      <c r="F1670">
        <v>14.590541199999899</v>
      </c>
      <c r="G1670">
        <v>14.9886874</v>
      </c>
      <c r="H1670">
        <v>15.798721749</v>
      </c>
      <c r="I1670">
        <v>15.619106</v>
      </c>
      <c r="J1670">
        <v>15.125132499999999</v>
      </c>
      <c r="K1670">
        <v>15.0044027</v>
      </c>
      <c r="L1670">
        <v>15.086420199999999</v>
      </c>
      <c r="M1670">
        <v>14.801280999999999</v>
      </c>
      <c r="N1670" t="s">
        <v>259</v>
      </c>
    </row>
    <row r="1671" spans="1:14" x14ac:dyDescent="0.2">
      <c r="A1671" t="s">
        <v>1929</v>
      </c>
      <c r="B1671">
        <v>17.194531000000001</v>
      </c>
      <c r="C1671">
        <v>0</v>
      </c>
      <c r="D1671">
        <v>0</v>
      </c>
      <c r="E1671">
        <v>0</v>
      </c>
      <c r="F1671">
        <v>0</v>
      </c>
      <c r="G1671">
        <v>0</v>
      </c>
      <c r="H1671">
        <v>0</v>
      </c>
      <c r="I1671">
        <v>6.9383850000000002</v>
      </c>
      <c r="J1671">
        <v>0</v>
      </c>
      <c r="K1671">
        <v>0</v>
      </c>
      <c r="L1671">
        <v>0</v>
      </c>
      <c r="M1671">
        <v>0</v>
      </c>
      <c r="N1671" t="s">
        <v>270</v>
      </c>
    </row>
    <row r="1672" spans="1:14" x14ac:dyDescent="0.2">
      <c r="A1672" t="s">
        <v>1930</v>
      </c>
      <c r="B1672">
        <v>13.939201000000001</v>
      </c>
      <c r="C1672">
        <v>10.3681483</v>
      </c>
      <c r="D1672">
        <v>8.6616091199999996</v>
      </c>
      <c r="E1672">
        <v>7.5328047500000004</v>
      </c>
      <c r="F1672">
        <v>6.1115300000000001</v>
      </c>
      <c r="G1672">
        <v>8.2205741000000003</v>
      </c>
      <c r="H1672">
        <v>6.5047609319999999</v>
      </c>
      <c r="I1672">
        <v>9.1772399999999994</v>
      </c>
      <c r="J1672">
        <v>7.4105115000000001</v>
      </c>
      <c r="K1672">
        <v>9.0865151999999991</v>
      </c>
      <c r="L1672">
        <v>12.0361148</v>
      </c>
      <c r="M1672">
        <v>12.058237</v>
      </c>
      <c r="N1672" t="s">
        <v>270</v>
      </c>
    </row>
    <row r="1673" spans="1:14" x14ac:dyDescent="0.2">
      <c r="A1673" t="s">
        <v>1931</v>
      </c>
      <c r="B1673">
        <v>0</v>
      </c>
      <c r="C1673">
        <v>0</v>
      </c>
      <c r="D1673">
        <v>5.9810584499999999</v>
      </c>
      <c r="E1673">
        <v>4.4984173299999997</v>
      </c>
      <c r="F1673">
        <v>4.0870981999999998</v>
      </c>
      <c r="G1673">
        <v>6.4453313999999997</v>
      </c>
      <c r="H1673">
        <v>6.3200716720000001</v>
      </c>
      <c r="I1673">
        <v>10.169909000000001</v>
      </c>
      <c r="J1673">
        <v>10.3078953</v>
      </c>
      <c r="K1673">
        <v>9.0535606999999896</v>
      </c>
      <c r="L1673">
        <v>14.6505109999999</v>
      </c>
      <c r="M1673">
        <v>14.993143999999999</v>
      </c>
      <c r="N1673" t="s">
        <v>259</v>
      </c>
    </row>
    <row r="1674" spans="1:14" x14ac:dyDescent="0.2">
      <c r="A1674" t="s">
        <v>1932</v>
      </c>
      <c r="B1674">
        <v>0</v>
      </c>
      <c r="C1674">
        <v>0</v>
      </c>
      <c r="D1674">
        <v>3.9957446299999999</v>
      </c>
      <c r="E1674">
        <v>2.9051992499999999</v>
      </c>
      <c r="F1674">
        <v>4.0842622999999998</v>
      </c>
      <c r="G1674">
        <v>4.6678636999999998</v>
      </c>
      <c r="H1674">
        <v>6.9687330339999898</v>
      </c>
      <c r="I1674">
        <v>7.275849</v>
      </c>
      <c r="J1674">
        <v>10.398457799999999</v>
      </c>
      <c r="K1674">
        <v>12.180926599999999</v>
      </c>
      <c r="L1674">
        <v>13.998670000000001</v>
      </c>
      <c r="M1674">
        <v>15.148467</v>
      </c>
      <c r="N1674" t="s">
        <v>259</v>
      </c>
    </row>
    <row r="1675" spans="1:14" x14ac:dyDescent="0.2">
      <c r="A1675" t="s">
        <v>1933</v>
      </c>
      <c r="B1675">
        <v>5.6095680000000003</v>
      </c>
      <c r="C1675">
        <v>5.9517704</v>
      </c>
      <c r="D1675">
        <v>5.9546344099999997</v>
      </c>
      <c r="E1675">
        <v>6.92457586</v>
      </c>
      <c r="F1675">
        <v>9.2487651999999994</v>
      </c>
      <c r="G1675">
        <v>10.5795587</v>
      </c>
      <c r="H1675">
        <v>11.4385659159999</v>
      </c>
      <c r="I1675">
        <v>11.556070999999999</v>
      </c>
      <c r="J1675">
        <v>13.985356699999899</v>
      </c>
      <c r="K1675">
        <v>14.8938261</v>
      </c>
      <c r="L1675">
        <v>17.127901899999902</v>
      </c>
      <c r="M1675">
        <v>16.651471999999998</v>
      </c>
      <c r="N1675" t="s">
        <v>259</v>
      </c>
    </row>
    <row r="1676" spans="1:14" x14ac:dyDescent="0.2">
      <c r="A1676" t="s">
        <v>1934</v>
      </c>
      <c r="B1676">
        <v>0</v>
      </c>
      <c r="C1676">
        <v>1.3841729</v>
      </c>
      <c r="D1676">
        <v>1.59403994</v>
      </c>
      <c r="E1676">
        <v>1.3670318299999999</v>
      </c>
      <c r="F1676">
        <v>4.1660401</v>
      </c>
      <c r="G1676">
        <v>4.4081482999999997</v>
      </c>
      <c r="H1676">
        <v>4.8423577250000003</v>
      </c>
      <c r="I1676">
        <v>6.5737059999999996</v>
      </c>
      <c r="J1676">
        <v>10.575310999999999</v>
      </c>
      <c r="K1676">
        <v>12.590882799999999</v>
      </c>
      <c r="L1676">
        <v>13.786129900000001</v>
      </c>
      <c r="M1676">
        <v>13.439821999999999</v>
      </c>
      <c r="N1676" t="s">
        <v>259</v>
      </c>
    </row>
    <row r="1677" spans="1:14" x14ac:dyDescent="0.2">
      <c r="A1677" t="s">
        <v>1935</v>
      </c>
      <c r="B1677">
        <v>13.228604000000001</v>
      </c>
      <c r="C1677">
        <v>12.579005199999999</v>
      </c>
      <c r="D1677">
        <v>11.809064899999999</v>
      </c>
      <c r="E1677">
        <v>12.21588088</v>
      </c>
      <c r="F1677">
        <v>7.7585993000000002</v>
      </c>
      <c r="G1677">
        <v>4.9570335999999999</v>
      </c>
      <c r="H1677">
        <v>6.4935616810000001</v>
      </c>
      <c r="I1677">
        <v>5.6022980000000002</v>
      </c>
      <c r="J1677">
        <v>0</v>
      </c>
      <c r="K1677">
        <v>7.5504034999999998</v>
      </c>
      <c r="L1677">
        <v>0</v>
      </c>
      <c r="M1677">
        <v>0</v>
      </c>
      <c r="N1677" t="s">
        <v>261</v>
      </c>
    </row>
    <row r="1678" spans="1:14" x14ac:dyDescent="0.2">
      <c r="A1678" t="s">
        <v>1936</v>
      </c>
      <c r="B1678">
        <v>0</v>
      </c>
      <c r="C1678">
        <v>0</v>
      </c>
      <c r="D1678">
        <v>0</v>
      </c>
      <c r="E1678">
        <v>0</v>
      </c>
      <c r="F1678">
        <v>0</v>
      </c>
      <c r="G1678">
        <v>0</v>
      </c>
      <c r="H1678">
        <v>6.418032127</v>
      </c>
      <c r="I1678">
        <v>0</v>
      </c>
      <c r="J1678">
        <v>5.7250840999999904</v>
      </c>
      <c r="K1678">
        <v>0</v>
      </c>
      <c r="L1678">
        <v>9.2172765000000005</v>
      </c>
      <c r="M1678">
        <v>10.346719999999999</v>
      </c>
      <c r="N1678" t="s">
        <v>259</v>
      </c>
    </row>
    <row r="1679" spans="1:14" x14ac:dyDescent="0.2">
      <c r="A1679" t="s">
        <v>1937</v>
      </c>
      <c r="B1679">
        <v>8.7008899999999993</v>
      </c>
      <c r="C1679">
        <v>10.560946599999999</v>
      </c>
      <c r="D1679">
        <v>11.16685161</v>
      </c>
      <c r="E1679">
        <v>10.793989549999999</v>
      </c>
      <c r="F1679">
        <v>11.0343295</v>
      </c>
      <c r="G1679">
        <v>9.3433696999999896</v>
      </c>
      <c r="H1679">
        <v>9.5532215029999996</v>
      </c>
      <c r="I1679">
        <v>10.705880000000001</v>
      </c>
      <c r="J1679">
        <v>10.683649900000001</v>
      </c>
      <c r="K1679">
        <v>11.7504569</v>
      </c>
      <c r="L1679">
        <v>9.9323386999999901</v>
      </c>
      <c r="M1679">
        <v>9.9505730000000003</v>
      </c>
      <c r="N1679" t="s">
        <v>263</v>
      </c>
    </row>
    <row r="1680" spans="1:14" x14ac:dyDescent="0.2">
      <c r="A1680" t="s">
        <v>1938</v>
      </c>
      <c r="B1680">
        <v>0</v>
      </c>
      <c r="C1680">
        <v>12.7288242</v>
      </c>
      <c r="D1680">
        <v>13.56919341</v>
      </c>
      <c r="E1680">
        <v>6.8601129099999998</v>
      </c>
      <c r="F1680">
        <v>6.0197867</v>
      </c>
      <c r="G1680">
        <v>0</v>
      </c>
      <c r="H1680">
        <v>8.5144590549999997</v>
      </c>
      <c r="I1680">
        <v>0</v>
      </c>
      <c r="J1680">
        <v>0</v>
      </c>
      <c r="K1680">
        <v>0</v>
      </c>
      <c r="L1680">
        <v>0</v>
      </c>
      <c r="M1680">
        <v>0</v>
      </c>
      <c r="N1680" t="s">
        <v>261</v>
      </c>
    </row>
    <row r="1681" spans="1:14" x14ac:dyDescent="0.2">
      <c r="A1681" t="s">
        <v>1939</v>
      </c>
      <c r="B1681">
        <v>12.31537</v>
      </c>
      <c r="C1681">
        <v>14.305501199999901</v>
      </c>
      <c r="D1681">
        <v>12.646558840000001</v>
      </c>
      <c r="E1681">
        <v>9.4647843900000002</v>
      </c>
      <c r="F1681">
        <v>4.4098820999999999</v>
      </c>
      <c r="G1681">
        <v>7.4951471999999999</v>
      </c>
      <c r="H1681">
        <v>9.5506462919999997</v>
      </c>
      <c r="I1681">
        <v>8.0752849999999992</v>
      </c>
      <c r="J1681">
        <v>7.4734406</v>
      </c>
      <c r="K1681">
        <v>9.1968613999999995</v>
      </c>
      <c r="L1681">
        <v>9.7646095999999893</v>
      </c>
      <c r="M1681">
        <v>9.3012750000000004</v>
      </c>
      <c r="N1681" t="s">
        <v>270</v>
      </c>
    </row>
    <row r="1682" spans="1:14" x14ac:dyDescent="0.2">
      <c r="A1682" t="s">
        <v>1940</v>
      </c>
      <c r="B1682">
        <v>6.6438379999999997</v>
      </c>
      <c r="C1682">
        <v>3.9099154</v>
      </c>
      <c r="D1682">
        <v>4.7019336100000002</v>
      </c>
      <c r="E1682">
        <v>4.7770214500000003</v>
      </c>
      <c r="F1682">
        <v>7.0232982999999898</v>
      </c>
      <c r="G1682">
        <v>11.373484100000001</v>
      </c>
      <c r="H1682">
        <v>6.4889942310000004</v>
      </c>
      <c r="I1682">
        <v>6.9737330000000002</v>
      </c>
      <c r="J1682">
        <v>6.8208065999999903</v>
      </c>
      <c r="K1682">
        <v>5.9808057999999997</v>
      </c>
      <c r="L1682">
        <v>4.2019318999999999</v>
      </c>
      <c r="M1682">
        <v>6.6606519999999998</v>
      </c>
      <c r="N1682" t="s">
        <v>263</v>
      </c>
    </row>
    <row r="1683" spans="1:14" x14ac:dyDescent="0.2">
      <c r="A1683" t="s">
        <v>1941</v>
      </c>
      <c r="B1683">
        <v>5.0412919999999897</v>
      </c>
      <c r="C1683">
        <v>7.6922041999999999</v>
      </c>
      <c r="D1683">
        <v>7.5361027800000002</v>
      </c>
      <c r="E1683">
        <v>11.929077099999899</v>
      </c>
      <c r="F1683">
        <v>12.365945399999999</v>
      </c>
      <c r="G1683">
        <v>8.8428754000000005</v>
      </c>
      <c r="H1683">
        <v>7.2029125519999999</v>
      </c>
      <c r="I1683">
        <v>5.2888229999999998</v>
      </c>
      <c r="J1683">
        <v>8.1877139999999997</v>
      </c>
      <c r="K1683">
        <v>5.6235682999999996</v>
      </c>
      <c r="L1683">
        <v>3.73975579999999</v>
      </c>
      <c r="M1683">
        <v>4.7334370000000003</v>
      </c>
      <c r="N1683" t="s">
        <v>263</v>
      </c>
    </row>
    <row r="1684" spans="1:14" x14ac:dyDescent="0.2">
      <c r="A1684" t="s">
        <v>1942</v>
      </c>
      <c r="B1684">
        <v>13.118038</v>
      </c>
      <c r="C1684">
        <v>12.749530199999899</v>
      </c>
      <c r="D1684">
        <v>11.91496476</v>
      </c>
      <c r="E1684">
        <v>9.0670795700000006</v>
      </c>
      <c r="F1684">
        <v>7.6585634000000002</v>
      </c>
      <c r="G1684">
        <v>10.1072369</v>
      </c>
      <c r="H1684">
        <v>11.849642035999899</v>
      </c>
      <c r="I1684">
        <v>12.247699000000001</v>
      </c>
      <c r="J1684">
        <v>12.670106799999999</v>
      </c>
      <c r="K1684">
        <v>14.605024800000001</v>
      </c>
      <c r="L1684">
        <v>14.3772834</v>
      </c>
      <c r="M1684">
        <v>15.451525999999999</v>
      </c>
      <c r="N1684" t="s">
        <v>270</v>
      </c>
    </row>
    <row r="1685" spans="1:14" x14ac:dyDescent="0.2">
      <c r="A1685" t="s">
        <v>1943</v>
      </c>
      <c r="B1685">
        <v>0</v>
      </c>
      <c r="C1685">
        <v>13.832990799999999</v>
      </c>
      <c r="D1685">
        <v>0</v>
      </c>
      <c r="E1685">
        <v>9.4069818000000005</v>
      </c>
      <c r="F1685">
        <v>11.7086209</v>
      </c>
      <c r="G1685">
        <v>11.064061499999999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0</v>
      </c>
      <c r="N1685" t="s">
        <v>261</v>
      </c>
    </row>
    <row r="1686" spans="1:14" x14ac:dyDescent="0.2">
      <c r="A1686" t="s">
        <v>1944</v>
      </c>
      <c r="B1686">
        <v>12.390736</v>
      </c>
      <c r="C1686">
        <v>12.312285899999999</v>
      </c>
      <c r="D1686">
        <v>12.610324779999999</v>
      </c>
      <c r="E1686">
        <v>12.87632284</v>
      </c>
      <c r="F1686">
        <v>11.905872799999999</v>
      </c>
      <c r="G1686">
        <v>12.583705999999999</v>
      </c>
      <c r="H1686">
        <v>12.526782844</v>
      </c>
      <c r="I1686">
        <v>12.574183</v>
      </c>
      <c r="J1686">
        <v>12.7418166</v>
      </c>
      <c r="K1686">
        <v>12.1599545</v>
      </c>
      <c r="L1686">
        <v>10.9060518</v>
      </c>
      <c r="M1686">
        <v>10.789992</v>
      </c>
      <c r="N1686" t="s">
        <v>261</v>
      </c>
    </row>
    <row r="1687" spans="1:14" x14ac:dyDescent="0.2">
      <c r="A1687" t="s">
        <v>1945</v>
      </c>
      <c r="B1687">
        <v>0</v>
      </c>
      <c r="C1687">
        <v>16.256953800000002</v>
      </c>
      <c r="D1687">
        <v>14.253414729999999</v>
      </c>
      <c r="E1687">
        <v>7.2246949300000001</v>
      </c>
      <c r="F1687">
        <v>9.6668924999999994</v>
      </c>
      <c r="G1687">
        <v>11.5539679</v>
      </c>
      <c r="H1687">
        <v>12.71683286</v>
      </c>
      <c r="I1687">
        <v>13.251799999999999</v>
      </c>
      <c r="J1687">
        <v>13.635763499999999</v>
      </c>
      <c r="K1687">
        <v>17.7348605</v>
      </c>
      <c r="L1687">
        <v>12.5207503</v>
      </c>
      <c r="M1687">
        <v>0</v>
      </c>
      <c r="N1687" t="s">
        <v>263</v>
      </c>
    </row>
    <row r="1688" spans="1:14" x14ac:dyDescent="0.2">
      <c r="A1688" t="s">
        <v>1946</v>
      </c>
      <c r="B1688">
        <v>0</v>
      </c>
      <c r="C1688">
        <v>9.226604</v>
      </c>
      <c r="D1688">
        <v>0</v>
      </c>
      <c r="E1688">
        <v>9.4088151900000003</v>
      </c>
      <c r="F1688">
        <v>7.1826872999999898</v>
      </c>
      <c r="G1688">
        <v>6.3588123000000003</v>
      </c>
      <c r="H1688">
        <v>10.177015738</v>
      </c>
      <c r="I1688">
        <v>7.9995089999999998</v>
      </c>
      <c r="J1688">
        <v>11.2521892</v>
      </c>
      <c r="K1688">
        <v>0</v>
      </c>
      <c r="L1688">
        <v>0</v>
      </c>
      <c r="M1688">
        <v>0</v>
      </c>
      <c r="N1688" t="s">
        <v>263</v>
      </c>
    </row>
    <row r="1689" spans="1:14" x14ac:dyDescent="0.2">
      <c r="A1689" t="s">
        <v>1947</v>
      </c>
      <c r="B1689">
        <v>13.440920999999999</v>
      </c>
      <c r="C1689">
        <v>13.019980199999999</v>
      </c>
      <c r="D1689">
        <v>11.324161399999999</v>
      </c>
      <c r="E1689">
        <v>5.8157411300000001</v>
      </c>
      <c r="F1689">
        <v>0</v>
      </c>
      <c r="G1689">
        <v>2.8553342999999902</v>
      </c>
      <c r="H1689">
        <v>5.6077490570000004</v>
      </c>
      <c r="I1689">
        <v>7.6580880000000002</v>
      </c>
      <c r="J1689">
        <v>4.5680977999999897</v>
      </c>
      <c r="K1689">
        <v>11.195055499999899</v>
      </c>
      <c r="L1689">
        <v>0</v>
      </c>
      <c r="M1689">
        <v>16.885607</v>
      </c>
      <c r="N1689" t="s">
        <v>270</v>
      </c>
    </row>
    <row r="1690" spans="1:14" x14ac:dyDescent="0.2">
      <c r="A1690" t="s">
        <v>1948</v>
      </c>
      <c r="B1690">
        <v>0</v>
      </c>
      <c r="C1690">
        <v>9.5791523999999999</v>
      </c>
      <c r="D1690">
        <v>7.4996752600000001</v>
      </c>
      <c r="E1690">
        <v>4.3526536299999998</v>
      </c>
      <c r="F1690">
        <v>3.0155561</v>
      </c>
      <c r="G1690">
        <v>4.2325172000000002</v>
      </c>
      <c r="H1690">
        <v>4.4964427679999996</v>
      </c>
      <c r="I1690">
        <v>0</v>
      </c>
      <c r="J1690">
        <v>6.6797231000000004</v>
      </c>
      <c r="K1690">
        <v>8.2523602</v>
      </c>
      <c r="L1690">
        <v>8.5920283000000008</v>
      </c>
      <c r="M1690">
        <v>8.9492729999999998</v>
      </c>
      <c r="N1690" t="s">
        <v>259</v>
      </c>
    </row>
    <row r="1691" spans="1:14" x14ac:dyDescent="0.2">
      <c r="A1691" t="s">
        <v>1949</v>
      </c>
      <c r="B1691">
        <v>14.671336999999999</v>
      </c>
      <c r="C1691">
        <v>12.2708855</v>
      </c>
      <c r="D1691">
        <v>10.238182999999999</v>
      </c>
      <c r="E1691">
        <v>9.1501867099999998</v>
      </c>
      <c r="F1691">
        <v>9.3033047999999994</v>
      </c>
      <c r="G1691">
        <v>8.6701423000000002</v>
      </c>
      <c r="H1691">
        <v>8.2754871750000003</v>
      </c>
      <c r="I1691">
        <v>11.313181999999999</v>
      </c>
      <c r="J1691">
        <v>9.3669688999999998</v>
      </c>
      <c r="K1691">
        <v>11.9163149</v>
      </c>
      <c r="L1691">
        <v>11.999631300000001</v>
      </c>
      <c r="M1691">
        <v>10.293495</v>
      </c>
      <c r="N1691" t="s">
        <v>270</v>
      </c>
    </row>
    <row r="1692" spans="1:14" x14ac:dyDescent="0.2">
      <c r="A1692" t="s">
        <v>1950</v>
      </c>
      <c r="B1692">
        <v>8.9895600000000009</v>
      </c>
      <c r="C1692">
        <v>10.1852819</v>
      </c>
      <c r="D1692">
        <v>10.346354310000001</v>
      </c>
      <c r="E1692">
        <v>10.935417859999999</v>
      </c>
      <c r="F1692">
        <v>8.9215335000000007</v>
      </c>
      <c r="G1692">
        <v>10.4846761</v>
      </c>
      <c r="H1692">
        <v>10.326353452999999</v>
      </c>
      <c r="I1692">
        <v>9.1015709999999999</v>
      </c>
      <c r="J1692">
        <v>9.9053895000000001</v>
      </c>
      <c r="K1692">
        <v>6.6209521999999996</v>
      </c>
      <c r="L1692">
        <v>7.6590040999999998</v>
      </c>
      <c r="M1692">
        <v>9.2339979999999997</v>
      </c>
      <c r="N1692" t="s">
        <v>261</v>
      </c>
    </row>
    <row r="1693" spans="1:14" x14ac:dyDescent="0.2">
      <c r="A1693" t="s">
        <v>1951</v>
      </c>
      <c r="B1693">
        <v>13.557174</v>
      </c>
      <c r="C1693">
        <v>11.4568314</v>
      </c>
      <c r="D1693">
        <v>13.036204189999999</v>
      </c>
      <c r="E1693">
        <v>8.4795540599999999</v>
      </c>
      <c r="F1693">
        <v>6.6918375000000001</v>
      </c>
      <c r="G1693">
        <v>4.8279537000000001</v>
      </c>
      <c r="H1693">
        <v>4.2389087270000001</v>
      </c>
      <c r="I1693">
        <v>6.8801579999999998</v>
      </c>
      <c r="J1693">
        <v>7.4206291999999996</v>
      </c>
      <c r="K1693">
        <v>6.93312509999999</v>
      </c>
      <c r="L1693">
        <v>5.7194386000000002</v>
      </c>
      <c r="M1693">
        <v>9.4702719999999996</v>
      </c>
      <c r="N1693" t="s">
        <v>270</v>
      </c>
    </row>
    <row r="1694" spans="1:14" x14ac:dyDescent="0.2">
      <c r="A1694" t="s">
        <v>1952</v>
      </c>
      <c r="B1694">
        <v>10.439382999999999</v>
      </c>
      <c r="C1694">
        <v>12.893939899999999</v>
      </c>
      <c r="D1694">
        <v>13.43239764</v>
      </c>
      <c r="E1694">
        <v>12.78265081</v>
      </c>
      <c r="F1694">
        <v>12.5990468</v>
      </c>
      <c r="G1694">
        <v>12.5954883</v>
      </c>
      <c r="H1694">
        <v>11.909275252</v>
      </c>
      <c r="I1694">
        <v>11.4313</v>
      </c>
      <c r="J1694">
        <v>10.183906500000001</v>
      </c>
      <c r="K1694">
        <v>10.612964199999899</v>
      </c>
      <c r="L1694">
        <v>9.6453031999999901</v>
      </c>
      <c r="M1694">
        <v>8.2151569999999996</v>
      </c>
      <c r="N1694" t="s">
        <v>261</v>
      </c>
    </row>
    <row r="1695" spans="1:14" x14ac:dyDescent="0.2">
      <c r="A1695" t="s">
        <v>1953</v>
      </c>
      <c r="B1695">
        <v>12.90438</v>
      </c>
      <c r="C1695">
        <v>11.9384184</v>
      </c>
      <c r="D1695">
        <v>10.849794640000001</v>
      </c>
      <c r="E1695">
        <v>7.5849154299999997</v>
      </c>
      <c r="F1695">
        <v>7.7886612</v>
      </c>
      <c r="G1695">
        <v>9.3148587000000003</v>
      </c>
      <c r="H1695">
        <v>12.135131561</v>
      </c>
      <c r="I1695">
        <v>12.323785000000001</v>
      </c>
      <c r="J1695">
        <v>12.406344099999901</v>
      </c>
      <c r="K1695">
        <v>14.5313277</v>
      </c>
      <c r="L1695">
        <v>17.1681572</v>
      </c>
      <c r="M1695">
        <v>16.755448999999999</v>
      </c>
      <c r="N1695" t="s">
        <v>259</v>
      </c>
    </row>
    <row r="1696" spans="1:14" x14ac:dyDescent="0.2">
      <c r="A1696" t="s">
        <v>1954</v>
      </c>
      <c r="B1696">
        <v>0</v>
      </c>
      <c r="C1696">
        <v>0</v>
      </c>
      <c r="D1696">
        <v>9.3273032699999998</v>
      </c>
      <c r="E1696">
        <v>6.8025085299999999</v>
      </c>
      <c r="F1696">
        <v>8.6978588000000006</v>
      </c>
      <c r="G1696">
        <v>11.2437138</v>
      </c>
      <c r="H1696">
        <v>14.425924545000001</v>
      </c>
      <c r="I1696">
        <v>12.660829</v>
      </c>
      <c r="J1696">
        <v>11.7959149</v>
      </c>
      <c r="K1696">
        <v>12.526305900000001</v>
      </c>
      <c r="L1696">
        <v>10.428259799999999</v>
      </c>
      <c r="M1696">
        <v>10.940842999999999</v>
      </c>
      <c r="N1696" t="s">
        <v>259</v>
      </c>
    </row>
    <row r="1697" spans="1:14" x14ac:dyDescent="0.2">
      <c r="A1697" t="s">
        <v>1955</v>
      </c>
      <c r="B1697">
        <v>11.640075999999899</v>
      </c>
      <c r="C1697">
        <v>12.053929199999899</v>
      </c>
      <c r="D1697">
        <v>13.65855552</v>
      </c>
      <c r="E1697">
        <v>12.530205410000001</v>
      </c>
      <c r="F1697">
        <v>12.615618199999901</v>
      </c>
      <c r="G1697">
        <v>12.0819916999999</v>
      </c>
      <c r="H1697">
        <v>12.154326059000001</v>
      </c>
      <c r="I1697">
        <v>10.8807949999999</v>
      </c>
      <c r="J1697">
        <v>11.665664100000001</v>
      </c>
      <c r="K1697">
        <v>9.9682300000000001</v>
      </c>
      <c r="L1697">
        <v>10.6870426</v>
      </c>
      <c r="M1697">
        <v>10.824417</v>
      </c>
      <c r="N1697" t="s">
        <v>261</v>
      </c>
    </row>
    <row r="1698" spans="1:14" x14ac:dyDescent="0.2">
      <c r="A1698" t="s">
        <v>1956</v>
      </c>
      <c r="B1698">
        <v>13.391023000000001</v>
      </c>
      <c r="C1698">
        <v>15.0782907</v>
      </c>
      <c r="D1698">
        <v>14.61433877</v>
      </c>
      <c r="E1698">
        <v>14.89632982</v>
      </c>
      <c r="F1698">
        <v>14.954506200000001</v>
      </c>
      <c r="G1698">
        <v>15.4138541</v>
      </c>
      <c r="H1698">
        <v>15.271894440999899</v>
      </c>
      <c r="I1698">
        <v>15.4108</v>
      </c>
      <c r="J1698">
        <v>14.990489699999999</v>
      </c>
      <c r="K1698">
        <v>13.0126586</v>
      </c>
      <c r="L1698">
        <v>12.7040647</v>
      </c>
      <c r="M1698">
        <v>12.468711000000001</v>
      </c>
      <c r="N1698" t="s">
        <v>263</v>
      </c>
    </row>
    <row r="1699" spans="1:14" x14ac:dyDescent="0.2">
      <c r="A1699" t="s">
        <v>1957</v>
      </c>
      <c r="B1699">
        <v>15.0413829999999</v>
      </c>
      <c r="C1699">
        <v>14.6499576</v>
      </c>
      <c r="D1699">
        <v>14.84851813</v>
      </c>
      <c r="E1699">
        <v>14.763187329999999</v>
      </c>
      <c r="F1699">
        <v>14.7166204</v>
      </c>
      <c r="G1699">
        <v>15.295522199999899</v>
      </c>
      <c r="H1699">
        <v>15.371616041999999</v>
      </c>
      <c r="I1699">
        <v>15.569251</v>
      </c>
      <c r="J1699">
        <v>15.224794599999999</v>
      </c>
      <c r="K1699">
        <v>14.2863983</v>
      </c>
      <c r="L1699">
        <v>14.7221171</v>
      </c>
      <c r="M1699">
        <v>14.069410999999899</v>
      </c>
      <c r="N1699" t="s">
        <v>263</v>
      </c>
    </row>
    <row r="1700" spans="1:14" x14ac:dyDescent="0.2">
      <c r="A1700" t="s">
        <v>1958</v>
      </c>
      <c r="B1700">
        <v>0</v>
      </c>
      <c r="C1700">
        <v>14.9287113</v>
      </c>
      <c r="D1700">
        <v>0</v>
      </c>
      <c r="E1700">
        <v>0</v>
      </c>
      <c r="F1700">
        <v>14.1546035</v>
      </c>
      <c r="G1700">
        <v>14.2722164</v>
      </c>
      <c r="H1700">
        <v>15.752773953</v>
      </c>
      <c r="I1700">
        <v>17.161448999999902</v>
      </c>
      <c r="J1700">
        <v>15.907436300000001</v>
      </c>
      <c r="K1700">
        <v>0</v>
      </c>
      <c r="L1700">
        <v>0</v>
      </c>
      <c r="M1700">
        <v>0</v>
      </c>
      <c r="N1700" t="s">
        <v>263</v>
      </c>
    </row>
    <row r="1701" spans="1:14" x14ac:dyDescent="0.2">
      <c r="A1701" t="s">
        <v>1959</v>
      </c>
      <c r="B1701">
        <v>0</v>
      </c>
      <c r="C1701">
        <v>0</v>
      </c>
      <c r="D1701">
        <v>0</v>
      </c>
      <c r="E1701">
        <v>0</v>
      </c>
      <c r="F1701">
        <v>0</v>
      </c>
      <c r="G1701">
        <v>0</v>
      </c>
      <c r="H1701">
        <v>11.222862419</v>
      </c>
      <c r="I1701">
        <v>12.860242</v>
      </c>
      <c r="J1701">
        <v>13.468129699999899</v>
      </c>
      <c r="K1701">
        <v>14.321354399999899</v>
      </c>
      <c r="L1701">
        <v>13.513616699999901</v>
      </c>
      <c r="M1701">
        <v>13.922243999999999</v>
      </c>
      <c r="N1701" t="s">
        <v>259</v>
      </c>
    </row>
    <row r="1702" spans="1:14" x14ac:dyDescent="0.2">
      <c r="A1702" t="s">
        <v>1960</v>
      </c>
      <c r="B1702">
        <v>17.174485000000001</v>
      </c>
      <c r="C1702">
        <v>16.263598699999999</v>
      </c>
      <c r="D1702">
        <v>11.63542968</v>
      </c>
      <c r="E1702">
        <v>10.00794488</v>
      </c>
      <c r="F1702">
        <v>8.0176882000000003</v>
      </c>
      <c r="G1702">
        <v>8.1691433999999994</v>
      </c>
      <c r="H1702">
        <v>9.5423893549999992</v>
      </c>
      <c r="I1702">
        <v>9.1404700000000005</v>
      </c>
      <c r="J1702">
        <v>8.4175605000000004</v>
      </c>
      <c r="K1702">
        <v>14.964518999999999</v>
      </c>
      <c r="L1702">
        <v>0</v>
      </c>
      <c r="M1702">
        <v>0</v>
      </c>
      <c r="N1702" t="s">
        <v>261</v>
      </c>
    </row>
    <row r="1703" spans="1:14" x14ac:dyDescent="0.2">
      <c r="A1703" t="s">
        <v>1961</v>
      </c>
      <c r="B1703">
        <v>7.9776920000000002</v>
      </c>
      <c r="C1703">
        <v>11.924901</v>
      </c>
      <c r="D1703">
        <v>12.14138241</v>
      </c>
      <c r="E1703">
        <v>11.34646749</v>
      </c>
      <c r="F1703">
        <v>7.8632451999999997</v>
      </c>
      <c r="G1703">
        <v>5.9678113000000002</v>
      </c>
      <c r="H1703">
        <v>4.4215941460000003</v>
      </c>
      <c r="I1703">
        <v>7.5761539999999901</v>
      </c>
      <c r="J1703">
        <v>5.0703794000000002</v>
      </c>
      <c r="K1703">
        <v>5.4620929</v>
      </c>
      <c r="L1703">
        <v>6.9049927999999996</v>
      </c>
      <c r="M1703">
        <v>5.1637180000000003</v>
      </c>
      <c r="N1703" t="s">
        <v>261</v>
      </c>
    </row>
    <row r="1704" spans="1:14" x14ac:dyDescent="0.2">
      <c r="A1704" t="s">
        <v>1962</v>
      </c>
      <c r="B1704">
        <v>8.0440539999999991</v>
      </c>
      <c r="C1704">
        <v>10.603582699999899</v>
      </c>
      <c r="D1704">
        <v>10.07112689</v>
      </c>
      <c r="E1704">
        <v>13.956720900000001</v>
      </c>
      <c r="F1704">
        <v>14.2535396</v>
      </c>
      <c r="G1704">
        <v>12.053011</v>
      </c>
      <c r="H1704">
        <v>12.223706325</v>
      </c>
      <c r="I1704">
        <v>12.254985</v>
      </c>
      <c r="J1704">
        <v>10.708762500000001</v>
      </c>
      <c r="K1704">
        <v>9.3725854999999996</v>
      </c>
      <c r="L1704">
        <v>8.3756380000000004</v>
      </c>
      <c r="M1704">
        <v>9.6562950000000001</v>
      </c>
      <c r="N1704" t="s">
        <v>263</v>
      </c>
    </row>
    <row r="1705" spans="1:14" x14ac:dyDescent="0.2">
      <c r="A1705" t="s">
        <v>1963</v>
      </c>
      <c r="B1705">
        <v>12.840809999999999</v>
      </c>
      <c r="C1705">
        <v>11.301455499999999</v>
      </c>
      <c r="D1705">
        <v>8.9199612699999999</v>
      </c>
      <c r="E1705">
        <v>5.2698462099999999</v>
      </c>
      <c r="F1705">
        <v>5.7363789000000001</v>
      </c>
      <c r="G1705">
        <v>5.8483936999999999</v>
      </c>
      <c r="H1705">
        <v>4.6671944249999999</v>
      </c>
      <c r="I1705">
        <v>6.9898020000000001</v>
      </c>
      <c r="J1705">
        <v>3.5550449</v>
      </c>
      <c r="K1705">
        <v>0</v>
      </c>
      <c r="L1705">
        <v>0</v>
      </c>
      <c r="M1705">
        <v>0</v>
      </c>
      <c r="N1705" t="s">
        <v>261</v>
      </c>
    </row>
    <row r="1706" spans="1:14" x14ac:dyDescent="0.2">
      <c r="A1706" t="s">
        <v>1964</v>
      </c>
      <c r="B1706">
        <v>11.820316999999999</v>
      </c>
      <c r="C1706">
        <v>13.136215399999999</v>
      </c>
      <c r="D1706">
        <v>13.47180607</v>
      </c>
      <c r="E1706">
        <v>11.05496226</v>
      </c>
      <c r="F1706">
        <v>9.6235695999999997</v>
      </c>
      <c r="G1706">
        <v>10.418591099999899</v>
      </c>
      <c r="H1706">
        <v>10.670651241</v>
      </c>
      <c r="I1706">
        <v>11.0036399999999</v>
      </c>
      <c r="J1706">
        <v>10.339805199999899</v>
      </c>
      <c r="K1706">
        <v>10.860444599999999</v>
      </c>
      <c r="L1706">
        <v>0</v>
      </c>
      <c r="M1706">
        <v>0</v>
      </c>
      <c r="N1706" t="s">
        <v>261</v>
      </c>
    </row>
    <row r="1707" spans="1:14" x14ac:dyDescent="0.2">
      <c r="A1707" t="s">
        <v>1965</v>
      </c>
      <c r="B1707">
        <v>0</v>
      </c>
      <c r="C1707">
        <v>0</v>
      </c>
      <c r="D1707">
        <v>0</v>
      </c>
      <c r="E1707">
        <v>9.7468204699999994</v>
      </c>
      <c r="F1707">
        <v>9.3242936000000007</v>
      </c>
      <c r="G1707">
        <v>7.2415615000000004</v>
      </c>
      <c r="H1707">
        <v>0</v>
      </c>
      <c r="I1707">
        <v>0</v>
      </c>
      <c r="J1707">
        <v>0</v>
      </c>
      <c r="K1707">
        <v>0</v>
      </c>
      <c r="L1707">
        <v>14.6525976</v>
      </c>
      <c r="M1707">
        <v>0</v>
      </c>
      <c r="N1707" t="s">
        <v>263</v>
      </c>
    </row>
    <row r="1708" spans="1:14" x14ac:dyDescent="0.2">
      <c r="A1708" t="s">
        <v>1966</v>
      </c>
      <c r="B1708">
        <v>15.516487</v>
      </c>
      <c r="C1708">
        <v>14.331437099999899</v>
      </c>
      <c r="D1708">
        <v>13.31204791</v>
      </c>
      <c r="E1708">
        <v>11.69138186</v>
      </c>
      <c r="F1708">
        <v>11.063993999999999</v>
      </c>
      <c r="G1708">
        <v>11.0155365999999</v>
      </c>
      <c r="H1708">
        <v>11.123198976999999</v>
      </c>
      <c r="I1708">
        <v>10.615302</v>
      </c>
      <c r="J1708">
        <v>12.9184278</v>
      </c>
      <c r="K1708">
        <v>13.8530233</v>
      </c>
      <c r="L1708">
        <v>14.444789</v>
      </c>
      <c r="M1708">
        <v>13.950045999999899</v>
      </c>
      <c r="N1708" t="s">
        <v>270</v>
      </c>
    </row>
    <row r="1709" spans="1:14" x14ac:dyDescent="0.2">
      <c r="A1709" t="s">
        <v>1967</v>
      </c>
      <c r="B1709">
        <v>12.823273</v>
      </c>
      <c r="C1709">
        <v>14.3659245</v>
      </c>
      <c r="D1709">
        <v>14.02704421</v>
      </c>
      <c r="E1709">
        <v>12.763317150000001</v>
      </c>
      <c r="F1709">
        <v>12.086634500000001</v>
      </c>
      <c r="G1709">
        <v>11.4386125</v>
      </c>
      <c r="H1709">
        <v>11.263426125999899</v>
      </c>
      <c r="I1709">
        <v>12.065769</v>
      </c>
      <c r="J1709">
        <v>9.0093122999999995</v>
      </c>
      <c r="K1709">
        <v>10.1860082</v>
      </c>
      <c r="L1709">
        <v>6.4466758999999998</v>
      </c>
      <c r="M1709">
        <v>7.0663029999999996</v>
      </c>
      <c r="N1709" t="s">
        <v>261</v>
      </c>
    </row>
    <row r="1710" spans="1:14" x14ac:dyDescent="0.2">
      <c r="A1710" t="s">
        <v>1968</v>
      </c>
      <c r="B1710">
        <v>0</v>
      </c>
      <c r="C1710">
        <v>0</v>
      </c>
      <c r="D1710">
        <v>0</v>
      </c>
      <c r="E1710">
        <v>11.88648669</v>
      </c>
      <c r="F1710">
        <v>13.2825715</v>
      </c>
      <c r="G1710">
        <v>14.7433649</v>
      </c>
      <c r="H1710">
        <v>13.452961639</v>
      </c>
      <c r="I1710">
        <v>15.885816</v>
      </c>
      <c r="J1710">
        <v>13.584369499999999</v>
      </c>
      <c r="K1710">
        <v>0</v>
      </c>
      <c r="L1710">
        <v>0</v>
      </c>
      <c r="M1710">
        <v>0</v>
      </c>
      <c r="N1710" t="s">
        <v>263</v>
      </c>
    </row>
    <row r="1711" spans="1:14" x14ac:dyDescent="0.2">
      <c r="A1711" t="s">
        <v>1969</v>
      </c>
      <c r="B1711">
        <v>16.168251999999999</v>
      </c>
      <c r="C1711">
        <v>12.124695900000001</v>
      </c>
      <c r="D1711">
        <v>7.1449492799999996</v>
      </c>
      <c r="E1711">
        <v>5.2477396699999996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 t="s">
        <v>261</v>
      </c>
    </row>
    <row r="1712" spans="1:14" x14ac:dyDescent="0.2">
      <c r="A1712" t="s">
        <v>1970</v>
      </c>
      <c r="B1712">
        <v>0</v>
      </c>
      <c r="C1712">
        <v>5.2654164999999997</v>
      </c>
      <c r="D1712">
        <v>0</v>
      </c>
      <c r="E1712">
        <v>4.1849191899999996</v>
      </c>
      <c r="F1712">
        <v>3.4255336999999999</v>
      </c>
      <c r="G1712">
        <v>3.0277289000000001</v>
      </c>
      <c r="H1712">
        <v>5.7116093599999997</v>
      </c>
      <c r="I1712">
        <v>4.2730889999999997</v>
      </c>
      <c r="J1712">
        <v>3.8492182999999902</v>
      </c>
      <c r="K1712">
        <v>4.8020917000000001</v>
      </c>
      <c r="L1712">
        <v>9.2394431999999895</v>
      </c>
      <c r="M1712">
        <v>7.6301949999999996</v>
      </c>
      <c r="N1712" t="s">
        <v>259</v>
      </c>
    </row>
    <row r="1713" spans="1:14" x14ac:dyDescent="0.2">
      <c r="A1713" t="s">
        <v>1971</v>
      </c>
      <c r="B1713">
        <v>8.7750810000000001</v>
      </c>
      <c r="C1713">
        <v>10.0248317</v>
      </c>
      <c r="D1713">
        <v>10.648795570000001</v>
      </c>
      <c r="E1713">
        <v>8.5616059399999997</v>
      </c>
      <c r="F1713">
        <v>10.4610708</v>
      </c>
      <c r="G1713">
        <v>9.4075398000000003</v>
      </c>
      <c r="H1713">
        <v>7.3682443070000003</v>
      </c>
      <c r="I1713">
        <v>11.206283000000001</v>
      </c>
      <c r="J1713">
        <v>6.8868843999999996</v>
      </c>
      <c r="K1713">
        <v>11.021247799999999</v>
      </c>
      <c r="L1713">
        <v>11.269159500000001</v>
      </c>
      <c r="M1713">
        <v>9.1262910000000002</v>
      </c>
      <c r="N1713" t="s">
        <v>270</v>
      </c>
    </row>
    <row r="1714" spans="1:14" x14ac:dyDescent="0.2">
      <c r="A1714" t="s">
        <v>1972</v>
      </c>
      <c r="B1714">
        <v>11.530211999999899</v>
      </c>
      <c r="C1714">
        <v>13.1875008</v>
      </c>
      <c r="D1714">
        <v>12.937298589999999</v>
      </c>
      <c r="E1714">
        <v>12.88018555</v>
      </c>
      <c r="F1714">
        <v>12.4539852</v>
      </c>
      <c r="G1714">
        <v>13.9769592</v>
      </c>
      <c r="H1714">
        <v>11.519540651</v>
      </c>
      <c r="I1714">
        <v>11.280291</v>
      </c>
      <c r="J1714">
        <v>12.4027207</v>
      </c>
      <c r="K1714">
        <v>10.742390199999999</v>
      </c>
      <c r="L1714">
        <v>11.449279600000001</v>
      </c>
      <c r="M1714">
        <v>0</v>
      </c>
      <c r="N1714" t="s">
        <v>261</v>
      </c>
    </row>
    <row r="1715" spans="1:14" x14ac:dyDescent="0.2">
      <c r="A1715" t="s">
        <v>1973</v>
      </c>
      <c r="B1715">
        <v>0</v>
      </c>
      <c r="C1715">
        <v>5.9860195000000003</v>
      </c>
      <c r="D1715">
        <v>0</v>
      </c>
      <c r="E1715">
        <v>0</v>
      </c>
      <c r="F1715">
        <v>0</v>
      </c>
      <c r="G1715">
        <v>6.4054959</v>
      </c>
      <c r="H1715">
        <v>0</v>
      </c>
      <c r="I1715">
        <v>7.2664859999999996</v>
      </c>
      <c r="J1715">
        <v>10.383846499999899</v>
      </c>
      <c r="K1715">
        <v>11.7647855</v>
      </c>
      <c r="L1715">
        <v>13.910579500000001</v>
      </c>
      <c r="M1715">
        <v>13.911763000000001</v>
      </c>
      <c r="N1715" t="s">
        <v>259</v>
      </c>
    </row>
    <row r="1716" spans="1:14" x14ac:dyDescent="0.2">
      <c r="A1716" t="s">
        <v>1974</v>
      </c>
      <c r="B1716">
        <v>0</v>
      </c>
      <c r="C1716">
        <v>16.6198111</v>
      </c>
      <c r="D1716">
        <v>0</v>
      </c>
      <c r="E1716">
        <v>16.07896216</v>
      </c>
      <c r="F1716">
        <v>0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 t="s">
        <v>261</v>
      </c>
    </row>
    <row r="1717" spans="1:14" x14ac:dyDescent="0.2">
      <c r="A1717" t="s">
        <v>1975</v>
      </c>
      <c r="B1717">
        <v>7.0395849999999998</v>
      </c>
      <c r="C1717">
        <v>6.6445569000000004</v>
      </c>
      <c r="D1717">
        <v>4.8295480299999998</v>
      </c>
      <c r="E1717">
        <v>6.6875347600000001</v>
      </c>
      <c r="F1717">
        <v>4.8912927999999898</v>
      </c>
      <c r="G1717">
        <v>6.8439845000000004</v>
      </c>
      <c r="H1717">
        <v>9.0491462739999999</v>
      </c>
      <c r="I1717">
        <v>7.45343</v>
      </c>
      <c r="J1717">
        <v>10.564239599999899</v>
      </c>
      <c r="K1717">
        <v>10.955605</v>
      </c>
      <c r="L1717">
        <v>13.0777158</v>
      </c>
      <c r="M1717">
        <v>12.624777</v>
      </c>
      <c r="N1717" t="s">
        <v>259</v>
      </c>
    </row>
    <row r="1718" spans="1:14" x14ac:dyDescent="0.2">
      <c r="A1718" t="s">
        <v>1976</v>
      </c>
      <c r="B1718">
        <v>0</v>
      </c>
      <c r="C1718">
        <v>7.2353309999999897</v>
      </c>
      <c r="D1718">
        <v>0</v>
      </c>
      <c r="E1718">
        <v>8.99125862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0</v>
      </c>
      <c r="N1718" t="s">
        <v>261</v>
      </c>
    </row>
    <row r="1719" spans="1:14" x14ac:dyDescent="0.2">
      <c r="A1719" t="s">
        <v>1977</v>
      </c>
      <c r="B1719">
        <v>0</v>
      </c>
      <c r="C1719">
        <v>0</v>
      </c>
      <c r="D1719">
        <v>7.9935036500000001</v>
      </c>
      <c r="E1719">
        <v>6.5735520799999998</v>
      </c>
      <c r="F1719">
        <v>6.4585441000000001</v>
      </c>
      <c r="G1719">
        <v>6.6432547999999896</v>
      </c>
      <c r="H1719">
        <v>8.4800195079999998</v>
      </c>
      <c r="I1719">
        <v>0</v>
      </c>
      <c r="J1719">
        <v>9.9709266000000003</v>
      </c>
      <c r="K1719">
        <v>0</v>
      </c>
      <c r="L1719">
        <v>10.3541496</v>
      </c>
      <c r="M1719">
        <v>0</v>
      </c>
      <c r="N1719" t="s">
        <v>263</v>
      </c>
    </row>
    <row r="1720" spans="1:14" x14ac:dyDescent="0.2">
      <c r="A1720" t="s">
        <v>1978</v>
      </c>
      <c r="B1720">
        <v>10.601194</v>
      </c>
      <c r="C1720">
        <v>12.7270629</v>
      </c>
      <c r="D1720">
        <v>13.035924899999999</v>
      </c>
      <c r="E1720">
        <v>13.3828493</v>
      </c>
      <c r="F1720">
        <v>9.3719324000000004</v>
      </c>
      <c r="G1720">
        <v>6.2899912999999996</v>
      </c>
      <c r="H1720">
        <v>5.2149971160000002</v>
      </c>
      <c r="I1720">
        <v>6.3165040000000001</v>
      </c>
      <c r="J1720">
        <v>5.5767278999999998</v>
      </c>
      <c r="K1720">
        <v>4.5959925999999998</v>
      </c>
      <c r="L1720">
        <v>7.9823572</v>
      </c>
      <c r="M1720">
        <v>7.0128909999999998</v>
      </c>
      <c r="N1720" t="s">
        <v>261</v>
      </c>
    </row>
    <row r="1721" spans="1:14" x14ac:dyDescent="0.2">
      <c r="A1721" t="s">
        <v>1979</v>
      </c>
      <c r="B1721">
        <v>0</v>
      </c>
      <c r="C1721">
        <v>6.4209435999999904</v>
      </c>
      <c r="D1721">
        <v>0</v>
      </c>
      <c r="E1721">
        <v>0</v>
      </c>
      <c r="F1721">
        <v>0</v>
      </c>
      <c r="G1721">
        <v>6.9635293999999996</v>
      </c>
      <c r="H1721">
        <v>10.264825816</v>
      </c>
      <c r="I1721">
        <v>7.8311210000000004</v>
      </c>
      <c r="J1721">
        <v>6.6362706999999999</v>
      </c>
      <c r="K1721">
        <v>11.235019299999999</v>
      </c>
      <c r="L1721">
        <v>12.0400384</v>
      </c>
      <c r="M1721">
        <v>12.988732000000001</v>
      </c>
      <c r="N1721" t="s">
        <v>259</v>
      </c>
    </row>
    <row r="1722" spans="1:14" x14ac:dyDescent="0.2">
      <c r="A1722" t="s">
        <v>1980</v>
      </c>
      <c r="B1722">
        <v>0</v>
      </c>
      <c r="C1722">
        <v>16.416756299999999</v>
      </c>
      <c r="D1722">
        <v>16.956921980000001</v>
      </c>
      <c r="E1722">
        <v>17.477998800000002</v>
      </c>
      <c r="F1722">
        <v>17.549425899999999</v>
      </c>
      <c r="G1722">
        <v>17.6283128</v>
      </c>
      <c r="H1722">
        <v>17.472031073</v>
      </c>
      <c r="I1722">
        <v>17.636416000000001</v>
      </c>
      <c r="J1722">
        <v>17.5268777</v>
      </c>
      <c r="K1722">
        <v>17.630510900000001</v>
      </c>
      <c r="L1722">
        <v>15.415176499999999</v>
      </c>
      <c r="M1722">
        <v>17.532525</v>
      </c>
      <c r="N1722" t="s">
        <v>263</v>
      </c>
    </row>
    <row r="1723" spans="1:14" x14ac:dyDescent="0.2">
      <c r="A1723" t="s">
        <v>1981</v>
      </c>
      <c r="B1723">
        <v>13.087272</v>
      </c>
      <c r="C1723">
        <v>0</v>
      </c>
      <c r="D1723">
        <v>0</v>
      </c>
      <c r="E1723">
        <v>0</v>
      </c>
      <c r="F1723">
        <v>7.1354775999999998</v>
      </c>
      <c r="G1723">
        <v>0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0</v>
      </c>
      <c r="N1723" t="s">
        <v>270</v>
      </c>
    </row>
    <row r="1724" spans="1:14" x14ac:dyDescent="0.2">
      <c r="A1724" t="s">
        <v>1982</v>
      </c>
      <c r="B1724">
        <v>0</v>
      </c>
      <c r="C1724">
        <v>0</v>
      </c>
      <c r="D1724">
        <v>0</v>
      </c>
      <c r="E1724">
        <v>10.498539389999999</v>
      </c>
      <c r="F1724">
        <v>14.133388099999999</v>
      </c>
      <c r="G1724">
        <v>14.355941899999999</v>
      </c>
      <c r="H1724">
        <v>0</v>
      </c>
      <c r="I1724">
        <v>12.445762999999999</v>
      </c>
      <c r="J1724">
        <v>0</v>
      </c>
      <c r="K1724">
        <v>0</v>
      </c>
      <c r="L1724">
        <v>11.396592199999899</v>
      </c>
      <c r="M1724">
        <v>0</v>
      </c>
      <c r="N1724" t="s">
        <v>263</v>
      </c>
    </row>
    <row r="1725" spans="1:14" x14ac:dyDescent="0.2">
      <c r="A1725" t="s">
        <v>1983</v>
      </c>
      <c r="B1725">
        <v>6.77536</v>
      </c>
      <c r="C1725">
        <v>6.6660429999999904</v>
      </c>
      <c r="D1725">
        <v>7.5637183300000004</v>
      </c>
      <c r="E1725">
        <v>6.1718237299999998</v>
      </c>
      <c r="F1725">
        <v>11.176159699999999</v>
      </c>
      <c r="G1725">
        <v>11.8305148</v>
      </c>
      <c r="H1725">
        <v>10.651999914999999</v>
      </c>
      <c r="I1725">
        <v>8.6409210000000005</v>
      </c>
      <c r="J1725">
        <v>11.565517099999999</v>
      </c>
      <c r="K1725">
        <v>10.2682699</v>
      </c>
      <c r="L1725">
        <v>12.5167976</v>
      </c>
      <c r="M1725">
        <v>10.535157</v>
      </c>
      <c r="N1725" t="s">
        <v>259</v>
      </c>
    </row>
    <row r="1726" spans="1:14" x14ac:dyDescent="0.2">
      <c r="A1726" t="s">
        <v>1984</v>
      </c>
      <c r="B1726">
        <v>0</v>
      </c>
      <c r="C1726">
        <v>0</v>
      </c>
      <c r="D1726">
        <v>0</v>
      </c>
      <c r="E1726">
        <v>0</v>
      </c>
      <c r="F1726">
        <v>0</v>
      </c>
      <c r="G1726">
        <v>0</v>
      </c>
      <c r="H1726">
        <v>0</v>
      </c>
      <c r="I1726">
        <v>7.8737269999999997</v>
      </c>
      <c r="J1726">
        <v>0</v>
      </c>
      <c r="K1726">
        <v>10.447327599999999</v>
      </c>
      <c r="L1726">
        <v>10.6379059</v>
      </c>
      <c r="M1726">
        <v>13.1333869999999</v>
      </c>
      <c r="N1726" t="s">
        <v>259</v>
      </c>
    </row>
    <row r="1727" spans="1:14" x14ac:dyDescent="0.2">
      <c r="A1727" t="s">
        <v>1985</v>
      </c>
      <c r="B1727">
        <v>17.351167</v>
      </c>
      <c r="C1727">
        <v>12.4059949999999</v>
      </c>
      <c r="D1727">
        <v>9.92360972</v>
      </c>
      <c r="E1727">
        <v>11.70704276</v>
      </c>
      <c r="F1727">
        <v>7.8092978000000004</v>
      </c>
      <c r="G1727">
        <v>8.1767482999999999</v>
      </c>
      <c r="H1727">
        <v>8.8682805279999997</v>
      </c>
      <c r="I1727">
        <v>10.824448</v>
      </c>
      <c r="J1727">
        <v>10.072634599999899</v>
      </c>
      <c r="K1727">
        <v>12.265030400000001</v>
      </c>
      <c r="L1727">
        <v>12.399680499999899</v>
      </c>
      <c r="M1727">
        <v>13.234159999999999</v>
      </c>
      <c r="N1727" t="s">
        <v>270</v>
      </c>
    </row>
    <row r="1728" spans="1:14" x14ac:dyDescent="0.2">
      <c r="A1728" t="s">
        <v>1986</v>
      </c>
      <c r="B1728">
        <v>8.1995380000000004</v>
      </c>
      <c r="C1728">
        <v>10.066277400000001</v>
      </c>
      <c r="D1728">
        <v>10.71251713</v>
      </c>
      <c r="E1728">
        <v>11.4041031</v>
      </c>
      <c r="F1728">
        <v>11.433094000000001</v>
      </c>
      <c r="G1728">
        <v>13.1333213</v>
      </c>
      <c r="H1728">
        <v>13.1193722859999</v>
      </c>
      <c r="I1728">
        <v>13.098572000000001</v>
      </c>
      <c r="J1728">
        <v>13.158561600000001</v>
      </c>
      <c r="K1728">
        <v>12.220500099999899</v>
      </c>
      <c r="L1728">
        <v>12.401614500000001</v>
      </c>
      <c r="M1728">
        <v>11.638996000000001</v>
      </c>
      <c r="N1728" t="s">
        <v>259</v>
      </c>
    </row>
    <row r="1729" spans="1:14" x14ac:dyDescent="0.2">
      <c r="A1729" t="s">
        <v>1987</v>
      </c>
      <c r="B1729">
        <v>7.3173079999999997</v>
      </c>
      <c r="C1729">
        <v>11.612905899999999</v>
      </c>
      <c r="D1729">
        <v>7.9277361900000001</v>
      </c>
      <c r="E1729">
        <v>5.1192499600000003</v>
      </c>
      <c r="F1729">
        <v>8.8900531999999899</v>
      </c>
      <c r="G1729">
        <v>10.5003598</v>
      </c>
      <c r="H1729">
        <v>11.471452055</v>
      </c>
      <c r="I1729">
        <v>11.480222999999899</v>
      </c>
      <c r="J1729">
        <v>9.6033983000000003</v>
      </c>
      <c r="K1729">
        <v>9.9068345999999998</v>
      </c>
      <c r="L1729">
        <v>10.833459</v>
      </c>
      <c r="M1729">
        <v>12.305241000000001</v>
      </c>
      <c r="N1729" t="s">
        <v>259</v>
      </c>
    </row>
    <row r="1730" spans="1:14" x14ac:dyDescent="0.2">
      <c r="A1730" t="s">
        <v>1988</v>
      </c>
      <c r="B1730">
        <v>0</v>
      </c>
      <c r="C1730">
        <v>0</v>
      </c>
      <c r="D1730">
        <v>6.9460001800000004</v>
      </c>
      <c r="E1730">
        <v>0</v>
      </c>
      <c r="F1730">
        <v>4.5857355000000002</v>
      </c>
      <c r="G1730">
        <v>9.2767730999999998</v>
      </c>
      <c r="H1730">
        <v>11.025372640999899</v>
      </c>
      <c r="I1730">
        <v>0</v>
      </c>
      <c r="J1730">
        <v>6.0313756999999999</v>
      </c>
      <c r="K1730">
        <v>0</v>
      </c>
      <c r="L1730">
        <v>12.015509099999999</v>
      </c>
      <c r="M1730">
        <v>11.449757</v>
      </c>
      <c r="N1730" t="s">
        <v>259</v>
      </c>
    </row>
    <row r="1731" spans="1:14" x14ac:dyDescent="0.2">
      <c r="A1731" t="s">
        <v>1989</v>
      </c>
      <c r="B1731">
        <v>0</v>
      </c>
      <c r="C1731">
        <v>0</v>
      </c>
      <c r="D1731">
        <v>12.99607409</v>
      </c>
      <c r="E1731">
        <v>11.224011340000001</v>
      </c>
      <c r="F1731">
        <v>13.4687915</v>
      </c>
      <c r="G1731">
        <v>13.814639999999899</v>
      </c>
      <c r="H1731">
        <v>14.147967749999999</v>
      </c>
      <c r="I1731">
        <v>15.160321</v>
      </c>
      <c r="J1731">
        <v>14.145547899999899</v>
      </c>
      <c r="K1731">
        <v>14.105647299999999</v>
      </c>
      <c r="L1731">
        <v>13.786865199999999</v>
      </c>
      <c r="M1731">
        <v>0</v>
      </c>
      <c r="N1731" t="s">
        <v>263</v>
      </c>
    </row>
    <row r="1732" spans="1:14" x14ac:dyDescent="0.2">
      <c r="A1732" t="s">
        <v>1990</v>
      </c>
      <c r="B1732">
        <v>0</v>
      </c>
      <c r="C1732">
        <v>0</v>
      </c>
      <c r="D1732">
        <v>0</v>
      </c>
      <c r="E1732">
        <v>0</v>
      </c>
      <c r="F1732">
        <v>4.7579377999999997</v>
      </c>
      <c r="G1732">
        <v>5.1148775999999998</v>
      </c>
      <c r="H1732">
        <v>10.238521263999999</v>
      </c>
      <c r="I1732">
        <v>10.01201</v>
      </c>
      <c r="J1732">
        <v>7.5942116999999998</v>
      </c>
      <c r="K1732">
        <v>0</v>
      </c>
      <c r="L1732">
        <v>9.6361042999999995</v>
      </c>
      <c r="M1732">
        <v>10.583031999999999</v>
      </c>
      <c r="N1732" t="s">
        <v>259</v>
      </c>
    </row>
    <row r="1733" spans="1:14" x14ac:dyDescent="0.2">
      <c r="A1733" t="s">
        <v>1991</v>
      </c>
      <c r="B1733">
        <v>0</v>
      </c>
      <c r="C1733">
        <v>0</v>
      </c>
      <c r="D1733">
        <v>11.04961115</v>
      </c>
      <c r="E1733">
        <v>7.2277819599999997</v>
      </c>
      <c r="F1733">
        <v>8.8539814999999997</v>
      </c>
      <c r="G1733">
        <v>11.992198999999999</v>
      </c>
      <c r="H1733">
        <v>12.929319075999899</v>
      </c>
      <c r="I1733">
        <v>12.734135999999999</v>
      </c>
      <c r="J1733">
        <v>12.171161</v>
      </c>
      <c r="K1733">
        <v>12.7376795</v>
      </c>
      <c r="L1733">
        <v>13.978331599999899</v>
      </c>
      <c r="M1733">
        <v>12.8852169999999</v>
      </c>
      <c r="N1733" t="s">
        <v>259</v>
      </c>
    </row>
    <row r="1734" spans="1:14" x14ac:dyDescent="0.2">
      <c r="A1734" t="s">
        <v>1992</v>
      </c>
      <c r="B1734">
        <v>0</v>
      </c>
      <c r="C1734">
        <v>0</v>
      </c>
      <c r="D1734">
        <v>0</v>
      </c>
      <c r="E1734">
        <v>0</v>
      </c>
      <c r="F1734">
        <v>14.055350099999901</v>
      </c>
      <c r="G1734">
        <v>13.8441791</v>
      </c>
      <c r="H1734">
        <v>13.044603370000001</v>
      </c>
      <c r="I1734">
        <v>14.501168</v>
      </c>
      <c r="J1734">
        <v>0</v>
      </c>
      <c r="K1734">
        <v>14.749058099999999</v>
      </c>
      <c r="L1734">
        <v>15.9900208</v>
      </c>
      <c r="M1734">
        <v>0</v>
      </c>
      <c r="N1734" t="s">
        <v>263</v>
      </c>
    </row>
    <row r="1735" spans="1:14" x14ac:dyDescent="0.2">
      <c r="A1735" t="s">
        <v>1993</v>
      </c>
      <c r="B1735">
        <v>8.8109260000000003</v>
      </c>
      <c r="C1735">
        <v>12.5395311999999</v>
      </c>
      <c r="D1735">
        <v>13.11794957</v>
      </c>
      <c r="E1735">
        <v>12.987515739999999</v>
      </c>
      <c r="F1735">
        <v>14.2757345</v>
      </c>
      <c r="G1735">
        <v>14.031831</v>
      </c>
      <c r="H1735">
        <v>14.785310187</v>
      </c>
      <c r="I1735">
        <v>13.860393</v>
      </c>
      <c r="J1735">
        <v>14.5116231</v>
      </c>
      <c r="K1735">
        <v>14.7237633</v>
      </c>
      <c r="L1735">
        <v>14.368887699999901</v>
      </c>
      <c r="M1735">
        <v>15.345392</v>
      </c>
      <c r="N1735" t="s">
        <v>259</v>
      </c>
    </row>
    <row r="1736" spans="1:14" x14ac:dyDescent="0.2">
      <c r="A1736" t="s">
        <v>1994</v>
      </c>
      <c r="B1736">
        <v>8.6931809999999992</v>
      </c>
      <c r="C1736">
        <v>11.5026393</v>
      </c>
      <c r="D1736">
        <v>11.46241571</v>
      </c>
      <c r="E1736">
        <v>11.07135794</v>
      </c>
      <c r="F1736">
        <v>11.7804904</v>
      </c>
      <c r="G1736">
        <v>11.4620727</v>
      </c>
      <c r="H1736">
        <v>11.285302435</v>
      </c>
      <c r="I1736">
        <v>11.666466</v>
      </c>
      <c r="J1736">
        <v>11.947856099999999</v>
      </c>
      <c r="K1736">
        <v>12.7795279999999</v>
      </c>
      <c r="L1736">
        <v>13.546937399999999</v>
      </c>
      <c r="M1736">
        <v>13.301866</v>
      </c>
      <c r="N1736" t="s">
        <v>259</v>
      </c>
    </row>
    <row r="1737" spans="1:14" x14ac:dyDescent="0.2">
      <c r="A1737" t="s">
        <v>1995</v>
      </c>
      <c r="B1737">
        <v>14.369198999999901</v>
      </c>
      <c r="C1737">
        <v>17.164961600000002</v>
      </c>
      <c r="D1737">
        <v>0</v>
      </c>
      <c r="E1737">
        <v>0</v>
      </c>
      <c r="F1737">
        <v>0</v>
      </c>
      <c r="G1737">
        <v>0</v>
      </c>
      <c r="H1737">
        <v>0</v>
      </c>
      <c r="I1737">
        <v>0</v>
      </c>
      <c r="J1737">
        <v>0</v>
      </c>
      <c r="K1737">
        <v>17.660204499999999</v>
      </c>
      <c r="L1737">
        <v>0</v>
      </c>
      <c r="M1737">
        <v>0</v>
      </c>
      <c r="N1737" t="s">
        <v>270</v>
      </c>
    </row>
    <row r="1738" spans="1:14" x14ac:dyDescent="0.2">
      <c r="A1738" t="s">
        <v>1996</v>
      </c>
      <c r="B1738">
        <v>0</v>
      </c>
      <c r="C1738">
        <v>7.9982432000000001</v>
      </c>
      <c r="D1738">
        <v>10.256292220000001</v>
      </c>
      <c r="E1738">
        <v>8.3188124000000006</v>
      </c>
      <c r="F1738">
        <v>9.0120306999999897</v>
      </c>
      <c r="G1738">
        <v>11.2130448</v>
      </c>
      <c r="H1738">
        <v>11.3137035109999</v>
      </c>
      <c r="I1738">
        <v>10.218069</v>
      </c>
      <c r="J1738">
        <v>11.250773199999999</v>
      </c>
      <c r="K1738">
        <v>12.7048691</v>
      </c>
      <c r="L1738">
        <v>10.716106</v>
      </c>
      <c r="M1738">
        <v>12.048332</v>
      </c>
      <c r="N1738" t="s">
        <v>259</v>
      </c>
    </row>
    <row r="1739" spans="1:14" x14ac:dyDescent="0.2">
      <c r="A1739" t="s">
        <v>1997</v>
      </c>
      <c r="B1739">
        <v>0</v>
      </c>
      <c r="C1739">
        <v>0</v>
      </c>
      <c r="D1739">
        <v>0</v>
      </c>
      <c r="E1739">
        <v>0</v>
      </c>
      <c r="F1739">
        <v>0</v>
      </c>
      <c r="G1739">
        <v>0</v>
      </c>
      <c r="H1739">
        <v>8.4211151760000007</v>
      </c>
      <c r="I1739">
        <v>8.152075</v>
      </c>
      <c r="J1739">
        <v>7.8992087</v>
      </c>
      <c r="K1739">
        <v>13.1682693</v>
      </c>
      <c r="L1739">
        <v>9.3630809999999993</v>
      </c>
      <c r="M1739">
        <v>7.877478</v>
      </c>
      <c r="N1739" t="s">
        <v>259</v>
      </c>
    </row>
    <row r="1740" spans="1:14" x14ac:dyDescent="0.2">
      <c r="A1740" t="s">
        <v>1998</v>
      </c>
      <c r="B1740">
        <v>0</v>
      </c>
      <c r="C1740">
        <v>0</v>
      </c>
      <c r="D1740">
        <v>0</v>
      </c>
      <c r="E1740">
        <v>0</v>
      </c>
      <c r="F1740">
        <v>0</v>
      </c>
      <c r="G1740">
        <v>8.1527770000000004</v>
      </c>
      <c r="H1740">
        <v>8.8538191239999993</v>
      </c>
      <c r="I1740">
        <v>11.438466999999999</v>
      </c>
      <c r="J1740">
        <v>10.7535753</v>
      </c>
      <c r="K1740">
        <v>11.1326868</v>
      </c>
      <c r="L1740">
        <v>13.1782711</v>
      </c>
      <c r="M1740">
        <v>12.034589</v>
      </c>
      <c r="N1740" t="s">
        <v>259</v>
      </c>
    </row>
    <row r="1741" spans="1:14" x14ac:dyDescent="0.2">
      <c r="A1741" t="s">
        <v>1999</v>
      </c>
      <c r="B1741">
        <v>9.8084480000000003</v>
      </c>
      <c r="C1741">
        <v>8.2066605999999993</v>
      </c>
      <c r="D1741">
        <v>9.5388175099999994</v>
      </c>
      <c r="E1741">
        <v>12.706853150000001</v>
      </c>
      <c r="F1741">
        <v>12.0025564</v>
      </c>
      <c r="G1741">
        <v>7.7264530000000002</v>
      </c>
      <c r="H1741">
        <v>6.9208057519999997</v>
      </c>
      <c r="I1741">
        <v>8.1853789999999993</v>
      </c>
      <c r="J1741">
        <v>7.0291383999999999</v>
      </c>
      <c r="K1741">
        <v>7.4269354999999999</v>
      </c>
      <c r="L1741">
        <v>12.0540258</v>
      </c>
      <c r="M1741">
        <v>9.9928519999999992</v>
      </c>
      <c r="N1741" t="s">
        <v>261</v>
      </c>
    </row>
    <row r="1742" spans="1:14" x14ac:dyDescent="0.2">
      <c r="A1742" t="s">
        <v>2000</v>
      </c>
      <c r="B1742">
        <v>0</v>
      </c>
      <c r="C1742">
        <v>0</v>
      </c>
      <c r="D1742">
        <v>0</v>
      </c>
      <c r="E1742">
        <v>0</v>
      </c>
      <c r="F1742">
        <v>0</v>
      </c>
      <c r="G1742">
        <v>3.3269734999999998</v>
      </c>
      <c r="H1742">
        <v>7.0906273729999896</v>
      </c>
      <c r="I1742">
        <v>0</v>
      </c>
      <c r="J1742">
        <v>8.1532046999999999</v>
      </c>
      <c r="K1742">
        <v>11.959751300000001</v>
      </c>
      <c r="L1742">
        <v>12.285182000000001</v>
      </c>
      <c r="M1742">
        <v>13.238652999999999</v>
      </c>
      <c r="N1742" t="s">
        <v>259</v>
      </c>
    </row>
    <row r="1743" spans="1:14" x14ac:dyDescent="0.2">
      <c r="A1743" t="s">
        <v>2001</v>
      </c>
      <c r="B1743">
        <v>14.274300999999999</v>
      </c>
      <c r="C1743">
        <v>14.7558536</v>
      </c>
      <c r="D1743">
        <v>14.85267709</v>
      </c>
      <c r="E1743">
        <v>14.910812099999999</v>
      </c>
      <c r="F1743">
        <v>15.123191</v>
      </c>
      <c r="G1743">
        <v>14.5082035</v>
      </c>
      <c r="H1743">
        <v>14.308549001999999</v>
      </c>
      <c r="I1743">
        <v>14.415819000000001</v>
      </c>
      <c r="J1743">
        <v>13.427869400000001</v>
      </c>
      <c r="K1743">
        <v>13.518375599999899</v>
      </c>
      <c r="L1743">
        <v>12.5638039</v>
      </c>
      <c r="M1743">
        <v>11.278851</v>
      </c>
      <c r="N1743" t="s">
        <v>261</v>
      </c>
    </row>
    <row r="1744" spans="1:14" x14ac:dyDescent="0.2">
      <c r="A1744" t="s">
        <v>2002</v>
      </c>
      <c r="B1744">
        <v>0</v>
      </c>
      <c r="C1744">
        <v>7.8818680999999904</v>
      </c>
      <c r="D1744">
        <v>6.6523770100000004</v>
      </c>
      <c r="E1744">
        <v>6.04151332</v>
      </c>
      <c r="F1744">
        <v>6.0881584999999996</v>
      </c>
      <c r="G1744">
        <v>8.11494379999999</v>
      </c>
      <c r="H1744">
        <v>6.5732892019999998</v>
      </c>
      <c r="I1744">
        <v>9.2297639999999994</v>
      </c>
      <c r="J1744">
        <v>13.453583699999999</v>
      </c>
      <c r="K1744">
        <v>14.5279694</v>
      </c>
      <c r="L1744">
        <v>15.6504437</v>
      </c>
      <c r="M1744">
        <v>16.048026999999902</v>
      </c>
      <c r="N1744" t="s">
        <v>259</v>
      </c>
    </row>
    <row r="1745" spans="1:14" x14ac:dyDescent="0.2">
      <c r="A1745" t="s">
        <v>2003</v>
      </c>
      <c r="B1745">
        <v>0</v>
      </c>
      <c r="C1745">
        <v>0</v>
      </c>
      <c r="D1745">
        <v>0</v>
      </c>
      <c r="E1745">
        <v>0</v>
      </c>
      <c r="F1745">
        <v>0</v>
      </c>
      <c r="G1745">
        <v>0</v>
      </c>
      <c r="H1745">
        <v>0</v>
      </c>
      <c r="I1745">
        <v>0</v>
      </c>
      <c r="J1745">
        <v>0</v>
      </c>
      <c r="K1745">
        <v>8.7387989000000008</v>
      </c>
      <c r="L1745">
        <v>10.808070900000001</v>
      </c>
      <c r="M1745">
        <v>8.2949769999999994</v>
      </c>
      <c r="N1745" t="s">
        <v>259</v>
      </c>
    </row>
    <row r="1746" spans="1:14" x14ac:dyDescent="0.2">
      <c r="A1746" t="s">
        <v>2004</v>
      </c>
      <c r="B1746">
        <v>9.4139250000000008</v>
      </c>
      <c r="C1746">
        <v>10.842131</v>
      </c>
      <c r="D1746">
        <v>13.3316575</v>
      </c>
      <c r="E1746">
        <v>7.0497001199999998</v>
      </c>
      <c r="F1746">
        <v>4.7186744000000003</v>
      </c>
      <c r="G1746">
        <v>7.2276342999999903</v>
      </c>
      <c r="H1746">
        <v>9.6603200900000008</v>
      </c>
      <c r="I1746">
        <v>6.5517289999999999</v>
      </c>
      <c r="J1746">
        <v>11.926027899999999</v>
      </c>
      <c r="K1746">
        <v>10.476748499999999</v>
      </c>
      <c r="L1746">
        <v>7.6396725999999999</v>
      </c>
      <c r="M1746">
        <v>6.8110169999999997</v>
      </c>
      <c r="N1746" t="s">
        <v>270</v>
      </c>
    </row>
    <row r="1747" spans="1:14" x14ac:dyDescent="0.2">
      <c r="A1747" t="s">
        <v>2005</v>
      </c>
      <c r="B1747">
        <v>5.0485290000000003</v>
      </c>
      <c r="C1747">
        <v>7.5813141000000002</v>
      </c>
      <c r="D1747">
        <v>6.2873683299999996</v>
      </c>
      <c r="E1747">
        <v>6.51658955</v>
      </c>
      <c r="F1747">
        <v>6.3790657999999896</v>
      </c>
      <c r="G1747">
        <v>8.5891036999999901</v>
      </c>
      <c r="H1747">
        <v>6.757063305</v>
      </c>
      <c r="I1747">
        <v>6.9549039999999902</v>
      </c>
      <c r="J1747">
        <v>10.448959199999999</v>
      </c>
      <c r="K1747">
        <v>12.940438</v>
      </c>
      <c r="L1747">
        <v>13.400492099999999</v>
      </c>
      <c r="M1747">
        <v>11.924894</v>
      </c>
      <c r="N1747" t="s">
        <v>259</v>
      </c>
    </row>
    <row r="1748" spans="1:14" x14ac:dyDescent="0.2">
      <c r="A1748" t="s">
        <v>2006</v>
      </c>
      <c r="B1748">
        <v>0</v>
      </c>
      <c r="C1748">
        <v>13.3605006999999</v>
      </c>
      <c r="D1748">
        <v>13.395475129999999</v>
      </c>
      <c r="E1748">
        <v>11.04346585</v>
      </c>
      <c r="F1748">
        <v>11.682409399999999</v>
      </c>
      <c r="G1748">
        <v>11.9889031</v>
      </c>
      <c r="H1748">
        <v>12.314893250000001</v>
      </c>
      <c r="I1748">
        <v>12.908166</v>
      </c>
      <c r="J1748">
        <v>14.463645499999901</v>
      </c>
      <c r="K1748">
        <v>14.350808499999999</v>
      </c>
      <c r="L1748">
        <v>15.192026500000001</v>
      </c>
      <c r="M1748">
        <v>15.716597</v>
      </c>
      <c r="N1748" t="s">
        <v>259</v>
      </c>
    </row>
    <row r="1749" spans="1:14" x14ac:dyDescent="0.2">
      <c r="A1749" t="s">
        <v>2007</v>
      </c>
      <c r="B1749">
        <v>0</v>
      </c>
      <c r="C1749">
        <v>18.1886768</v>
      </c>
      <c r="D1749">
        <v>13.453800279999999</v>
      </c>
      <c r="E1749">
        <v>13.538387180000001</v>
      </c>
      <c r="F1749">
        <v>13.942652900000001</v>
      </c>
      <c r="G1749">
        <v>12.2936233</v>
      </c>
      <c r="H1749">
        <v>15.392077899</v>
      </c>
      <c r="I1749">
        <v>12.975763000000001</v>
      </c>
      <c r="J1749">
        <v>14.9911821</v>
      </c>
      <c r="K1749">
        <v>13.790614499999901</v>
      </c>
      <c r="L1749">
        <v>17.3023861</v>
      </c>
      <c r="M1749">
        <v>17.806152999999998</v>
      </c>
      <c r="N1749" t="s">
        <v>259</v>
      </c>
    </row>
    <row r="1750" spans="1:14" x14ac:dyDescent="0.2">
      <c r="A1750" t="s">
        <v>2008</v>
      </c>
      <c r="B1750">
        <v>10.590344</v>
      </c>
      <c r="C1750">
        <v>12.7436746</v>
      </c>
      <c r="D1750">
        <v>13.92041744</v>
      </c>
      <c r="E1750">
        <v>14.032982949999999</v>
      </c>
      <c r="F1750">
        <v>13.0550541</v>
      </c>
      <c r="G1750">
        <v>12.375598800000001</v>
      </c>
      <c r="H1750">
        <v>12.783018035</v>
      </c>
      <c r="I1750">
        <v>11.777972</v>
      </c>
      <c r="J1750">
        <v>12.7042704</v>
      </c>
      <c r="K1750">
        <v>13.258826999999901</v>
      </c>
      <c r="L1750">
        <v>12.477328099999999</v>
      </c>
      <c r="M1750">
        <v>11.790435</v>
      </c>
      <c r="N1750" t="s">
        <v>263</v>
      </c>
    </row>
    <row r="1751" spans="1:14" x14ac:dyDescent="0.2">
      <c r="A1751" t="s">
        <v>2009</v>
      </c>
      <c r="B1751">
        <v>7.0508729999999904</v>
      </c>
      <c r="C1751">
        <v>6.3229489000000001</v>
      </c>
      <c r="D1751">
        <v>8.00029769</v>
      </c>
      <c r="E1751">
        <v>11.038364959999999</v>
      </c>
      <c r="F1751">
        <v>10.139789199999999</v>
      </c>
      <c r="G1751">
        <v>12.018328</v>
      </c>
      <c r="H1751">
        <v>12.956365745999999</v>
      </c>
      <c r="I1751">
        <v>9.5946230000000003</v>
      </c>
      <c r="J1751">
        <v>10.401801300000001</v>
      </c>
      <c r="K1751">
        <v>12.1376647</v>
      </c>
      <c r="L1751">
        <v>11.0712587</v>
      </c>
      <c r="M1751">
        <v>11.705693</v>
      </c>
      <c r="N1751" t="s">
        <v>259</v>
      </c>
    </row>
    <row r="1752" spans="1:14" x14ac:dyDescent="0.2">
      <c r="A1752" t="s">
        <v>2010</v>
      </c>
      <c r="B1752">
        <v>11.666314</v>
      </c>
      <c r="C1752">
        <v>11.9917198</v>
      </c>
      <c r="D1752">
        <v>13.007462390000001</v>
      </c>
      <c r="E1752">
        <v>12.84502923</v>
      </c>
      <c r="F1752">
        <v>14.0963657</v>
      </c>
      <c r="G1752">
        <v>14.064332</v>
      </c>
      <c r="H1752">
        <v>14.697887289000001</v>
      </c>
      <c r="I1752">
        <v>14.968318999999999</v>
      </c>
      <c r="J1752">
        <v>14.674560399999899</v>
      </c>
      <c r="K1752">
        <v>14.972002</v>
      </c>
      <c r="L1752">
        <v>15.1579788</v>
      </c>
      <c r="M1752">
        <v>14.997237</v>
      </c>
      <c r="N1752" t="s">
        <v>259</v>
      </c>
    </row>
    <row r="1753" spans="1:14" x14ac:dyDescent="0.2">
      <c r="A1753" t="s">
        <v>2011</v>
      </c>
      <c r="B1753">
        <v>15.253176</v>
      </c>
      <c r="C1753">
        <v>13.865620099999999</v>
      </c>
      <c r="D1753">
        <v>9.9621965100000001</v>
      </c>
      <c r="E1753">
        <v>8.4896664800000003</v>
      </c>
      <c r="F1753">
        <v>11.3588845</v>
      </c>
      <c r="G1753">
        <v>12.0235998</v>
      </c>
      <c r="H1753">
        <v>11.322543668</v>
      </c>
      <c r="I1753">
        <v>8.6142319999999994</v>
      </c>
      <c r="J1753">
        <v>11.914307899999899</v>
      </c>
      <c r="K1753">
        <v>12.7838809</v>
      </c>
      <c r="L1753">
        <v>8.5496064999999994</v>
      </c>
      <c r="M1753">
        <v>8.923705</v>
      </c>
      <c r="N1753" t="s">
        <v>270</v>
      </c>
    </row>
    <row r="1754" spans="1:14" x14ac:dyDescent="0.2">
      <c r="A1754" t="s">
        <v>2012</v>
      </c>
      <c r="B1754">
        <v>11.828489999999899</v>
      </c>
      <c r="C1754">
        <v>14.081137999999999</v>
      </c>
      <c r="D1754">
        <v>13.29858278</v>
      </c>
      <c r="E1754">
        <v>12.32634451</v>
      </c>
      <c r="F1754">
        <v>12.0696414</v>
      </c>
      <c r="G1754">
        <v>11.606726399999999</v>
      </c>
      <c r="H1754">
        <v>10.786720637</v>
      </c>
      <c r="I1754">
        <v>11.095788000000001</v>
      </c>
      <c r="J1754">
        <v>10.5147935</v>
      </c>
      <c r="K1754">
        <v>8.95251049999999</v>
      </c>
      <c r="L1754">
        <v>8.3861317</v>
      </c>
      <c r="M1754">
        <v>10.566412</v>
      </c>
      <c r="N1754" t="s">
        <v>261</v>
      </c>
    </row>
    <row r="1755" spans="1:14" x14ac:dyDescent="0.2">
      <c r="A1755" t="s">
        <v>2013</v>
      </c>
      <c r="B1755">
        <v>0</v>
      </c>
      <c r="C1755">
        <v>0</v>
      </c>
      <c r="D1755">
        <v>0</v>
      </c>
      <c r="E1755">
        <v>13.877481</v>
      </c>
      <c r="F1755">
        <v>11.186929699999901</v>
      </c>
      <c r="G1755">
        <v>7.9722940999999903</v>
      </c>
      <c r="H1755">
        <v>8.0737934770000006</v>
      </c>
      <c r="I1755">
        <v>0</v>
      </c>
      <c r="J1755">
        <v>9.5419920999999999</v>
      </c>
      <c r="K1755">
        <v>13.015521699999899</v>
      </c>
      <c r="L1755">
        <v>13.036066</v>
      </c>
      <c r="M1755">
        <v>13.696745999999999</v>
      </c>
      <c r="N1755" t="s">
        <v>259</v>
      </c>
    </row>
    <row r="1756" spans="1:14" x14ac:dyDescent="0.2">
      <c r="A1756" t="s">
        <v>2014</v>
      </c>
      <c r="B1756">
        <v>8.7590000000000003</v>
      </c>
      <c r="C1756">
        <v>9.5901446999999909</v>
      </c>
      <c r="D1756">
        <v>10.07203593</v>
      </c>
      <c r="E1756">
        <v>10.760316209999999</v>
      </c>
      <c r="F1756">
        <v>8.7785355999999997</v>
      </c>
      <c r="G1756">
        <v>9.11307259999999</v>
      </c>
      <c r="H1756">
        <v>10.816983683</v>
      </c>
      <c r="I1756">
        <v>11.358199000000001</v>
      </c>
      <c r="J1756">
        <v>9.5043474000000003</v>
      </c>
      <c r="K1756">
        <v>9.1690798000000004</v>
      </c>
      <c r="L1756">
        <v>6.7608027999999996</v>
      </c>
      <c r="M1756">
        <v>6.924175</v>
      </c>
      <c r="N1756" t="s">
        <v>263</v>
      </c>
    </row>
    <row r="1757" spans="1:14" x14ac:dyDescent="0.2">
      <c r="A1757" t="s">
        <v>2015</v>
      </c>
      <c r="B1757">
        <v>0</v>
      </c>
      <c r="C1757">
        <v>12.0199576999999</v>
      </c>
      <c r="D1757">
        <v>4.8133840599999997</v>
      </c>
      <c r="E1757">
        <v>0</v>
      </c>
      <c r="F1757">
        <v>7.13857509999999</v>
      </c>
      <c r="G1757">
        <v>6.321116</v>
      </c>
      <c r="H1757">
        <v>10.219264976</v>
      </c>
      <c r="I1757">
        <v>7.9854719999999997</v>
      </c>
      <c r="J1757">
        <v>0</v>
      </c>
      <c r="K1757">
        <v>0</v>
      </c>
      <c r="L1757">
        <v>6.4208430999999999</v>
      </c>
      <c r="M1757">
        <v>14.732638</v>
      </c>
      <c r="N1757" t="s">
        <v>259</v>
      </c>
    </row>
    <row r="1758" spans="1:14" x14ac:dyDescent="0.2">
      <c r="A1758" t="s">
        <v>2016</v>
      </c>
      <c r="B1758">
        <v>0</v>
      </c>
      <c r="C1758">
        <v>0</v>
      </c>
      <c r="D1758">
        <v>0</v>
      </c>
      <c r="E1758">
        <v>0</v>
      </c>
      <c r="F1758">
        <v>0</v>
      </c>
      <c r="G1758">
        <v>0</v>
      </c>
      <c r="H1758">
        <v>7.8199804579999999</v>
      </c>
      <c r="I1758">
        <v>0</v>
      </c>
      <c r="J1758">
        <v>7.2135689000000003</v>
      </c>
      <c r="K1758">
        <v>11.592527799999999</v>
      </c>
      <c r="L1758">
        <v>11.240763599999999</v>
      </c>
      <c r="M1758">
        <v>12.175882</v>
      </c>
      <c r="N1758" t="s">
        <v>259</v>
      </c>
    </row>
    <row r="1759" spans="1:14" x14ac:dyDescent="0.2">
      <c r="A1759" t="s">
        <v>2017</v>
      </c>
      <c r="B1759">
        <v>0</v>
      </c>
      <c r="C1759">
        <v>10.469422199999901</v>
      </c>
      <c r="D1759">
        <v>0</v>
      </c>
      <c r="E1759">
        <v>6.9126706499999999</v>
      </c>
      <c r="F1759">
        <v>6.6126404999999897</v>
      </c>
      <c r="G1759">
        <v>7.5185557000000003</v>
      </c>
      <c r="H1759">
        <v>9.4687962290000005</v>
      </c>
      <c r="I1759">
        <v>10.9217029999999</v>
      </c>
      <c r="J1759">
        <v>8.2817796000000001</v>
      </c>
      <c r="K1759">
        <v>11.8245285</v>
      </c>
      <c r="L1759">
        <v>12.2422416</v>
      </c>
      <c r="M1759">
        <v>13.069445</v>
      </c>
      <c r="N1759" t="s">
        <v>259</v>
      </c>
    </row>
    <row r="1760" spans="1:14" x14ac:dyDescent="0.2">
      <c r="A1760" t="s">
        <v>2018</v>
      </c>
      <c r="B1760">
        <v>18.056622999999998</v>
      </c>
      <c r="C1760">
        <v>15.971245100000001</v>
      </c>
      <c r="D1760">
        <v>13.04018011</v>
      </c>
      <c r="E1760">
        <v>12.154308220000001</v>
      </c>
      <c r="F1760">
        <v>11.040401599999999</v>
      </c>
      <c r="G1760">
        <v>11.135816699999999</v>
      </c>
      <c r="H1760">
        <v>9.289155118</v>
      </c>
      <c r="I1760">
        <v>11.334289999999999</v>
      </c>
      <c r="J1760">
        <v>10.2620705</v>
      </c>
      <c r="K1760">
        <v>11.8091799</v>
      </c>
      <c r="L1760">
        <v>10.8752228</v>
      </c>
      <c r="M1760">
        <v>11.662672000000001</v>
      </c>
      <c r="N1760" t="s">
        <v>270</v>
      </c>
    </row>
    <row r="1761" spans="1:14" x14ac:dyDescent="0.2">
      <c r="A1761" t="s">
        <v>2019</v>
      </c>
      <c r="B1761">
        <v>11.801011000000001</v>
      </c>
      <c r="C1761">
        <v>11.856943299999999</v>
      </c>
      <c r="D1761">
        <v>11.971117720000001</v>
      </c>
      <c r="E1761">
        <v>10.00672731</v>
      </c>
      <c r="F1761">
        <v>7.9222523999999996</v>
      </c>
      <c r="G1761">
        <v>8.5911924000000006</v>
      </c>
      <c r="H1761">
        <v>7.7863223289999999</v>
      </c>
      <c r="I1761">
        <v>8.7888599999999997</v>
      </c>
      <c r="J1761">
        <v>0</v>
      </c>
      <c r="K1761">
        <v>0</v>
      </c>
      <c r="L1761">
        <v>0</v>
      </c>
      <c r="M1761">
        <v>0</v>
      </c>
      <c r="N1761" t="s">
        <v>261</v>
      </c>
    </row>
    <row r="1762" spans="1:14" x14ac:dyDescent="0.2">
      <c r="A1762" t="s">
        <v>2020</v>
      </c>
      <c r="B1762">
        <v>0</v>
      </c>
      <c r="C1762">
        <v>12.384161599999899</v>
      </c>
      <c r="D1762">
        <v>14.96478106</v>
      </c>
      <c r="E1762">
        <v>14.07231707</v>
      </c>
      <c r="F1762">
        <v>9.4535958999999998</v>
      </c>
      <c r="G1762">
        <v>11.035781800000001</v>
      </c>
      <c r="H1762">
        <v>10.061114244000001</v>
      </c>
      <c r="I1762">
        <v>14.996616</v>
      </c>
      <c r="J1762">
        <v>12.3578391</v>
      </c>
      <c r="K1762">
        <v>15.7967263</v>
      </c>
      <c r="L1762">
        <v>15.8895391</v>
      </c>
      <c r="M1762">
        <v>17.735771</v>
      </c>
      <c r="N1762" t="s">
        <v>259</v>
      </c>
    </row>
    <row r="1763" spans="1:14" x14ac:dyDescent="0.2">
      <c r="A1763" t="s">
        <v>2021</v>
      </c>
      <c r="B1763">
        <v>12.259779999999999</v>
      </c>
      <c r="C1763">
        <v>8.8139429000000007</v>
      </c>
      <c r="D1763">
        <v>0</v>
      </c>
      <c r="E1763">
        <v>12.03468208</v>
      </c>
      <c r="F1763">
        <v>6.2626803999999998</v>
      </c>
      <c r="G1763">
        <v>9.9313576999999995</v>
      </c>
      <c r="H1763">
        <v>9.4018729269999994</v>
      </c>
      <c r="I1763">
        <v>8.0000149999999994</v>
      </c>
      <c r="J1763">
        <v>3.1139787999999902</v>
      </c>
      <c r="K1763">
        <v>15.391513</v>
      </c>
      <c r="L1763">
        <v>7.5096682000000001</v>
      </c>
      <c r="M1763">
        <v>12.35896</v>
      </c>
      <c r="N1763" t="s">
        <v>270</v>
      </c>
    </row>
    <row r="1764" spans="1:14" x14ac:dyDescent="0.2">
      <c r="A1764" t="s">
        <v>2022</v>
      </c>
      <c r="B1764">
        <v>16.376837999999999</v>
      </c>
      <c r="C1764">
        <v>0</v>
      </c>
      <c r="D1764">
        <v>6.3895500900000002</v>
      </c>
      <c r="E1764">
        <v>0</v>
      </c>
      <c r="F1764">
        <v>0</v>
      </c>
      <c r="G1764">
        <v>6.3914182999999998</v>
      </c>
      <c r="H1764">
        <v>7.844380632</v>
      </c>
      <c r="I1764">
        <v>0</v>
      </c>
      <c r="J1764">
        <v>0</v>
      </c>
      <c r="K1764">
        <v>0</v>
      </c>
      <c r="L1764">
        <v>0</v>
      </c>
      <c r="M1764">
        <v>0</v>
      </c>
      <c r="N1764" t="s">
        <v>261</v>
      </c>
    </row>
    <row r="1765" spans="1:14" x14ac:dyDescent="0.2">
      <c r="A1765" t="s">
        <v>2023</v>
      </c>
      <c r="B1765">
        <v>0</v>
      </c>
      <c r="C1765">
        <v>0</v>
      </c>
      <c r="D1765">
        <v>0</v>
      </c>
      <c r="E1765">
        <v>0</v>
      </c>
      <c r="F1765">
        <v>5.9737985999999896</v>
      </c>
      <c r="G1765">
        <v>7.7216814999999999</v>
      </c>
      <c r="H1765">
        <v>7.5617911519999996</v>
      </c>
      <c r="I1765">
        <v>11.087724</v>
      </c>
      <c r="J1765">
        <v>6.8797520999999904</v>
      </c>
      <c r="K1765">
        <v>0</v>
      </c>
      <c r="L1765">
        <v>0</v>
      </c>
      <c r="M1765">
        <v>0</v>
      </c>
      <c r="N1765" t="s">
        <v>263</v>
      </c>
    </row>
    <row r="1766" spans="1:14" x14ac:dyDescent="0.2">
      <c r="A1766" t="s">
        <v>2024</v>
      </c>
      <c r="B1766">
        <v>0</v>
      </c>
      <c r="C1766">
        <v>13.8624159</v>
      </c>
      <c r="D1766">
        <v>10.86920991</v>
      </c>
      <c r="E1766">
        <v>3.8795752499999998</v>
      </c>
      <c r="F1766">
        <v>5.9241420999999903</v>
      </c>
      <c r="G1766">
        <v>7.4370564999999997</v>
      </c>
      <c r="H1766">
        <v>8.2358039239999901</v>
      </c>
      <c r="I1766">
        <v>8.8813849999999999</v>
      </c>
      <c r="J1766">
        <v>8.4945746999999994</v>
      </c>
      <c r="K1766">
        <v>10.3062541999999</v>
      </c>
      <c r="L1766">
        <v>9.0880766999999896</v>
      </c>
      <c r="M1766">
        <v>9.5261960000000006</v>
      </c>
      <c r="N1766" t="s">
        <v>259</v>
      </c>
    </row>
    <row r="1767" spans="1:14" x14ac:dyDescent="0.2">
      <c r="A1767" t="s">
        <v>2025</v>
      </c>
      <c r="B1767">
        <v>13.064558</v>
      </c>
      <c r="C1767">
        <v>11.3130291999999</v>
      </c>
      <c r="D1767">
        <v>11.14287114</v>
      </c>
      <c r="E1767">
        <v>9.5909123199999993</v>
      </c>
      <c r="F1767">
        <v>9.2135794999999998</v>
      </c>
      <c r="G1767">
        <v>10.096496800000001</v>
      </c>
      <c r="H1767">
        <v>9.8474931360000006</v>
      </c>
      <c r="I1767">
        <v>10.159848999999999</v>
      </c>
      <c r="J1767">
        <v>10.4753711</v>
      </c>
      <c r="K1767">
        <v>0</v>
      </c>
      <c r="L1767">
        <v>9.7905230000000003</v>
      </c>
      <c r="M1767">
        <v>0</v>
      </c>
      <c r="N1767" t="s">
        <v>261</v>
      </c>
    </row>
    <row r="1768" spans="1:14" x14ac:dyDescent="0.2">
      <c r="A1768" t="s">
        <v>2026</v>
      </c>
      <c r="B1768">
        <v>0</v>
      </c>
      <c r="C1768">
        <v>0</v>
      </c>
      <c r="D1768">
        <v>12.34411237</v>
      </c>
      <c r="E1768">
        <v>13.899503660000001</v>
      </c>
      <c r="F1768">
        <v>15.433563299999999</v>
      </c>
      <c r="G1768">
        <v>17.084783899999898</v>
      </c>
      <c r="H1768">
        <v>19.052544271999999</v>
      </c>
      <c r="I1768">
        <v>19.543246</v>
      </c>
      <c r="J1768">
        <v>19.251244100000001</v>
      </c>
      <c r="K1768">
        <v>19.191801899999898</v>
      </c>
      <c r="L1768">
        <v>13.1212024</v>
      </c>
      <c r="M1768">
        <v>0</v>
      </c>
      <c r="N1768" t="s">
        <v>263</v>
      </c>
    </row>
    <row r="1769" spans="1:14" x14ac:dyDescent="0.2">
      <c r="A1769" t="s">
        <v>2027</v>
      </c>
      <c r="B1769">
        <v>16.026392999999999</v>
      </c>
      <c r="C1769">
        <v>11.222277800000001</v>
      </c>
      <c r="D1769">
        <v>10.81699637</v>
      </c>
      <c r="E1769">
        <v>9.8928960299999993</v>
      </c>
      <c r="F1769">
        <v>7.0274262999999904</v>
      </c>
      <c r="G1769">
        <v>0</v>
      </c>
      <c r="H1769">
        <v>0</v>
      </c>
      <c r="I1769">
        <v>0</v>
      </c>
      <c r="J1769">
        <v>0</v>
      </c>
      <c r="K1769">
        <v>0</v>
      </c>
      <c r="L1769">
        <v>5.5738211</v>
      </c>
      <c r="M1769">
        <v>0</v>
      </c>
      <c r="N1769" t="s">
        <v>261</v>
      </c>
    </row>
    <row r="1770" spans="1:14" x14ac:dyDescent="0.2">
      <c r="A1770" t="s">
        <v>2028</v>
      </c>
      <c r="B1770">
        <v>3.3374410000000001</v>
      </c>
      <c r="C1770">
        <v>4.7658293</v>
      </c>
      <c r="D1770">
        <v>6.7165335400000004</v>
      </c>
      <c r="E1770">
        <v>5.3492983000000001</v>
      </c>
      <c r="F1770">
        <v>6.6199465999999996</v>
      </c>
      <c r="G1770">
        <v>7.0122112000000003</v>
      </c>
      <c r="H1770">
        <v>7.2058998750000001</v>
      </c>
      <c r="I1770">
        <v>8.0601889999999994</v>
      </c>
      <c r="J1770">
        <v>7.86769859999999</v>
      </c>
      <c r="K1770">
        <v>8.6051056999999993</v>
      </c>
      <c r="L1770">
        <v>9.8337213999999999</v>
      </c>
      <c r="M1770">
        <v>11.181364</v>
      </c>
      <c r="N1770" t="s">
        <v>259</v>
      </c>
    </row>
    <row r="1771" spans="1:14" x14ac:dyDescent="0.2">
      <c r="A1771" t="s">
        <v>2029</v>
      </c>
      <c r="B1771">
        <v>12.010909</v>
      </c>
      <c r="C1771">
        <v>11.126499000000001</v>
      </c>
      <c r="D1771">
        <v>12.5071215</v>
      </c>
      <c r="E1771">
        <v>11.377422620000001</v>
      </c>
      <c r="F1771">
        <v>11.457682999999999</v>
      </c>
      <c r="G1771">
        <v>12.530041300000001</v>
      </c>
      <c r="H1771">
        <v>13.150544625999901</v>
      </c>
      <c r="I1771">
        <v>12.188393</v>
      </c>
      <c r="J1771">
        <v>13.2416141999999</v>
      </c>
      <c r="K1771">
        <v>11.344805300000001</v>
      </c>
      <c r="L1771">
        <v>14.717763</v>
      </c>
      <c r="M1771">
        <v>13.3172459999999</v>
      </c>
      <c r="N1771" t="s">
        <v>259</v>
      </c>
    </row>
    <row r="1772" spans="1:14" x14ac:dyDescent="0.2">
      <c r="A1772" t="s">
        <v>2030</v>
      </c>
      <c r="B1772">
        <v>14.975726999999999</v>
      </c>
      <c r="C1772">
        <v>14.184580800000001</v>
      </c>
      <c r="D1772">
        <v>14.83504351</v>
      </c>
      <c r="E1772">
        <v>14.34715488</v>
      </c>
      <c r="F1772">
        <v>13.8317760999999</v>
      </c>
      <c r="G1772">
        <v>15.487861499999999</v>
      </c>
      <c r="H1772">
        <v>16.415678527000001</v>
      </c>
      <c r="I1772">
        <v>16.611166000000001</v>
      </c>
      <c r="J1772">
        <v>16.667602599999999</v>
      </c>
      <c r="K1772">
        <v>16.828825899999998</v>
      </c>
      <c r="L1772">
        <v>17.9290196</v>
      </c>
      <c r="M1772">
        <v>16.404665999999999</v>
      </c>
      <c r="N1772" t="s">
        <v>259</v>
      </c>
    </row>
    <row r="1773" spans="1:14" x14ac:dyDescent="0.2">
      <c r="A1773" t="s">
        <v>2031</v>
      </c>
      <c r="B1773">
        <v>16.127067</v>
      </c>
      <c r="C1773">
        <v>16.522943599999898</v>
      </c>
      <c r="D1773">
        <v>16.67208432</v>
      </c>
      <c r="E1773">
        <v>16.77196052</v>
      </c>
      <c r="F1773">
        <v>15.9009857</v>
      </c>
      <c r="G1773">
        <v>16.144169199999901</v>
      </c>
      <c r="H1773">
        <v>14.717193482000001</v>
      </c>
      <c r="I1773">
        <v>14.341374999999999</v>
      </c>
      <c r="J1773">
        <v>13.214185199999999</v>
      </c>
      <c r="K1773">
        <v>12.3794901</v>
      </c>
      <c r="L1773">
        <v>13.038072700000001</v>
      </c>
      <c r="M1773">
        <v>11.209742</v>
      </c>
      <c r="N1773" t="s">
        <v>261</v>
      </c>
    </row>
    <row r="1774" spans="1:14" x14ac:dyDescent="0.2">
      <c r="A1774" t="s">
        <v>2032</v>
      </c>
      <c r="B1774">
        <v>6.9745289999999898</v>
      </c>
      <c r="C1774">
        <v>12.4519524</v>
      </c>
      <c r="D1774">
        <v>12.843205429999999</v>
      </c>
      <c r="E1774">
        <v>12.267775540000001</v>
      </c>
      <c r="F1774">
        <v>10.025459100000001</v>
      </c>
      <c r="G1774">
        <v>8.5890746999999994</v>
      </c>
      <c r="H1774">
        <v>7.0498284829999998</v>
      </c>
      <c r="I1774">
        <v>6.194598</v>
      </c>
      <c r="J1774">
        <v>3.6065025999999998</v>
      </c>
      <c r="K1774">
        <v>0</v>
      </c>
      <c r="L1774">
        <v>0</v>
      </c>
      <c r="M1774">
        <v>0</v>
      </c>
      <c r="N1774" t="s">
        <v>261</v>
      </c>
    </row>
    <row r="1775" spans="1:14" x14ac:dyDescent="0.2">
      <c r="A1775" t="s">
        <v>2033</v>
      </c>
      <c r="B1775">
        <v>17.383493999999999</v>
      </c>
      <c r="C1775">
        <v>12.8199211</v>
      </c>
      <c r="D1775">
        <v>12.28772137</v>
      </c>
      <c r="E1775">
        <v>11.512350619999999</v>
      </c>
      <c r="F1775">
        <v>13.5636180999999</v>
      </c>
      <c r="G1775">
        <v>13.3969491</v>
      </c>
      <c r="H1775">
        <v>11.776394725999999</v>
      </c>
      <c r="I1775">
        <v>12.215596</v>
      </c>
      <c r="J1775">
        <v>11.8166993</v>
      </c>
      <c r="K1775">
        <v>13.559564399999999</v>
      </c>
      <c r="L1775">
        <v>11.1069657</v>
      </c>
      <c r="M1775">
        <v>10.426967999999899</v>
      </c>
      <c r="N1775" t="s">
        <v>261</v>
      </c>
    </row>
    <row r="1776" spans="1:14" x14ac:dyDescent="0.2">
      <c r="A1776" t="s">
        <v>2034</v>
      </c>
      <c r="B1776">
        <v>13.187817000000001</v>
      </c>
      <c r="C1776">
        <v>14.040272</v>
      </c>
      <c r="D1776">
        <v>15.656178110000001</v>
      </c>
      <c r="E1776">
        <v>14.37622678</v>
      </c>
      <c r="F1776">
        <v>12.8642485</v>
      </c>
      <c r="G1776">
        <v>14.439748499999901</v>
      </c>
      <c r="H1776">
        <v>13.435086123</v>
      </c>
      <c r="I1776">
        <v>12.795546999999999</v>
      </c>
      <c r="J1776">
        <v>10.562900000000001</v>
      </c>
      <c r="K1776">
        <v>11.2601718</v>
      </c>
      <c r="L1776">
        <v>9.9915211999999993</v>
      </c>
      <c r="M1776">
        <v>11.510972000000001</v>
      </c>
      <c r="N1776" t="s">
        <v>261</v>
      </c>
    </row>
    <row r="1777" spans="1:14" x14ac:dyDescent="0.2">
      <c r="A1777" t="s">
        <v>2035</v>
      </c>
      <c r="B1777">
        <v>14.24436</v>
      </c>
      <c r="C1777">
        <v>15.6835196999999</v>
      </c>
      <c r="D1777">
        <v>16.564449249999999</v>
      </c>
      <c r="E1777">
        <v>16.319181360000002</v>
      </c>
      <c r="F1777">
        <v>15.218432199999899</v>
      </c>
      <c r="G1777">
        <v>15.2486365</v>
      </c>
      <c r="H1777">
        <v>15.114963821</v>
      </c>
      <c r="I1777">
        <v>14.014920999999999</v>
      </c>
      <c r="J1777">
        <v>12.9908068</v>
      </c>
      <c r="K1777">
        <v>11.619007399999999</v>
      </c>
      <c r="L1777">
        <v>11.1530808</v>
      </c>
      <c r="M1777">
        <v>10.576948</v>
      </c>
      <c r="N1777" t="s">
        <v>261</v>
      </c>
    </row>
    <row r="1778" spans="1:14" x14ac:dyDescent="0.2">
      <c r="A1778" t="s">
        <v>2036</v>
      </c>
      <c r="B1778">
        <v>8.6321250000000003</v>
      </c>
      <c r="C1778">
        <v>11.2465885999999</v>
      </c>
      <c r="D1778">
        <v>9.6812474500000008</v>
      </c>
      <c r="E1778">
        <v>7.28991247</v>
      </c>
      <c r="F1778">
        <v>6.5625556999999999</v>
      </c>
      <c r="G1778">
        <v>7.3421193999999996</v>
      </c>
      <c r="H1778">
        <v>6.9908239170000002</v>
      </c>
      <c r="I1778">
        <v>5.7140370000000003</v>
      </c>
      <c r="J1778">
        <v>7.1164893999999999</v>
      </c>
      <c r="K1778">
        <v>6.1004233000000001</v>
      </c>
      <c r="L1778">
        <v>3.2816855999999999</v>
      </c>
      <c r="M1778">
        <v>7.8803549999999998</v>
      </c>
      <c r="N1778" t="s">
        <v>261</v>
      </c>
    </row>
    <row r="1779" spans="1:14" x14ac:dyDescent="0.2">
      <c r="A1779" t="s">
        <v>2037</v>
      </c>
      <c r="B1779">
        <v>0</v>
      </c>
      <c r="C1779">
        <v>8.7499605000000003</v>
      </c>
      <c r="D1779">
        <v>7.9270092600000002</v>
      </c>
      <c r="E1779">
        <v>6.5274640799999997</v>
      </c>
      <c r="F1779">
        <v>8.4344250999999897</v>
      </c>
      <c r="G1779">
        <v>6.8920668000000003</v>
      </c>
      <c r="H1779">
        <v>8.1145717580000003</v>
      </c>
      <c r="I1779">
        <v>0</v>
      </c>
      <c r="J1779">
        <v>8.3161035000000005</v>
      </c>
      <c r="K1779">
        <v>13.8873277</v>
      </c>
      <c r="L1779">
        <v>12.210220699999899</v>
      </c>
      <c r="M1779">
        <v>10.501539999999901</v>
      </c>
      <c r="N1779" t="s">
        <v>259</v>
      </c>
    </row>
    <row r="1780" spans="1:14" x14ac:dyDescent="0.2">
      <c r="A1780" t="s">
        <v>2038</v>
      </c>
      <c r="B1780">
        <v>12.760236000000001</v>
      </c>
      <c r="C1780">
        <v>8.0027515999999999</v>
      </c>
      <c r="D1780">
        <v>6.4814606000000001</v>
      </c>
      <c r="E1780">
        <v>4.6938689099999999</v>
      </c>
      <c r="F1780">
        <v>4.3327475999999896</v>
      </c>
      <c r="G1780">
        <v>3.7688025999999999</v>
      </c>
      <c r="H1780">
        <v>4.5662751080000001</v>
      </c>
      <c r="I1780">
        <v>5.8878490000000001</v>
      </c>
      <c r="J1780">
        <v>7.1722004999999998</v>
      </c>
      <c r="K1780">
        <v>10.8927605</v>
      </c>
      <c r="L1780">
        <v>10.1206564</v>
      </c>
      <c r="M1780">
        <v>12.304428999999899</v>
      </c>
      <c r="N1780" t="s">
        <v>270</v>
      </c>
    </row>
    <row r="1781" spans="1:14" x14ac:dyDescent="0.2">
      <c r="A1781" t="s">
        <v>2039</v>
      </c>
      <c r="B1781">
        <v>0</v>
      </c>
      <c r="C1781">
        <v>0</v>
      </c>
      <c r="D1781">
        <v>5.17701236</v>
      </c>
      <c r="E1781">
        <v>6.2453809500000004</v>
      </c>
      <c r="F1781">
        <v>8.7235239</v>
      </c>
      <c r="G1781">
        <v>6.3547637999999997</v>
      </c>
      <c r="H1781">
        <v>7.9621211289999998</v>
      </c>
      <c r="I1781">
        <v>9.5474529999999902</v>
      </c>
      <c r="J1781">
        <v>7.3709594999999997</v>
      </c>
      <c r="K1781">
        <v>9.4549070999999998</v>
      </c>
      <c r="L1781">
        <v>9.7426636999999996</v>
      </c>
      <c r="M1781">
        <v>9.6161440000000002</v>
      </c>
      <c r="N1781" t="s">
        <v>259</v>
      </c>
    </row>
    <row r="1782" spans="1:14" x14ac:dyDescent="0.2">
      <c r="A1782" t="s">
        <v>2040</v>
      </c>
      <c r="B1782">
        <v>0</v>
      </c>
      <c r="C1782">
        <v>6.6466152999999899</v>
      </c>
      <c r="D1782">
        <v>0</v>
      </c>
      <c r="E1782">
        <v>6.2626892400000003</v>
      </c>
      <c r="F1782">
        <v>8.7314345000000007</v>
      </c>
      <c r="G1782">
        <v>11.066709199999901</v>
      </c>
      <c r="H1782">
        <v>11.413786680999999</v>
      </c>
      <c r="I1782">
        <v>6.9216439999999997</v>
      </c>
      <c r="J1782">
        <v>13.8752513</v>
      </c>
      <c r="K1782">
        <v>11.9342968</v>
      </c>
      <c r="L1782">
        <v>10.7499149</v>
      </c>
      <c r="M1782">
        <v>8.7909539999999993</v>
      </c>
      <c r="N1782" t="s">
        <v>259</v>
      </c>
    </row>
    <row r="1783" spans="1:14" x14ac:dyDescent="0.2">
      <c r="A1783" t="s">
        <v>2041</v>
      </c>
      <c r="B1783">
        <v>0</v>
      </c>
      <c r="C1783">
        <v>0</v>
      </c>
      <c r="D1783">
        <v>0</v>
      </c>
      <c r="E1783">
        <v>0</v>
      </c>
      <c r="F1783">
        <v>7.6601042000000001</v>
      </c>
      <c r="G1783">
        <v>7.6708774000000002</v>
      </c>
      <c r="H1783">
        <v>7.7730912310000004</v>
      </c>
      <c r="I1783">
        <v>10.465481</v>
      </c>
      <c r="J1783">
        <v>10.2475501</v>
      </c>
      <c r="K1783">
        <v>12.022754300000001</v>
      </c>
      <c r="L1783">
        <v>12.5336868</v>
      </c>
      <c r="M1783">
        <v>11.398994</v>
      </c>
      <c r="N1783" t="s">
        <v>259</v>
      </c>
    </row>
    <row r="1784" spans="1:14" x14ac:dyDescent="0.2">
      <c r="A1784" t="s">
        <v>2042</v>
      </c>
      <c r="B1784">
        <v>0</v>
      </c>
      <c r="C1784">
        <v>10.181291699999999</v>
      </c>
      <c r="D1784">
        <v>0</v>
      </c>
      <c r="E1784">
        <v>0</v>
      </c>
      <c r="F1784">
        <v>0</v>
      </c>
      <c r="G1784">
        <v>0</v>
      </c>
      <c r="H1784">
        <v>0</v>
      </c>
      <c r="I1784">
        <v>13.809895999999901</v>
      </c>
      <c r="J1784">
        <v>13.972409599999899</v>
      </c>
      <c r="K1784">
        <v>14.163845800000001</v>
      </c>
      <c r="L1784">
        <v>14.0453581</v>
      </c>
      <c r="M1784">
        <v>0</v>
      </c>
      <c r="N1784" t="s">
        <v>259</v>
      </c>
    </row>
    <row r="1785" spans="1:14" x14ac:dyDescent="0.2">
      <c r="A1785" t="s">
        <v>2043</v>
      </c>
      <c r="B1785">
        <v>0</v>
      </c>
      <c r="C1785">
        <v>0</v>
      </c>
      <c r="D1785">
        <v>12.66446739</v>
      </c>
      <c r="E1785">
        <v>11.945105870000001</v>
      </c>
      <c r="F1785">
        <v>0</v>
      </c>
      <c r="G1785">
        <v>11.752107199999999</v>
      </c>
      <c r="H1785">
        <v>13.342145983</v>
      </c>
      <c r="I1785">
        <v>14.331223999999899</v>
      </c>
      <c r="J1785">
        <v>14.309378499999999</v>
      </c>
      <c r="K1785">
        <v>10.643131599999901</v>
      </c>
      <c r="L1785">
        <v>13.875716600000001</v>
      </c>
      <c r="M1785">
        <v>0</v>
      </c>
      <c r="N1785" t="s">
        <v>263</v>
      </c>
    </row>
    <row r="1786" spans="1:14" x14ac:dyDescent="0.2">
      <c r="A1786" t="s">
        <v>2044</v>
      </c>
      <c r="B1786">
        <v>0</v>
      </c>
      <c r="C1786">
        <v>0</v>
      </c>
      <c r="D1786">
        <v>0</v>
      </c>
      <c r="E1786">
        <v>0</v>
      </c>
      <c r="F1786">
        <v>0</v>
      </c>
      <c r="G1786">
        <v>0</v>
      </c>
      <c r="H1786">
        <v>0</v>
      </c>
      <c r="I1786">
        <v>18.441585999999901</v>
      </c>
      <c r="J1786">
        <v>16.8184273</v>
      </c>
      <c r="K1786">
        <v>17.220963399999999</v>
      </c>
      <c r="L1786">
        <v>17.002804600000001</v>
      </c>
      <c r="M1786">
        <v>17.604054000000001</v>
      </c>
      <c r="N1786" t="s">
        <v>259</v>
      </c>
    </row>
    <row r="1787" spans="1:14" x14ac:dyDescent="0.2">
      <c r="A1787" t="s">
        <v>2045</v>
      </c>
      <c r="B1787">
        <v>0</v>
      </c>
      <c r="C1787">
        <v>0</v>
      </c>
      <c r="D1787">
        <v>0</v>
      </c>
      <c r="E1787">
        <v>0</v>
      </c>
      <c r="F1787">
        <v>4.6554919000000003</v>
      </c>
      <c r="G1787">
        <v>5.6119924000000001</v>
      </c>
      <c r="H1787">
        <v>7.6145471149999997</v>
      </c>
      <c r="I1787">
        <v>9.7918889999999994</v>
      </c>
      <c r="J1787">
        <v>10.386949400000001</v>
      </c>
      <c r="K1787">
        <v>11.2374125</v>
      </c>
      <c r="L1787">
        <v>10.5671599</v>
      </c>
      <c r="M1787">
        <v>11.905632000000001</v>
      </c>
      <c r="N1787" t="s">
        <v>259</v>
      </c>
    </row>
    <row r="1788" spans="1:14" x14ac:dyDescent="0.2">
      <c r="A1788" t="s">
        <v>2046</v>
      </c>
      <c r="B1788">
        <v>20.307970999999998</v>
      </c>
      <c r="C1788">
        <v>11.631256799999999</v>
      </c>
      <c r="D1788">
        <v>11.12184383</v>
      </c>
      <c r="E1788">
        <v>0</v>
      </c>
      <c r="F1788">
        <v>0</v>
      </c>
      <c r="G1788">
        <v>0</v>
      </c>
      <c r="H1788">
        <v>8.5404407409999994</v>
      </c>
      <c r="I1788">
        <v>12.247807</v>
      </c>
      <c r="J1788">
        <v>8.2541379999999993</v>
      </c>
      <c r="K1788">
        <v>0</v>
      </c>
      <c r="L1788">
        <v>8.6298019000000004</v>
      </c>
      <c r="M1788">
        <v>0</v>
      </c>
      <c r="N1788" t="s">
        <v>270</v>
      </c>
    </row>
    <row r="1789" spans="1:14" x14ac:dyDescent="0.2">
      <c r="A1789" t="s">
        <v>2047</v>
      </c>
      <c r="B1789">
        <v>0</v>
      </c>
      <c r="C1789">
        <v>0</v>
      </c>
      <c r="D1789">
        <v>0</v>
      </c>
      <c r="E1789">
        <v>0</v>
      </c>
      <c r="F1789">
        <v>0</v>
      </c>
      <c r="G1789">
        <v>4.7898757999999999</v>
      </c>
      <c r="H1789">
        <v>7.8270769019999999</v>
      </c>
      <c r="I1789">
        <v>0</v>
      </c>
      <c r="J1789">
        <v>9.4925119000000002</v>
      </c>
      <c r="K1789">
        <v>0</v>
      </c>
      <c r="L1789">
        <v>11.433441</v>
      </c>
      <c r="M1789">
        <v>13.707357</v>
      </c>
      <c r="N1789" t="s">
        <v>259</v>
      </c>
    </row>
    <row r="1790" spans="1:14" x14ac:dyDescent="0.2">
      <c r="A1790" t="s">
        <v>2048</v>
      </c>
      <c r="B1790">
        <v>0</v>
      </c>
      <c r="C1790">
        <v>0</v>
      </c>
      <c r="D1790">
        <v>0</v>
      </c>
      <c r="E1790">
        <v>0</v>
      </c>
      <c r="F1790">
        <v>0</v>
      </c>
      <c r="G1790">
        <v>0</v>
      </c>
      <c r="H1790">
        <v>0</v>
      </c>
      <c r="I1790">
        <v>12.28754</v>
      </c>
      <c r="J1790">
        <v>12.824716199999999</v>
      </c>
      <c r="K1790">
        <v>13.988303999999999</v>
      </c>
      <c r="L1790">
        <v>14.0636633</v>
      </c>
      <c r="M1790">
        <v>16.048645999999898</v>
      </c>
      <c r="N1790" t="s">
        <v>259</v>
      </c>
    </row>
    <row r="1791" spans="1:14" x14ac:dyDescent="0.2">
      <c r="A1791" t="s">
        <v>2049</v>
      </c>
      <c r="B1791">
        <v>0</v>
      </c>
      <c r="C1791">
        <v>0</v>
      </c>
      <c r="D1791">
        <v>0</v>
      </c>
      <c r="E1791">
        <v>15.920318740000001</v>
      </c>
      <c r="F1791">
        <v>11.893091099999999</v>
      </c>
      <c r="G1791">
        <v>11.759906300000001</v>
      </c>
      <c r="H1791">
        <v>16.412114755000001</v>
      </c>
      <c r="I1791">
        <v>0</v>
      </c>
      <c r="J1791">
        <v>16.236644899999899</v>
      </c>
      <c r="K1791">
        <v>0</v>
      </c>
      <c r="L1791">
        <v>15.2496350999999</v>
      </c>
      <c r="M1791">
        <v>16.373660999999998</v>
      </c>
      <c r="N1791" t="s">
        <v>259</v>
      </c>
    </row>
    <row r="1792" spans="1:14" x14ac:dyDescent="0.2">
      <c r="A1792" t="s">
        <v>2050</v>
      </c>
      <c r="B1792">
        <v>5.8951609999999999</v>
      </c>
      <c r="C1792">
        <v>7.3351770999999903</v>
      </c>
      <c r="D1792">
        <v>7.3222478200000003</v>
      </c>
      <c r="E1792">
        <v>6.2833157000000002</v>
      </c>
      <c r="F1792">
        <v>10.7004824</v>
      </c>
      <c r="G1792">
        <v>9.5114023999999997</v>
      </c>
      <c r="H1792">
        <v>10.641377144</v>
      </c>
      <c r="I1792">
        <v>11.402810000000001</v>
      </c>
      <c r="J1792">
        <v>12.324488000000001</v>
      </c>
      <c r="K1792">
        <v>13.0090644</v>
      </c>
      <c r="L1792">
        <v>12.726467899999999</v>
      </c>
      <c r="M1792">
        <v>13.023422</v>
      </c>
      <c r="N1792" t="s">
        <v>259</v>
      </c>
    </row>
    <row r="1793" spans="1:14" x14ac:dyDescent="0.2">
      <c r="A1793" t="s">
        <v>2051</v>
      </c>
      <c r="B1793">
        <v>0</v>
      </c>
      <c r="C1793">
        <v>12.718799799999999</v>
      </c>
      <c r="D1793">
        <v>12.336140090000001</v>
      </c>
      <c r="E1793">
        <v>8.3320830800000003</v>
      </c>
      <c r="F1793">
        <v>8.0970694000000005</v>
      </c>
      <c r="G1793">
        <v>9.5281298999999997</v>
      </c>
      <c r="H1793">
        <v>10.787093134999999</v>
      </c>
      <c r="I1793">
        <v>11.345919</v>
      </c>
      <c r="J1793">
        <v>10.2319093</v>
      </c>
      <c r="K1793">
        <v>11.730450899999999</v>
      </c>
      <c r="L1793">
        <v>0</v>
      </c>
      <c r="M1793">
        <v>0</v>
      </c>
      <c r="N1793" t="s">
        <v>263</v>
      </c>
    </row>
    <row r="1794" spans="1:14" x14ac:dyDescent="0.2">
      <c r="A1794" t="s">
        <v>2052</v>
      </c>
      <c r="B1794">
        <v>0</v>
      </c>
      <c r="C1794">
        <v>0</v>
      </c>
      <c r="D1794">
        <v>0</v>
      </c>
      <c r="E1794">
        <v>0</v>
      </c>
      <c r="F1794">
        <v>0</v>
      </c>
      <c r="G1794">
        <v>0</v>
      </c>
      <c r="H1794">
        <v>0</v>
      </c>
      <c r="I1794">
        <v>13.450901999999999</v>
      </c>
      <c r="J1794">
        <v>13.990387999999999</v>
      </c>
      <c r="K1794">
        <v>12.901040099999999</v>
      </c>
      <c r="L1794">
        <v>14.171068399999999</v>
      </c>
      <c r="M1794">
        <v>13.886620000000001</v>
      </c>
      <c r="N1794" t="s">
        <v>259</v>
      </c>
    </row>
    <row r="1795" spans="1:14" x14ac:dyDescent="0.2">
      <c r="A1795" t="s">
        <v>2053</v>
      </c>
      <c r="B1795">
        <v>0</v>
      </c>
      <c r="C1795">
        <v>17.936757</v>
      </c>
      <c r="D1795">
        <v>0</v>
      </c>
      <c r="E1795">
        <v>0</v>
      </c>
      <c r="F1795">
        <v>8.3404036000000001</v>
      </c>
      <c r="G1795">
        <v>8.3420459999999999</v>
      </c>
      <c r="H1795">
        <v>11.829824730999899</v>
      </c>
      <c r="I1795">
        <v>16.422891</v>
      </c>
      <c r="J1795">
        <v>15.544137299999999</v>
      </c>
      <c r="K1795">
        <v>17.2518481</v>
      </c>
      <c r="L1795">
        <v>17.081578699999898</v>
      </c>
      <c r="M1795">
        <v>17.631934000000001</v>
      </c>
      <c r="N1795" t="s">
        <v>259</v>
      </c>
    </row>
    <row r="1796" spans="1:14" x14ac:dyDescent="0.2">
      <c r="A1796" t="s">
        <v>2054</v>
      </c>
      <c r="B1796">
        <v>0</v>
      </c>
      <c r="C1796">
        <v>0</v>
      </c>
      <c r="D1796">
        <v>0</v>
      </c>
      <c r="E1796">
        <v>0</v>
      </c>
      <c r="F1796">
        <v>5.0014325999999896</v>
      </c>
      <c r="G1796">
        <v>4.1996322999999904</v>
      </c>
      <c r="H1796">
        <v>6.0695342659999998</v>
      </c>
      <c r="I1796">
        <v>12.292771999999999</v>
      </c>
      <c r="J1796">
        <v>11.3076341</v>
      </c>
      <c r="K1796">
        <v>12.3304203</v>
      </c>
      <c r="L1796">
        <v>7.4165831999999998</v>
      </c>
      <c r="M1796">
        <v>8.7016039999999997</v>
      </c>
      <c r="N1796" t="s">
        <v>259</v>
      </c>
    </row>
    <row r="1797" spans="1:14" x14ac:dyDescent="0.2">
      <c r="A1797" t="s">
        <v>2055</v>
      </c>
      <c r="B1797">
        <v>17.825970000000002</v>
      </c>
      <c r="C1797">
        <v>12.9736511</v>
      </c>
      <c r="D1797">
        <v>12.5029951999999</v>
      </c>
      <c r="E1797">
        <v>8.5152490099999998</v>
      </c>
      <c r="F1797">
        <v>8.5980781000000004</v>
      </c>
      <c r="G1797">
        <v>8.1188676999999991</v>
      </c>
      <c r="H1797">
        <v>6.8184974020000002</v>
      </c>
      <c r="I1797">
        <v>0</v>
      </c>
      <c r="J1797">
        <v>5.2295109999999996</v>
      </c>
      <c r="K1797">
        <v>17.7997443</v>
      </c>
      <c r="L1797">
        <v>5.8670935000000002</v>
      </c>
      <c r="M1797">
        <v>20.265767999999898</v>
      </c>
      <c r="N1797" t="s">
        <v>270</v>
      </c>
    </row>
    <row r="1798" spans="1:14" x14ac:dyDescent="0.2">
      <c r="A1798" t="s">
        <v>2056</v>
      </c>
      <c r="B1798">
        <v>5.8298959999999997</v>
      </c>
      <c r="C1798">
        <v>7.2121440000000003</v>
      </c>
      <c r="D1798">
        <v>4.0924631400000004</v>
      </c>
      <c r="E1798">
        <v>4.2572034399999996</v>
      </c>
      <c r="F1798">
        <v>2.3522907000000002</v>
      </c>
      <c r="G1798">
        <v>2.9786229</v>
      </c>
      <c r="H1798">
        <v>2.272798098</v>
      </c>
      <c r="I1798">
        <v>5.1125590000000001</v>
      </c>
      <c r="J1798">
        <v>2.3052348</v>
      </c>
      <c r="K1798">
        <v>2.0790831000000001</v>
      </c>
      <c r="L1798">
        <v>1.9666154999999901</v>
      </c>
      <c r="M1798">
        <v>2.4914179999999999</v>
      </c>
      <c r="N1798" t="s">
        <v>261</v>
      </c>
    </row>
    <row r="1799" spans="1:14" x14ac:dyDescent="0.2">
      <c r="A1799" t="s">
        <v>2057</v>
      </c>
      <c r="B1799">
        <v>15.286804999999999</v>
      </c>
      <c r="C1799">
        <v>13.6545389</v>
      </c>
      <c r="D1799">
        <v>12.24378271</v>
      </c>
      <c r="E1799">
        <v>4.1935475899999997</v>
      </c>
      <c r="F1799">
        <v>6.6030239999999996</v>
      </c>
      <c r="G1799">
        <v>4.2400833000000002</v>
      </c>
      <c r="H1799">
        <v>6.695519977</v>
      </c>
      <c r="I1799">
        <v>9.0152399999999897</v>
      </c>
      <c r="J1799">
        <v>6.8233477999999996</v>
      </c>
      <c r="K1799">
        <v>0</v>
      </c>
      <c r="L1799">
        <v>0</v>
      </c>
      <c r="M1799">
        <v>0</v>
      </c>
      <c r="N1799" t="s">
        <v>261</v>
      </c>
    </row>
    <row r="1800" spans="1:14" x14ac:dyDescent="0.2">
      <c r="A1800" t="s">
        <v>2058</v>
      </c>
      <c r="B1800">
        <v>10.524846</v>
      </c>
      <c r="C1800">
        <v>12.8055679</v>
      </c>
      <c r="D1800">
        <v>14.83422352</v>
      </c>
      <c r="E1800">
        <v>13.973189720000001</v>
      </c>
      <c r="F1800">
        <v>14.369472399999999</v>
      </c>
      <c r="G1800">
        <v>14.634698499999899</v>
      </c>
      <c r="H1800">
        <v>14.678785728999999</v>
      </c>
      <c r="I1800">
        <v>15.744052999999999</v>
      </c>
      <c r="J1800">
        <v>16.303325999999998</v>
      </c>
      <c r="K1800">
        <v>16.901509799999999</v>
      </c>
      <c r="L1800">
        <v>15.411284800000001</v>
      </c>
      <c r="M1800">
        <v>16.433882000000001</v>
      </c>
      <c r="N1800" t="s">
        <v>259</v>
      </c>
    </row>
    <row r="1801" spans="1:14" x14ac:dyDescent="0.2">
      <c r="A1801" t="s">
        <v>2059</v>
      </c>
      <c r="B1801">
        <v>0</v>
      </c>
      <c r="C1801">
        <v>0</v>
      </c>
      <c r="D1801">
        <v>0</v>
      </c>
      <c r="E1801">
        <v>0</v>
      </c>
      <c r="F1801">
        <v>0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8.7083705999999896</v>
      </c>
      <c r="M1801">
        <v>10.316642</v>
      </c>
      <c r="N1801" t="s">
        <v>259</v>
      </c>
    </row>
    <row r="1802" spans="1:14" x14ac:dyDescent="0.2">
      <c r="A1802" t="s">
        <v>2060</v>
      </c>
      <c r="B1802">
        <v>0</v>
      </c>
      <c r="C1802">
        <v>0</v>
      </c>
      <c r="D1802">
        <v>0</v>
      </c>
      <c r="E1802">
        <v>7.8678257</v>
      </c>
      <c r="F1802">
        <v>7.4638744999999904</v>
      </c>
      <c r="G1802">
        <v>9.0578962999999995</v>
      </c>
      <c r="H1802">
        <v>9.3068102770000003</v>
      </c>
      <c r="I1802">
        <v>0</v>
      </c>
      <c r="J1802">
        <v>0</v>
      </c>
      <c r="K1802">
        <v>0</v>
      </c>
      <c r="L1802">
        <v>0</v>
      </c>
      <c r="M1802">
        <v>0</v>
      </c>
      <c r="N1802" t="s">
        <v>263</v>
      </c>
    </row>
    <row r="1803" spans="1:14" x14ac:dyDescent="0.2">
      <c r="A1803" t="s">
        <v>2061</v>
      </c>
      <c r="B1803">
        <v>7.5110979999999996</v>
      </c>
      <c r="C1803">
        <v>9.5750195999999992</v>
      </c>
      <c r="D1803">
        <v>4.8552191499999999</v>
      </c>
      <c r="E1803">
        <v>3.9820454999999999</v>
      </c>
      <c r="F1803">
        <v>3.9456928999999898</v>
      </c>
      <c r="G1803">
        <v>5.8127725999999997</v>
      </c>
      <c r="H1803">
        <v>8.6509930690000001</v>
      </c>
      <c r="I1803">
        <v>9.3824190000000005</v>
      </c>
      <c r="J1803">
        <v>10.047172</v>
      </c>
      <c r="K1803">
        <v>12.266076999999999</v>
      </c>
      <c r="L1803">
        <v>13.6160324</v>
      </c>
      <c r="M1803">
        <v>14.090807</v>
      </c>
      <c r="N1803" t="s">
        <v>259</v>
      </c>
    </row>
    <row r="1804" spans="1:14" x14ac:dyDescent="0.2">
      <c r="A1804" t="s">
        <v>2062</v>
      </c>
      <c r="B1804">
        <v>0</v>
      </c>
      <c r="C1804">
        <v>0</v>
      </c>
      <c r="D1804">
        <v>5.9166170899999999</v>
      </c>
      <c r="E1804">
        <v>0</v>
      </c>
      <c r="F1804">
        <v>8.1230533999999999</v>
      </c>
      <c r="G1804">
        <v>10.413138</v>
      </c>
      <c r="H1804">
        <v>11.105441473999999</v>
      </c>
      <c r="I1804">
        <v>12.02683</v>
      </c>
      <c r="J1804">
        <v>13.053110499999899</v>
      </c>
      <c r="K1804">
        <v>15.457076900000001</v>
      </c>
      <c r="L1804">
        <v>16.755024899999999</v>
      </c>
      <c r="M1804">
        <v>16.887167000000002</v>
      </c>
      <c r="N1804" t="s">
        <v>259</v>
      </c>
    </row>
    <row r="1805" spans="1:14" x14ac:dyDescent="0.2">
      <c r="A1805" t="s">
        <v>2063</v>
      </c>
      <c r="B1805">
        <v>12.358684999999999</v>
      </c>
      <c r="C1805">
        <v>10.492374</v>
      </c>
      <c r="D1805">
        <v>10.85861171</v>
      </c>
      <c r="E1805">
        <v>8.7045757500000001</v>
      </c>
      <c r="F1805">
        <v>7.6242044999999896</v>
      </c>
      <c r="G1805">
        <v>7.2309245999999998</v>
      </c>
      <c r="H1805">
        <v>8.4349961320000002</v>
      </c>
      <c r="I1805">
        <v>9.86526999999999</v>
      </c>
      <c r="J1805">
        <v>10.3291276</v>
      </c>
      <c r="K1805">
        <v>11.397459100000001</v>
      </c>
      <c r="L1805">
        <v>12.641852</v>
      </c>
      <c r="M1805">
        <v>12.215875</v>
      </c>
      <c r="N1805" t="s">
        <v>270</v>
      </c>
    </row>
    <row r="1806" spans="1:14" x14ac:dyDescent="0.2">
      <c r="A1806" t="s">
        <v>2064</v>
      </c>
      <c r="B1806">
        <v>16.270332999999901</v>
      </c>
      <c r="C1806">
        <v>0</v>
      </c>
      <c r="D1806">
        <v>0</v>
      </c>
      <c r="E1806">
        <v>12.06252271</v>
      </c>
      <c r="F1806">
        <v>10.145430699999901</v>
      </c>
      <c r="G1806">
        <v>0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0</v>
      </c>
      <c r="N1806" t="s">
        <v>261</v>
      </c>
    </row>
    <row r="1807" spans="1:14" x14ac:dyDescent="0.2">
      <c r="A1807" t="s">
        <v>2065</v>
      </c>
      <c r="B1807">
        <v>0</v>
      </c>
      <c r="C1807">
        <v>9.4303595999999992</v>
      </c>
      <c r="D1807">
        <v>11.193490669999999</v>
      </c>
      <c r="E1807">
        <v>7.3840583400000002</v>
      </c>
      <c r="F1807">
        <v>7.7110057999999997</v>
      </c>
      <c r="G1807">
        <v>10.221257</v>
      </c>
      <c r="H1807">
        <v>10.381680908</v>
      </c>
      <c r="I1807">
        <v>13.2538179999999</v>
      </c>
      <c r="J1807">
        <v>9.4999562999999991</v>
      </c>
      <c r="K1807">
        <v>12.219811699999999</v>
      </c>
      <c r="L1807">
        <v>13.0153351999999</v>
      </c>
      <c r="M1807">
        <v>0</v>
      </c>
      <c r="N1807" t="s">
        <v>263</v>
      </c>
    </row>
    <row r="1808" spans="1:14" x14ac:dyDescent="0.2">
      <c r="A1808" t="s">
        <v>2066</v>
      </c>
      <c r="B1808">
        <v>9.9555889999999998</v>
      </c>
      <c r="C1808">
        <v>10.303013499999899</v>
      </c>
      <c r="D1808">
        <v>12.135176510000001</v>
      </c>
      <c r="E1808">
        <v>12.264573090000001</v>
      </c>
      <c r="F1808">
        <v>12.3946656</v>
      </c>
      <c r="G1808">
        <v>12.2002969</v>
      </c>
      <c r="H1808">
        <v>13.423753529000001</v>
      </c>
      <c r="I1808">
        <v>12.96386</v>
      </c>
      <c r="J1808">
        <v>13.539438499999999</v>
      </c>
      <c r="K1808">
        <v>13.042855699999899</v>
      </c>
      <c r="L1808">
        <v>13.2993647</v>
      </c>
      <c r="M1808">
        <v>11.991398999999999</v>
      </c>
      <c r="N1808" t="s">
        <v>259</v>
      </c>
    </row>
    <row r="1809" spans="1:14" x14ac:dyDescent="0.2">
      <c r="A1809" t="s">
        <v>2067</v>
      </c>
      <c r="B1809">
        <v>0</v>
      </c>
      <c r="C1809">
        <v>6.3576689999999996</v>
      </c>
      <c r="D1809">
        <v>10.59586573</v>
      </c>
      <c r="E1809">
        <v>6.6721035300000002</v>
      </c>
      <c r="F1809">
        <v>7.1642797999999903</v>
      </c>
      <c r="G1809">
        <v>0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0</v>
      </c>
      <c r="N1809" t="s">
        <v>261</v>
      </c>
    </row>
    <row r="1810" spans="1:14" x14ac:dyDescent="0.2">
      <c r="A1810" t="s">
        <v>2068</v>
      </c>
      <c r="B1810">
        <v>0</v>
      </c>
      <c r="C1810">
        <v>10.3721595</v>
      </c>
      <c r="D1810">
        <v>8.5217502799999991</v>
      </c>
      <c r="E1810">
        <v>6.6879285599999996</v>
      </c>
      <c r="F1810">
        <v>0</v>
      </c>
      <c r="G1810">
        <v>0</v>
      </c>
      <c r="H1810">
        <v>0</v>
      </c>
      <c r="I1810">
        <v>0</v>
      </c>
      <c r="J1810">
        <v>0</v>
      </c>
      <c r="K1810">
        <v>0</v>
      </c>
      <c r="L1810">
        <v>0</v>
      </c>
      <c r="M1810">
        <v>0</v>
      </c>
      <c r="N1810" t="s">
        <v>261</v>
      </c>
    </row>
    <row r="1811" spans="1:14" x14ac:dyDescent="0.2">
      <c r="A1811" t="s">
        <v>2069</v>
      </c>
      <c r="B1811">
        <v>0</v>
      </c>
      <c r="C1811">
        <v>0</v>
      </c>
      <c r="D1811">
        <v>5.9899197500000003</v>
      </c>
      <c r="E1811">
        <v>7.0365625400000003</v>
      </c>
      <c r="F1811">
        <v>8.7521582000000002</v>
      </c>
      <c r="G1811">
        <v>8.9021208000000005</v>
      </c>
      <c r="H1811">
        <v>12.749621371</v>
      </c>
      <c r="I1811">
        <v>0</v>
      </c>
      <c r="J1811">
        <v>10.9954883</v>
      </c>
      <c r="K1811">
        <v>12.541195199999899</v>
      </c>
      <c r="L1811">
        <v>13.054657799999999</v>
      </c>
      <c r="M1811">
        <v>14.937025999999999</v>
      </c>
      <c r="N1811" t="s">
        <v>259</v>
      </c>
    </row>
    <row r="1812" spans="1:14" x14ac:dyDescent="0.2">
      <c r="A1812" t="s">
        <v>2070</v>
      </c>
      <c r="B1812">
        <v>0</v>
      </c>
      <c r="C1812">
        <v>0</v>
      </c>
      <c r="D1812">
        <v>0</v>
      </c>
      <c r="E1812">
        <v>0</v>
      </c>
      <c r="F1812">
        <v>0</v>
      </c>
      <c r="G1812">
        <v>0</v>
      </c>
      <c r="H1812">
        <v>4.6071160579999999</v>
      </c>
      <c r="I1812">
        <v>9.0220789999999997</v>
      </c>
      <c r="J1812">
        <v>9.9092049000000006</v>
      </c>
      <c r="K1812">
        <v>12.1439562</v>
      </c>
      <c r="L1812">
        <v>13.1283215</v>
      </c>
      <c r="M1812">
        <v>14.2036829999999</v>
      </c>
      <c r="N1812" t="s">
        <v>259</v>
      </c>
    </row>
    <row r="1813" spans="1:14" x14ac:dyDescent="0.2">
      <c r="A1813" t="s">
        <v>2071</v>
      </c>
      <c r="B1813">
        <v>10.802355</v>
      </c>
      <c r="C1813">
        <v>9.7819078000000008</v>
      </c>
      <c r="D1813">
        <v>7.0129921099999999</v>
      </c>
      <c r="E1813">
        <v>6.6205663399999999</v>
      </c>
      <c r="F1813">
        <v>6.6438240000000004</v>
      </c>
      <c r="G1813">
        <v>4.7528402999999999</v>
      </c>
      <c r="H1813">
        <v>7.1104315400000004</v>
      </c>
      <c r="I1813">
        <v>8.2717619999999901</v>
      </c>
      <c r="J1813">
        <v>8.6805318000000007</v>
      </c>
      <c r="K1813">
        <v>9.6829640000000001</v>
      </c>
      <c r="L1813">
        <v>7.3659714000000003</v>
      </c>
      <c r="M1813">
        <v>7.4674329999999998</v>
      </c>
      <c r="N1813" t="s">
        <v>270</v>
      </c>
    </row>
    <row r="1814" spans="1:14" x14ac:dyDescent="0.2">
      <c r="A1814" t="s">
        <v>2072</v>
      </c>
      <c r="B1814">
        <v>18.818974000000001</v>
      </c>
      <c r="C1814">
        <v>11.178728899999999</v>
      </c>
      <c r="D1814">
        <v>9.2414917699999997</v>
      </c>
      <c r="E1814">
        <v>6.6631088700000003</v>
      </c>
      <c r="F1814">
        <v>6.2848129999999998</v>
      </c>
      <c r="G1814">
        <v>6.1920824000000003</v>
      </c>
      <c r="H1814">
        <v>7.2630353829999903</v>
      </c>
      <c r="I1814">
        <v>10.346454</v>
      </c>
      <c r="J1814">
        <v>7.3879122999999902</v>
      </c>
      <c r="K1814">
        <v>9.4394612000000002</v>
      </c>
      <c r="L1814">
        <v>8.8648395999999998</v>
      </c>
      <c r="M1814">
        <v>0</v>
      </c>
      <c r="N1814" t="s">
        <v>270</v>
      </c>
    </row>
    <row r="1815" spans="1:14" x14ac:dyDescent="0.2">
      <c r="A1815" t="s">
        <v>2073</v>
      </c>
      <c r="B1815">
        <v>0</v>
      </c>
      <c r="C1815">
        <v>12.575409499999999</v>
      </c>
      <c r="D1815">
        <v>0</v>
      </c>
      <c r="E1815">
        <v>0</v>
      </c>
      <c r="F1815">
        <v>5.1825884999999996</v>
      </c>
      <c r="G1815">
        <v>8.1409205999999994</v>
      </c>
      <c r="H1815">
        <v>9.7751705779999902</v>
      </c>
      <c r="I1815">
        <v>8.6564779999999999</v>
      </c>
      <c r="J1815">
        <v>11.389575199999999</v>
      </c>
      <c r="K1815">
        <v>12.6024745</v>
      </c>
      <c r="L1815">
        <v>11.286604799999999</v>
      </c>
      <c r="M1815">
        <v>11.116351999999999</v>
      </c>
      <c r="N1815" t="s">
        <v>259</v>
      </c>
    </row>
    <row r="1816" spans="1:14" x14ac:dyDescent="0.2">
      <c r="A1816" t="s">
        <v>2074</v>
      </c>
      <c r="B1816">
        <v>9.3045939999999998</v>
      </c>
      <c r="C1816">
        <v>7.4734875999999897</v>
      </c>
      <c r="D1816">
        <v>11.8295406999999</v>
      </c>
      <c r="E1816">
        <v>7.7758277999999903</v>
      </c>
      <c r="F1816">
        <v>6.5145768999999998</v>
      </c>
      <c r="G1816">
        <v>5.2384589999999998</v>
      </c>
      <c r="H1816">
        <v>6.4267076579999998</v>
      </c>
      <c r="I1816">
        <v>4.0809089999999903</v>
      </c>
      <c r="J1816">
        <v>2.9034521</v>
      </c>
      <c r="K1816">
        <v>9.6742322999999999</v>
      </c>
      <c r="L1816">
        <v>5.0435315000000003</v>
      </c>
      <c r="M1816">
        <v>4.8364209999999996</v>
      </c>
      <c r="N1816" t="s">
        <v>261</v>
      </c>
    </row>
    <row r="1817" spans="1:14" x14ac:dyDescent="0.2">
      <c r="A1817" t="s">
        <v>2075</v>
      </c>
      <c r="B1817">
        <v>16.634979000000001</v>
      </c>
      <c r="C1817">
        <v>14.5262782</v>
      </c>
      <c r="D1817">
        <v>9.5759971200000003</v>
      </c>
      <c r="E1817">
        <v>7.4182453400000004</v>
      </c>
      <c r="F1817">
        <v>6.8828487000000003</v>
      </c>
      <c r="G1817">
        <v>8.0885085999999902</v>
      </c>
      <c r="H1817">
        <v>10.469516674999999</v>
      </c>
      <c r="I1817">
        <v>11.67268</v>
      </c>
      <c r="J1817">
        <v>12.050004899999999</v>
      </c>
      <c r="K1817">
        <v>14.4220346</v>
      </c>
      <c r="L1817">
        <v>14.815557500000001</v>
      </c>
      <c r="M1817">
        <v>15.661887999999999</v>
      </c>
      <c r="N1817" t="s">
        <v>270</v>
      </c>
    </row>
    <row r="1818" spans="1:14" x14ac:dyDescent="0.2">
      <c r="A1818" t="s">
        <v>2076</v>
      </c>
      <c r="B1818">
        <v>11.110071</v>
      </c>
      <c r="C1818">
        <v>11.8929616</v>
      </c>
      <c r="D1818">
        <v>13.277560859999999</v>
      </c>
      <c r="E1818">
        <v>14.150762540000001</v>
      </c>
      <c r="F1818">
        <v>12.0208029999999</v>
      </c>
      <c r="G1818">
        <v>10.7999568</v>
      </c>
      <c r="H1818">
        <v>12.776010852000001</v>
      </c>
      <c r="I1818">
        <v>12.890412</v>
      </c>
      <c r="J1818">
        <v>12.837847199999899</v>
      </c>
      <c r="K1818">
        <v>12.460134999999999</v>
      </c>
      <c r="L1818">
        <v>14.924210800000001</v>
      </c>
      <c r="M1818">
        <v>12.805400000000001</v>
      </c>
      <c r="N1818" t="s">
        <v>259</v>
      </c>
    </row>
    <row r="1819" spans="1:14" x14ac:dyDescent="0.2">
      <c r="A1819" t="s">
        <v>2077</v>
      </c>
      <c r="B1819">
        <v>4.3696739999999998</v>
      </c>
      <c r="C1819">
        <v>4.7040744999999999</v>
      </c>
      <c r="D1819">
        <v>4.4994129300000001</v>
      </c>
      <c r="E1819">
        <v>3.1801895400000002</v>
      </c>
      <c r="F1819">
        <v>5.7935227999999999</v>
      </c>
      <c r="G1819">
        <v>4.8104155999999998</v>
      </c>
      <c r="H1819">
        <v>5.8509442389999897</v>
      </c>
      <c r="I1819">
        <v>5.5333959999999998</v>
      </c>
      <c r="J1819">
        <v>5.0641959999999999</v>
      </c>
      <c r="K1819">
        <v>5.5049678000000002</v>
      </c>
      <c r="L1819">
        <v>5.2724405999999897</v>
      </c>
      <c r="M1819">
        <v>5.0886300000000002</v>
      </c>
      <c r="N1819" t="s">
        <v>259</v>
      </c>
    </row>
    <row r="1820" spans="1:14" x14ac:dyDescent="0.2">
      <c r="A1820" t="s">
        <v>2078</v>
      </c>
      <c r="B1820">
        <v>5.8480259999999999</v>
      </c>
      <c r="C1820">
        <v>7.4315562999999996</v>
      </c>
      <c r="D1820">
        <v>6.7717575700000001</v>
      </c>
      <c r="E1820">
        <v>5.01600292</v>
      </c>
      <c r="F1820">
        <v>6.3667435999999897</v>
      </c>
      <c r="G1820">
        <v>5.0615611999999999</v>
      </c>
      <c r="H1820">
        <v>5.4012200789999998</v>
      </c>
      <c r="I1820">
        <v>5.1680960000000002</v>
      </c>
      <c r="J1820">
        <v>4.5309232000000002</v>
      </c>
      <c r="K1820">
        <v>6.1480636999999998</v>
      </c>
      <c r="L1820">
        <v>9.5975050999999993</v>
      </c>
      <c r="M1820">
        <v>5.4986639999999998</v>
      </c>
      <c r="N1820" t="s">
        <v>270</v>
      </c>
    </row>
    <row r="1821" spans="1:14" x14ac:dyDescent="0.2">
      <c r="A1821" t="s">
        <v>2079</v>
      </c>
      <c r="B1821">
        <v>9.3497880000000002</v>
      </c>
      <c r="C1821">
        <v>12.4038117</v>
      </c>
      <c r="D1821">
        <v>9.1682965599999999</v>
      </c>
      <c r="E1821">
        <v>7.8050911200000002</v>
      </c>
      <c r="F1821">
        <v>8.9691670999999999</v>
      </c>
      <c r="G1821">
        <v>11.1850985999999</v>
      </c>
      <c r="H1821">
        <v>10.426660491</v>
      </c>
      <c r="I1821">
        <v>12.770369000000001</v>
      </c>
      <c r="J1821">
        <v>11.6198075</v>
      </c>
      <c r="K1821">
        <v>11.7823815</v>
      </c>
      <c r="L1821">
        <v>11.26951</v>
      </c>
      <c r="M1821">
        <v>12.132172000000001</v>
      </c>
      <c r="N1821" t="s">
        <v>259</v>
      </c>
    </row>
    <row r="1822" spans="1:14" x14ac:dyDescent="0.2">
      <c r="A1822" t="s">
        <v>2080</v>
      </c>
      <c r="B1822">
        <v>0</v>
      </c>
      <c r="C1822">
        <v>0</v>
      </c>
      <c r="D1822">
        <v>0</v>
      </c>
      <c r="E1822">
        <v>0</v>
      </c>
      <c r="F1822">
        <v>0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15.942971699999999</v>
      </c>
      <c r="M1822">
        <v>16.943559</v>
      </c>
      <c r="N1822" t="s">
        <v>259</v>
      </c>
    </row>
    <row r="1823" spans="1:14" x14ac:dyDescent="0.2">
      <c r="A1823" t="s">
        <v>2081</v>
      </c>
      <c r="B1823">
        <v>9.3026429999999998</v>
      </c>
      <c r="C1823">
        <v>10.3473703999999</v>
      </c>
      <c r="D1823">
        <v>9.6174898800000008</v>
      </c>
      <c r="E1823">
        <v>11.24420647</v>
      </c>
      <c r="F1823">
        <v>10.020703599999999</v>
      </c>
      <c r="G1823">
        <v>9.6564315000000001</v>
      </c>
      <c r="H1823">
        <v>9.3723656029999898</v>
      </c>
      <c r="I1823">
        <v>9.8797929999999994</v>
      </c>
      <c r="J1823">
        <v>9.7440994999999901</v>
      </c>
      <c r="K1823">
        <v>6.5317528999999999</v>
      </c>
      <c r="L1823">
        <v>7.0833978999999996</v>
      </c>
      <c r="M1823">
        <v>6.4897179999999999</v>
      </c>
      <c r="N1823" t="s">
        <v>261</v>
      </c>
    </row>
    <row r="1824" spans="1:14" x14ac:dyDescent="0.2">
      <c r="A1824" t="s">
        <v>2082</v>
      </c>
      <c r="B1824">
        <v>0</v>
      </c>
      <c r="C1824">
        <v>6.9073079999999996</v>
      </c>
      <c r="D1824">
        <v>9.6207993500000004</v>
      </c>
      <c r="E1824">
        <v>5.6401368999999999</v>
      </c>
      <c r="F1824">
        <v>6.8237005999999996</v>
      </c>
      <c r="G1824">
        <v>6.3153974000000002</v>
      </c>
      <c r="H1824">
        <v>0</v>
      </c>
      <c r="I1824">
        <v>0</v>
      </c>
      <c r="J1824">
        <v>0</v>
      </c>
      <c r="K1824">
        <v>0</v>
      </c>
      <c r="L1824">
        <v>0</v>
      </c>
      <c r="M1824">
        <v>0</v>
      </c>
      <c r="N1824" t="s">
        <v>261</v>
      </c>
    </row>
    <row r="1825" spans="1:14" x14ac:dyDescent="0.2">
      <c r="A1825" t="s">
        <v>2083</v>
      </c>
      <c r="B1825">
        <v>10.319660000000001</v>
      </c>
      <c r="C1825">
        <v>0</v>
      </c>
      <c r="D1825">
        <v>4.1729155599999999</v>
      </c>
      <c r="E1825">
        <v>5.3792324200000001</v>
      </c>
      <c r="F1825">
        <v>12.6573571999999</v>
      </c>
      <c r="G1825">
        <v>13.762498799999999</v>
      </c>
      <c r="H1825">
        <v>12.599072404999999</v>
      </c>
      <c r="I1825">
        <v>13.014521</v>
      </c>
      <c r="J1825">
        <v>15.5776805</v>
      </c>
      <c r="K1825">
        <v>14.438963299999999</v>
      </c>
      <c r="L1825">
        <v>15.812459</v>
      </c>
      <c r="M1825">
        <v>15.060476999999899</v>
      </c>
      <c r="N1825" t="s">
        <v>259</v>
      </c>
    </row>
    <row r="1826" spans="1:14" x14ac:dyDescent="0.2">
      <c r="A1826" t="s">
        <v>2084</v>
      </c>
      <c r="B1826">
        <v>14.544854000000001</v>
      </c>
      <c r="C1826">
        <v>0</v>
      </c>
      <c r="D1826">
        <v>0</v>
      </c>
      <c r="E1826">
        <v>8.7356562899999997</v>
      </c>
      <c r="F1826">
        <v>13.355398900000001</v>
      </c>
      <c r="G1826">
        <v>15.553090099999901</v>
      </c>
      <c r="H1826">
        <v>14.374300727</v>
      </c>
      <c r="I1826">
        <v>16.741126000000001</v>
      </c>
      <c r="J1826">
        <v>16.646043899999999</v>
      </c>
      <c r="K1826">
        <v>16.780406699999901</v>
      </c>
      <c r="L1826">
        <v>10.9981016</v>
      </c>
      <c r="M1826">
        <v>14.469488</v>
      </c>
      <c r="N1826" t="s">
        <v>259</v>
      </c>
    </row>
    <row r="1827" spans="1:14" x14ac:dyDescent="0.2">
      <c r="A1827" t="s">
        <v>2085</v>
      </c>
      <c r="B1827">
        <v>7.3996630000000003</v>
      </c>
      <c r="C1827">
        <v>9.3276105000000005</v>
      </c>
      <c r="D1827">
        <v>9.9829448700000007</v>
      </c>
      <c r="E1827">
        <v>8.7376400400000005</v>
      </c>
      <c r="F1827">
        <v>5.4516413000000004</v>
      </c>
      <c r="G1827">
        <v>5.7955186999999997</v>
      </c>
      <c r="H1827">
        <v>4.0805126039999999</v>
      </c>
      <c r="I1827">
        <v>5.1835279999999999</v>
      </c>
      <c r="J1827">
        <v>3.9257412999999999</v>
      </c>
      <c r="K1827">
        <v>5.9401655</v>
      </c>
      <c r="L1827">
        <v>7.1377918999999999</v>
      </c>
      <c r="M1827">
        <v>6.5978500000000002</v>
      </c>
      <c r="N1827" t="s">
        <v>261</v>
      </c>
    </row>
    <row r="1828" spans="1:14" x14ac:dyDescent="0.2">
      <c r="A1828" t="s">
        <v>2086</v>
      </c>
      <c r="B1828">
        <v>0</v>
      </c>
      <c r="C1828">
        <v>9.5127948</v>
      </c>
      <c r="D1828">
        <v>8.0937534299999996</v>
      </c>
      <c r="E1828">
        <v>9.3476554400000005</v>
      </c>
      <c r="F1828">
        <v>7.6601532999999904</v>
      </c>
      <c r="G1828">
        <v>6.8968810999999999</v>
      </c>
      <c r="H1828">
        <v>8.07678209</v>
      </c>
      <c r="I1828">
        <v>8.6007350000000002</v>
      </c>
      <c r="J1828">
        <v>6.3902397000000004</v>
      </c>
      <c r="K1828">
        <v>10.2832151</v>
      </c>
      <c r="L1828">
        <v>8.6110334999999996</v>
      </c>
      <c r="M1828">
        <v>8.0439399999999992</v>
      </c>
      <c r="N1828" t="s">
        <v>263</v>
      </c>
    </row>
    <row r="1829" spans="1:14" x14ac:dyDescent="0.2">
      <c r="A1829" t="s">
        <v>2087</v>
      </c>
      <c r="B1829">
        <v>0</v>
      </c>
      <c r="C1829">
        <v>9.4021009000000006</v>
      </c>
      <c r="D1829">
        <v>0</v>
      </c>
      <c r="E1829">
        <v>0</v>
      </c>
      <c r="F1829">
        <v>0</v>
      </c>
      <c r="G1829">
        <v>0</v>
      </c>
      <c r="H1829">
        <v>14.132993694</v>
      </c>
      <c r="I1829">
        <v>14.223007000000001</v>
      </c>
      <c r="J1829">
        <v>15.212423699999899</v>
      </c>
      <c r="K1829">
        <v>16.039548400000001</v>
      </c>
      <c r="L1829">
        <v>15.9543231</v>
      </c>
      <c r="M1829">
        <v>17.161981000000001</v>
      </c>
      <c r="N1829" t="s">
        <v>259</v>
      </c>
    </row>
    <row r="1830" spans="1:14" x14ac:dyDescent="0.2">
      <c r="A1830" t="s">
        <v>2088</v>
      </c>
      <c r="B1830">
        <v>14.329958</v>
      </c>
      <c r="C1830">
        <v>17.330694699999999</v>
      </c>
      <c r="D1830">
        <v>0</v>
      </c>
      <c r="E1830">
        <v>0</v>
      </c>
      <c r="F1830">
        <v>0</v>
      </c>
      <c r="G1830">
        <v>0</v>
      </c>
      <c r="H1830">
        <v>0</v>
      </c>
      <c r="I1830">
        <v>0</v>
      </c>
      <c r="J1830">
        <v>0</v>
      </c>
      <c r="K1830">
        <v>17.5819206</v>
      </c>
      <c r="L1830">
        <v>0</v>
      </c>
      <c r="M1830">
        <v>0</v>
      </c>
      <c r="N1830" t="s">
        <v>270</v>
      </c>
    </row>
    <row r="1831" spans="1:14" x14ac:dyDescent="0.2">
      <c r="A1831" t="s">
        <v>2089</v>
      </c>
      <c r="B1831">
        <v>0</v>
      </c>
      <c r="C1831">
        <v>0</v>
      </c>
      <c r="D1831">
        <v>0</v>
      </c>
      <c r="E1831">
        <v>10.71361589</v>
      </c>
      <c r="F1831">
        <v>16.3373995</v>
      </c>
      <c r="G1831">
        <v>16.666706299999898</v>
      </c>
      <c r="H1831">
        <v>16.950009725000001</v>
      </c>
      <c r="I1831">
        <v>16.765176</v>
      </c>
      <c r="J1831">
        <v>16.442065899999999</v>
      </c>
      <c r="K1831">
        <v>16.334362299999999</v>
      </c>
      <c r="L1831">
        <v>15.867867</v>
      </c>
      <c r="M1831">
        <v>13.909653</v>
      </c>
      <c r="N1831" t="s">
        <v>259</v>
      </c>
    </row>
    <row r="1832" spans="1:14" x14ac:dyDescent="0.2">
      <c r="A1832" t="s">
        <v>2090</v>
      </c>
      <c r="B1832">
        <v>9.7150669999999995</v>
      </c>
      <c r="C1832">
        <v>13.019921499999899</v>
      </c>
      <c r="D1832">
        <v>12.41227213</v>
      </c>
      <c r="E1832">
        <v>13.693707910000001</v>
      </c>
      <c r="F1832">
        <v>14.769157099999999</v>
      </c>
      <c r="G1832">
        <v>14.8441616999999</v>
      </c>
      <c r="H1832">
        <v>14.964665590999999</v>
      </c>
      <c r="I1832">
        <v>14.325563000000001</v>
      </c>
      <c r="J1832">
        <v>13.263382199999899</v>
      </c>
      <c r="K1832">
        <v>13.9334560999999</v>
      </c>
      <c r="L1832">
        <v>12.931884699999999</v>
      </c>
      <c r="M1832">
        <v>11.624857</v>
      </c>
      <c r="N1832" t="s">
        <v>263</v>
      </c>
    </row>
    <row r="1833" spans="1:14" x14ac:dyDescent="0.2">
      <c r="A1833" t="s">
        <v>2091</v>
      </c>
      <c r="B1833">
        <v>11.378831</v>
      </c>
      <c r="C1833">
        <v>13.062475299999999</v>
      </c>
      <c r="D1833">
        <v>13.484066629999999</v>
      </c>
      <c r="E1833">
        <v>8.5518858600000005</v>
      </c>
      <c r="F1833">
        <v>8.1342227000000005</v>
      </c>
      <c r="G1833">
        <v>11.509657799999999</v>
      </c>
      <c r="H1833">
        <v>11.028201702</v>
      </c>
      <c r="I1833">
        <v>10.987359</v>
      </c>
      <c r="J1833">
        <v>9.2555300999999996</v>
      </c>
      <c r="K1833">
        <v>10.1629603</v>
      </c>
      <c r="L1833">
        <v>8.5155174999999996</v>
      </c>
      <c r="M1833">
        <v>11.640819</v>
      </c>
      <c r="N1833" t="s">
        <v>270</v>
      </c>
    </row>
    <row r="1834" spans="1:14" x14ac:dyDescent="0.2">
      <c r="A1834" t="s">
        <v>2092</v>
      </c>
      <c r="B1834">
        <v>0</v>
      </c>
      <c r="C1834">
        <v>17.225671200000001</v>
      </c>
      <c r="D1834">
        <v>0</v>
      </c>
      <c r="E1834">
        <v>0</v>
      </c>
      <c r="F1834">
        <v>0</v>
      </c>
      <c r="G1834">
        <v>15.6124641</v>
      </c>
      <c r="H1834">
        <v>15.502500088</v>
      </c>
      <c r="I1834">
        <v>0</v>
      </c>
      <c r="J1834">
        <v>16.631984500000002</v>
      </c>
      <c r="K1834">
        <v>16.552538999999999</v>
      </c>
      <c r="L1834">
        <v>16.747419000000001</v>
      </c>
      <c r="M1834">
        <v>16.628454999999999</v>
      </c>
      <c r="N1834" t="s">
        <v>259</v>
      </c>
    </row>
    <row r="1835" spans="1:14" x14ac:dyDescent="0.2">
      <c r="A1835" t="s">
        <v>2093</v>
      </c>
      <c r="B1835">
        <v>7.9060789999999903</v>
      </c>
      <c r="C1835">
        <v>5.7949980999999999</v>
      </c>
      <c r="D1835">
        <v>2.7920762799999999</v>
      </c>
      <c r="E1835">
        <v>4.5586090500000003</v>
      </c>
      <c r="F1835">
        <v>1.5716231999999899</v>
      </c>
      <c r="G1835">
        <v>6.4304274000000001</v>
      </c>
      <c r="H1835">
        <v>5.4652201549999999</v>
      </c>
      <c r="I1835">
        <v>5.4215080000000002</v>
      </c>
      <c r="J1835">
        <v>6.5196407000000001</v>
      </c>
      <c r="K1835">
        <v>6.0984590000000001</v>
      </c>
      <c r="L1835">
        <v>6.7275460000000002</v>
      </c>
      <c r="M1835">
        <v>8.3364759999999993</v>
      </c>
      <c r="N1835" t="s">
        <v>270</v>
      </c>
    </row>
    <row r="1836" spans="1:14" x14ac:dyDescent="0.2">
      <c r="A1836" t="s">
        <v>2094</v>
      </c>
      <c r="B1836">
        <v>11.542408999999999</v>
      </c>
      <c r="C1836">
        <v>9.93874969999999</v>
      </c>
      <c r="D1836">
        <v>10.4821153</v>
      </c>
      <c r="E1836">
        <v>9.0352183700000008</v>
      </c>
      <c r="F1836">
        <v>12.4407139</v>
      </c>
      <c r="G1836">
        <v>14.3333794</v>
      </c>
      <c r="H1836">
        <v>14.352141194</v>
      </c>
      <c r="I1836">
        <v>14.722771</v>
      </c>
      <c r="J1836">
        <v>15.8448215999999</v>
      </c>
      <c r="K1836">
        <v>15.617635</v>
      </c>
      <c r="L1836">
        <v>15.396716899999999</v>
      </c>
      <c r="M1836">
        <v>16.207287999999998</v>
      </c>
      <c r="N1836" t="s">
        <v>259</v>
      </c>
    </row>
    <row r="1837" spans="1:14" x14ac:dyDescent="0.2">
      <c r="A1837" t="s">
        <v>2095</v>
      </c>
      <c r="B1837">
        <v>0</v>
      </c>
      <c r="C1837">
        <v>10.609594599999999</v>
      </c>
      <c r="D1837">
        <v>7.8176220199999999</v>
      </c>
      <c r="E1837">
        <v>11.28873945</v>
      </c>
      <c r="F1837">
        <v>12.180792800000001</v>
      </c>
      <c r="G1837">
        <v>14.3139786999999</v>
      </c>
      <c r="H1837">
        <v>14.270543860999901</v>
      </c>
      <c r="I1837">
        <v>14.242131000000001</v>
      </c>
      <c r="J1837">
        <v>15.5196427</v>
      </c>
      <c r="K1837">
        <v>14.729320999999899</v>
      </c>
      <c r="L1837">
        <v>15.6639771</v>
      </c>
      <c r="M1837">
        <v>13.964483999999899</v>
      </c>
      <c r="N1837" t="s">
        <v>259</v>
      </c>
    </row>
    <row r="1838" spans="1:14" x14ac:dyDescent="0.2">
      <c r="A1838" t="s">
        <v>2096</v>
      </c>
      <c r="B1838">
        <v>0</v>
      </c>
      <c r="C1838">
        <v>0</v>
      </c>
      <c r="D1838">
        <v>0</v>
      </c>
      <c r="E1838">
        <v>0</v>
      </c>
      <c r="F1838">
        <v>7.0766532999999896</v>
      </c>
      <c r="G1838">
        <v>10.932963300000001</v>
      </c>
      <c r="H1838">
        <v>12.427501899999999</v>
      </c>
      <c r="I1838">
        <v>13.824757999999999</v>
      </c>
      <c r="J1838">
        <v>14.745051699999999</v>
      </c>
      <c r="K1838">
        <v>16.930271600000001</v>
      </c>
      <c r="L1838">
        <v>16.264206900000001</v>
      </c>
      <c r="M1838">
        <v>16.823018999999999</v>
      </c>
      <c r="N1838" t="s">
        <v>259</v>
      </c>
    </row>
    <row r="1839" spans="1:14" x14ac:dyDescent="0.2">
      <c r="A1839" t="s">
        <v>2097</v>
      </c>
      <c r="B1839">
        <v>13.704698</v>
      </c>
      <c r="C1839">
        <v>8.3051501999999999</v>
      </c>
      <c r="D1839">
        <v>7.2028837299999999</v>
      </c>
      <c r="E1839">
        <v>8.3929110700000003</v>
      </c>
      <c r="F1839">
        <v>6.7271625000000004</v>
      </c>
      <c r="G1839">
        <v>4.336665</v>
      </c>
      <c r="H1839">
        <v>9.0239057789999997</v>
      </c>
      <c r="I1839">
        <v>9.2484959999999994</v>
      </c>
      <c r="J1839">
        <v>11.684700599999999</v>
      </c>
      <c r="K1839">
        <v>10.819052900000001</v>
      </c>
      <c r="L1839">
        <v>11.4994139</v>
      </c>
      <c r="M1839">
        <v>12.564200999999899</v>
      </c>
      <c r="N1839" t="s">
        <v>270</v>
      </c>
    </row>
    <row r="1840" spans="1:14" x14ac:dyDescent="0.2">
      <c r="A1840" t="s">
        <v>2098</v>
      </c>
      <c r="B1840">
        <v>0</v>
      </c>
      <c r="C1840">
        <v>0</v>
      </c>
      <c r="D1840">
        <v>0</v>
      </c>
      <c r="E1840">
        <v>0</v>
      </c>
      <c r="F1840">
        <v>7.1441286999999898</v>
      </c>
      <c r="G1840">
        <v>11.953366900000001</v>
      </c>
      <c r="H1840">
        <v>0</v>
      </c>
      <c r="I1840">
        <v>0</v>
      </c>
      <c r="J1840">
        <v>0</v>
      </c>
      <c r="K1840">
        <v>0</v>
      </c>
      <c r="L1840">
        <v>12.349633499999999</v>
      </c>
      <c r="M1840">
        <v>15.576947000000001</v>
      </c>
      <c r="N1840" t="s">
        <v>259</v>
      </c>
    </row>
    <row r="1841" spans="1:14" x14ac:dyDescent="0.2">
      <c r="A1841" t="s">
        <v>2099</v>
      </c>
      <c r="B1841">
        <v>15.691957</v>
      </c>
      <c r="C1841">
        <v>11.106315800000001</v>
      </c>
      <c r="D1841">
        <v>10.13301976</v>
      </c>
      <c r="E1841">
        <v>8.6637068900000003</v>
      </c>
      <c r="F1841">
        <v>10.319600700000001</v>
      </c>
      <c r="G1841">
        <v>11.8522395</v>
      </c>
      <c r="H1841">
        <v>7.3992875790000001</v>
      </c>
      <c r="I1841">
        <v>0</v>
      </c>
      <c r="J1841">
        <v>14.3573310999999</v>
      </c>
      <c r="K1841">
        <v>0</v>
      </c>
      <c r="L1841">
        <v>14.6404946999999</v>
      </c>
      <c r="M1841">
        <v>0</v>
      </c>
      <c r="N1841" t="s">
        <v>261</v>
      </c>
    </row>
    <row r="1842" spans="1:14" x14ac:dyDescent="0.2">
      <c r="A1842" t="s">
        <v>2100</v>
      </c>
      <c r="B1842">
        <v>14.521025</v>
      </c>
      <c r="C1842">
        <v>13.498242400000001</v>
      </c>
      <c r="D1842">
        <v>14.32077421</v>
      </c>
      <c r="E1842">
        <v>15.134265060000001</v>
      </c>
      <c r="F1842">
        <v>14.3516970999999</v>
      </c>
      <c r="G1842">
        <v>12.4088785</v>
      </c>
      <c r="H1842">
        <v>14.414925244000001</v>
      </c>
      <c r="I1842">
        <v>12.969415</v>
      </c>
      <c r="J1842">
        <v>11.139493399999999</v>
      </c>
      <c r="K1842">
        <v>0</v>
      </c>
      <c r="L1842">
        <v>0</v>
      </c>
      <c r="M1842">
        <v>12.597885</v>
      </c>
      <c r="N1842" t="s">
        <v>261</v>
      </c>
    </row>
    <row r="1843" spans="1:14" x14ac:dyDescent="0.2">
      <c r="A1843" t="s">
        <v>2101</v>
      </c>
      <c r="B1843">
        <v>0</v>
      </c>
      <c r="C1843">
        <v>3.5764114999999999</v>
      </c>
      <c r="D1843">
        <v>2.1263639099999998</v>
      </c>
      <c r="E1843">
        <v>0.22285383</v>
      </c>
      <c r="F1843">
        <v>2.7316467000000002</v>
      </c>
      <c r="G1843">
        <v>6.5230011000000001</v>
      </c>
      <c r="H1843">
        <v>8.4901990400000003</v>
      </c>
      <c r="I1843">
        <v>8.0329130000000006</v>
      </c>
      <c r="J1843">
        <v>9.8136375999999892</v>
      </c>
      <c r="K1843">
        <v>12.077452699999901</v>
      </c>
      <c r="L1843">
        <v>13.0490327</v>
      </c>
      <c r="M1843">
        <v>12.778426</v>
      </c>
      <c r="N1843" t="s">
        <v>259</v>
      </c>
    </row>
    <row r="1844" spans="1:14" x14ac:dyDescent="0.2">
      <c r="A1844" t="s">
        <v>2102</v>
      </c>
      <c r="B1844">
        <v>9.3471019999999996</v>
      </c>
      <c r="C1844">
        <v>9.6080419999999993</v>
      </c>
      <c r="D1844">
        <v>0</v>
      </c>
      <c r="E1844">
        <v>9.9650377799999994</v>
      </c>
      <c r="F1844">
        <v>12.302239800000001</v>
      </c>
      <c r="G1844">
        <v>12.470529300000001</v>
      </c>
      <c r="H1844">
        <v>12.227505177999999</v>
      </c>
      <c r="I1844">
        <v>14.037607999999899</v>
      </c>
      <c r="J1844">
        <v>12.1001317</v>
      </c>
      <c r="K1844">
        <v>10.3468486</v>
      </c>
      <c r="L1844">
        <v>12.416701400000001</v>
      </c>
      <c r="M1844">
        <v>10.460849</v>
      </c>
      <c r="N1844" t="s">
        <v>259</v>
      </c>
    </row>
    <row r="1845" spans="1:14" x14ac:dyDescent="0.2">
      <c r="A1845" t="s">
        <v>2103</v>
      </c>
      <c r="B1845">
        <v>2.1227999999999998</v>
      </c>
      <c r="C1845">
        <v>4.9427323999999997</v>
      </c>
      <c r="D1845">
        <v>4.8925272399999997</v>
      </c>
      <c r="E1845">
        <v>3.4796486</v>
      </c>
      <c r="F1845">
        <v>6.8475156999999998</v>
      </c>
      <c r="G1845">
        <v>6.8770349</v>
      </c>
      <c r="H1845">
        <v>5.8693046410000003</v>
      </c>
      <c r="I1845">
        <v>6.3326070000000003</v>
      </c>
      <c r="J1845">
        <v>7.6863110999999904</v>
      </c>
      <c r="K1845">
        <v>8.5771966000000006</v>
      </c>
      <c r="L1845">
        <v>9.5815227000000007</v>
      </c>
      <c r="M1845">
        <v>9.9572369999999992</v>
      </c>
      <c r="N1845" t="s">
        <v>259</v>
      </c>
    </row>
    <row r="1846" spans="1:14" x14ac:dyDescent="0.2">
      <c r="A1846" t="s">
        <v>2104</v>
      </c>
      <c r="B1846">
        <v>12.179065</v>
      </c>
      <c r="C1846">
        <v>8.9295658000000007</v>
      </c>
      <c r="D1846">
        <v>8.1912212100000001</v>
      </c>
      <c r="E1846">
        <v>7.04622145</v>
      </c>
      <c r="F1846">
        <v>4.8211368999999999</v>
      </c>
      <c r="G1846">
        <v>2.3965993999999999</v>
      </c>
      <c r="H1846">
        <v>6.9445555179999996</v>
      </c>
      <c r="I1846">
        <v>5.6195219999999999</v>
      </c>
      <c r="J1846">
        <v>8.6675766000000003</v>
      </c>
      <c r="K1846">
        <v>7.5616875999999902</v>
      </c>
      <c r="L1846">
        <v>9.0504633999999999</v>
      </c>
      <c r="M1846">
        <v>10.717774</v>
      </c>
      <c r="N1846" t="s">
        <v>270</v>
      </c>
    </row>
    <row r="1847" spans="1:14" x14ac:dyDescent="0.2">
      <c r="A1847" t="s">
        <v>2105</v>
      </c>
      <c r="B1847">
        <v>3.4799849999999899</v>
      </c>
      <c r="C1847">
        <v>5.1468802</v>
      </c>
      <c r="D1847">
        <v>5.0397805999999896</v>
      </c>
      <c r="E1847">
        <v>7.9801278699999996</v>
      </c>
      <c r="F1847">
        <v>10.321133999999899</v>
      </c>
      <c r="G1847">
        <v>14.019268799999899</v>
      </c>
      <c r="H1847">
        <v>14.722173822</v>
      </c>
      <c r="I1847">
        <v>15.786244</v>
      </c>
      <c r="J1847">
        <v>15.075428599999899</v>
      </c>
      <c r="K1847">
        <v>14.849816300000001</v>
      </c>
      <c r="L1847">
        <v>14.402236800000001</v>
      </c>
      <c r="M1847">
        <v>11.845013</v>
      </c>
      <c r="N1847" t="s">
        <v>259</v>
      </c>
    </row>
    <row r="1848" spans="1:14" x14ac:dyDescent="0.2">
      <c r="A1848" t="s">
        <v>2106</v>
      </c>
      <c r="B1848">
        <v>0</v>
      </c>
      <c r="C1848">
        <v>3.8446677</v>
      </c>
      <c r="D1848">
        <v>6.8592425700000001</v>
      </c>
      <c r="E1848">
        <v>0</v>
      </c>
      <c r="F1848">
        <v>0</v>
      </c>
      <c r="G1848">
        <v>6.6178891000000002</v>
      </c>
      <c r="H1848">
        <v>3.0770075069999998</v>
      </c>
      <c r="I1848">
        <v>0</v>
      </c>
      <c r="J1848">
        <v>6.6708891000000001</v>
      </c>
      <c r="K1848">
        <v>10.421126599999999</v>
      </c>
      <c r="L1848">
        <v>5.4950986999999998</v>
      </c>
      <c r="M1848">
        <v>0</v>
      </c>
      <c r="N1848" t="s">
        <v>259</v>
      </c>
    </row>
    <row r="1849" spans="1:14" x14ac:dyDescent="0.2">
      <c r="A1849" t="s">
        <v>2107</v>
      </c>
      <c r="B1849">
        <v>0</v>
      </c>
      <c r="C1849">
        <v>0</v>
      </c>
      <c r="D1849">
        <v>0</v>
      </c>
      <c r="E1849">
        <v>0</v>
      </c>
      <c r="F1849">
        <v>0</v>
      </c>
      <c r="G1849">
        <v>0</v>
      </c>
      <c r="H1849">
        <v>12.678535177000001</v>
      </c>
      <c r="I1849">
        <v>14.30631</v>
      </c>
      <c r="J1849">
        <v>12.2740662</v>
      </c>
      <c r="K1849">
        <v>0</v>
      </c>
      <c r="L1849">
        <v>11.813593699999901</v>
      </c>
      <c r="M1849">
        <v>14.235250000000001</v>
      </c>
      <c r="N1849" t="s">
        <v>259</v>
      </c>
    </row>
    <row r="1850" spans="1:14" x14ac:dyDescent="0.2">
      <c r="A1850" t="s">
        <v>2108</v>
      </c>
      <c r="B1850">
        <v>8.0314179999999897</v>
      </c>
      <c r="C1850">
        <v>6.8819543999999997</v>
      </c>
      <c r="D1850">
        <v>10.04963633</v>
      </c>
      <c r="E1850">
        <v>9.4791115900000005</v>
      </c>
      <c r="F1850">
        <v>9.3550904999999993</v>
      </c>
      <c r="G1850">
        <v>9.7816205999999895</v>
      </c>
      <c r="H1850">
        <v>5.6181202299999997</v>
      </c>
      <c r="I1850">
        <v>7.3423289999999897</v>
      </c>
      <c r="J1850">
        <v>5.8554860999999896</v>
      </c>
      <c r="K1850">
        <v>7.2319119000000001</v>
      </c>
      <c r="L1850">
        <v>5.4281964999999897</v>
      </c>
      <c r="M1850">
        <v>6.3170140000000004</v>
      </c>
      <c r="N1850" t="s">
        <v>261</v>
      </c>
    </row>
    <row r="1851" spans="1:14" x14ac:dyDescent="0.2">
      <c r="A1851" t="s">
        <v>2109</v>
      </c>
      <c r="B1851">
        <v>10.927844</v>
      </c>
      <c r="C1851">
        <v>11.9372033</v>
      </c>
      <c r="D1851">
        <v>11.73052592</v>
      </c>
      <c r="E1851">
        <v>9.9848712200000005</v>
      </c>
      <c r="F1851">
        <v>9.9587551999999899</v>
      </c>
      <c r="G1851">
        <v>10.216355199999899</v>
      </c>
      <c r="H1851">
        <v>12.181543037999999</v>
      </c>
      <c r="I1851">
        <v>11.836171999999999</v>
      </c>
      <c r="J1851">
        <v>12.8800515</v>
      </c>
      <c r="K1851">
        <v>13.190969599999899</v>
      </c>
      <c r="L1851">
        <v>12.091880499999901</v>
      </c>
      <c r="M1851">
        <v>9.9511399999999899</v>
      </c>
      <c r="N1851" t="s">
        <v>270</v>
      </c>
    </row>
    <row r="1852" spans="1:14" x14ac:dyDescent="0.2">
      <c r="A1852" t="s">
        <v>2110</v>
      </c>
      <c r="B1852">
        <v>0</v>
      </c>
      <c r="C1852">
        <v>7.0423258999999998</v>
      </c>
      <c r="D1852">
        <v>0</v>
      </c>
      <c r="E1852">
        <v>9.5966726300000005</v>
      </c>
      <c r="F1852">
        <v>11.977551500000001</v>
      </c>
      <c r="G1852">
        <v>15.055756599999899</v>
      </c>
      <c r="H1852">
        <v>14.278447072999899</v>
      </c>
      <c r="I1852">
        <v>12.534283</v>
      </c>
      <c r="J1852">
        <v>9.7170076000000005</v>
      </c>
      <c r="K1852">
        <v>0</v>
      </c>
      <c r="L1852">
        <v>8.7862352000000001</v>
      </c>
      <c r="M1852">
        <v>8.0707719999999998</v>
      </c>
      <c r="N1852" t="s">
        <v>263</v>
      </c>
    </row>
    <row r="1853" spans="1:14" x14ac:dyDescent="0.2">
      <c r="A1853" t="s">
        <v>2111</v>
      </c>
      <c r="B1853">
        <v>0</v>
      </c>
      <c r="C1853">
        <v>0</v>
      </c>
      <c r="D1853">
        <v>0</v>
      </c>
      <c r="E1853">
        <v>0</v>
      </c>
      <c r="F1853">
        <v>0</v>
      </c>
      <c r="G1853">
        <v>0</v>
      </c>
      <c r="H1853">
        <v>0</v>
      </c>
      <c r="I1853">
        <v>7.1288989999999997</v>
      </c>
      <c r="J1853">
        <v>0</v>
      </c>
      <c r="K1853">
        <v>9.3461742000000001</v>
      </c>
      <c r="L1853">
        <v>11.1691</v>
      </c>
      <c r="M1853">
        <v>7.9661160000000004</v>
      </c>
      <c r="N1853" t="s">
        <v>259</v>
      </c>
    </row>
    <row r="1854" spans="1:14" x14ac:dyDescent="0.2">
      <c r="A1854" t="s">
        <v>2112</v>
      </c>
      <c r="B1854">
        <v>15.017169000000001</v>
      </c>
      <c r="C1854">
        <v>15.263863600000001</v>
      </c>
      <c r="D1854">
        <v>14.109326940000001</v>
      </c>
      <c r="E1854">
        <v>15.12812023</v>
      </c>
      <c r="F1854">
        <v>15.125527099999999</v>
      </c>
      <c r="G1854">
        <v>15.0628355</v>
      </c>
      <c r="H1854">
        <v>12.090022093</v>
      </c>
      <c r="I1854">
        <v>14.909978000000001</v>
      </c>
      <c r="J1854">
        <v>11.6352741</v>
      </c>
      <c r="K1854">
        <v>11.0838435</v>
      </c>
      <c r="L1854">
        <v>11.6423291</v>
      </c>
      <c r="M1854">
        <v>11.710403999999899</v>
      </c>
      <c r="N1854" t="s">
        <v>261</v>
      </c>
    </row>
    <row r="1855" spans="1:14" x14ac:dyDescent="0.2">
      <c r="A1855" t="s">
        <v>2113</v>
      </c>
      <c r="B1855">
        <v>0</v>
      </c>
      <c r="C1855">
        <v>14.1710355</v>
      </c>
      <c r="D1855">
        <v>14.144606599999999</v>
      </c>
      <c r="E1855">
        <v>13.409756460000001</v>
      </c>
      <c r="F1855">
        <v>12.119622400000001</v>
      </c>
      <c r="G1855">
        <v>14.243413800000001</v>
      </c>
      <c r="H1855">
        <v>0</v>
      </c>
      <c r="I1855">
        <v>12.617532000000001</v>
      </c>
      <c r="J1855">
        <v>14.161415399999999</v>
      </c>
      <c r="K1855">
        <v>13.9011944</v>
      </c>
      <c r="L1855">
        <v>14.6866758</v>
      </c>
      <c r="M1855">
        <v>11.878171</v>
      </c>
      <c r="N1855" t="s">
        <v>263</v>
      </c>
    </row>
    <row r="1856" spans="1:14" x14ac:dyDescent="0.2">
      <c r="A1856" t="s">
        <v>2114</v>
      </c>
      <c r="B1856">
        <v>13.429651</v>
      </c>
      <c r="C1856">
        <v>12.894724399999999</v>
      </c>
      <c r="D1856">
        <v>14.08397338</v>
      </c>
      <c r="E1856">
        <v>13.543762920000001</v>
      </c>
      <c r="F1856">
        <v>12.395527599999999</v>
      </c>
      <c r="G1856">
        <v>12.4841821</v>
      </c>
      <c r="H1856">
        <v>12.284030146999999</v>
      </c>
      <c r="I1856">
        <v>10.239587</v>
      </c>
      <c r="J1856">
        <v>10.856954699999999</v>
      </c>
      <c r="K1856">
        <v>11.209007099999999</v>
      </c>
      <c r="L1856">
        <v>11.124437500000001</v>
      </c>
      <c r="M1856">
        <v>12.299403</v>
      </c>
      <c r="N1856" t="s">
        <v>261</v>
      </c>
    </row>
    <row r="1857" spans="1:14" x14ac:dyDescent="0.2">
      <c r="A1857" t="s">
        <v>2115</v>
      </c>
      <c r="B1857">
        <v>12.823391000000001</v>
      </c>
      <c r="C1857">
        <v>9.9981625999999899</v>
      </c>
      <c r="D1857">
        <v>12.638683350000001</v>
      </c>
      <c r="E1857">
        <v>9.1260933600000005</v>
      </c>
      <c r="F1857">
        <v>8.2317619999999998</v>
      </c>
      <c r="G1857">
        <v>12.5261306999999</v>
      </c>
      <c r="H1857">
        <v>6.9031531859999999</v>
      </c>
      <c r="I1857">
        <v>9.2745890000000006</v>
      </c>
      <c r="J1857">
        <v>6.4215444000000002</v>
      </c>
      <c r="K1857">
        <v>9.8500343000000008</v>
      </c>
      <c r="L1857">
        <v>9.1472470000000001</v>
      </c>
      <c r="M1857">
        <v>0</v>
      </c>
      <c r="N1857" t="s">
        <v>261</v>
      </c>
    </row>
    <row r="1858" spans="1:14" x14ac:dyDescent="0.2">
      <c r="A1858" t="s">
        <v>2116</v>
      </c>
      <c r="B1858">
        <v>14.425853</v>
      </c>
      <c r="C1858">
        <v>9.4756674000000007</v>
      </c>
      <c r="D1858">
        <v>8.5296173399999997</v>
      </c>
      <c r="E1858">
        <v>9.3300746500000002</v>
      </c>
      <c r="F1858">
        <v>7.0939160999999897</v>
      </c>
      <c r="G1858">
        <v>5.8112786999999999</v>
      </c>
      <c r="H1858">
        <v>6.519587209</v>
      </c>
      <c r="I1858">
        <v>9.439603</v>
      </c>
      <c r="J1858">
        <v>7.2446906000000002</v>
      </c>
      <c r="K1858">
        <v>10.168966599999999</v>
      </c>
      <c r="L1858">
        <v>11.3649586</v>
      </c>
      <c r="M1858">
        <v>9.3469199999999901</v>
      </c>
      <c r="N1858" t="s">
        <v>270</v>
      </c>
    </row>
    <row r="1859" spans="1:14" x14ac:dyDescent="0.2">
      <c r="A1859" t="s">
        <v>2117</v>
      </c>
      <c r="B1859">
        <v>12.513833999999999</v>
      </c>
      <c r="C1859">
        <v>12.2918661</v>
      </c>
      <c r="D1859">
        <v>11.414660749999999</v>
      </c>
      <c r="E1859">
        <v>10.835348590000001</v>
      </c>
      <c r="F1859">
        <v>10.270914700000001</v>
      </c>
      <c r="G1859">
        <v>10.6057597</v>
      </c>
      <c r="H1859">
        <v>10.528495066</v>
      </c>
      <c r="I1859">
        <v>12.781966000000001</v>
      </c>
      <c r="J1859">
        <v>13.970206699999901</v>
      </c>
      <c r="K1859">
        <v>14.064287999999999</v>
      </c>
      <c r="L1859">
        <v>14.935867099999999</v>
      </c>
      <c r="M1859">
        <v>15.144425</v>
      </c>
      <c r="N1859" t="s">
        <v>259</v>
      </c>
    </row>
    <row r="1860" spans="1:14" x14ac:dyDescent="0.2">
      <c r="A1860" t="s">
        <v>2118</v>
      </c>
      <c r="B1860">
        <v>9.9167939999999994</v>
      </c>
      <c r="C1860">
        <v>11.6019229</v>
      </c>
      <c r="D1860">
        <v>12.002564769999999</v>
      </c>
      <c r="E1860">
        <v>10.92833274</v>
      </c>
      <c r="F1860">
        <v>10.051663400000001</v>
      </c>
      <c r="G1860">
        <v>11.456854199999899</v>
      </c>
      <c r="H1860">
        <v>11.747584572999999</v>
      </c>
      <c r="I1860">
        <v>12.261457</v>
      </c>
      <c r="J1860">
        <v>11.6461054</v>
      </c>
      <c r="K1860">
        <v>12.028011099999899</v>
      </c>
      <c r="L1860">
        <v>13.081972800000001</v>
      </c>
      <c r="M1860">
        <v>10.890775</v>
      </c>
      <c r="N1860" t="s">
        <v>259</v>
      </c>
    </row>
    <row r="1861" spans="1:14" x14ac:dyDescent="0.2">
      <c r="A1861" t="s">
        <v>2119</v>
      </c>
      <c r="B1861">
        <v>16.934120999999902</v>
      </c>
      <c r="C1861">
        <v>14.3104584</v>
      </c>
      <c r="D1861">
        <v>13.63195554</v>
      </c>
      <c r="E1861">
        <v>11.35541954</v>
      </c>
      <c r="F1861">
        <v>11.6536983</v>
      </c>
      <c r="G1861">
        <v>12.514618799999999</v>
      </c>
      <c r="H1861">
        <v>12.546430317</v>
      </c>
      <c r="I1861">
        <v>13.226585999999999</v>
      </c>
      <c r="J1861">
        <v>13.414558400000001</v>
      </c>
      <c r="K1861">
        <v>14.6466794</v>
      </c>
      <c r="L1861">
        <v>15.854063199999899</v>
      </c>
      <c r="M1861">
        <v>15.680539999999899</v>
      </c>
      <c r="N1861" t="s">
        <v>270</v>
      </c>
    </row>
    <row r="1862" spans="1:14" x14ac:dyDescent="0.2">
      <c r="A1862" t="s">
        <v>2120</v>
      </c>
      <c r="B1862">
        <v>0</v>
      </c>
      <c r="C1862">
        <v>12.4496366</v>
      </c>
      <c r="D1862">
        <v>11.068196009999999</v>
      </c>
      <c r="E1862">
        <v>8.9598414900000005</v>
      </c>
      <c r="F1862">
        <v>8.1456739999999996</v>
      </c>
      <c r="G1862">
        <v>8.0887729000000004</v>
      </c>
      <c r="H1862">
        <v>6.5102332679999897</v>
      </c>
      <c r="I1862">
        <v>0</v>
      </c>
      <c r="J1862">
        <v>6.9161111999999996</v>
      </c>
      <c r="K1862">
        <v>18.3645982</v>
      </c>
      <c r="L1862">
        <v>8.1204927999999992</v>
      </c>
      <c r="M1862">
        <v>0</v>
      </c>
      <c r="N1862" t="s">
        <v>263</v>
      </c>
    </row>
    <row r="1863" spans="1:14" x14ac:dyDescent="0.2">
      <c r="A1863" t="s">
        <v>2121</v>
      </c>
      <c r="B1863">
        <v>15.762725</v>
      </c>
      <c r="C1863">
        <v>11.4503623</v>
      </c>
      <c r="D1863">
        <v>14.83626201</v>
      </c>
      <c r="E1863">
        <v>13.475888530000001</v>
      </c>
      <c r="F1863">
        <v>13.0094978</v>
      </c>
      <c r="G1863">
        <v>9.0579169000000004</v>
      </c>
      <c r="H1863">
        <v>0</v>
      </c>
      <c r="I1863">
        <v>0</v>
      </c>
      <c r="J1863">
        <v>11.039559799999999</v>
      </c>
      <c r="K1863">
        <v>0</v>
      </c>
      <c r="L1863">
        <v>11.2003504</v>
      </c>
      <c r="M1863">
        <v>0</v>
      </c>
      <c r="N1863" t="s">
        <v>261</v>
      </c>
    </row>
    <row r="1864" spans="1:14" x14ac:dyDescent="0.2">
      <c r="A1864" t="s">
        <v>2122</v>
      </c>
      <c r="B1864">
        <v>0</v>
      </c>
      <c r="C1864">
        <v>0</v>
      </c>
      <c r="D1864">
        <v>0</v>
      </c>
      <c r="E1864">
        <v>0</v>
      </c>
      <c r="F1864">
        <v>0</v>
      </c>
      <c r="G1864">
        <v>0</v>
      </c>
      <c r="H1864">
        <v>0</v>
      </c>
      <c r="I1864">
        <v>0</v>
      </c>
      <c r="J1864">
        <v>0</v>
      </c>
      <c r="K1864">
        <v>10.2289584</v>
      </c>
      <c r="L1864">
        <v>9.8749210999999999</v>
      </c>
      <c r="M1864">
        <v>10.223517999999901</v>
      </c>
      <c r="N1864" t="s">
        <v>259</v>
      </c>
    </row>
    <row r="1865" spans="1:14" x14ac:dyDescent="0.2">
      <c r="A1865" t="s">
        <v>2123</v>
      </c>
      <c r="B1865">
        <v>11.191352</v>
      </c>
      <c r="C1865">
        <v>9.2363354999999991</v>
      </c>
      <c r="D1865">
        <v>6.6031504300000003</v>
      </c>
      <c r="E1865">
        <v>0.28889450999999999</v>
      </c>
      <c r="F1865">
        <v>3.0242738999999998</v>
      </c>
      <c r="G1865">
        <v>2.9117004999999998</v>
      </c>
      <c r="H1865">
        <v>2.25719804199999</v>
      </c>
      <c r="I1865">
        <v>0</v>
      </c>
      <c r="J1865">
        <v>3.9721468999999998</v>
      </c>
      <c r="K1865">
        <v>6.7897604999999999</v>
      </c>
      <c r="L1865">
        <v>4.7990129000000001</v>
      </c>
      <c r="M1865">
        <v>8.5454609999999995</v>
      </c>
      <c r="N1865" t="s">
        <v>270</v>
      </c>
    </row>
    <row r="1866" spans="1:14" x14ac:dyDescent="0.2">
      <c r="A1866" t="s">
        <v>2124</v>
      </c>
      <c r="B1866">
        <v>0</v>
      </c>
      <c r="C1866">
        <v>0</v>
      </c>
      <c r="D1866">
        <v>0</v>
      </c>
      <c r="E1866">
        <v>0</v>
      </c>
      <c r="F1866">
        <v>10.421251</v>
      </c>
      <c r="G1866">
        <v>0</v>
      </c>
      <c r="H1866">
        <v>0</v>
      </c>
      <c r="I1866">
        <v>0</v>
      </c>
      <c r="J1866">
        <v>9.6702621000000004</v>
      </c>
      <c r="K1866">
        <v>0</v>
      </c>
      <c r="L1866">
        <v>0</v>
      </c>
      <c r="M1866">
        <v>0</v>
      </c>
      <c r="N1866" t="s">
        <v>263</v>
      </c>
    </row>
    <row r="1867" spans="1:14" x14ac:dyDescent="0.2">
      <c r="A1867" t="s">
        <v>2125</v>
      </c>
      <c r="B1867">
        <v>0</v>
      </c>
      <c r="C1867">
        <v>0</v>
      </c>
      <c r="D1867">
        <v>0</v>
      </c>
      <c r="E1867">
        <v>8.7388731100000001</v>
      </c>
      <c r="F1867">
        <v>9.1012304000000004</v>
      </c>
      <c r="G1867">
        <v>11.3286956999999</v>
      </c>
      <c r="H1867">
        <v>0</v>
      </c>
      <c r="I1867">
        <v>0</v>
      </c>
      <c r="J1867">
        <v>12.526162899999999</v>
      </c>
      <c r="K1867">
        <v>0</v>
      </c>
      <c r="L1867">
        <v>15.6462001999999</v>
      </c>
      <c r="M1867">
        <v>0</v>
      </c>
      <c r="N1867" t="s">
        <v>263</v>
      </c>
    </row>
    <row r="1868" spans="1:14" x14ac:dyDescent="0.2">
      <c r="A1868" t="s">
        <v>2126</v>
      </c>
      <c r="B1868">
        <v>0</v>
      </c>
      <c r="C1868">
        <v>0</v>
      </c>
      <c r="D1868">
        <v>17.355255960000001</v>
      </c>
      <c r="E1868">
        <v>0</v>
      </c>
      <c r="F1868">
        <v>0</v>
      </c>
      <c r="G1868">
        <v>0</v>
      </c>
      <c r="H1868">
        <v>0</v>
      </c>
      <c r="I1868">
        <v>16.480653</v>
      </c>
      <c r="J1868">
        <v>15.9063756999999</v>
      </c>
      <c r="K1868">
        <v>0</v>
      </c>
      <c r="L1868">
        <v>16.079449499999999</v>
      </c>
      <c r="M1868">
        <v>0</v>
      </c>
      <c r="N1868" t="s">
        <v>263</v>
      </c>
    </row>
    <row r="1869" spans="1:14" x14ac:dyDescent="0.2">
      <c r="A1869" t="s">
        <v>2127</v>
      </c>
      <c r="B1869">
        <v>0</v>
      </c>
      <c r="C1869">
        <v>13.279344699999999</v>
      </c>
      <c r="D1869">
        <v>4.3310933399999998</v>
      </c>
      <c r="E1869">
        <v>6.6002498599999999</v>
      </c>
      <c r="F1869">
        <v>7.0508439999999997</v>
      </c>
      <c r="G1869">
        <v>9.5206710999999995</v>
      </c>
      <c r="H1869">
        <v>10.482680888999999</v>
      </c>
      <c r="I1869">
        <v>10.407931</v>
      </c>
      <c r="J1869">
        <v>11.3667242</v>
      </c>
      <c r="K1869">
        <v>12.8869215</v>
      </c>
      <c r="L1869">
        <v>13.4131704999999</v>
      </c>
      <c r="M1869">
        <v>13.446194</v>
      </c>
      <c r="N1869" t="s">
        <v>259</v>
      </c>
    </row>
    <row r="1870" spans="1:14" x14ac:dyDescent="0.2">
      <c r="A1870" t="s">
        <v>2128</v>
      </c>
      <c r="B1870">
        <v>0</v>
      </c>
      <c r="C1870">
        <v>13.307706699999899</v>
      </c>
      <c r="D1870">
        <v>0</v>
      </c>
      <c r="E1870">
        <v>11.654005509999999</v>
      </c>
      <c r="F1870">
        <v>12.925092299999999</v>
      </c>
      <c r="G1870">
        <v>13.6008724</v>
      </c>
      <c r="H1870">
        <v>14.895653686999999</v>
      </c>
      <c r="I1870">
        <v>0</v>
      </c>
      <c r="J1870">
        <v>13.892584899999999</v>
      </c>
      <c r="K1870">
        <v>0</v>
      </c>
      <c r="L1870">
        <v>0</v>
      </c>
      <c r="M1870">
        <v>0</v>
      </c>
      <c r="N1870" t="s">
        <v>263</v>
      </c>
    </row>
    <row r="1871" spans="1:14" x14ac:dyDescent="0.2">
      <c r="A1871" t="s">
        <v>2129</v>
      </c>
      <c r="B1871">
        <v>0</v>
      </c>
      <c r="C1871">
        <v>8.5160263999999994</v>
      </c>
      <c r="D1871">
        <v>8.0698317900000003</v>
      </c>
      <c r="E1871">
        <v>6.3734671799999996</v>
      </c>
      <c r="F1871">
        <v>6.7609820000000003</v>
      </c>
      <c r="G1871">
        <v>8.4205061000000008</v>
      </c>
      <c r="H1871">
        <v>7.9145050719999999</v>
      </c>
      <c r="I1871">
        <v>8.493214</v>
      </c>
      <c r="J1871">
        <v>8.5369066999999994</v>
      </c>
      <c r="K1871">
        <v>0</v>
      </c>
      <c r="L1871">
        <v>6.5221695000000004</v>
      </c>
      <c r="M1871">
        <v>0</v>
      </c>
      <c r="N1871" t="s">
        <v>263</v>
      </c>
    </row>
    <row r="1872" spans="1:14" x14ac:dyDescent="0.2">
      <c r="A1872" t="s">
        <v>2130</v>
      </c>
      <c r="B1872">
        <v>0</v>
      </c>
      <c r="C1872">
        <v>0</v>
      </c>
      <c r="D1872">
        <v>0</v>
      </c>
      <c r="E1872">
        <v>0</v>
      </c>
      <c r="F1872">
        <v>0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11.165998500000001</v>
      </c>
      <c r="M1872">
        <v>12.232542</v>
      </c>
      <c r="N1872" t="s">
        <v>259</v>
      </c>
    </row>
    <row r="1873" spans="1:14" x14ac:dyDescent="0.2">
      <c r="A1873" t="s">
        <v>2131</v>
      </c>
      <c r="B1873">
        <v>0</v>
      </c>
      <c r="C1873">
        <v>0</v>
      </c>
      <c r="D1873">
        <v>0</v>
      </c>
      <c r="E1873">
        <v>4.5616293900000002</v>
      </c>
      <c r="F1873">
        <v>7.1506631999999897</v>
      </c>
      <c r="G1873">
        <v>6.8178149999999897</v>
      </c>
      <c r="H1873">
        <v>9.4707586030000002</v>
      </c>
      <c r="I1873">
        <v>7.6398849999999996</v>
      </c>
      <c r="J1873">
        <v>9.5785394999999998</v>
      </c>
      <c r="K1873">
        <v>13.839057199999999</v>
      </c>
      <c r="L1873">
        <v>10.448121199999999</v>
      </c>
      <c r="M1873">
        <v>16.136053</v>
      </c>
      <c r="N1873" t="s">
        <v>259</v>
      </c>
    </row>
    <row r="1874" spans="1:14" x14ac:dyDescent="0.2">
      <c r="A1874" t="s">
        <v>2132</v>
      </c>
      <c r="B1874">
        <v>7.4451049999999999</v>
      </c>
      <c r="C1874">
        <v>8.7082121999999895</v>
      </c>
      <c r="D1874">
        <v>7.0905752499999997</v>
      </c>
      <c r="E1874">
        <v>6.9942446299999999</v>
      </c>
      <c r="F1874">
        <v>8.3056696999999993</v>
      </c>
      <c r="G1874">
        <v>10.7459767</v>
      </c>
      <c r="H1874">
        <v>10.335503449999999</v>
      </c>
      <c r="I1874">
        <v>11.31147</v>
      </c>
      <c r="J1874">
        <v>12.0315893</v>
      </c>
      <c r="K1874">
        <v>12.2944912</v>
      </c>
      <c r="L1874">
        <v>11.037687999999999</v>
      </c>
      <c r="M1874">
        <v>10.763310000000001</v>
      </c>
      <c r="N1874" t="s">
        <v>259</v>
      </c>
    </row>
    <row r="1875" spans="1:14" x14ac:dyDescent="0.2">
      <c r="A1875" t="s">
        <v>2133</v>
      </c>
      <c r="B1875">
        <v>15.6707049999999</v>
      </c>
      <c r="C1875">
        <v>19.469185599999999</v>
      </c>
      <c r="D1875">
        <v>0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20.362706500000002</v>
      </c>
      <c r="L1875">
        <v>0</v>
      </c>
      <c r="M1875">
        <v>0</v>
      </c>
      <c r="N1875" t="s">
        <v>270</v>
      </c>
    </row>
    <row r="1876" spans="1:14" x14ac:dyDescent="0.2">
      <c r="A1876" t="s">
        <v>2134</v>
      </c>
      <c r="B1876">
        <v>0</v>
      </c>
      <c r="C1876">
        <v>0</v>
      </c>
      <c r="D1876">
        <v>0</v>
      </c>
      <c r="E1876">
        <v>0</v>
      </c>
      <c r="F1876">
        <v>4.4172225999999997</v>
      </c>
      <c r="G1876">
        <v>6.5017002000000002</v>
      </c>
      <c r="H1876">
        <v>3.4654672409999998</v>
      </c>
      <c r="I1876">
        <v>8.6450549999999993</v>
      </c>
      <c r="J1876">
        <v>8.0943094999999996</v>
      </c>
      <c r="K1876">
        <v>9.6151705999999901</v>
      </c>
      <c r="L1876">
        <v>6.5379170000000002</v>
      </c>
      <c r="M1876">
        <v>7.2651329999999996</v>
      </c>
      <c r="N1876" t="s">
        <v>259</v>
      </c>
    </row>
    <row r="1877" spans="1:14" x14ac:dyDescent="0.2">
      <c r="A1877" t="s">
        <v>2135</v>
      </c>
      <c r="B1877">
        <v>0</v>
      </c>
      <c r="C1877">
        <v>0</v>
      </c>
      <c r="D1877">
        <v>0</v>
      </c>
      <c r="E1877">
        <v>0</v>
      </c>
      <c r="F1877">
        <v>6.7739447000000004</v>
      </c>
      <c r="G1877">
        <v>8.6627296000000005</v>
      </c>
      <c r="H1877">
        <v>12.479030157</v>
      </c>
      <c r="I1877">
        <v>12.2630509999999</v>
      </c>
      <c r="J1877">
        <v>12.008660300000001</v>
      </c>
      <c r="K1877">
        <v>0</v>
      </c>
      <c r="L1877">
        <v>0</v>
      </c>
      <c r="M1877">
        <v>0</v>
      </c>
      <c r="N1877" t="s">
        <v>263</v>
      </c>
    </row>
    <row r="1878" spans="1:14" x14ac:dyDescent="0.2">
      <c r="A1878" t="s">
        <v>2136</v>
      </c>
      <c r="B1878">
        <v>0</v>
      </c>
      <c r="C1878">
        <v>16.369166199999999</v>
      </c>
      <c r="D1878">
        <v>0</v>
      </c>
      <c r="E1878">
        <v>0</v>
      </c>
      <c r="F1878">
        <v>7.2387012000000004</v>
      </c>
      <c r="G1878">
        <v>7.1374195</v>
      </c>
      <c r="H1878">
        <v>6.6717467739999998</v>
      </c>
      <c r="I1878">
        <v>9.3229170000000003</v>
      </c>
      <c r="J1878">
        <v>6.9675291000000001</v>
      </c>
      <c r="K1878">
        <v>10.245485800000001</v>
      </c>
      <c r="L1878">
        <v>0</v>
      </c>
      <c r="M1878">
        <v>9.3297190000000008</v>
      </c>
      <c r="N1878" t="s">
        <v>263</v>
      </c>
    </row>
    <row r="1879" spans="1:14" x14ac:dyDescent="0.2">
      <c r="A1879" t="s">
        <v>2137</v>
      </c>
      <c r="B1879">
        <v>0</v>
      </c>
      <c r="C1879">
        <v>7.0056770000000004</v>
      </c>
      <c r="D1879">
        <v>0</v>
      </c>
      <c r="E1879">
        <v>2.9740262</v>
      </c>
      <c r="F1879">
        <v>3.6914403</v>
      </c>
      <c r="G1879">
        <v>6.5179793999999998</v>
      </c>
      <c r="H1879">
        <v>8.6812690200000002</v>
      </c>
      <c r="I1879">
        <v>0</v>
      </c>
      <c r="J1879">
        <v>11.1280147</v>
      </c>
      <c r="K1879">
        <v>10.262322099999899</v>
      </c>
      <c r="L1879">
        <v>12.6344276</v>
      </c>
      <c r="M1879">
        <v>9.0093979999999991</v>
      </c>
      <c r="N1879" t="s">
        <v>259</v>
      </c>
    </row>
    <row r="1880" spans="1:14" x14ac:dyDescent="0.2">
      <c r="A1880" t="s">
        <v>2138</v>
      </c>
      <c r="B1880">
        <v>0</v>
      </c>
      <c r="C1880">
        <v>0</v>
      </c>
      <c r="D1880">
        <v>0</v>
      </c>
      <c r="E1880">
        <v>0</v>
      </c>
      <c r="F1880">
        <v>0</v>
      </c>
      <c r="G1880">
        <v>0</v>
      </c>
      <c r="H1880">
        <v>0</v>
      </c>
      <c r="I1880">
        <v>0</v>
      </c>
      <c r="J1880">
        <v>10.3503395</v>
      </c>
      <c r="K1880">
        <v>0</v>
      </c>
      <c r="L1880">
        <v>7.0905909999999999</v>
      </c>
      <c r="M1880">
        <v>0</v>
      </c>
      <c r="N1880" t="s">
        <v>259</v>
      </c>
    </row>
    <row r="1881" spans="1:14" x14ac:dyDescent="0.2">
      <c r="A1881" t="s">
        <v>2139</v>
      </c>
      <c r="B1881">
        <v>11.246661</v>
      </c>
      <c r="C1881">
        <v>12.349047499999999</v>
      </c>
      <c r="D1881">
        <v>10.11089729</v>
      </c>
      <c r="E1881">
        <v>6.1348793800000001</v>
      </c>
      <c r="F1881">
        <v>0</v>
      </c>
      <c r="G1881">
        <v>7.6812826999999997</v>
      </c>
      <c r="H1881">
        <v>11.033912926999999</v>
      </c>
      <c r="I1881">
        <v>10.746619000000001</v>
      </c>
      <c r="J1881">
        <v>8.9950578999999902</v>
      </c>
      <c r="K1881">
        <v>11.4711485</v>
      </c>
      <c r="L1881">
        <v>11.384470599999901</v>
      </c>
      <c r="M1881">
        <v>13.5105</v>
      </c>
      <c r="N1881" t="s">
        <v>270</v>
      </c>
    </row>
    <row r="1882" spans="1:14" x14ac:dyDescent="0.2">
      <c r="A1882" t="s">
        <v>2140</v>
      </c>
      <c r="B1882">
        <v>11.073149000000001</v>
      </c>
      <c r="C1882">
        <v>9.9683183999999994</v>
      </c>
      <c r="D1882">
        <v>9.35750876</v>
      </c>
      <c r="E1882">
        <v>9.65303954</v>
      </c>
      <c r="F1882">
        <v>7.1585637999999996</v>
      </c>
      <c r="G1882">
        <v>7.8465677999999999</v>
      </c>
      <c r="H1882">
        <v>8.4364343270000006</v>
      </c>
      <c r="I1882">
        <v>9.7393729999999898</v>
      </c>
      <c r="J1882">
        <v>12.5054242</v>
      </c>
      <c r="K1882">
        <v>0</v>
      </c>
      <c r="L1882">
        <v>13.8143695</v>
      </c>
      <c r="M1882">
        <v>0</v>
      </c>
      <c r="N1882" t="s">
        <v>261</v>
      </c>
    </row>
    <row r="1883" spans="1:14" x14ac:dyDescent="0.2">
      <c r="A1883" t="s">
        <v>2141</v>
      </c>
      <c r="B1883">
        <v>0</v>
      </c>
      <c r="C1883">
        <v>0</v>
      </c>
      <c r="D1883">
        <v>0</v>
      </c>
      <c r="E1883">
        <v>0</v>
      </c>
      <c r="F1883">
        <v>0</v>
      </c>
      <c r="G1883">
        <v>3.7403652999999899</v>
      </c>
      <c r="H1883">
        <v>6.8856068119999998</v>
      </c>
      <c r="I1883">
        <v>7.9869320000000004</v>
      </c>
      <c r="J1883">
        <v>11.9189794</v>
      </c>
      <c r="K1883">
        <v>11.617152300000001</v>
      </c>
      <c r="L1883">
        <v>12.5301116999999</v>
      </c>
      <c r="M1883">
        <v>12.474561</v>
      </c>
      <c r="N1883" t="s">
        <v>259</v>
      </c>
    </row>
    <row r="1884" spans="1:14" x14ac:dyDescent="0.2">
      <c r="A1884" t="s">
        <v>2142</v>
      </c>
      <c r="B1884">
        <v>0</v>
      </c>
      <c r="C1884">
        <v>0</v>
      </c>
      <c r="D1884">
        <v>0</v>
      </c>
      <c r="E1884">
        <v>0</v>
      </c>
      <c r="F1884">
        <v>0</v>
      </c>
      <c r="G1884">
        <v>0</v>
      </c>
      <c r="H1884">
        <v>0</v>
      </c>
      <c r="I1884">
        <v>0</v>
      </c>
      <c r="J1884">
        <v>7.8639071999999999</v>
      </c>
      <c r="K1884">
        <v>12.366633500000001</v>
      </c>
      <c r="L1884">
        <v>14.8402405</v>
      </c>
      <c r="M1884">
        <v>15.291460000000001</v>
      </c>
      <c r="N1884" t="s">
        <v>259</v>
      </c>
    </row>
    <row r="1885" spans="1:14" x14ac:dyDescent="0.2">
      <c r="A1885" t="s">
        <v>2143</v>
      </c>
      <c r="B1885">
        <v>0</v>
      </c>
      <c r="C1885">
        <v>4.4115834999999999</v>
      </c>
      <c r="D1885">
        <v>3.0877603599999999</v>
      </c>
      <c r="E1885">
        <v>6.8444553399999997</v>
      </c>
      <c r="F1885">
        <v>6.3554553</v>
      </c>
      <c r="G1885">
        <v>5.1525904000000002</v>
      </c>
      <c r="H1885">
        <v>7.9187042929999896</v>
      </c>
      <c r="I1885">
        <v>10.900514999999899</v>
      </c>
      <c r="J1885">
        <v>11.1563418</v>
      </c>
      <c r="K1885">
        <v>14.304426299999999</v>
      </c>
      <c r="L1885">
        <v>16.360781099999901</v>
      </c>
      <c r="M1885">
        <v>15.865107</v>
      </c>
      <c r="N1885" t="s">
        <v>259</v>
      </c>
    </row>
    <row r="1886" spans="1:14" x14ac:dyDescent="0.2">
      <c r="A1886" t="s">
        <v>2144</v>
      </c>
      <c r="B1886">
        <v>0</v>
      </c>
      <c r="C1886">
        <v>0</v>
      </c>
      <c r="D1886">
        <v>0</v>
      </c>
      <c r="E1886">
        <v>0</v>
      </c>
      <c r="F1886">
        <v>0</v>
      </c>
      <c r="G1886">
        <v>0</v>
      </c>
      <c r="H1886">
        <v>0</v>
      </c>
      <c r="I1886">
        <v>0</v>
      </c>
      <c r="J1886">
        <v>7.7163017999999903</v>
      </c>
      <c r="K1886">
        <v>0</v>
      </c>
      <c r="L1886">
        <v>0</v>
      </c>
      <c r="M1886">
        <v>9.6739649999999902</v>
      </c>
      <c r="N1886" t="s">
        <v>259</v>
      </c>
    </row>
    <row r="1887" spans="1:14" x14ac:dyDescent="0.2">
      <c r="A1887" t="s">
        <v>2145</v>
      </c>
      <c r="B1887">
        <v>8.9672689999999999</v>
      </c>
      <c r="C1887">
        <v>8.2734047000000004</v>
      </c>
      <c r="D1887">
        <v>10.236205959999999</v>
      </c>
      <c r="E1887">
        <v>7.6316295600000004</v>
      </c>
      <c r="F1887">
        <v>7.2379020000000001</v>
      </c>
      <c r="G1887">
        <v>10.1224731999999</v>
      </c>
      <c r="H1887">
        <v>9.9259381310000006</v>
      </c>
      <c r="I1887">
        <v>10.0060039999999</v>
      </c>
      <c r="J1887">
        <v>10.5223225</v>
      </c>
      <c r="K1887">
        <v>12.074324799999999</v>
      </c>
      <c r="L1887">
        <v>14.4368506999999</v>
      </c>
      <c r="M1887">
        <v>13.940397000000001</v>
      </c>
      <c r="N1887" t="s">
        <v>259</v>
      </c>
    </row>
    <row r="1888" spans="1:14" x14ac:dyDescent="0.2">
      <c r="A1888" t="s">
        <v>2146</v>
      </c>
      <c r="B1888">
        <v>0</v>
      </c>
      <c r="C1888">
        <v>0</v>
      </c>
      <c r="D1888">
        <v>0</v>
      </c>
      <c r="E1888">
        <v>0</v>
      </c>
      <c r="F1888">
        <v>0</v>
      </c>
      <c r="G1888">
        <v>0</v>
      </c>
      <c r="H1888">
        <v>0</v>
      </c>
      <c r="I1888">
        <v>0</v>
      </c>
      <c r="J1888">
        <v>6.4075015999999998</v>
      </c>
      <c r="K1888">
        <v>9.4669942999999996</v>
      </c>
      <c r="L1888">
        <v>10.577443499999999</v>
      </c>
      <c r="M1888">
        <v>12.596655</v>
      </c>
      <c r="N1888" t="s">
        <v>259</v>
      </c>
    </row>
    <row r="1889" spans="1:14" x14ac:dyDescent="0.2">
      <c r="A1889" t="s">
        <v>2147</v>
      </c>
      <c r="B1889">
        <v>7.6355959999999996</v>
      </c>
      <c r="C1889">
        <v>8.2967736999999993</v>
      </c>
      <c r="D1889">
        <v>10.04702402</v>
      </c>
      <c r="E1889">
        <v>5.4995028599999998</v>
      </c>
      <c r="F1889">
        <v>5.8333092999999998</v>
      </c>
      <c r="G1889">
        <v>4.2375280000000002</v>
      </c>
      <c r="H1889">
        <v>7.4289046039999898</v>
      </c>
      <c r="I1889">
        <v>9.8859589999999997</v>
      </c>
      <c r="J1889">
        <v>8.0489212999999999</v>
      </c>
      <c r="K1889">
        <v>9.5629711000000004</v>
      </c>
      <c r="L1889">
        <v>7.0952707999999998</v>
      </c>
      <c r="M1889">
        <v>7.8250960000000003</v>
      </c>
      <c r="N1889" t="s">
        <v>270</v>
      </c>
    </row>
    <row r="1890" spans="1:14" x14ac:dyDescent="0.2">
      <c r="A1890" t="s">
        <v>2148</v>
      </c>
      <c r="B1890">
        <v>0</v>
      </c>
      <c r="C1890">
        <v>0</v>
      </c>
      <c r="D1890">
        <v>0</v>
      </c>
      <c r="E1890">
        <v>0</v>
      </c>
      <c r="F1890">
        <v>0</v>
      </c>
      <c r="G1890">
        <v>7.1460039000000002</v>
      </c>
      <c r="H1890">
        <v>0</v>
      </c>
      <c r="I1890">
        <v>0</v>
      </c>
      <c r="J1890">
        <v>12.487031500000001</v>
      </c>
      <c r="K1890">
        <v>17.686498799999999</v>
      </c>
      <c r="L1890">
        <v>14.770001000000001</v>
      </c>
      <c r="M1890">
        <v>0</v>
      </c>
      <c r="N1890" t="s">
        <v>259</v>
      </c>
    </row>
    <row r="1891" spans="1:14" x14ac:dyDescent="0.2">
      <c r="A1891" t="s">
        <v>2149</v>
      </c>
      <c r="B1891">
        <v>0</v>
      </c>
      <c r="C1891">
        <v>0</v>
      </c>
      <c r="D1891">
        <v>0</v>
      </c>
      <c r="E1891">
        <v>0</v>
      </c>
      <c r="F1891">
        <v>0</v>
      </c>
      <c r="G1891">
        <v>0</v>
      </c>
      <c r="H1891">
        <v>4.9476323200000003</v>
      </c>
      <c r="I1891">
        <v>7.1219659999999996</v>
      </c>
      <c r="J1891">
        <v>5.6673825999999901</v>
      </c>
      <c r="K1891">
        <v>10.0100456</v>
      </c>
      <c r="L1891">
        <v>11.3749988</v>
      </c>
      <c r="M1891">
        <v>11.647322000000001</v>
      </c>
      <c r="N1891" t="s">
        <v>259</v>
      </c>
    </row>
    <row r="1892" spans="1:14" x14ac:dyDescent="0.2">
      <c r="A1892" t="s">
        <v>2150</v>
      </c>
      <c r="B1892">
        <v>8.1337550000000007</v>
      </c>
      <c r="C1892">
        <v>10.544120599999999</v>
      </c>
      <c r="D1892">
        <v>11.22606768</v>
      </c>
      <c r="E1892">
        <v>10.665535650000001</v>
      </c>
      <c r="F1892">
        <v>10.4627047</v>
      </c>
      <c r="G1892">
        <v>9.9233958999999992</v>
      </c>
      <c r="H1892">
        <v>9.886328893</v>
      </c>
      <c r="I1892">
        <v>9.9625859999999999</v>
      </c>
      <c r="J1892">
        <v>7.5679097000000004</v>
      </c>
      <c r="K1892">
        <v>8.1676637999999997</v>
      </c>
      <c r="L1892">
        <v>0</v>
      </c>
      <c r="M1892">
        <v>0</v>
      </c>
      <c r="N1892" t="s">
        <v>261</v>
      </c>
    </row>
    <row r="1893" spans="1:14" x14ac:dyDescent="0.2">
      <c r="A1893" t="s">
        <v>2151</v>
      </c>
      <c r="B1893">
        <v>0</v>
      </c>
      <c r="C1893">
        <v>0</v>
      </c>
      <c r="D1893">
        <v>0</v>
      </c>
      <c r="E1893">
        <v>0</v>
      </c>
      <c r="F1893">
        <v>5.6341364999999897</v>
      </c>
      <c r="G1893">
        <v>0</v>
      </c>
      <c r="H1893">
        <v>8.5375575240000003</v>
      </c>
      <c r="I1893">
        <v>9.4125080000000008</v>
      </c>
      <c r="J1893">
        <v>0</v>
      </c>
      <c r="K1893">
        <v>0</v>
      </c>
      <c r="L1893">
        <v>0</v>
      </c>
      <c r="M1893">
        <v>8.0579359999999998</v>
      </c>
      <c r="N1893" t="s">
        <v>263</v>
      </c>
    </row>
    <row r="1894" spans="1:14" x14ac:dyDescent="0.2">
      <c r="A1894" t="s">
        <v>2152</v>
      </c>
      <c r="B1894">
        <v>11.299538999999999</v>
      </c>
      <c r="C1894">
        <v>6.6495147000000001</v>
      </c>
      <c r="D1894">
        <v>5.5300985300000001</v>
      </c>
      <c r="E1894">
        <v>3.9940526699999999</v>
      </c>
      <c r="F1894">
        <v>5.5465720999999997</v>
      </c>
      <c r="G1894">
        <v>6.8648398999999998</v>
      </c>
      <c r="H1894">
        <v>8.9917798290000004</v>
      </c>
      <c r="I1894">
        <v>10.619882</v>
      </c>
      <c r="J1894">
        <v>10.7547342</v>
      </c>
      <c r="K1894">
        <v>12.089768299999999</v>
      </c>
      <c r="L1894">
        <v>10.0907845</v>
      </c>
      <c r="M1894">
        <v>10.549714</v>
      </c>
      <c r="N1894" t="s">
        <v>270</v>
      </c>
    </row>
    <row r="1895" spans="1:14" x14ac:dyDescent="0.2">
      <c r="A1895" t="s">
        <v>2153</v>
      </c>
      <c r="B1895">
        <v>0</v>
      </c>
      <c r="C1895">
        <v>0</v>
      </c>
      <c r="D1895">
        <v>0</v>
      </c>
      <c r="E1895">
        <v>0</v>
      </c>
      <c r="F1895">
        <v>7.8163406000000002</v>
      </c>
      <c r="G1895">
        <v>12.477673699999899</v>
      </c>
      <c r="H1895">
        <v>14.594865489</v>
      </c>
      <c r="I1895">
        <v>14.426973</v>
      </c>
      <c r="J1895">
        <v>14.5672666</v>
      </c>
      <c r="K1895">
        <v>16.284400000000002</v>
      </c>
      <c r="L1895">
        <v>14.5067415</v>
      </c>
      <c r="M1895">
        <v>16.417078</v>
      </c>
      <c r="N1895" t="s">
        <v>259</v>
      </c>
    </row>
    <row r="1896" spans="1:14" x14ac:dyDescent="0.2">
      <c r="A1896" t="s">
        <v>2154</v>
      </c>
      <c r="B1896">
        <v>4.5979479999999997</v>
      </c>
      <c r="C1896">
        <v>0.59482219999999997</v>
      </c>
      <c r="D1896">
        <v>0</v>
      </c>
      <c r="E1896">
        <v>5.8506977100000004</v>
      </c>
      <c r="F1896">
        <v>6.6314368999999997</v>
      </c>
      <c r="G1896">
        <v>7.4613315</v>
      </c>
      <c r="H1896">
        <v>8.5805687259999992</v>
      </c>
      <c r="I1896">
        <v>4.2406540000000001</v>
      </c>
      <c r="J1896">
        <v>9.8309975000000005</v>
      </c>
      <c r="K1896">
        <v>11.175804699999899</v>
      </c>
      <c r="L1896">
        <v>9.49063769999999</v>
      </c>
      <c r="M1896">
        <v>9.6757329999999993</v>
      </c>
      <c r="N1896" t="s">
        <v>259</v>
      </c>
    </row>
    <row r="1897" spans="1:14" x14ac:dyDescent="0.2">
      <c r="A1897" t="s">
        <v>2155</v>
      </c>
      <c r="B1897">
        <v>9.5457879999999999</v>
      </c>
      <c r="C1897">
        <v>7.8143634000000004</v>
      </c>
      <c r="D1897">
        <v>7.5572260699999996</v>
      </c>
      <c r="E1897">
        <v>7.6490713499999998</v>
      </c>
      <c r="F1897">
        <v>10.570411</v>
      </c>
      <c r="G1897">
        <v>11.2966871</v>
      </c>
      <c r="H1897">
        <v>12.444277720999899</v>
      </c>
      <c r="I1897">
        <v>13.905323999999901</v>
      </c>
      <c r="J1897">
        <v>14.6771391</v>
      </c>
      <c r="K1897">
        <v>15.281122099999999</v>
      </c>
      <c r="L1897">
        <v>15.1005232</v>
      </c>
      <c r="M1897">
        <v>15.805782000000001</v>
      </c>
      <c r="N1897" t="s">
        <v>259</v>
      </c>
    </row>
    <row r="1898" spans="1:14" x14ac:dyDescent="0.2">
      <c r="A1898" t="s">
        <v>2156</v>
      </c>
      <c r="B1898">
        <v>18.693904999999901</v>
      </c>
      <c r="C1898">
        <v>17.165550199999998</v>
      </c>
      <c r="D1898">
        <v>16.522512150000001</v>
      </c>
      <c r="E1898">
        <v>0</v>
      </c>
      <c r="F1898">
        <v>0</v>
      </c>
      <c r="G1898">
        <v>0</v>
      </c>
      <c r="H1898">
        <v>0</v>
      </c>
      <c r="I1898">
        <v>0</v>
      </c>
      <c r="J1898">
        <v>0</v>
      </c>
      <c r="K1898">
        <v>0</v>
      </c>
      <c r="L1898">
        <v>0</v>
      </c>
      <c r="M1898">
        <v>0</v>
      </c>
      <c r="N1898" t="s">
        <v>261</v>
      </c>
    </row>
    <row r="1899" spans="1:14" x14ac:dyDescent="0.2">
      <c r="A1899" t="s">
        <v>2157</v>
      </c>
      <c r="B1899">
        <v>10.979153999999999</v>
      </c>
      <c r="C1899">
        <v>12.859516599999999</v>
      </c>
      <c r="D1899">
        <v>13.472029900000001</v>
      </c>
      <c r="E1899">
        <v>13.268404739999999</v>
      </c>
      <c r="F1899">
        <v>12.076623</v>
      </c>
      <c r="G1899">
        <v>11.2753266</v>
      </c>
      <c r="H1899">
        <v>11.219647500000001</v>
      </c>
      <c r="I1899">
        <v>11.074403999999999</v>
      </c>
      <c r="J1899">
        <v>10.5691287</v>
      </c>
      <c r="K1899">
        <v>7.8649133999999998</v>
      </c>
      <c r="L1899">
        <v>6.8146116999999897</v>
      </c>
      <c r="M1899">
        <v>5.7291819999999998</v>
      </c>
      <c r="N1899" t="s">
        <v>261</v>
      </c>
    </row>
    <row r="1900" spans="1:14" x14ac:dyDescent="0.2">
      <c r="A1900" t="s">
        <v>2158</v>
      </c>
      <c r="B1900">
        <v>0</v>
      </c>
      <c r="C1900">
        <v>8.0147075000000001</v>
      </c>
      <c r="D1900">
        <v>0</v>
      </c>
      <c r="E1900">
        <v>6.8804782299999996</v>
      </c>
      <c r="F1900">
        <v>6.1468417999999998</v>
      </c>
      <c r="G1900">
        <v>7.2485955000000004</v>
      </c>
      <c r="H1900">
        <v>10.371857144</v>
      </c>
      <c r="I1900">
        <v>0</v>
      </c>
      <c r="J1900">
        <v>0</v>
      </c>
      <c r="K1900">
        <v>0</v>
      </c>
      <c r="L1900">
        <v>0</v>
      </c>
      <c r="M1900">
        <v>0</v>
      </c>
      <c r="N1900" t="s">
        <v>263</v>
      </c>
    </row>
    <row r="1901" spans="1:14" x14ac:dyDescent="0.2">
      <c r="A1901" t="s">
        <v>2159</v>
      </c>
      <c r="B1901">
        <v>13.389229</v>
      </c>
      <c r="C1901">
        <v>14.3066303</v>
      </c>
      <c r="D1901">
        <v>13.61404009</v>
      </c>
      <c r="E1901">
        <v>12.871557409999999</v>
      </c>
      <c r="F1901">
        <v>12.894703</v>
      </c>
      <c r="G1901">
        <v>13.6567974</v>
      </c>
      <c r="H1901">
        <v>12.430981352</v>
      </c>
      <c r="I1901">
        <v>11.510994</v>
      </c>
      <c r="J1901">
        <v>11.210028599999999</v>
      </c>
      <c r="K1901">
        <v>11.8962837</v>
      </c>
      <c r="L1901">
        <v>9.5759218999999902</v>
      </c>
      <c r="M1901">
        <v>11.456042999999999</v>
      </c>
      <c r="N1901" t="s">
        <v>261</v>
      </c>
    </row>
    <row r="1902" spans="1:14" x14ac:dyDescent="0.2">
      <c r="A1902" t="s">
        <v>2160</v>
      </c>
      <c r="B1902">
        <v>0</v>
      </c>
      <c r="C1902">
        <v>8.5162144000000009</v>
      </c>
      <c r="D1902">
        <v>8.6122209499999993</v>
      </c>
      <c r="E1902">
        <v>8.1584924000000001</v>
      </c>
      <c r="F1902">
        <v>6.9404655999999996</v>
      </c>
      <c r="G1902">
        <v>9.0243702999999993</v>
      </c>
      <c r="H1902">
        <v>8.5315622350000009</v>
      </c>
      <c r="I1902">
        <v>10.449964</v>
      </c>
      <c r="J1902">
        <v>11.640943800000001</v>
      </c>
      <c r="K1902">
        <v>14.2974903</v>
      </c>
      <c r="L1902">
        <v>16.855080999999998</v>
      </c>
      <c r="M1902">
        <v>16.840560999999902</v>
      </c>
      <c r="N1902" t="s">
        <v>259</v>
      </c>
    </row>
    <row r="1903" spans="1:14" x14ac:dyDescent="0.2">
      <c r="A1903" t="s">
        <v>2161</v>
      </c>
      <c r="B1903">
        <v>0</v>
      </c>
      <c r="C1903">
        <v>0</v>
      </c>
      <c r="D1903">
        <v>11.896230190000001</v>
      </c>
      <c r="E1903">
        <v>0</v>
      </c>
      <c r="F1903">
        <v>12.6888811</v>
      </c>
      <c r="G1903">
        <v>9.5935790999999995</v>
      </c>
      <c r="H1903">
        <v>12.838327015000001</v>
      </c>
      <c r="I1903">
        <v>13.108135000000001</v>
      </c>
      <c r="J1903">
        <v>15.3638411999999</v>
      </c>
      <c r="K1903">
        <v>15.335261600000001</v>
      </c>
      <c r="L1903">
        <v>15.0375174999999</v>
      </c>
      <c r="M1903">
        <v>15.820364</v>
      </c>
      <c r="N1903" t="s">
        <v>259</v>
      </c>
    </row>
    <row r="1904" spans="1:14" x14ac:dyDescent="0.2">
      <c r="A1904" t="s">
        <v>2162</v>
      </c>
      <c r="B1904">
        <v>0</v>
      </c>
      <c r="C1904">
        <v>0</v>
      </c>
      <c r="D1904">
        <v>0</v>
      </c>
      <c r="E1904">
        <v>0</v>
      </c>
      <c r="F1904">
        <v>0</v>
      </c>
      <c r="G1904">
        <v>0</v>
      </c>
      <c r="H1904">
        <v>0</v>
      </c>
      <c r="I1904">
        <v>0</v>
      </c>
      <c r="J1904">
        <v>0</v>
      </c>
      <c r="K1904">
        <v>0</v>
      </c>
      <c r="L1904">
        <v>12.3045065</v>
      </c>
      <c r="M1904">
        <v>14.756456999999999</v>
      </c>
      <c r="N1904" t="s">
        <v>259</v>
      </c>
    </row>
    <row r="1905" spans="1:14" x14ac:dyDescent="0.2">
      <c r="A1905" t="s">
        <v>2163</v>
      </c>
      <c r="B1905">
        <v>0</v>
      </c>
      <c r="C1905">
        <v>0</v>
      </c>
      <c r="D1905">
        <v>0</v>
      </c>
      <c r="E1905">
        <v>0</v>
      </c>
      <c r="F1905">
        <v>0</v>
      </c>
      <c r="G1905">
        <v>0</v>
      </c>
      <c r="H1905">
        <v>0</v>
      </c>
      <c r="I1905">
        <v>0</v>
      </c>
      <c r="J1905">
        <v>10.886532900000001</v>
      </c>
      <c r="K1905">
        <v>13.5216748</v>
      </c>
      <c r="L1905">
        <v>13.4921454</v>
      </c>
      <c r="M1905">
        <v>14.887214999999999</v>
      </c>
      <c r="N1905" t="s">
        <v>259</v>
      </c>
    </row>
    <row r="1906" spans="1:14" x14ac:dyDescent="0.2">
      <c r="A1906" t="s">
        <v>2164</v>
      </c>
      <c r="B1906">
        <v>0</v>
      </c>
      <c r="C1906">
        <v>15.2420548</v>
      </c>
      <c r="D1906">
        <v>0</v>
      </c>
      <c r="E1906">
        <v>0</v>
      </c>
      <c r="F1906">
        <v>0</v>
      </c>
      <c r="G1906">
        <v>0</v>
      </c>
      <c r="H1906">
        <v>13.155920069</v>
      </c>
      <c r="I1906">
        <v>0</v>
      </c>
      <c r="J1906">
        <v>14.256258799999999</v>
      </c>
      <c r="K1906">
        <v>16.273959099999999</v>
      </c>
      <c r="L1906">
        <v>16.545866799999999</v>
      </c>
      <c r="M1906">
        <v>16.827023000000001</v>
      </c>
      <c r="N1906" t="s">
        <v>259</v>
      </c>
    </row>
    <row r="1907" spans="1:14" x14ac:dyDescent="0.2">
      <c r="A1907" t="s">
        <v>2165</v>
      </c>
      <c r="B1907">
        <v>0</v>
      </c>
      <c r="C1907">
        <v>0</v>
      </c>
      <c r="D1907">
        <v>0</v>
      </c>
      <c r="E1907">
        <v>0</v>
      </c>
      <c r="F1907">
        <v>0</v>
      </c>
      <c r="G1907">
        <v>0</v>
      </c>
      <c r="H1907">
        <v>0</v>
      </c>
      <c r="I1907">
        <v>0</v>
      </c>
      <c r="J1907">
        <v>7.4774479999999999</v>
      </c>
      <c r="K1907">
        <v>12.918449600000001</v>
      </c>
      <c r="L1907">
        <v>16.193027799999999</v>
      </c>
      <c r="M1907">
        <v>16.118195</v>
      </c>
      <c r="N1907" t="s">
        <v>259</v>
      </c>
    </row>
    <row r="1908" spans="1:14" x14ac:dyDescent="0.2">
      <c r="A1908" t="s">
        <v>2166</v>
      </c>
      <c r="B1908">
        <v>0</v>
      </c>
      <c r="C1908">
        <v>10.4787544999999</v>
      </c>
      <c r="D1908">
        <v>11.53497954</v>
      </c>
      <c r="E1908">
        <v>9.3817153900000001</v>
      </c>
      <c r="F1908">
        <v>9.5263317000000001</v>
      </c>
      <c r="G1908">
        <v>10.817233099999999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0</v>
      </c>
      <c r="N1908" t="s">
        <v>261</v>
      </c>
    </row>
    <row r="1909" spans="1:14" x14ac:dyDescent="0.2">
      <c r="A1909" t="s">
        <v>2167</v>
      </c>
      <c r="B1909">
        <v>0</v>
      </c>
      <c r="C1909">
        <v>0</v>
      </c>
      <c r="D1909">
        <v>0</v>
      </c>
      <c r="E1909">
        <v>4.7045150099999997</v>
      </c>
      <c r="F1909">
        <v>11.0050896</v>
      </c>
      <c r="G1909">
        <v>11.613853499999999</v>
      </c>
      <c r="H1909">
        <v>12.696991208</v>
      </c>
      <c r="I1909">
        <v>12.198335</v>
      </c>
      <c r="J1909">
        <v>12.177860300000001</v>
      </c>
      <c r="K1909">
        <v>8.9624658999999998</v>
      </c>
      <c r="L1909">
        <v>9.0415883000000008</v>
      </c>
      <c r="M1909">
        <v>10.835414</v>
      </c>
      <c r="N1909" t="s">
        <v>259</v>
      </c>
    </row>
    <row r="1910" spans="1:14" x14ac:dyDescent="0.2">
      <c r="A1910" t="s">
        <v>2168</v>
      </c>
      <c r="B1910">
        <v>0</v>
      </c>
      <c r="C1910">
        <v>0</v>
      </c>
      <c r="D1910">
        <v>6.9215474500000003</v>
      </c>
      <c r="E1910">
        <v>0</v>
      </c>
      <c r="F1910">
        <v>8.0712644000000004</v>
      </c>
      <c r="G1910">
        <v>12.1712104</v>
      </c>
      <c r="H1910">
        <v>13.889375195</v>
      </c>
      <c r="I1910">
        <v>15.250244</v>
      </c>
      <c r="J1910">
        <v>15.303124199999999</v>
      </c>
      <c r="K1910">
        <v>17.005072899999998</v>
      </c>
      <c r="L1910">
        <v>16.3541329</v>
      </c>
      <c r="M1910">
        <v>16.723618999999999</v>
      </c>
      <c r="N1910" t="s">
        <v>259</v>
      </c>
    </row>
    <row r="1911" spans="1:14" x14ac:dyDescent="0.2">
      <c r="A1911" t="s">
        <v>2169</v>
      </c>
      <c r="B1911">
        <v>10.305056</v>
      </c>
      <c r="C1911">
        <v>10.246249799999999</v>
      </c>
      <c r="D1911">
        <v>11.02078524</v>
      </c>
      <c r="E1911">
        <v>9.9397569099999998</v>
      </c>
      <c r="F1911">
        <v>9.9188693000000008</v>
      </c>
      <c r="G1911">
        <v>9.0361709000000001</v>
      </c>
      <c r="H1911">
        <v>10.003968491</v>
      </c>
      <c r="I1911">
        <v>8.677778</v>
      </c>
      <c r="J1911">
        <v>8.5520052999999994</v>
      </c>
      <c r="K1911">
        <v>9.1522398999999997</v>
      </c>
      <c r="L1911">
        <v>8.2336928</v>
      </c>
      <c r="M1911">
        <v>8.2544000000000004</v>
      </c>
      <c r="N1911" t="s">
        <v>261</v>
      </c>
    </row>
    <row r="1912" spans="1:14" x14ac:dyDescent="0.2">
      <c r="A1912" t="s">
        <v>2170</v>
      </c>
      <c r="B1912">
        <v>0</v>
      </c>
      <c r="C1912">
        <v>8.8433673000000006</v>
      </c>
      <c r="D1912">
        <v>9.6729298299999993</v>
      </c>
      <c r="E1912">
        <v>8.80642003</v>
      </c>
      <c r="F1912">
        <v>8.8797642999999997</v>
      </c>
      <c r="G1912">
        <v>7.5636785</v>
      </c>
      <c r="H1912">
        <v>10.666763868</v>
      </c>
      <c r="I1912">
        <v>11.743449999999999</v>
      </c>
      <c r="J1912">
        <v>11.2255746</v>
      </c>
      <c r="K1912">
        <v>13.7138527</v>
      </c>
      <c r="L1912">
        <v>14.0054081</v>
      </c>
      <c r="M1912">
        <v>14.749735999999899</v>
      </c>
      <c r="N1912" t="s">
        <v>259</v>
      </c>
    </row>
    <row r="1913" spans="1:14" x14ac:dyDescent="0.2">
      <c r="A1913" t="s">
        <v>2171</v>
      </c>
      <c r="B1913">
        <v>0</v>
      </c>
      <c r="C1913">
        <v>0</v>
      </c>
      <c r="D1913">
        <v>0</v>
      </c>
      <c r="E1913">
        <v>9.0205074799999991</v>
      </c>
      <c r="F1913">
        <v>10.344561300000001</v>
      </c>
      <c r="G1913">
        <v>10.713927399999999</v>
      </c>
      <c r="H1913">
        <v>9.3471762829999996</v>
      </c>
      <c r="I1913">
        <v>9.2237639999999992</v>
      </c>
      <c r="J1913">
        <v>9.7008735000000001</v>
      </c>
      <c r="K1913">
        <v>7.9741913000000002</v>
      </c>
      <c r="L1913">
        <v>7.5464362999999999</v>
      </c>
      <c r="M1913">
        <v>11.351509999999999</v>
      </c>
      <c r="N1913" t="s">
        <v>259</v>
      </c>
    </row>
    <row r="1914" spans="1:14" x14ac:dyDescent="0.2">
      <c r="A1914" t="s">
        <v>2172</v>
      </c>
      <c r="B1914">
        <v>14.888178</v>
      </c>
      <c r="C1914">
        <v>13.241316699999899</v>
      </c>
      <c r="D1914">
        <v>15.08002426</v>
      </c>
      <c r="E1914">
        <v>10.419001919999999</v>
      </c>
      <c r="F1914">
        <v>9.6725642999999994</v>
      </c>
      <c r="G1914">
        <v>6.6901507999999996</v>
      </c>
      <c r="H1914">
        <v>10.457341081999999</v>
      </c>
      <c r="I1914">
        <v>7.6858420000000001</v>
      </c>
      <c r="J1914">
        <v>7.5444962999999996</v>
      </c>
      <c r="K1914">
        <v>7.4919671000000001</v>
      </c>
      <c r="L1914">
        <v>6.4578695000000002</v>
      </c>
      <c r="M1914">
        <v>7.031657</v>
      </c>
      <c r="N1914" t="s">
        <v>261</v>
      </c>
    </row>
    <row r="1915" spans="1:14" x14ac:dyDescent="0.2">
      <c r="A1915" t="s">
        <v>2173</v>
      </c>
      <c r="B1915">
        <v>0</v>
      </c>
      <c r="C1915">
        <v>0</v>
      </c>
      <c r="D1915">
        <v>0</v>
      </c>
      <c r="E1915">
        <v>0</v>
      </c>
      <c r="F1915">
        <v>10.826397199999899</v>
      </c>
      <c r="G1915">
        <v>0</v>
      </c>
      <c r="H1915">
        <v>0</v>
      </c>
      <c r="I1915">
        <v>0</v>
      </c>
      <c r="J1915">
        <v>0</v>
      </c>
      <c r="K1915">
        <v>19.691236</v>
      </c>
      <c r="L1915">
        <v>13.201979199999901</v>
      </c>
      <c r="M1915">
        <v>11.391533000000001</v>
      </c>
      <c r="N1915" t="s">
        <v>259</v>
      </c>
    </row>
    <row r="1916" spans="1:14" x14ac:dyDescent="0.2">
      <c r="A1916" t="s">
        <v>2174</v>
      </c>
      <c r="B1916">
        <v>0</v>
      </c>
      <c r="C1916">
        <v>0</v>
      </c>
      <c r="D1916">
        <v>0</v>
      </c>
      <c r="E1916">
        <v>0</v>
      </c>
      <c r="F1916">
        <v>0</v>
      </c>
      <c r="G1916">
        <v>0</v>
      </c>
      <c r="H1916">
        <v>0</v>
      </c>
      <c r="I1916">
        <v>0</v>
      </c>
      <c r="J1916">
        <v>0</v>
      </c>
      <c r="K1916">
        <v>0</v>
      </c>
      <c r="L1916">
        <v>11.7485166999999</v>
      </c>
      <c r="M1916">
        <v>11.4782169999999</v>
      </c>
      <c r="N1916" t="s">
        <v>259</v>
      </c>
    </row>
    <row r="1917" spans="1:14" x14ac:dyDescent="0.2">
      <c r="A1917" t="s">
        <v>2175</v>
      </c>
      <c r="B1917">
        <v>0</v>
      </c>
      <c r="C1917">
        <v>0</v>
      </c>
      <c r="D1917">
        <v>7.7195545000000001</v>
      </c>
      <c r="E1917">
        <v>5.2113178700000002</v>
      </c>
      <c r="F1917">
        <v>8.5819998999999996</v>
      </c>
      <c r="G1917">
        <v>4.9786349000000003</v>
      </c>
      <c r="H1917">
        <v>6.7854177839999998</v>
      </c>
      <c r="I1917">
        <v>9.1755300000000002</v>
      </c>
      <c r="J1917">
        <v>6.6192212000000001</v>
      </c>
      <c r="K1917">
        <v>0</v>
      </c>
      <c r="L1917">
        <v>10.460504800000001</v>
      </c>
      <c r="M1917">
        <v>0</v>
      </c>
      <c r="N1917" t="s">
        <v>263</v>
      </c>
    </row>
    <row r="1918" spans="1:14" x14ac:dyDescent="0.2">
      <c r="A1918" t="s">
        <v>2176</v>
      </c>
      <c r="B1918">
        <v>0</v>
      </c>
      <c r="C1918">
        <v>8.4640419999999992</v>
      </c>
      <c r="D1918">
        <v>5.7764418400000004</v>
      </c>
      <c r="E1918">
        <v>3.72240365</v>
      </c>
      <c r="F1918">
        <v>8.8531879</v>
      </c>
      <c r="G1918">
        <v>10.6987117</v>
      </c>
      <c r="H1918">
        <v>10.6694251979999</v>
      </c>
      <c r="I1918">
        <v>10.33841</v>
      </c>
      <c r="J1918">
        <v>12.2623944</v>
      </c>
      <c r="K1918">
        <v>14.809772499999999</v>
      </c>
      <c r="L1918">
        <v>13.9953381999999</v>
      </c>
      <c r="M1918">
        <v>15.645106</v>
      </c>
      <c r="N1918" t="s">
        <v>259</v>
      </c>
    </row>
    <row r="1919" spans="1:14" x14ac:dyDescent="0.2">
      <c r="A1919" t="s">
        <v>2177</v>
      </c>
      <c r="B1919">
        <v>0</v>
      </c>
      <c r="C1919">
        <v>0</v>
      </c>
      <c r="D1919">
        <v>0</v>
      </c>
      <c r="E1919">
        <v>7.0712941100000002</v>
      </c>
      <c r="F1919">
        <v>0</v>
      </c>
      <c r="G1919">
        <v>0</v>
      </c>
      <c r="H1919">
        <v>9.8147169180000002</v>
      </c>
      <c r="I1919">
        <v>11.506017999999999</v>
      </c>
      <c r="J1919">
        <v>9.6750916</v>
      </c>
      <c r="K1919">
        <v>0</v>
      </c>
      <c r="L1919">
        <v>15.231017400000001</v>
      </c>
      <c r="M1919">
        <v>12.6694</v>
      </c>
      <c r="N1919" t="s">
        <v>259</v>
      </c>
    </row>
    <row r="1920" spans="1:14" x14ac:dyDescent="0.2">
      <c r="A1920" t="s">
        <v>2178</v>
      </c>
      <c r="B1920">
        <v>12.763139000000001</v>
      </c>
      <c r="C1920">
        <v>13.6960120999999</v>
      </c>
      <c r="D1920">
        <v>14.983751120000001</v>
      </c>
      <c r="E1920">
        <v>13.314774440000001</v>
      </c>
      <c r="F1920">
        <v>14.6973983999999</v>
      </c>
      <c r="G1920">
        <v>14.340829999999899</v>
      </c>
      <c r="H1920">
        <v>14.004416716</v>
      </c>
      <c r="I1920">
        <v>13.612076999999999</v>
      </c>
      <c r="J1920">
        <v>13.2823338</v>
      </c>
      <c r="K1920">
        <v>13.970177100000001</v>
      </c>
      <c r="L1920">
        <v>15.6126796</v>
      </c>
      <c r="M1920">
        <v>13.083783</v>
      </c>
      <c r="N1920" t="s">
        <v>263</v>
      </c>
    </row>
    <row r="1921" spans="1:14" x14ac:dyDescent="0.2">
      <c r="A1921" t="s">
        <v>2179</v>
      </c>
      <c r="B1921">
        <v>10.170382999999999</v>
      </c>
      <c r="C1921">
        <v>13.5786695</v>
      </c>
      <c r="D1921">
        <v>13.033220050000001</v>
      </c>
      <c r="E1921">
        <v>14.642187440000001</v>
      </c>
      <c r="F1921">
        <v>13.2320545</v>
      </c>
      <c r="G1921">
        <v>13.2273712</v>
      </c>
      <c r="H1921">
        <v>11.519386107000001</v>
      </c>
      <c r="I1921">
        <v>10.248666999999999</v>
      </c>
      <c r="J1921">
        <v>10.1803224</v>
      </c>
      <c r="K1921">
        <v>11.984223399999999</v>
      </c>
      <c r="L1921">
        <v>10.474030599999899</v>
      </c>
      <c r="M1921">
        <v>9.7203610000000005</v>
      </c>
      <c r="N1921" t="s">
        <v>261</v>
      </c>
    </row>
    <row r="1922" spans="1:14" x14ac:dyDescent="0.2">
      <c r="A1922" t="s">
        <v>2180</v>
      </c>
      <c r="B1922">
        <v>0</v>
      </c>
      <c r="C1922">
        <v>0</v>
      </c>
      <c r="D1922">
        <v>18.063521980000001</v>
      </c>
      <c r="E1922">
        <v>0</v>
      </c>
      <c r="F1922">
        <v>16.176181799999998</v>
      </c>
      <c r="G1922">
        <v>16.4913471999999</v>
      </c>
      <c r="H1922">
        <v>0</v>
      </c>
      <c r="I1922">
        <v>0</v>
      </c>
      <c r="J1922">
        <v>0</v>
      </c>
      <c r="K1922">
        <v>0</v>
      </c>
      <c r="L1922">
        <v>0</v>
      </c>
      <c r="M1922">
        <v>0</v>
      </c>
      <c r="N1922" t="s">
        <v>263</v>
      </c>
    </row>
    <row r="1923" spans="1:14" x14ac:dyDescent="0.2">
      <c r="A1923" t="s">
        <v>2181</v>
      </c>
      <c r="B1923">
        <v>6.6139479999999997</v>
      </c>
      <c r="C1923">
        <v>7.2946894000000002</v>
      </c>
      <c r="D1923">
        <v>8.3730396700000007</v>
      </c>
      <c r="E1923">
        <v>10.038743589999999</v>
      </c>
      <c r="F1923">
        <v>14.629962300000001</v>
      </c>
      <c r="G1923">
        <v>7.9381990999999896</v>
      </c>
      <c r="H1923">
        <v>8.5012012170000002</v>
      </c>
      <c r="I1923">
        <v>5.4347479999999999</v>
      </c>
      <c r="J1923">
        <v>8.6654554000000008</v>
      </c>
      <c r="K1923">
        <v>5.5152095999999897</v>
      </c>
      <c r="L1923">
        <v>6.5202727999999999</v>
      </c>
      <c r="M1923">
        <v>6.2437269999999998</v>
      </c>
      <c r="N1923" t="s">
        <v>263</v>
      </c>
    </row>
    <row r="1924" spans="1:14" x14ac:dyDescent="0.2">
      <c r="A1924" t="s">
        <v>2182</v>
      </c>
      <c r="B1924">
        <v>14.122577</v>
      </c>
      <c r="C1924">
        <v>14.9174381</v>
      </c>
      <c r="D1924">
        <v>15.8811062</v>
      </c>
      <c r="E1924">
        <v>16.093919190000001</v>
      </c>
      <c r="F1924">
        <v>16.1128435</v>
      </c>
      <c r="G1924">
        <v>16.0399052</v>
      </c>
      <c r="H1924">
        <v>16.165418150000001</v>
      </c>
      <c r="I1924">
        <v>14.896967</v>
      </c>
      <c r="J1924">
        <v>14.9422250999999</v>
      </c>
      <c r="K1924">
        <v>13.282313800000001</v>
      </c>
      <c r="L1924">
        <v>14.097995900000001</v>
      </c>
      <c r="M1924">
        <v>15.181763</v>
      </c>
      <c r="N1924" t="s">
        <v>263</v>
      </c>
    </row>
    <row r="1925" spans="1:14" x14ac:dyDescent="0.2">
      <c r="A1925" t="s">
        <v>2183</v>
      </c>
      <c r="B1925">
        <v>9.5067509999999995</v>
      </c>
      <c r="C1925">
        <v>9.7890294999999998</v>
      </c>
      <c r="D1925">
        <v>9.5118533799999998</v>
      </c>
      <c r="E1925">
        <v>9.6671695500000006</v>
      </c>
      <c r="F1925">
        <v>7.9911557999999996</v>
      </c>
      <c r="G1925">
        <v>6.5780073000000003</v>
      </c>
      <c r="H1925">
        <v>6.3622858420000004</v>
      </c>
      <c r="I1925">
        <v>7.0541689999999999</v>
      </c>
      <c r="J1925">
        <v>6.648574</v>
      </c>
      <c r="K1925">
        <v>0</v>
      </c>
      <c r="L1925">
        <v>6.7324911999999904</v>
      </c>
      <c r="M1925">
        <v>6.917567</v>
      </c>
      <c r="N1925" t="s">
        <v>261</v>
      </c>
    </row>
    <row r="1926" spans="1:14" x14ac:dyDescent="0.2">
      <c r="A1926" t="s">
        <v>2184</v>
      </c>
      <c r="B1926">
        <v>18.042740999999999</v>
      </c>
      <c r="C1926">
        <v>17.4775691</v>
      </c>
      <c r="D1926">
        <v>15.583132730000001</v>
      </c>
      <c r="E1926">
        <v>16.467090710000001</v>
      </c>
      <c r="F1926">
        <v>15.892853899999899</v>
      </c>
      <c r="G1926">
        <v>16.244156799999999</v>
      </c>
      <c r="H1926">
        <v>17.632094661</v>
      </c>
      <c r="I1926">
        <v>14.512901999999899</v>
      </c>
      <c r="J1926">
        <v>17.029606399999999</v>
      </c>
      <c r="K1926">
        <v>0</v>
      </c>
      <c r="L1926">
        <v>11.745804</v>
      </c>
      <c r="M1926">
        <v>0</v>
      </c>
      <c r="N1926" t="s">
        <v>261</v>
      </c>
    </row>
    <row r="1927" spans="1:14" x14ac:dyDescent="0.2">
      <c r="A1927" t="s">
        <v>2185</v>
      </c>
      <c r="B1927">
        <v>0</v>
      </c>
      <c r="C1927">
        <v>9.4899325999999995</v>
      </c>
      <c r="D1927">
        <v>8.3408554200000005</v>
      </c>
      <c r="E1927">
        <v>9.3840955999999895</v>
      </c>
      <c r="F1927">
        <v>7.2430867000000001</v>
      </c>
      <c r="G1927">
        <v>6.1408931999999998</v>
      </c>
      <c r="H1927">
        <v>5.8640754839999998</v>
      </c>
      <c r="I1927">
        <v>7.4980899999999897</v>
      </c>
      <c r="J1927">
        <v>5.9088517999999999</v>
      </c>
      <c r="K1927">
        <v>9.3339668000000007</v>
      </c>
      <c r="L1927">
        <v>5.8502990999999902</v>
      </c>
      <c r="M1927">
        <v>0</v>
      </c>
      <c r="N1927" t="s">
        <v>263</v>
      </c>
    </row>
    <row r="1928" spans="1:14" x14ac:dyDescent="0.2">
      <c r="A1928" t="s">
        <v>2186</v>
      </c>
      <c r="B1928">
        <v>16.782433999999999</v>
      </c>
      <c r="C1928">
        <v>18.523074699999999</v>
      </c>
      <c r="D1928">
        <v>0</v>
      </c>
      <c r="E1928">
        <v>0</v>
      </c>
      <c r="F1928">
        <v>0</v>
      </c>
      <c r="G1928">
        <v>0</v>
      </c>
      <c r="H1928">
        <v>0</v>
      </c>
      <c r="I1928">
        <v>0</v>
      </c>
      <c r="J1928">
        <v>0</v>
      </c>
      <c r="K1928">
        <v>18.361697899999999</v>
      </c>
      <c r="L1928">
        <v>0</v>
      </c>
      <c r="M1928">
        <v>0</v>
      </c>
      <c r="N1928" t="s">
        <v>270</v>
      </c>
    </row>
    <row r="1929" spans="1:14" x14ac:dyDescent="0.2">
      <c r="A1929" t="s">
        <v>2187</v>
      </c>
      <c r="B1929">
        <v>5.6745950000000001</v>
      </c>
      <c r="C1929">
        <v>6.5391592999999997</v>
      </c>
      <c r="D1929">
        <v>6.8890153600000001</v>
      </c>
      <c r="E1929">
        <v>7.1912286200000004</v>
      </c>
      <c r="F1929">
        <v>10.543248500000001</v>
      </c>
      <c r="G1929">
        <v>10.412298199999899</v>
      </c>
      <c r="H1929">
        <v>10.178217613999999</v>
      </c>
      <c r="I1929">
        <v>9.8230799999999991</v>
      </c>
      <c r="J1929">
        <v>11.5502713</v>
      </c>
      <c r="K1929">
        <v>8.8605871</v>
      </c>
      <c r="L1929">
        <v>10.6605086</v>
      </c>
      <c r="M1929">
        <v>5.3313899999999999</v>
      </c>
      <c r="N1929" t="s">
        <v>263</v>
      </c>
    </row>
    <row r="1930" spans="1:14" x14ac:dyDescent="0.2">
      <c r="A1930" t="s">
        <v>2188</v>
      </c>
      <c r="B1930">
        <v>0</v>
      </c>
      <c r="C1930">
        <v>7.7073045000000002</v>
      </c>
      <c r="D1930">
        <v>5.2988740300000003</v>
      </c>
      <c r="E1930">
        <v>2.94989313</v>
      </c>
      <c r="F1930">
        <v>2.9886032</v>
      </c>
      <c r="G1930">
        <v>5.8320426999999997</v>
      </c>
      <c r="H1930">
        <v>3.7387016739999899</v>
      </c>
      <c r="I1930">
        <v>6.2030260000000004</v>
      </c>
      <c r="J1930">
        <v>9.5633608999999993</v>
      </c>
      <c r="K1930">
        <v>9.1535601</v>
      </c>
      <c r="L1930">
        <v>7.3507584000000001</v>
      </c>
      <c r="M1930">
        <v>10.643708999999999</v>
      </c>
      <c r="N1930" t="s">
        <v>259</v>
      </c>
    </row>
    <row r="1931" spans="1:14" x14ac:dyDescent="0.2">
      <c r="A1931" t="s">
        <v>2189</v>
      </c>
      <c r="B1931">
        <v>11.410639</v>
      </c>
      <c r="C1931">
        <v>13.798502300000001</v>
      </c>
      <c r="D1931">
        <v>14.599327560000001</v>
      </c>
      <c r="E1931">
        <v>15.469416020000001</v>
      </c>
      <c r="F1931">
        <v>15.1546188</v>
      </c>
      <c r="G1931">
        <v>15.138057199999899</v>
      </c>
      <c r="H1931">
        <v>15.106403540999899</v>
      </c>
      <c r="I1931">
        <v>15.430692000000001</v>
      </c>
      <c r="J1931">
        <v>14.631940500000001</v>
      </c>
      <c r="K1931">
        <v>13.3225514</v>
      </c>
      <c r="L1931">
        <v>15.169469899999999</v>
      </c>
      <c r="M1931">
        <v>14.272494</v>
      </c>
      <c r="N1931" t="s">
        <v>263</v>
      </c>
    </row>
    <row r="1932" spans="1:14" x14ac:dyDescent="0.2">
      <c r="A1932" t="s">
        <v>2190</v>
      </c>
      <c r="B1932">
        <v>16.549026000000001</v>
      </c>
      <c r="C1932">
        <v>13.9629609999999</v>
      </c>
      <c r="D1932">
        <v>8.1505083500000008</v>
      </c>
      <c r="E1932">
        <v>9.8882815500000003</v>
      </c>
      <c r="F1932">
        <v>7.2686331999999902</v>
      </c>
      <c r="G1932">
        <v>8.0539012000000003</v>
      </c>
      <c r="H1932">
        <v>9.1982640230000001</v>
      </c>
      <c r="I1932">
        <v>11.148553999999899</v>
      </c>
      <c r="J1932">
        <v>9.3184062999999995</v>
      </c>
      <c r="K1932">
        <v>12.017658900000001</v>
      </c>
      <c r="L1932">
        <v>13.025082899999999</v>
      </c>
      <c r="M1932">
        <v>13.5927899999999</v>
      </c>
      <c r="N1932" t="s">
        <v>270</v>
      </c>
    </row>
    <row r="1933" spans="1:14" x14ac:dyDescent="0.2">
      <c r="A1933" t="s">
        <v>2191</v>
      </c>
      <c r="B1933">
        <v>5.7594799999999999</v>
      </c>
      <c r="C1933">
        <v>9.4885909000000002</v>
      </c>
      <c r="D1933">
        <v>9.5604961399999997</v>
      </c>
      <c r="E1933">
        <v>9.3948922800000005</v>
      </c>
      <c r="F1933">
        <v>4.9816425000000004</v>
      </c>
      <c r="G1933">
        <v>4.7661875</v>
      </c>
      <c r="H1933">
        <v>11.89106949</v>
      </c>
      <c r="I1933">
        <v>7.771147</v>
      </c>
      <c r="J1933">
        <v>7.2587463000000003</v>
      </c>
      <c r="K1933">
        <v>7.5563789000000003</v>
      </c>
      <c r="L1933">
        <v>6.3767882</v>
      </c>
      <c r="M1933">
        <v>8.9172580000000004</v>
      </c>
      <c r="N1933" t="s">
        <v>263</v>
      </c>
    </row>
    <row r="1934" spans="1:14" x14ac:dyDescent="0.2">
      <c r="A1934" t="s">
        <v>2192</v>
      </c>
      <c r="B1934">
        <v>17.376652</v>
      </c>
      <c r="C1934">
        <v>12.6033621</v>
      </c>
      <c r="D1934">
        <v>11.864418499999999</v>
      </c>
      <c r="E1934">
        <v>8.0361974699999994</v>
      </c>
      <c r="F1934">
        <v>7.1520595</v>
      </c>
      <c r="G1934">
        <v>7.0947172999999903</v>
      </c>
      <c r="H1934">
        <v>3.4917225139999899</v>
      </c>
      <c r="I1934">
        <v>0</v>
      </c>
      <c r="J1934">
        <v>0</v>
      </c>
      <c r="K1934">
        <v>0</v>
      </c>
      <c r="L1934">
        <v>7.0912977000000001</v>
      </c>
      <c r="M1934">
        <v>0</v>
      </c>
      <c r="N1934" t="s">
        <v>261</v>
      </c>
    </row>
    <row r="1935" spans="1:14" x14ac:dyDescent="0.2">
      <c r="A1935" t="s">
        <v>2193</v>
      </c>
      <c r="B1935">
        <v>0</v>
      </c>
      <c r="C1935">
        <v>0</v>
      </c>
      <c r="D1935">
        <v>0</v>
      </c>
      <c r="E1935">
        <v>0</v>
      </c>
      <c r="F1935">
        <v>0</v>
      </c>
      <c r="G1935">
        <v>0</v>
      </c>
      <c r="H1935">
        <v>0</v>
      </c>
      <c r="I1935">
        <v>13.430794000000001</v>
      </c>
      <c r="J1935">
        <v>13.85397</v>
      </c>
      <c r="K1935">
        <v>15.2093299</v>
      </c>
      <c r="L1935">
        <v>0</v>
      </c>
      <c r="M1935">
        <v>0</v>
      </c>
      <c r="N1935" t="s">
        <v>259</v>
      </c>
    </row>
    <row r="1936" spans="1:14" x14ac:dyDescent="0.2">
      <c r="A1936" t="s">
        <v>2194</v>
      </c>
      <c r="B1936">
        <v>11.468461</v>
      </c>
      <c r="C1936">
        <v>10.317586800000001</v>
      </c>
      <c r="D1936">
        <v>10.170340660000001</v>
      </c>
      <c r="E1936">
        <v>9.1128125799999999</v>
      </c>
      <c r="F1936">
        <v>14.0434416</v>
      </c>
      <c r="G1936">
        <v>14.1928581</v>
      </c>
      <c r="H1936">
        <v>15.231115279999999</v>
      </c>
      <c r="I1936">
        <v>15.243563</v>
      </c>
      <c r="J1936">
        <v>15.253947199999899</v>
      </c>
      <c r="K1936">
        <v>15.592167099999999</v>
      </c>
      <c r="L1936">
        <v>15.438071599999899</v>
      </c>
      <c r="M1936">
        <v>16.440878000000001</v>
      </c>
      <c r="N1936" t="s">
        <v>259</v>
      </c>
    </row>
    <row r="1937" spans="1:14" x14ac:dyDescent="0.2">
      <c r="A1937" t="s">
        <v>2195</v>
      </c>
      <c r="B1937">
        <v>13.822641000000001</v>
      </c>
      <c r="C1937">
        <v>17.2337998</v>
      </c>
      <c r="D1937">
        <v>16.608152409999999</v>
      </c>
      <c r="E1937">
        <v>15.52838461</v>
      </c>
      <c r="F1937">
        <v>16.1151552</v>
      </c>
      <c r="G1937">
        <v>16.596884899999999</v>
      </c>
      <c r="H1937">
        <v>16.668833201999998</v>
      </c>
      <c r="I1937">
        <v>16.145831000000001</v>
      </c>
      <c r="J1937">
        <v>15.7407691999999</v>
      </c>
      <c r="K1937">
        <v>15.9609399</v>
      </c>
      <c r="L1937">
        <v>14.100561300000001</v>
      </c>
      <c r="M1937">
        <v>15.070872</v>
      </c>
      <c r="N1937" t="s">
        <v>263</v>
      </c>
    </row>
    <row r="1938" spans="1:14" x14ac:dyDescent="0.2">
      <c r="A1938" t="s">
        <v>2196</v>
      </c>
      <c r="B1938">
        <v>0</v>
      </c>
      <c r="C1938">
        <v>10.5152824</v>
      </c>
      <c r="D1938">
        <v>11.320178780000001</v>
      </c>
      <c r="E1938">
        <v>7.7958177500000003</v>
      </c>
      <c r="F1938">
        <v>5.3967611</v>
      </c>
      <c r="G1938">
        <v>10.4721349</v>
      </c>
      <c r="H1938">
        <v>13.618452517</v>
      </c>
      <c r="I1938">
        <v>13.064943</v>
      </c>
      <c r="J1938">
        <v>14.158820800000001</v>
      </c>
      <c r="K1938">
        <v>13.528659699999899</v>
      </c>
      <c r="L1938">
        <v>15.879092399999999</v>
      </c>
      <c r="M1938">
        <v>15.396032999999999</v>
      </c>
      <c r="N1938" t="s">
        <v>259</v>
      </c>
    </row>
    <row r="1939" spans="1:14" x14ac:dyDescent="0.2">
      <c r="A1939" t="s">
        <v>2197</v>
      </c>
      <c r="B1939">
        <v>4.8030809999999997</v>
      </c>
      <c r="C1939">
        <v>7.5452994000000002</v>
      </c>
      <c r="D1939">
        <v>5.32682112</v>
      </c>
      <c r="E1939">
        <v>4.7551482600000003</v>
      </c>
      <c r="F1939">
        <v>7.2420045999999996</v>
      </c>
      <c r="G1939">
        <v>8.5300834000000005</v>
      </c>
      <c r="H1939">
        <v>10.549430185</v>
      </c>
      <c r="I1939">
        <v>11.307518</v>
      </c>
      <c r="J1939">
        <v>11.4561581</v>
      </c>
      <c r="K1939">
        <v>11.2120669</v>
      </c>
      <c r="L1939">
        <v>14.7726629</v>
      </c>
      <c r="M1939">
        <v>14.818198000000001</v>
      </c>
      <c r="N1939" t="s">
        <v>259</v>
      </c>
    </row>
    <row r="1940" spans="1:14" x14ac:dyDescent="0.2">
      <c r="A1940" t="s">
        <v>2198</v>
      </c>
      <c r="B1940">
        <v>0</v>
      </c>
      <c r="C1940">
        <v>0</v>
      </c>
      <c r="D1940">
        <v>0</v>
      </c>
      <c r="E1940">
        <v>0</v>
      </c>
      <c r="F1940">
        <v>0</v>
      </c>
      <c r="G1940">
        <v>0</v>
      </c>
      <c r="H1940">
        <v>0</v>
      </c>
      <c r="I1940">
        <v>0</v>
      </c>
      <c r="J1940">
        <v>0</v>
      </c>
      <c r="K1940">
        <v>11.3228492</v>
      </c>
      <c r="L1940">
        <v>14.6569346999999</v>
      </c>
      <c r="M1940">
        <v>12.574507000000001</v>
      </c>
      <c r="N1940" t="s">
        <v>259</v>
      </c>
    </row>
    <row r="1941" spans="1:14" x14ac:dyDescent="0.2">
      <c r="A1941" t="s">
        <v>2199</v>
      </c>
      <c r="B1941">
        <v>0</v>
      </c>
      <c r="C1941">
        <v>8.5395216000000005</v>
      </c>
      <c r="D1941">
        <v>8.7578004800000002</v>
      </c>
      <c r="E1941">
        <v>8.5083092400000009</v>
      </c>
      <c r="F1941">
        <v>12.126874300000001</v>
      </c>
      <c r="G1941">
        <v>6.9090084000000003</v>
      </c>
      <c r="H1941">
        <v>11.496031677</v>
      </c>
      <c r="I1941">
        <v>0</v>
      </c>
      <c r="J1941">
        <v>0</v>
      </c>
      <c r="K1941">
        <v>0</v>
      </c>
      <c r="L1941">
        <v>0</v>
      </c>
      <c r="M1941">
        <v>0</v>
      </c>
      <c r="N1941" t="s">
        <v>263</v>
      </c>
    </row>
    <row r="1942" spans="1:14" x14ac:dyDescent="0.2">
      <c r="A1942" t="s">
        <v>2200</v>
      </c>
      <c r="B1942">
        <v>15.284781000000001</v>
      </c>
      <c r="C1942">
        <v>15.7933524</v>
      </c>
      <c r="D1942">
        <v>15.12843533</v>
      </c>
      <c r="E1942">
        <v>15.80475068</v>
      </c>
      <c r="F1942">
        <v>15.9382354</v>
      </c>
      <c r="G1942">
        <v>15.442725899999999</v>
      </c>
      <c r="H1942">
        <v>15.423823198999999</v>
      </c>
      <c r="I1942">
        <v>14.678154999999901</v>
      </c>
      <c r="J1942">
        <v>15.4374547</v>
      </c>
      <c r="K1942">
        <v>14.746730400000001</v>
      </c>
      <c r="L1942">
        <v>14.3101463</v>
      </c>
      <c r="M1942">
        <v>15.255364</v>
      </c>
      <c r="N1942" t="s">
        <v>261</v>
      </c>
    </row>
    <row r="1943" spans="1:14" x14ac:dyDescent="0.2">
      <c r="A1943" t="s">
        <v>2201</v>
      </c>
      <c r="B1943">
        <v>11.457228000000001</v>
      </c>
      <c r="C1943">
        <v>9.9558833</v>
      </c>
      <c r="D1943">
        <v>10.35576163</v>
      </c>
      <c r="E1943">
        <v>10.439052630000001</v>
      </c>
      <c r="F1943">
        <v>9.6179459000000005</v>
      </c>
      <c r="G1943">
        <v>10.727205</v>
      </c>
      <c r="H1943">
        <v>9.7168585410000006</v>
      </c>
      <c r="I1943">
        <v>8.5610020000000002</v>
      </c>
      <c r="J1943">
        <v>11.2301796</v>
      </c>
      <c r="K1943">
        <v>11.3205571</v>
      </c>
      <c r="L1943">
        <v>11.884141</v>
      </c>
      <c r="M1943">
        <v>11.570432</v>
      </c>
      <c r="N1943" t="s">
        <v>270</v>
      </c>
    </row>
    <row r="1944" spans="1:14" x14ac:dyDescent="0.2">
      <c r="A1944" t="s">
        <v>2202</v>
      </c>
      <c r="B1944">
        <v>11.185032</v>
      </c>
      <c r="C1944">
        <v>12.6121064</v>
      </c>
      <c r="D1944">
        <v>12.397513180000001</v>
      </c>
      <c r="E1944">
        <v>12.761617940000001</v>
      </c>
      <c r="F1944">
        <v>13.5094805999999</v>
      </c>
      <c r="G1944">
        <v>12.9830825</v>
      </c>
      <c r="H1944">
        <v>13.176308580000001</v>
      </c>
      <c r="I1944">
        <v>12.949605</v>
      </c>
      <c r="J1944">
        <v>12.879011999999999</v>
      </c>
      <c r="K1944">
        <v>0</v>
      </c>
      <c r="L1944">
        <v>12.1474195</v>
      </c>
      <c r="M1944">
        <v>11.537445999999999</v>
      </c>
      <c r="N1944" t="s">
        <v>263</v>
      </c>
    </row>
    <row r="1945" spans="1:14" x14ac:dyDescent="0.2">
      <c r="A1945" t="s">
        <v>2203</v>
      </c>
      <c r="B1945">
        <v>17.814852999999999</v>
      </c>
      <c r="C1945">
        <v>19.0455185</v>
      </c>
      <c r="D1945">
        <v>17.387331240000002</v>
      </c>
      <c r="E1945">
        <v>16.760194469999998</v>
      </c>
      <c r="F1945">
        <v>16.677223099999999</v>
      </c>
      <c r="G1945">
        <v>16.706686900000001</v>
      </c>
      <c r="H1945">
        <v>16.215959806000001</v>
      </c>
      <c r="I1945">
        <v>16.479213000000001</v>
      </c>
      <c r="J1945">
        <v>14.7631405999999</v>
      </c>
      <c r="K1945">
        <v>16.299232999999901</v>
      </c>
      <c r="L1945">
        <v>12.0506911</v>
      </c>
      <c r="M1945">
        <v>0</v>
      </c>
      <c r="N1945" t="s">
        <v>261</v>
      </c>
    </row>
    <row r="1946" spans="1:14" x14ac:dyDescent="0.2">
      <c r="A1946" t="s">
        <v>2204</v>
      </c>
      <c r="B1946">
        <v>0</v>
      </c>
      <c r="C1946">
        <v>0</v>
      </c>
      <c r="D1946">
        <v>0</v>
      </c>
      <c r="E1946">
        <v>0</v>
      </c>
      <c r="F1946">
        <v>0</v>
      </c>
      <c r="G1946">
        <v>8.0771210999999994</v>
      </c>
      <c r="H1946">
        <v>8.3884483210000003</v>
      </c>
      <c r="I1946">
        <v>12.506307</v>
      </c>
      <c r="J1946">
        <v>13.364569400000001</v>
      </c>
      <c r="K1946">
        <v>13.892356299999999</v>
      </c>
      <c r="L1946">
        <v>13.7799777</v>
      </c>
      <c r="M1946">
        <v>12.743228</v>
      </c>
      <c r="N1946" t="s">
        <v>259</v>
      </c>
    </row>
    <row r="1947" spans="1:14" x14ac:dyDescent="0.2">
      <c r="A1947" t="s">
        <v>2205</v>
      </c>
      <c r="B1947">
        <v>0</v>
      </c>
      <c r="C1947">
        <v>0</v>
      </c>
      <c r="D1947">
        <v>0</v>
      </c>
      <c r="E1947">
        <v>14.710980019999999</v>
      </c>
      <c r="F1947">
        <v>0</v>
      </c>
      <c r="G1947">
        <v>9.9775898000000005</v>
      </c>
      <c r="H1947">
        <v>0</v>
      </c>
      <c r="I1947">
        <v>14.4336869999999</v>
      </c>
      <c r="J1947">
        <v>13.0835186</v>
      </c>
      <c r="K1947">
        <v>0</v>
      </c>
      <c r="L1947">
        <v>15.679841199999901</v>
      </c>
      <c r="M1947">
        <v>14.669091999999999</v>
      </c>
      <c r="N1947" t="s">
        <v>259</v>
      </c>
    </row>
    <row r="1948" spans="1:14" x14ac:dyDescent="0.2">
      <c r="A1948" t="s">
        <v>2206</v>
      </c>
      <c r="B1948">
        <v>0</v>
      </c>
      <c r="C1948">
        <v>0</v>
      </c>
      <c r="D1948">
        <v>9.1667002100000001</v>
      </c>
      <c r="E1948">
        <v>3.6406292599999999</v>
      </c>
      <c r="F1948">
        <v>5.3366980999999996</v>
      </c>
      <c r="G1948">
        <v>9.3378886999999899</v>
      </c>
      <c r="H1948">
        <v>9.4161840039999998</v>
      </c>
      <c r="I1948">
        <v>9.5917849999999998</v>
      </c>
      <c r="J1948">
        <v>12.012791</v>
      </c>
      <c r="K1948">
        <v>12.1708009</v>
      </c>
      <c r="L1948">
        <v>13.616700199999899</v>
      </c>
      <c r="M1948">
        <v>12.276436</v>
      </c>
      <c r="N1948" t="s">
        <v>259</v>
      </c>
    </row>
    <row r="1949" spans="1:14" x14ac:dyDescent="0.2">
      <c r="A1949" t="s">
        <v>2207</v>
      </c>
      <c r="B1949">
        <v>7.8016360000000002</v>
      </c>
      <c r="C1949">
        <v>9.0083774999999999</v>
      </c>
      <c r="D1949">
        <v>9.0151670500000005</v>
      </c>
      <c r="E1949">
        <v>7.4433473799999996</v>
      </c>
      <c r="F1949">
        <v>6.8263655999999999</v>
      </c>
      <c r="G1949">
        <v>6.3591315000000002</v>
      </c>
      <c r="H1949">
        <v>6.4388922160000002</v>
      </c>
      <c r="I1949">
        <v>6.2219699999999998</v>
      </c>
      <c r="J1949">
        <v>6.7636691999999998</v>
      </c>
      <c r="K1949">
        <v>6.3698670999999996</v>
      </c>
      <c r="L1949">
        <v>6.4884715999999996</v>
      </c>
      <c r="M1949">
        <v>7.2357139999999998</v>
      </c>
      <c r="N1949" t="s">
        <v>261</v>
      </c>
    </row>
    <row r="1950" spans="1:14" x14ac:dyDescent="0.2">
      <c r="A1950" t="s">
        <v>2208</v>
      </c>
      <c r="B1950">
        <v>18.015931999999999</v>
      </c>
      <c r="C1950">
        <v>0</v>
      </c>
      <c r="D1950">
        <v>0</v>
      </c>
      <c r="E1950">
        <v>0</v>
      </c>
      <c r="F1950">
        <v>0</v>
      </c>
      <c r="G1950">
        <v>0</v>
      </c>
      <c r="H1950">
        <v>0</v>
      </c>
      <c r="I1950">
        <v>0</v>
      </c>
      <c r="J1950">
        <v>0</v>
      </c>
      <c r="K1950">
        <v>9.3968872999999995</v>
      </c>
      <c r="L1950">
        <v>6.4209674000000003</v>
      </c>
      <c r="M1950">
        <v>9.7872489999999992</v>
      </c>
      <c r="N1950" t="s">
        <v>270</v>
      </c>
    </row>
    <row r="1951" spans="1:14" x14ac:dyDescent="0.2">
      <c r="A1951" t="s">
        <v>2209</v>
      </c>
      <c r="B1951">
        <v>7.8778220000000001</v>
      </c>
      <c r="C1951">
        <v>8.5382157999999997</v>
      </c>
      <c r="D1951">
        <v>10.13531161</v>
      </c>
      <c r="E1951">
        <v>5.6808755199999998</v>
      </c>
      <c r="F1951">
        <v>10.0438309999999</v>
      </c>
      <c r="G1951">
        <v>9.1977326000000001</v>
      </c>
      <c r="H1951">
        <v>11.0514365159999</v>
      </c>
      <c r="I1951">
        <v>12.026344</v>
      </c>
      <c r="J1951">
        <v>13.831247099999899</v>
      </c>
      <c r="K1951">
        <v>14.6806085</v>
      </c>
      <c r="L1951">
        <v>15.5159816999999</v>
      </c>
      <c r="M1951">
        <v>16.01878</v>
      </c>
      <c r="N1951" t="s">
        <v>259</v>
      </c>
    </row>
    <row r="1952" spans="1:14" x14ac:dyDescent="0.2">
      <c r="A1952" t="s">
        <v>2210</v>
      </c>
      <c r="B1952">
        <v>0</v>
      </c>
      <c r="C1952">
        <v>0</v>
      </c>
      <c r="D1952">
        <v>0</v>
      </c>
      <c r="E1952">
        <v>5.4551537200000002</v>
      </c>
      <c r="F1952">
        <v>6.1500292999999999</v>
      </c>
      <c r="G1952">
        <v>7.4905986999999996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0</v>
      </c>
      <c r="N1952" t="s">
        <v>263</v>
      </c>
    </row>
    <row r="1953" spans="1:14" x14ac:dyDescent="0.2">
      <c r="A1953" t="s">
        <v>2211</v>
      </c>
      <c r="B1953">
        <v>0</v>
      </c>
      <c r="C1953">
        <v>0</v>
      </c>
      <c r="D1953">
        <v>0</v>
      </c>
      <c r="E1953">
        <v>0</v>
      </c>
      <c r="F1953">
        <v>0</v>
      </c>
      <c r="G1953">
        <v>0</v>
      </c>
      <c r="H1953">
        <v>7.0702758289999998</v>
      </c>
      <c r="I1953">
        <v>10.162284</v>
      </c>
      <c r="J1953">
        <v>0</v>
      </c>
      <c r="K1953">
        <v>0</v>
      </c>
      <c r="L1953">
        <v>11.700849</v>
      </c>
      <c r="M1953">
        <v>10.868069</v>
      </c>
      <c r="N1953" t="s">
        <v>259</v>
      </c>
    </row>
    <row r="1954" spans="1:14" x14ac:dyDescent="0.2">
      <c r="A1954" t="s">
        <v>2212</v>
      </c>
      <c r="B1954">
        <v>0</v>
      </c>
      <c r="C1954">
        <v>0</v>
      </c>
      <c r="D1954">
        <v>11.252393</v>
      </c>
      <c r="E1954">
        <v>0</v>
      </c>
      <c r="F1954">
        <v>12.8321305</v>
      </c>
      <c r="G1954">
        <v>13.1490674</v>
      </c>
      <c r="H1954">
        <v>10.535108214999999</v>
      </c>
      <c r="I1954">
        <v>12.1465529999999</v>
      </c>
      <c r="J1954">
        <v>12.361048500000001</v>
      </c>
      <c r="K1954">
        <v>13.3961275999999</v>
      </c>
      <c r="L1954">
        <v>14.8301221999999</v>
      </c>
      <c r="M1954">
        <v>13.812942999999899</v>
      </c>
      <c r="N1954" t="s">
        <v>259</v>
      </c>
    </row>
    <row r="1955" spans="1:14" x14ac:dyDescent="0.2">
      <c r="A1955" t="s">
        <v>2213</v>
      </c>
      <c r="B1955">
        <v>0</v>
      </c>
      <c r="C1955">
        <v>10.750801900000001</v>
      </c>
      <c r="D1955">
        <v>15.41057337</v>
      </c>
      <c r="E1955">
        <v>12.99423835</v>
      </c>
      <c r="F1955">
        <v>11.982369800000001</v>
      </c>
      <c r="G1955">
        <v>12.9635202</v>
      </c>
      <c r="H1955">
        <v>14.361256615</v>
      </c>
      <c r="I1955">
        <v>13.348922</v>
      </c>
      <c r="J1955">
        <v>15.3111713</v>
      </c>
      <c r="K1955">
        <v>15.7316851</v>
      </c>
      <c r="L1955">
        <v>12.9920759999999</v>
      </c>
      <c r="M1955">
        <v>15.366854</v>
      </c>
      <c r="N1955" t="s">
        <v>259</v>
      </c>
    </row>
    <row r="1956" spans="1:14" x14ac:dyDescent="0.2">
      <c r="A1956" t="s">
        <v>2214</v>
      </c>
      <c r="B1956">
        <v>15.869961999999999</v>
      </c>
      <c r="C1956">
        <v>13.9424744</v>
      </c>
      <c r="D1956">
        <v>8.1452043199999995</v>
      </c>
      <c r="E1956">
        <v>6.6421779000000001</v>
      </c>
      <c r="F1956">
        <v>7.0500157000000003</v>
      </c>
      <c r="G1956">
        <v>9.4952258999999994</v>
      </c>
      <c r="H1956">
        <v>9.7364770420000006</v>
      </c>
      <c r="I1956">
        <v>0</v>
      </c>
      <c r="J1956">
        <v>10.401927799999999</v>
      </c>
      <c r="K1956">
        <v>0</v>
      </c>
      <c r="L1956">
        <v>14.493592100000001</v>
      </c>
      <c r="M1956">
        <v>15.570865</v>
      </c>
      <c r="N1956" t="s">
        <v>270</v>
      </c>
    </row>
    <row r="1957" spans="1:14" x14ac:dyDescent="0.2">
      <c r="A1957" t="s">
        <v>2215</v>
      </c>
      <c r="B1957">
        <v>20.276033999999999</v>
      </c>
      <c r="C1957">
        <v>16.365467599999999</v>
      </c>
      <c r="D1957">
        <v>16.47129657</v>
      </c>
      <c r="E1957">
        <v>15.365393709999999</v>
      </c>
      <c r="F1957">
        <v>10.278931199999899</v>
      </c>
      <c r="G1957">
        <v>0</v>
      </c>
      <c r="H1957">
        <v>10.469189796</v>
      </c>
      <c r="I1957">
        <v>0</v>
      </c>
      <c r="J1957">
        <v>10.067684699999999</v>
      </c>
      <c r="K1957">
        <v>18.048599599999999</v>
      </c>
      <c r="L1957">
        <v>10.6829298</v>
      </c>
      <c r="M1957">
        <v>21.738876000000001</v>
      </c>
      <c r="N1957" t="s">
        <v>270</v>
      </c>
    </row>
    <row r="1958" spans="1:14" x14ac:dyDescent="0.2">
      <c r="A1958" t="s">
        <v>2216</v>
      </c>
      <c r="B1958">
        <v>9.7790440000000007</v>
      </c>
      <c r="C1958">
        <v>10.616701900000001</v>
      </c>
      <c r="D1958">
        <v>8.7306467899999998</v>
      </c>
      <c r="E1958">
        <v>7.4163179799999996</v>
      </c>
      <c r="F1958">
        <v>6.6035455000000001</v>
      </c>
      <c r="G1958">
        <v>5.9607837000000004</v>
      </c>
      <c r="H1958">
        <v>5.018174278</v>
      </c>
      <c r="I1958">
        <v>8.0300539999999998</v>
      </c>
      <c r="J1958">
        <v>5.5290135999999999</v>
      </c>
      <c r="K1958">
        <v>9.3431891</v>
      </c>
      <c r="L1958">
        <v>8.0395147999999992</v>
      </c>
      <c r="M1958">
        <v>8.3360640000000004</v>
      </c>
      <c r="N1958" t="s">
        <v>270</v>
      </c>
    </row>
    <row r="1959" spans="1:14" x14ac:dyDescent="0.2">
      <c r="A1959" t="s">
        <v>2217</v>
      </c>
      <c r="B1959">
        <v>0</v>
      </c>
      <c r="C1959">
        <v>0</v>
      </c>
      <c r="D1959">
        <v>0</v>
      </c>
      <c r="E1959">
        <v>0</v>
      </c>
      <c r="F1959">
        <v>0</v>
      </c>
      <c r="G1959">
        <v>0</v>
      </c>
      <c r="H1959">
        <v>0</v>
      </c>
      <c r="I1959">
        <v>7.895848</v>
      </c>
      <c r="J1959">
        <v>9.1441156999999897</v>
      </c>
      <c r="K1959">
        <v>9.6997921999999992</v>
      </c>
      <c r="L1959">
        <v>9.1131433000000008</v>
      </c>
      <c r="M1959">
        <v>8.0329669999999993</v>
      </c>
      <c r="N1959" t="s">
        <v>259</v>
      </c>
    </row>
    <row r="1960" spans="1:14" x14ac:dyDescent="0.2">
      <c r="A1960" t="s">
        <v>2218</v>
      </c>
      <c r="B1960">
        <v>0</v>
      </c>
      <c r="C1960">
        <v>0</v>
      </c>
      <c r="D1960">
        <v>0</v>
      </c>
      <c r="E1960">
        <v>0</v>
      </c>
      <c r="F1960">
        <v>0</v>
      </c>
      <c r="G1960">
        <v>0</v>
      </c>
      <c r="H1960">
        <v>0</v>
      </c>
      <c r="I1960">
        <v>12.153129</v>
      </c>
      <c r="J1960">
        <v>7.2289705</v>
      </c>
      <c r="K1960">
        <v>10.4410776</v>
      </c>
      <c r="L1960">
        <v>7.1230482000000004</v>
      </c>
      <c r="M1960">
        <v>0</v>
      </c>
      <c r="N1960" t="s">
        <v>259</v>
      </c>
    </row>
    <row r="1961" spans="1:14" x14ac:dyDescent="0.2">
      <c r="A1961" t="s">
        <v>2219</v>
      </c>
      <c r="B1961">
        <v>8.1677710000000001</v>
      </c>
      <c r="C1961">
        <v>7.7650762999999996</v>
      </c>
      <c r="D1961">
        <v>8.0421127800000001</v>
      </c>
      <c r="E1961">
        <v>7.18733705</v>
      </c>
      <c r="F1961">
        <v>7.6126917000000001</v>
      </c>
      <c r="G1961">
        <v>9.2046247999999995</v>
      </c>
      <c r="H1961">
        <v>9.8377687629999997</v>
      </c>
      <c r="I1961">
        <v>9.1882640000000002</v>
      </c>
      <c r="J1961">
        <v>16.104787200000001</v>
      </c>
      <c r="K1961">
        <v>15.082760199999999</v>
      </c>
      <c r="L1961">
        <v>16.062452100000002</v>
      </c>
      <c r="M1961">
        <v>15.379356</v>
      </c>
      <c r="N1961" t="s">
        <v>259</v>
      </c>
    </row>
    <row r="1962" spans="1:14" x14ac:dyDescent="0.2">
      <c r="A1962" t="s">
        <v>2220</v>
      </c>
      <c r="B1962">
        <v>0</v>
      </c>
      <c r="C1962">
        <v>0</v>
      </c>
      <c r="D1962">
        <v>0</v>
      </c>
      <c r="E1962">
        <v>0</v>
      </c>
      <c r="F1962">
        <v>8.6916616999999992</v>
      </c>
      <c r="G1962">
        <v>8.3377952999999998</v>
      </c>
      <c r="H1962">
        <v>7.5699407529999903</v>
      </c>
      <c r="I1962">
        <v>10.652563000000001</v>
      </c>
      <c r="J1962">
        <v>9.8695695000000008</v>
      </c>
      <c r="K1962">
        <v>12.2735024</v>
      </c>
      <c r="L1962">
        <v>12.557848699999999</v>
      </c>
      <c r="M1962">
        <v>12.949861</v>
      </c>
      <c r="N1962" t="s">
        <v>259</v>
      </c>
    </row>
    <row r="1963" spans="1:14" x14ac:dyDescent="0.2">
      <c r="A1963" t="s">
        <v>2221</v>
      </c>
      <c r="B1963">
        <v>15.533238000000001</v>
      </c>
      <c r="C1963">
        <v>18.030367399999999</v>
      </c>
      <c r="D1963">
        <v>0</v>
      </c>
      <c r="E1963">
        <v>0</v>
      </c>
      <c r="F1963">
        <v>0</v>
      </c>
      <c r="G1963">
        <v>0</v>
      </c>
      <c r="H1963">
        <v>0</v>
      </c>
      <c r="I1963">
        <v>0</v>
      </c>
      <c r="J1963">
        <v>0</v>
      </c>
      <c r="K1963">
        <v>17.909294800000001</v>
      </c>
      <c r="L1963">
        <v>0</v>
      </c>
      <c r="M1963">
        <v>0</v>
      </c>
      <c r="N1963" t="s">
        <v>270</v>
      </c>
    </row>
    <row r="1964" spans="1:14" x14ac:dyDescent="0.2">
      <c r="A1964" t="s">
        <v>2222</v>
      </c>
      <c r="B1964">
        <v>0</v>
      </c>
      <c r="C1964">
        <v>7.1414171</v>
      </c>
      <c r="D1964">
        <v>0</v>
      </c>
      <c r="E1964">
        <v>0</v>
      </c>
      <c r="F1964">
        <v>0</v>
      </c>
      <c r="G1964">
        <v>0</v>
      </c>
      <c r="H1964">
        <v>7.8871306409999997</v>
      </c>
      <c r="I1964">
        <v>0</v>
      </c>
      <c r="J1964">
        <v>0</v>
      </c>
      <c r="K1964">
        <v>0</v>
      </c>
      <c r="L1964">
        <v>0</v>
      </c>
      <c r="M1964">
        <v>0</v>
      </c>
      <c r="N1964" t="s">
        <v>263</v>
      </c>
    </row>
    <row r="1965" spans="1:14" x14ac:dyDescent="0.2">
      <c r="A1965" t="s">
        <v>2223</v>
      </c>
      <c r="B1965">
        <v>0</v>
      </c>
      <c r="C1965">
        <v>13.0400616</v>
      </c>
      <c r="D1965">
        <v>7.3674395700000002</v>
      </c>
      <c r="E1965">
        <v>6.0684241600000002</v>
      </c>
      <c r="F1965">
        <v>6.9111168999999997</v>
      </c>
      <c r="G1965">
        <v>0</v>
      </c>
      <c r="H1965">
        <v>0</v>
      </c>
      <c r="I1965">
        <v>0</v>
      </c>
      <c r="J1965">
        <v>0</v>
      </c>
      <c r="K1965">
        <v>0</v>
      </c>
      <c r="L1965">
        <v>0</v>
      </c>
      <c r="M1965">
        <v>0</v>
      </c>
      <c r="N1965" t="s">
        <v>261</v>
      </c>
    </row>
    <row r="1966" spans="1:14" x14ac:dyDescent="0.2">
      <c r="A1966" t="s">
        <v>2224</v>
      </c>
      <c r="B1966">
        <v>0</v>
      </c>
      <c r="C1966">
        <v>0</v>
      </c>
      <c r="D1966">
        <v>0</v>
      </c>
      <c r="E1966">
        <v>7.1899082099999996</v>
      </c>
      <c r="F1966">
        <v>5.3511291999999999</v>
      </c>
      <c r="G1966">
        <v>8.7430136999999899</v>
      </c>
      <c r="H1966">
        <v>6.676185984</v>
      </c>
      <c r="I1966">
        <v>10.730988</v>
      </c>
      <c r="J1966">
        <v>8.0478450000000006</v>
      </c>
      <c r="K1966">
        <v>12.0321921999999</v>
      </c>
      <c r="L1966">
        <v>12.5154727</v>
      </c>
      <c r="M1966">
        <v>13.513045</v>
      </c>
      <c r="N1966" t="s">
        <v>259</v>
      </c>
    </row>
    <row r="1967" spans="1:14" x14ac:dyDescent="0.2">
      <c r="A1967" t="s">
        <v>2225</v>
      </c>
      <c r="B1967">
        <v>15.10712</v>
      </c>
      <c r="C1967">
        <v>15.035241399999901</v>
      </c>
      <c r="D1967">
        <v>14.3397696</v>
      </c>
      <c r="E1967">
        <v>12.88171009</v>
      </c>
      <c r="F1967">
        <v>11.7857986</v>
      </c>
      <c r="G1967">
        <v>12.3714482</v>
      </c>
      <c r="H1967">
        <v>12.560504903</v>
      </c>
      <c r="I1967">
        <v>13.423788999999999</v>
      </c>
      <c r="J1967">
        <v>13.4352141</v>
      </c>
      <c r="K1967">
        <v>14.8314647</v>
      </c>
      <c r="L1967">
        <v>11.529407600000001</v>
      </c>
      <c r="M1967">
        <v>15.424211999999899</v>
      </c>
      <c r="N1967" t="s">
        <v>270</v>
      </c>
    </row>
    <row r="1968" spans="1:14" x14ac:dyDescent="0.2">
      <c r="A1968" t="s">
        <v>2226</v>
      </c>
      <c r="B1968">
        <v>0</v>
      </c>
      <c r="C1968">
        <v>0</v>
      </c>
      <c r="D1968">
        <v>0</v>
      </c>
      <c r="E1968">
        <v>0</v>
      </c>
      <c r="F1968">
        <v>7.2384079999999997</v>
      </c>
      <c r="G1968">
        <v>0</v>
      </c>
      <c r="H1968">
        <v>0</v>
      </c>
      <c r="I1968">
        <v>6.9506829999999997</v>
      </c>
      <c r="J1968">
        <v>0</v>
      </c>
      <c r="K1968">
        <v>13.2210144999999</v>
      </c>
      <c r="L1968">
        <v>8.7905338000000004</v>
      </c>
      <c r="M1968">
        <v>8.6776889999999902</v>
      </c>
      <c r="N1968" t="s">
        <v>259</v>
      </c>
    </row>
    <row r="1969" spans="1:14" x14ac:dyDescent="0.2">
      <c r="A1969" t="s">
        <v>2227</v>
      </c>
      <c r="B1969">
        <v>0</v>
      </c>
      <c r="C1969">
        <v>0</v>
      </c>
      <c r="D1969">
        <v>6.5715427699999998</v>
      </c>
      <c r="E1969">
        <v>6.1131437100000001</v>
      </c>
      <c r="F1969">
        <v>6.2644684999999898</v>
      </c>
      <c r="G1969">
        <v>4.6167320999999903</v>
      </c>
      <c r="H1969">
        <v>4.8758421680000001</v>
      </c>
      <c r="I1969">
        <v>8.1789149999999999</v>
      </c>
      <c r="J1969">
        <v>11.4842508</v>
      </c>
      <c r="K1969">
        <v>9.4082000999999895</v>
      </c>
      <c r="L1969">
        <v>12.7738838</v>
      </c>
      <c r="M1969">
        <v>14.003081999999999</v>
      </c>
      <c r="N1969" t="s">
        <v>259</v>
      </c>
    </row>
    <row r="1970" spans="1:14" x14ac:dyDescent="0.2">
      <c r="A1970" t="s">
        <v>2228</v>
      </c>
      <c r="B1970">
        <v>0</v>
      </c>
      <c r="C1970">
        <v>0</v>
      </c>
      <c r="D1970">
        <v>0</v>
      </c>
      <c r="E1970">
        <v>0</v>
      </c>
      <c r="F1970">
        <v>0</v>
      </c>
      <c r="G1970">
        <v>0</v>
      </c>
      <c r="H1970">
        <v>0</v>
      </c>
      <c r="I1970">
        <v>0</v>
      </c>
      <c r="J1970">
        <v>7.3657297999999898</v>
      </c>
      <c r="K1970">
        <v>10.930909199999901</v>
      </c>
      <c r="L1970">
        <v>12.9092649</v>
      </c>
      <c r="M1970">
        <v>13.436329000000001</v>
      </c>
      <c r="N1970" t="s">
        <v>259</v>
      </c>
    </row>
    <row r="1971" spans="1:14" x14ac:dyDescent="0.2">
      <c r="A1971" t="s">
        <v>2229</v>
      </c>
      <c r="B1971">
        <v>11.084497000000001</v>
      </c>
      <c r="C1971">
        <v>9.0721112999999995</v>
      </c>
      <c r="D1971">
        <v>8.4374166999999893</v>
      </c>
      <c r="E1971">
        <v>8.9483571400000006</v>
      </c>
      <c r="F1971">
        <v>9.2790431999999896</v>
      </c>
      <c r="G1971">
        <v>8.4394743000000005</v>
      </c>
      <c r="H1971">
        <v>7.5369554350000003</v>
      </c>
      <c r="I1971">
        <v>11.079720999999999</v>
      </c>
      <c r="J1971">
        <v>13.3731683</v>
      </c>
      <c r="K1971">
        <v>12.8547438</v>
      </c>
      <c r="L1971">
        <v>17.037503099999999</v>
      </c>
      <c r="M1971">
        <v>17.548924</v>
      </c>
      <c r="N1971" t="s">
        <v>259</v>
      </c>
    </row>
    <row r="1972" spans="1:14" x14ac:dyDescent="0.2">
      <c r="A1972" t="s">
        <v>2230</v>
      </c>
      <c r="B1972">
        <v>0</v>
      </c>
      <c r="C1972">
        <v>6.1902282999999896</v>
      </c>
      <c r="D1972">
        <v>7.7965283599999999</v>
      </c>
      <c r="E1972">
        <v>5.6250057499999997</v>
      </c>
      <c r="F1972">
        <v>8.0783111999999999</v>
      </c>
      <c r="G1972">
        <v>7.9024957999999996</v>
      </c>
      <c r="H1972">
        <v>6.2578816939999999</v>
      </c>
      <c r="I1972">
        <v>9.5135089999999902</v>
      </c>
      <c r="J1972">
        <v>13.6326108</v>
      </c>
      <c r="K1972">
        <v>14.2164673999999</v>
      </c>
      <c r="L1972">
        <v>16.571625999999998</v>
      </c>
      <c r="M1972">
        <v>17.573511</v>
      </c>
      <c r="N1972" t="s">
        <v>259</v>
      </c>
    </row>
    <row r="1973" spans="1:14" x14ac:dyDescent="0.2">
      <c r="A1973" t="s">
        <v>2231</v>
      </c>
      <c r="B1973">
        <v>0</v>
      </c>
      <c r="C1973">
        <v>0</v>
      </c>
      <c r="D1973">
        <v>0</v>
      </c>
      <c r="E1973">
        <v>0</v>
      </c>
      <c r="F1973">
        <v>0</v>
      </c>
      <c r="G1973">
        <v>0</v>
      </c>
      <c r="H1973">
        <v>0</v>
      </c>
      <c r="I1973">
        <v>0</v>
      </c>
      <c r="J1973">
        <v>15.3915492</v>
      </c>
      <c r="K1973">
        <v>16.889656500000001</v>
      </c>
      <c r="L1973">
        <v>17.0740202</v>
      </c>
      <c r="M1973">
        <v>17.440217000000001</v>
      </c>
      <c r="N1973" t="s">
        <v>259</v>
      </c>
    </row>
    <row r="1974" spans="1:14" x14ac:dyDescent="0.2">
      <c r="A1974" t="s">
        <v>2232</v>
      </c>
      <c r="B1974">
        <v>13.719227999999999</v>
      </c>
      <c r="C1974">
        <v>16.293582300000001</v>
      </c>
      <c r="D1974">
        <v>16.86545272</v>
      </c>
      <c r="E1974">
        <v>16.085805799999999</v>
      </c>
      <c r="F1974">
        <v>15.8126911999999</v>
      </c>
      <c r="G1974">
        <v>16.236285199999902</v>
      </c>
      <c r="H1974">
        <v>16.170815973</v>
      </c>
      <c r="I1974">
        <v>16.300350999999999</v>
      </c>
      <c r="J1974">
        <v>16.4920838</v>
      </c>
      <c r="K1974">
        <v>16.5279253</v>
      </c>
      <c r="L1974">
        <v>16.441069299999999</v>
      </c>
      <c r="M1974">
        <v>16.320167000000001</v>
      </c>
      <c r="N1974" t="s">
        <v>263</v>
      </c>
    </row>
    <row r="1975" spans="1:14" x14ac:dyDescent="0.2">
      <c r="A1975" t="s">
        <v>2233</v>
      </c>
      <c r="B1975">
        <v>0</v>
      </c>
      <c r="C1975">
        <v>9.9571298000000006</v>
      </c>
      <c r="D1975">
        <v>10.60034295</v>
      </c>
      <c r="E1975">
        <v>7.7300958900000003</v>
      </c>
      <c r="F1975">
        <v>8.3064944000000001</v>
      </c>
      <c r="G1975">
        <v>8.4521386999999901</v>
      </c>
      <c r="H1975">
        <v>9.0257023929999995</v>
      </c>
      <c r="I1975">
        <v>12.147392</v>
      </c>
      <c r="J1975">
        <v>8.5282133000000009</v>
      </c>
      <c r="K1975">
        <v>0</v>
      </c>
      <c r="L1975">
        <v>0</v>
      </c>
      <c r="M1975">
        <v>0</v>
      </c>
      <c r="N1975" t="s">
        <v>263</v>
      </c>
    </row>
    <row r="1976" spans="1:14" x14ac:dyDescent="0.2">
      <c r="A1976" t="s">
        <v>2234</v>
      </c>
      <c r="B1976">
        <v>14.493454</v>
      </c>
      <c r="C1976">
        <v>10.9908515</v>
      </c>
      <c r="D1976">
        <v>9.5202384900000006</v>
      </c>
      <c r="E1976">
        <v>8.0836305199999998</v>
      </c>
      <c r="F1976">
        <v>7.1262436999999998</v>
      </c>
      <c r="G1976">
        <v>8.2578004000000007</v>
      </c>
      <c r="H1976">
        <v>9.1988349329999899</v>
      </c>
      <c r="I1976">
        <v>9.5722249999999995</v>
      </c>
      <c r="J1976">
        <v>9.7034599000000004</v>
      </c>
      <c r="K1976">
        <v>11.0870014</v>
      </c>
      <c r="L1976">
        <v>11.878271399999999</v>
      </c>
      <c r="M1976">
        <v>11.931647</v>
      </c>
      <c r="N1976" t="s">
        <v>270</v>
      </c>
    </row>
    <row r="1977" spans="1:14" x14ac:dyDescent="0.2">
      <c r="A1977" t="s">
        <v>2235</v>
      </c>
      <c r="B1977">
        <v>0</v>
      </c>
      <c r="C1977">
        <v>8.2718764999999994</v>
      </c>
      <c r="D1977">
        <v>10.65502783</v>
      </c>
      <c r="E1977">
        <v>0</v>
      </c>
      <c r="F1977">
        <v>9.2742442999999994</v>
      </c>
      <c r="G1977">
        <v>7.9213205000000002</v>
      </c>
      <c r="H1977">
        <v>0</v>
      </c>
      <c r="I1977">
        <v>13.681934999999999</v>
      </c>
      <c r="J1977">
        <v>14.4355441</v>
      </c>
      <c r="K1977">
        <v>14.624857499999999</v>
      </c>
      <c r="L1977">
        <v>16.458418200000001</v>
      </c>
      <c r="M1977">
        <v>15.710934999999999</v>
      </c>
      <c r="N1977" t="s">
        <v>259</v>
      </c>
    </row>
    <row r="1978" spans="1:14" x14ac:dyDescent="0.2">
      <c r="A1978" t="s">
        <v>2236</v>
      </c>
      <c r="B1978">
        <v>0</v>
      </c>
      <c r="C1978">
        <v>6.4194959999999996</v>
      </c>
      <c r="D1978">
        <v>7.6733534499999996</v>
      </c>
      <c r="E1978">
        <v>0</v>
      </c>
      <c r="F1978">
        <v>4.8392657999999997</v>
      </c>
      <c r="G1978">
        <v>7.4121085000000004</v>
      </c>
      <c r="H1978">
        <v>7.6871879170000001</v>
      </c>
      <c r="I1978">
        <v>9.0914239999999999</v>
      </c>
      <c r="J1978">
        <v>6.0140747000000001</v>
      </c>
      <c r="K1978">
        <v>0</v>
      </c>
      <c r="L1978">
        <v>0</v>
      </c>
      <c r="M1978">
        <v>0</v>
      </c>
      <c r="N1978" t="s">
        <v>263</v>
      </c>
    </row>
    <row r="1979" spans="1:14" x14ac:dyDescent="0.2">
      <c r="A1979" t="s">
        <v>2237</v>
      </c>
      <c r="B1979">
        <v>16.203029999999998</v>
      </c>
      <c r="C1979">
        <v>12.7964085</v>
      </c>
      <c r="D1979">
        <v>10.04696642</v>
      </c>
      <c r="E1979">
        <v>0</v>
      </c>
      <c r="F1979">
        <v>0</v>
      </c>
      <c r="G1979">
        <v>0</v>
      </c>
      <c r="H1979">
        <v>0</v>
      </c>
      <c r="I1979">
        <v>10.0650029999999</v>
      </c>
      <c r="J1979">
        <v>8.9500433000000008</v>
      </c>
      <c r="K1979">
        <v>0</v>
      </c>
      <c r="L1979">
        <v>14.6558756999999</v>
      </c>
      <c r="M1979">
        <v>14.690066</v>
      </c>
      <c r="N1979" t="s">
        <v>270</v>
      </c>
    </row>
    <row r="1980" spans="1:14" x14ac:dyDescent="0.2">
      <c r="A1980" t="s">
        <v>2238</v>
      </c>
      <c r="B1980">
        <v>15.949670999999899</v>
      </c>
      <c r="C1980">
        <v>16.396038399999998</v>
      </c>
      <c r="D1980">
        <v>16.297139529999999</v>
      </c>
      <c r="E1980">
        <v>15.311145249999999</v>
      </c>
      <c r="F1980">
        <v>16.031558700000001</v>
      </c>
      <c r="G1980">
        <v>16.172445100000001</v>
      </c>
      <c r="H1980">
        <v>15.7021197759999</v>
      </c>
      <c r="I1980">
        <v>16.325035999999901</v>
      </c>
      <c r="J1980">
        <v>14.228701300000001</v>
      </c>
      <c r="K1980">
        <v>15.3843362</v>
      </c>
      <c r="L1980">
        <v>14.759622899999901</v>
      </c>
      <c r="M1980">
        <v>14.562144</v>
      </c>
      <c r="N1980" t="s">
        <v>261</v>
      </c>
    </row>
    <row r="1981" spans="1:14" x14ac:dyDescent="0.2">
      <c r="A1981" t="s">
        <v>2239</v>
      </c>
      <c r="B1981">
        <v>0</v>
      </c>
      <c r="C1981">
        <v>0</v>
      </c>
      <c r="D1981">
        <v>0</v>
      </c>
      <c r="E1981">
        <v>0</v>
      </c>
      <c r="F1981">
        <v>6.7254868999999999</v>
      </c>
      <c r="G1981">
        <v>0</v>
      </c>
      <c r="H1981">
        <v>0</v>
      </c>
      <c r="I1981">
        <v>6.9585319999999999</v>
      </c>
      <c r="J1981">
        <v>6.4639144999999996</v>
      </c>
      <c r="K1981">
        <v>9.1661085999999994</v>
      </c>
      <c r="L1981">
        <v>10.778504199999899</v>
      </c>
      <c r="M1981">
        <v>10.889749999999999</v>
      </c>
      <c r="N1981" t="s">
        <v>259</v>
      </c>
    </row>
    <row r="1982" spans="1:14" x14ac:dyDescent="0.2">
      <c r="A1982" t="s">
        <v>2240</v>
      </c>
      <c r="B1982">
        <v>19.89283</v>
      </c>
      <c r="C1982">
        <v>0</v>
      </c>
      <c r="D1982">
        <v>0</v>
      </c>
      <c r="E1982">
        <v>0</v>
      </c>
      <c r="F1982">
        <v>0</v>
      </c>
      <c r="G1982">
        <v>0</v>
      </c>
      <c r="H1982">
        <v>0</v>
      </c>
      <c r="I1982">
        <v>11.373733999999899</v>
      </c>
      <c r="J1982">
        <v>0</v>
      </c>
      <c r="K1982">
        <v>10.135502600000001</v>
      </c>
      <c r="L1982">
        <v>9.3658515999999992</v>
      </c>
      <c r="M1982">
        <v>9.2681979999999999</v>
      </c>
      <c r="N1982" t="s">
        <v>270</v>
      </c>
    </row>
    <row r="1983" spans="1:14" x14ac:dyDescent="0.2">
      <c r="A1983" t="s">
        <v>2241</v>
      </c>
      <c r="B1983">
        <v>0</v>
      </c>
      <c r="C1983">
        <v>6.3822502999999999</v>
      </c>
      <c r="D1983">
        <v>9.3091646600000004</v>
      </c>
      <c r="E1983">
        <v>0.63662737999999996</v>
      </c>
      <c r="F1983">
        <v>5.1618024</v>
      </c>
      <c r="G1983">
        <v>4.7201426</v>
      </c>
      <c r="H1983">
        <v>7.8129857969999996</v>
      </c>
      <c r="I1983">
        <v>8.5606200000000001</v>
      </c>
      <c r="J1983">
        <v>8.3600481000000002</v>
      </c>
      <c r="K1983">
        <v>9.0885070999999993</v>
      </c>
      <c r="L1983">
        <v>8.9132748999999993</v>
      </c>
      <c r="M1983">
        <v>13.724088</v>
      </c>
      <c r="N1983" t="s">
        <v>259</v>
      </c>
    </row>
    <row r="1984" spans="1:14" x14ac:dyDescent="0.2">
      <c r="A1984" t="s">
        <v>2242</v>
      </c>
      <c r="B1984">
        <v>0</v>
      </c>
      <c r="C1984">
        <v>0</v>
      </c>
      <c r="D1984">
        <v>0</v>
      </c>
      <c r="E1984">
        <v>0</v>
      </c>
      <c r="F1984">
        <v>0</v>
      </c>
      <c r="G1984">
        <v>0</v>
      </c>
      <c r="H1984">
        <v>0</v>
      </c>
      <c r="I1984">
        <v>0</v>
      </c>
      <c r="J1984">
        <v>7.0392219999999996</v>
      </c>
      <c r="K1984">
        <v>17.777647899999899</v>
      </c>
      <c r="L1984">
        <v>0</v>
      </c>
      <c r="M1984">
        <v>14.579414999999999</v>
      </c>
      <c r="N1984" t="s">
        <v>259</v>
      </c>
    </row>
    <row r="1985" spans="1:14" x14ac:dyDescent="0.2">
      <c r="A1985" t="s">
        <v>2243</v>
      </c>
      <c r="B1985">
        <v>20.853860000000001</v>
      </c>
      <c r="C1985">
        <v>20.088776500000002</v>
      </c>
      <c r="D1985">
        <v>18.848671209999999</v>
      </c>
      <c r="E1985">
        <v>18.602030259999999</v>
      </c>
      <c r="F1985">
        <v>18.106499700000001</v>
      </c>
      <c r="G1985">
        <v>20.044110399999902</v>
      </c>
      <c r="H1985">
        <v>20.231934474999999</v>
      </c>
      <c r="I1985">
        <v>20.418559999999999</v>
      </c>
      <c r="J1985">
        <v>21.005997900000001</v>
      </c>
      <c r="K1985">
        <v>20.126466600000001</v>
      </c>
      <c r="L1985">
        <v>20.484226400000001</v>
      </c>
      <c r="M1985">
        <v>21.272532000000002</v>
      </c>
      <c r="N1985" t="s">
        <v>270</v>
      </c>
    </row>
    <row r="1986" spans="1:14" x14ac:dyDescent="0.2">
      <c r="A1986" t="s">
        <v>2244</v>
      </c>
      <c r="B1986">
        <v>5.7594799999999999</v>
      </c>
      <c r="C1986">
        <v>9.4885909000000002</v>
      </c>
      <c r="D1986">
        <v>9.5604961399999997</v>
      </c>
      <c r="E1986">
        <v>9.3948922800000005</v>
      </c>
      <c r="F1986">
        <v>4.9816425000000004</v>
      </c>
      <c r="G1986">
        <v>4.7661875</v>
      </c>
      <c r="H1986">
        <v>11.89106949</v>
      </c>
      <c r="I1986">
        <v>7.771147</v>
      </c>
      <c r="J1986">
        <v>7.2587463000000003</v>
      </c>
      <c r="K1986">
        <v>7.5563789000000003</v>
      </c>
      <c r="L1986">
        <v>6.3767882</v>
      </c>
      <c r="M1986">
        <v>8.9172580000000004</v>
      </c>
      <c r="N1986" t="s">
        <v>263</v>
      </c>
    </row>
    <row r="1987" spans="1:14" x14ac:dyDescent="0.2">
      <c r="A1987" t="s">
        <v>2245</v>
      </c>
      <c r="B1987">
        <v>0</v>
      </c>
      <c r="C1987">
        <v>0</v>
      </c>
      <c r="D1987">
        <v>0</v>
      </c>
      <c r="E1987">
        <v>0</v>
      </c>
      <c r="F1987">
        <v>0</v>
      </c>
      <c r="G1987">
        <v>0</v>
      </c>
      <c r="H1987">
        <v>6.4727216289999996</v>
      </c>
      <c r="I1987">
        <v>6.6414179999999901</v>
      </c>
      <c r="J1987">
        <v>9.1098154000000005</v>
      </c>
      <c r="K1987">
        <v>10.7924617</v>
      </c>
      <c r="L1987">
        <v>11.9376111</v>
      </c>
      <c r="M1987">
        <v>13.381373999999999</v>
      </c>
      <c r="N1987" t="s">
        <v>259</v>
      </c>
    </row>
    <row r="1988" spans="1:14" x14ac:dyDescent="0.2">
      <c r="A1988" t="s">
        <v>2246</v>
      </c>
      <c r="B1988">
        <v>0</v>
      </c>
      <c r="C1988">
        <v>4.5431151999999999</v>
      </c>
      <c r="D1988">
        <v>6.4316845699999998</v>
      </c>
      <c r="E1988">
        <v>5.3117335299999997</v>
      </c>
      <c r="F1988">
        <v>4.8162297000000001</v>
      </c>
      <c r="G1988">
        <v>6.7319031999999996</v>
      </c>
      <c r="H1988">
        <v>3.8024718639999899</v>
      </c>
      <c r="I1988">
        <v>6.0775750000000004</v>
      </c>
      <c r="J1988">
        <v>9.8256207999999994</v>
      </c>
      <c r="K1988">
        <v>10.0682475</v>
      </c>
      <c r="L1988">
        <v>12.023323899999999</v>
      </c>
      <c r="M1988">
        <v>12.332651</v>
      </c>
      <c r="N1988" t="s">
        <v>259</v>
      </c>
    </row>
    <row r="1989" spans="1:14" x14ac:dyDescent="0.2">
      <c r="A1989" t="s">
        <v>2247</v>
      </c>
      <c r="B1989">
        <v>0</v>
      </c>
      <c r="C1989">
        <v>0</v>
      </c>
      <c r="D1989">
        <v>3.7445144799999999</v>
      </c>
      <c r="E1989">
        <v>7.5912965100000003</v>
      </c>
      <c r="F1989">
        <v>9.3639705999999894</v>
      </c>
      <c r="G1989">
        <v>10.9290924</v>
      </c>
      <c r="H1989">
        <v>10.387634155000001</v>
      </c>
      <c r="I1989">
        <v>10.069402999999999</v>
      </c>
      <c r="J1989">
        <v>13.000291300000001</v>
      </c>
      <c r="K1989">
        <v>10.6818104</v>
      </c>
      <c r="L1989">
        <v>14.012435399999999</v>
      </c>
      <c r="M1989">
        <v>14.394870999999901</v>
      </c>
      <c r="N1989" t="s">
        <v>259</v>
      </c>
    </row>
    <row r="1990" spans="1:14" x14ac:dyDescent="0.2">
      <c r="A1990" t="s">
        <v>2248</v>
      </c>
      <c r="B1990">
        <v>17.17849</v>
      </c>
      <c r="C1990">
        <v>0</v>
      </c>
      <c r="D1990">
        <v>0</v>
      </c>
      <c r="E1990">
        <v>10.73809732</v>
      </c>
      <c r="F1990">
        <v>14.289858199999999</v>
      </c>
      <c r="G1990">
        <v>13.526460399999999</v>
      </c>
      <c r="H1990">
        <v>13.195671167999899</v>
      </c>
      <c r="I1990">
        <v>17.787293999999999</v>
      </c>
      <c r="J1990">
        <v>15.723663</v>
      </c>
      <c r="K1990">
        <v>16.935033699999899</v>
      </c>
      <c r="L1990">
        <v>17.347235000000001</v>
      </c>
      <c r="M1990">
        <v>0</v>
      </c>
      <c r="N1990" t="s">
        <v>263</v>
      </c>
    </row>
    <row r="1991" spans="1:14" x14ac:dyDescent="0.2">
      <c r="A1991" t="s">
        <v>2249</v>
      </c>
      <c r="B1991">
        <v>14.999654</v>
      </c>
      <c r="C1991">
        <v>13.9356264</v>
      </c>
      <c r="D1991">
        <v>14.33124237</v>
      </c>
      <c r="E1991">
        <v>14.41725639</v>
      </c>
      <c r="F1991">
        <v>14.811744699999901</v>
      </c>
      <c r="G1991">
        <v>13.831575699999901</v>
      </c>
      <c r="H1991">
        <v>14.050346384999999</v>
      </c>
      <c r="I1991">
        <v>14.277785</v>
      </c>
      <c r="J1991">
        <v>14.097371599999899</v>
      </c>
      <c r="K1991">
        <v>14.4841541</v>
      </c>
      <c r="L1991">
        <v>13.1011799</v>
      </c>
      <c r="M1991">
        <v>14.289666</v>
      </c>
      <c r="N1991" t="s">
        <v>261</v>
      </c>
    </row>
    <row r="1992" spans="1:14" x14ac:dyDescent="0.2">
      <c r="A1992" t="s">
        <v>2250</v>
      </c>
      <c r="B1992">
        <v>0</v>
      </c>
      <c r="C1992">
        <v>14.926484299999901</v>
      </c>
      <c r="D1992">
        <v>16.338604050000001</v>
      </c>
      <c r="E1992">
        <v>8.04033935</v>
      </c>
      <c r="F1992">
        <v>12.120438</v>
      </c>
      <c r="G1992">
        <v>12.379002</v>
      </c>
      <c r="H1992">
        <v>12.922081432999899</v>
      </c>
      <c r="I1992">
        <v>13.226671</v>
      </c>
      <c r="J1992">
        <v>14.4456606</v>
      </c>
      <c r="K1992">
        <v>14.494632699999899</v>
      </c>
      <c r="L1992">
        <v>15.844355199999899</v>
      </c>
      <c r="M1992">
        <v>15.110825</v>
      </c>
      <c r="N1992" t="s">
        <v>259</v>
      </c>
    </row>
    <row r="1993" spans="1:14" x14ac:dyDescent="0.2">
      <c r="A1993" t="s">
        <v>2251</v>
      </c>
      <c r="B1993">
        <v>7.5653069999999998</v>
      </c>
      <c r="C1993">
        <v>10.258176799999999</v>
      </c>
      <c r="D1993">
        <v>8.6927043099999999</v>
      </c>
      <c r="E1993">
        <v>10.390057929999999</v>
      </c>
      <c r="F1993">
        <v>10.8779194</v>
      </c>
      <c r="G1993">
        <v>11.0062449</v>
      </c>
      <c r="H1993">
        <v>11.737315000999899</v>
      </c>
      <c r="I1993">
        <v>11.891349999999999</v>
      </c>
      <c r="J1993">
        <v>12.3651087</v>
      </c>
      <c r="K1993">
        <v>12.0141525</v>
      </c>
      <c r="L1993">
        <v>11.592329699999899</v>
      </c>
      <c r="M1993">
        <v>12.544786</v>
      </c>
      <c r="N1993" t="s">
        <v>259</v>
      </c>
    </row>
    <row r="1994" spans="1:14" x14ac:dyDescent="0.2">
      <c r="A1994" t="s">
        <v>2252</v>
      </c>
      <c r="B1994">
        <v>19.240427</v>
      </c>
      <c r="C1994">
        <v>10.5968888</v>
      </c>
      <c r="D1994">
        <v>9.4691011799999991</v>
      </c>
      <c r="E1994">
        <v>7.6354227200000002</v>
      </c>
      <c r="F1994">
        <v>7.2209012999999898</v>
      </c>
      <c r="G1994">
        <v>7.3388663999999997</v>
      </c>
      <c r="H1994">
        <v>9.2301017860000005</v>
      </c>
      <c r="I1994">
        <v>10.585038000000001</v>
      </c>
      <c r="J1994">
        <v>10.043593</v>
      </c>
      <c r="K1994">
        <v>12.2222565</v>
      </c>
      <c r="L1994">
        <v>12.6461787</v>
      </c>
      <c r="M1994">
        <v>13.433709</v>
      </c>
      <c r="N1994" t="s">
        <v>270</v>
      </c>
    </row>
    <row r="1995" spans="1:14" x14ac:dyDescent="0.2">
      <c r="A1995" t="s">
        <v>2253</v>
      </c>
      <c r="B1995">
        <v>0</v>
      </c>
      <c r="C1995">
        <v>0</v>
      </c>
      <c r="D1995">
        <v>4.1815336199999997</v>
      </c>
      <c r="E1995">
        <v>0</v>
      </c>
      <c r="F1995">
        <v>0</v>
      </c>
      <c r="G1995">
        <v>0</v>
      </c>
      <c r="H1995">
        <v>0</v>
      </c>
      <c r="I1995">
        <v>0</v>
      </c>
      <c r="J1995">
        <v>11.417434999999999</v>
      </c>
      <c r="K1995">
        <v>15.1539283</v>
      </c>
      <c r="L1995">
        <v>12.497344699999999</v>
      </c>
      <c r="M1995">
        <v>0</v>
      </c>
      <c r="N1995" t="s">
        <v>259</v>
      </c>
    </row>
    <row r="1996" spans="1:14" x14ac:dyDescent="0.2">
      <c r="A1996" t="s">
        <v>2254</v>
      </c>
      <c r="B1996">
        <v>0</v>
      </c>
      <c r="C1996">
        <v>10.321397899999999</v>
      </c>
      <c r="D1996">
        <v>0</v>
      </c>
      <c r="E1996">
        <v>9.9983825100000008</v>
      </c>
      <c r="F1996">
        <v>15.409748499999999</v>
      </c>
      <c r="G1996">
        <v>14.654698499999901</v>
      </c>
      <c r="H1996">
        <v>14.906178402</v>
      </c>
      <c r="I1996">
        <v>13.875596</v>
      </c>
      <c r="J1996">
        <v>13.447388800000001</v>
      </c>
      <c r="K1996">
        <v>14.582552400000001</v>
      </c>
      <c r="L1996">
        <v>12.4259159</v>
      </c>
      <c r="M1996">
        <v>14.178960999999999</v>
      </c>
      <c r="N1996" t="s">
        <v>259</v>
      </c>
    </row>
    <row r="1997" spans="1:14" x14ac:dyDescent="0.2">
      <c r="A1997" t="s">
        <v>2255</v>
      </c>
      <c r="B1997">
        <v>12.875078</v>
      </c>
      <c r="C1997">
        <v>15.818817999999901</v>
      </c>
      <c r="D1997">
        <v>15.616112660000001</v>
      </c>
      <c r="E1997">
        <v>15.27808338</v>
      </c>
      <c r="F1997">
        <v>16.222306099999901</v>
      </c>
      <c r="G1997">
        <v>16.4859619</v>
      </c>
      <c r="H1997">
        <v>16.902071556999999</v>
      </c>
      <c r="I1997">
        <v>16.673211999999999</v>
      </c>
      <c r="J1997">
        <v>16.461190299999998</v>
      </c>
      <c r="K1997">
        <v>15.4524939</v>
      </c>
      <c r="L1997">
        <v>14.430453200000001</v>
      </c>
      <c r="M1997">
        <v>14.427732000000001</v>
      </c>
      <c r="N1997" t="s">
        <v>263</v>
      </c>
    </row>
    <row r="1998" spans="1:14" x14ac:dyDescent="0.2">
      <c r="A1998" t="s">
        <v>2256</v>
      </c>
      <c r="B1998">
        <v>15.561591999999999</v>
      </c>
      <c r="C1998">
        <v>16.221832899999999</v>
      </c>
      <c r="D1998">
        <v>14.385164140000001</v>
      </c>
      <c r="E1998">
        <v>12.249291189999999</v>
      </c>
      <c r="F1998">
        <v>6.5319430999999897</v>
      </c>
      <c r="G1998">
        <v>8.6167475000000007</v>
      </c>
      <c r="H1998">
        <v>10.278208416</v>
      </c>
      <c r="I1998">
        <v>11.513558</v>
      </c>
      <c r="J1998">
        <v>7.6122755</v>
      </c>
      <c r="K1998">
        <v>0</v>
      </c>
      <c r="L1998">
        <v>0</v>
      </c>
      <c r="M1998">
        <v>0</v>
      </c>
      <c r="N1998" t="s">
        <v>261</v>
      </c>
    </row>
    <row r="1999" spans="1:14" x14ac:dyDescent="0.2">
      <c r="A1999" t="s">
        <v>2257</v>
      </c>
      <c r="B1999">
        <v>0</v>
      </c>
      <c r="C1999">
        <v>0</v>
      </c>
      <c r="D1999">
        <v>0</v>
      </c>
      <c r="E1999">
        <v>0</v>
      </c>
      <c r="F1999">
        <v>0</v>
      </c>
      <c r="G1999">
        <v>7.1600535000000001</v>
      </c>
      <c r="H1999">
        <v>7.0493637710000003</v>
      </c>
      <c r="I1999">
        <v>0</v>
      </c>
      <c r="J1999">
        <v>7.6963815000000002</v>
      </c>
      <c r="K1999">
        <v>11.952219299999999</v>
      </c>
      <c r="L1999">
        <v>11.395849</v>
      </c>
      <c r="M1999">
        <v>12.963922999999999</v>
      </c>
      <c r="N1999" t="s">
        <v>259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Table3</vt:lpstr>
      <vt:lpstr>Table4</vt:lpstr>
      <vt:lpstr>Table5</vt:lpstr>
      <vt:lpstr>Table6</vt:lpstr>
      <vt:lpstr>Table7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Craig Barry</cp:lastModifiedBy>
  <cp:lastPrinted>2020-07-01T01:34:28Z</cp:lastPrinted>
  <dcterms:created xsi:type="dcterms:W3CDTF">2018-09-03T12:30:20Z</dcterms:created>
  <dcterms:modified xsi:type="dcterms:W3CDTF">2021-10-07T01:42:12Z</dcterms:modified>
</cp:coreProperties>
</file>