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<sst xmlns="http://schemas.openxmlformats.org/spreadsheetml/2006/main" count="27" uniqueCount="13">
  <si>
    <t>Start</t>
  </si>
  <si>
    <t>End</t>
  </si>
  <si>
    <t>3-</t>
  </si>
  <si>
    <t>Minute</t>
  </si>
  <si>
    <t>Second</t>
  </si>
  <si>
    <t>Frame</t>
  </si>
  <si>
    <t>Running distance (loop)</t>
  </si>
  <si>
    <t>Start time (s)</t>
  </si>
  <si>
    <t>End time (s)</t>
  </si>
  <si>
    <t>Running time (s)</t>
  </si>
  <si>
    <t>3+</t>
  </si>
  <si>
    <t>End time</t>
  </si>
  <si>
    <t>Average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</si>
</sst>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5" borderId="1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32" applyAlignment="1"/>
    <xf numFmtId="0" fontId="2" fillId="3" borderId="0" xfId="7" applyAlignment="1"/>
    <xf numFmtId="0" fontId="3" fillId="4" borderId="0" xfId="3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workbookViewId="0">
      <selection activeCell="A23" sqref="A23"/>
    </sheetView>
  </sheetViews>
  <sheetFormatPr defaultColWidth="9" defaultRowHeight="13.8"/>
  <cols>
    <col min="10" max="10" width="13" customWidth="1"/>
    <col min="11" max="12" width="12.6296296296296" customWidth="1"/>
    <col min="21" max="21" width="11.5" customWidth="1"/>
    <col min="22" max="22" width="12" customWidth="1"/>
    <col min="23" max="23" width="10" customWidth="1"/>
  </cols>
  <sheetData>
    <row r="1" spans="3:17">
      <c r="C1" t="s">
        <v>0</v>
      </c>
      <c r="F1" t="s">
        <v>1</v>
      </c>
      <c r="N1" t="s">
        <v>0</v>
      </c>
      <c r="Q1" t="s">
        <v>1</v>
      </c>
    </row>
    <row r="2" spans="2:23">
      <c r="B2" t="s">
        <v>2</v>
      </c>
      <c r="C2" t="s">
        <v>3</v>
      </c>
      <c r="D2" t="s">
        <v>4</v>
      </c>
      <c r="E2" t="s">
        <v>5</v>
      </c>
      <c r="F2" t="s">
        <v>3</v>
      </c>
      <c r="G2" t="s">
        <v>4</v>
      </c>
      <c r="H2" t="s">
        <v>5</v>
      </c>
      <c r="I2" s="2" t="s">
        <v>6</v>
      </c>
      <c r="J2" t="s">
        <v>7</v>
      </c>
      <c r="K2" t="s">
        <v>8</v>
      </c>
      <c r="L2" s="2" t="s">
        <v>9</v>
      </c>
      <c r="M2" t="s">
        <v>10</v>
      </c>
      <c r="N2" t="s">
        <v>3</v>
      </c>
      <c r="O2" t="s">
        <v>4</v>
      </c>
      <c r="P2" t="s">
        <v>5</v>
      </c>
      <c r="Q2" t="s">
        <v>3</v>
      </c>
      <c r="R2" t="s">
        <v>4</v>
      </c>
      <c r="S2" t="s">
        <v>5</v>
      </c>
      <c r="T2" s="3" t="s">
        <v>6</v>
      </c>
      <c r="U2" t="s">
        <v>7</v>
      </c>
      <c r="V2" t="s">
        <v>11</v>
      </c>
      <c r="W2" s="3" t="s">
        <v>9</v>
      </c>
    </row>
    <row r="3" spans="3:23">
      <c r="C3">
        <v>5</v>
      </c>
      <c r="D3">
        <v>18</v>
      </c>
      <c r="E3">
        <v>18</v>
      </c>
      <c r="F3">
        <v>6</v>
      </c>
      <c r="G3">
        <v>24</v>
      </c>
      <c r="H3">
        <v>12</v>
      </c>
      <c r="I3" s="2">
        <v>19.7</v>
      </c>
      <c r="J3">
        <f t="shared" ref="J3:J22" si="0">C3*60+D3+E3*0.033</f>
        <v>318.594</v>
      </c>
      <c r="K3">
        <f t="shared" ref="K3:K22" si="1">F3*60+G3+H3*0.033</f>
        <v>384.396</v>
      </c>
      <c r="L3" s="2">
        <f t="shared" ref="L3:L22" si="2">K3-J3</f>
        <v>65.802</v>
      </c>
      <c r="N3">
        <v>5</v>
      </c>
      <c r="O3">
        <v>16</v>
      </c>
      <c r="P3">
        <v>20</v>
      </c>
      <c r="Q3">
        <v>5</v>
      </c>
      <c r="R3">
        <v>30</v>
      </c>
      <c r="S3">
        <v>21</v>
      </c>
      <c r="T3" s="3">
        <v>4.8</v>
      </c>
      <c r="U3">
        <f t="shared" ref="U3:U22" si="3">N3*60+O3+P3*0.033</f>
        <v>316.66</v>
      </c>
      <c r="V3">
        <f t="shared" ref="V3:V22" si="4">Q3*60+R3+S3*0.033</f>
        <v>330.693</v>
      </c>
      <c r="W3" s="3">
        <f t="shared" ref="W3:W22" si="5">V3-U3</f>
        <v>14.033</v>
      </c>
    </row>
    <row r="4" spans="3:23">
      <c r="C4">
        <v>6</v>
      </c>
      <c r="D4">
        <v>29</v>
      </c>
      <c r="E4">
        <v>5</v>
      </c>
      <c r="F4">
        <v>6</v>
      </c>
      <c r="G4">
        <v>38</v>
      </c>
      <c r="H4">
        <v>2</v>
      </c>
      <c r="I4" s="2">
        <v>4</v>
      </c>
      <c r="J4">
        <f t="shared" si="0"/>
        <v>389.165</v>
      </c>
      <c r="K4">
        <f t="shared" si="1"/>
        <v>398.066</v>
      </c>
      <c r="L4" s="2">
        <f t="shared" si="2"/>
        <v>8.90099999999995</v>
      </c>
      <c r="N4">
        <v>5</v>
      </c>
      <c r="O4">
        <v>31</v>
      </c>
      <c r="P4">
        <v>15</v>
      </c>
      <c r="Q4">
        <v>5</v>
      </c>
      <c r="R4">
        <v>32</v>
      </c>
      <c r="S4">
        <v>28</v>
      </c>
      <c r="T4" s="3">
        <v>0.1</v>
      </c>
      <c r="U4">
        <f t="shared" si="3"/>
        <v>331.495</v>
      </c>
      <c r="V4">
        <f t="shared" si="4"/>
        <v>332.924</v>
      </c>
      <c r="W4" s="3">
        <f t="shared" si="5"/>
        <v>1.42899999999997</v>
      </c>
    </row>
    <row r="5" spans="3:23">
      <c r="C5">
        <v>6</v>
      </c>
      <c r="D5">
        <v>52</v>
      </c>
      <c r="E5">
        <v>13</v>
      </c>
      <c r="F5">
        <v>7</v>
      </c>
      <c r="G5">
        <v>27</v>
      </c>
      <c r="H5">
        <v>18</v>
      </c>
      <c r="I5" s="2">
        <v>11.2</v>
      </c>
      <c r="J5">
        <f t="shared" si="0"/>
        <v>412.429</v>
      </c>
      <c r="K5">
        <f t="shared" si="1"/>
        <v>447.594</v>
      </c>
      <c r="L5" s="2">
        <f t="shared" si="2"/>
        <v>35.165</v>
      </c>
      <c r="N5">
        <v>5</v>
      </c>
      <c r="O5">
        <v>50</v>
      </c>
      <c r="P5">
        <v>2</v>
      </c>
      <c r="Q5">
        <v>5</v>
      </c>
      <c r="R5">
        <v>50</v>
      </c>
      <c r="S5">
        <v>23</v>
      </c>
      <c r="T5" s="3">
        <v>0.1</v>
      </c>
      <c r="U5">
        <f t="shared" si="3"/>
        <v>350.066</v>
      </c>
      <c r="V5">
        <f t="shared" si="4"/>
        <v>350.759</v>
      </c>
      <c r="W5" s="3">
        <f t="shared" si="5"/>
        <v>0.69300000000004</v>
      </c>
    </row>
    <row r="6" spans="3:23">
      <c r="C6">
        <v>7</v>
      </c>
      <c r="D6">
        <v>34</v>
      </c>
      <c r="E6">
        <v>1</v>
      </c>
      <c r="F6">
        <v>7</v>
      </c>
      <c r="G6">
        <v>45</v>
      </c>
      <c r="H6">
        <v>22</v>
      </c>
      <c r="I6" s="2">
        <v>5.4</v>
      </c>
      <c r="J6">
        <f t="shared" si="0"/>
        <v>454.033</v>
      </c>
      <c r="K6">
        <f t="shared" si="1"/>
        <v>465.726</v>
      </c>
      <c r="L6" s="2">
        <f t="shared" si="2"/>
        <v>11.693</v>
      </c>
      <c r="N6">
        <v>6</v>
      </c>
      <c r="O6">
        <v>18</v>
      </c>
      <c r="P6">
        <v>6</v>
      </c>
      <c r="Q6">
        <v>6</v>
      </c>
      <c r="R6">
        <v>31</v>
      </c>
      <c r="S6">
        <v>10</v>
      </c>
      <c r="T6" s="3">
        <v>5.9</v>
      </c>
      <c r="U6">
        <f t="shared" si="3"/>
        <v>378.198</v>
      </c>
      <c r="V6">
        <f t="shared" si="4"/>
        <v>391.33</v>
      </c>
      <c r="W6" s="3">
        <f t="shared" si="5"/>
        <v>13.132</v>
      </c>
    </row>
    <row r="7" spans="3:23">
      <c r="C7">
        <v>7</v>
      </c>
      <c r="D7">
        <v>49</v>
      </c>
      <c r="E7">
        <v>23</v>
      </c>
      <c r="F7">
        <v>7</v>
      </c>
      <c r="G7">
        <v>57</v>
      </c>
      <c r="H7">
        <v>6</v>
      </c>
      <c r="I7" s="2">
        <v>4.5</v>
      </c>
      <c r="J7">
        <f t="shared" si="0"/>
        <v>469.759</v>
      </c>
      <c r="K7">
        <f t="shared" si="1"/>
        <v>477.198</v>
      </c>
      <c r="L7" s="2">
        <f t="shared" si="2"/>
        <v>7.43899999999996</v>
      </c>
      <c r="N7">
        <v>6</v>
      </c>
      <c r="O7">
        <v>33</v>
      </c>
      <c r="P7">
        <v>10</v>
      </c>
      <c r="Q7">
        <v>6</v>
      </c>
      <c r="R7">
        <v>37</v>
      </c>
      <c r="S7">
        <v>5</v>
      </c>
      <c r="T7" s="3">
        <v>2</v>
      </c>
      <c r="U7">
        <f t="shared" si="3"/>
        <v>393.33</v>
      </c>
      <c r="V7">
        <f t="shared" si="4"/>
        <v>397.165</v>
      </c>
      <c r="W7" s="3">
        <f t="shared" si="5"/>
        <v>3.83500000000004</v>
      </c>
    </row>
    <row r="8" spans="3:23">
      <c r="C8">
        <v>8</v>
      </c>
      <c r="D8">
        <v>0</v>
      </c>
      <c r="E8">
        <v>15</v>
      </c>
      <c r="F8">
        <v>8</v>
      </c>
      <c r="G8">
        <v>38</v>
      </c>
      <c r="H8">
        <v>4</v>
      </c>
      <c r="I8" s="2">
        <v>15.2</v>
      </c>
      <c r="J8">
        <f t="shared" si="0"/>
        <v>480.495</v>
      </c>
      <c r="K8">
        <f t="shared" si="1"/>
        <v>518.132</v>
      </c>
      <c r="L8" s="2">
        <f t="shared" si="2"/>
        <v>37.6369999999999</v>
      </c>
      <c r="N8">
        <v>7</v>
      </c>
      <c r="O8">
        <v>25</v>
      </c>
      <c r="P8">
        <v>10</v>
      </c>
      <c r="Q8">
        <v>7</v>
      </c>
      <c r="R8">
        <v>35</v>
      </c>
      <c r="S8">
        <v>15</v>
      </c>
      <c r="T8" s="3">
        <v>5.7</v>
      </c>
      <c r="U8">
        <f t="shared" si="3"/>
        <v>445.33</v>
      </c>
      <c r="V8">
        <f t="shared" si="4"/>
        <v>455.495</v>
      </c>
      <c r="W8" s="3">
        <f t="shared" si="5"/>
        <v>10.165</v>
      </c>
    </row>
    <row r="9" spans="3:23">
      <c r="C9">
        <v>8</v>
      </c>
      <c r="D9">
        <v>49</v>
      </c>
      <c r="E9">
        <v>25</v>
      </c>
      <c r="F9">
        <v>9</v>
      </c>
      <c r="G9">
        <v>11</v>
      </c>
      <c r="H9">
        <v>22</v>
      </c>
      <c r="I9" s="2">
        <v>9.6</v>
      </c>
      <c r="J9">
        <f t="shared" si="0"/>
        <v>529.825</v>
      </c>
      <c r="K9">
        <f t="shared" si="1"/>
        <v>551.726</v>
      </c>
      <c r="L9" s="2">
        <f t="shared" si="2"/>
        <v>21.901</v>
      </c>
      <c r="N9">
        <v>8</v>
      </c>
      <c r="O9">
        <v>56</v>
      </c>
      <c r="P9">
        <v>1</v>
      </c>
      <c r="Q9">
        <v>8</v>
      </c>
      <c r="R9">
        <v>56</v>
      </c>
      <c r="S9">
        <v>10</v>
      </c>
      <c r="T9" s="3">
        <v>0.1</v>
      </c>
      <c r="U9">
        <f t="shared" si="3"/>
        <v>536.033</v>
      </c>
      <c r="V9">
        <f t="shared" si="4"/>
        <v>536.33</v>
      </c>
      <c r="W9" s="3">
        <f t="shared" si="5"/>
        <v>0.297000000000025</v>
      </c>
    </row>
    <row r="10" spans="3:23">
      <c r="C10">
        <v>9</v>
      </c>
      <c r="D10">
        <v>22</v>
      </c>
      <c r="E10">
        <v>24</v>
      </c>
      <c r="F10">
        <v>9</v>
      </c>
      <c r="G10">
        <v>35</v>
      </c>
      <c r="H10">
        <v>2</v>
      </c>
      <c r="I10" s="2">
        <v>6.6</v>
      </c>
      <c r="J10">
        <f t="shared" si="0"/>
        <v>562.792</v>
      </c>
      <c r="K10">
        <f t="shared" si="1"/>
        <v>575.066</v>
      </c>
      <c r="L10" s="2">
        <f t="shared" si="2"/>
        <v>12.274</v>
      </c>
      <c r="N10">
        <v>9</v>
      </c>
      <c r="O10">
        <v>10</v>
      </c>
      <c r="P10">
        <v>15</v>
      </c>
      <c r="Q10">
        <v>9</v>
      </c>
      <c r="R10">
        <v>10</v>
      </c>
      <c r="S10">
        <v>20</v>
      </c>
      <c r="T10" s="3">
        <v>0.1</v>
      </c>
      <c r="U10">
        <f t="shared" si="3"/>
        <v>550.495</v>
      </c>
      <c r="V10">
        <f t="shared" si="4"/>
        <v>550.66</v>
      </c>
      <c r="W10" s="3">
        <f t="shared" si="5"/>
        <v>0.164999999999964</v>
      </c>
    </row>
    <row r="11" spans="3:23">
      <c r="C11">
        <v>9</v>
      </c>
      <c r="D11">
        <v>45</v>
      </c>
      <c r="E11">
        <v>2</v>
      </c>
      <c r="F11">
        <v>10</v>
      </c>
      <c r="G11">
        <v>20</v>
      </c>
      <c r="H11">
        <v>15</v>
      </c>
      <c r="I11" s="2">
        <v>14.8</v>
      </c>
      <c r="J11">
        <f t="shared" si="0"/>
        <v>585.066</v>
      </c>
      <c r="K11">
        <f t="shared" si="1"/>
        <v>620.495</v>
      </c>
      <c r="L11" s="2">
        <f t="shared" si="2"/>
        <v>35.429</v>
      </c>
      <c r="N11">
        <v>10</v>
      </c>
      <c r="O11">
        <v>3</v>
      </c>
      <c r="P11">
        <v>16</v>
      </c>
      <c r="Q11">
        <v>10</v>
      </c>
      <c r="R11">
        <v>8</v>
      </c>
      <c r="S11">
        <v>28</v>
      </c>
      <c r="T11" s="3">
        <v>4</v>
      </c>
      <c r="U11">
        <f t="shared" si="3"/>
        <v>603.528</v>
      </c>
      <c r="V11">
        <f t="shared" si="4"/>
        <v>608.924</v>
      </c>
      <c r="W11" s="3">
        <f t="shared" si="5"/>
        <v>5.39599999999996</v>
      </c>
    </row>
    <row r="12" spans="3:23">
      <c r="C12">
        <v>10</v>
      </c>
      <c r="D12">
        <v>22</v>
      </c>
      <c r="E12">
        <v>23</v>
      </c>
      <c r="F12">
        <v>10</v>
      </c>
      <c r="G12">
        <v>52</v>
      </c>
      <c r="H12">
        <v>8</v>
      </c>
      <c r="I12" s="2">
        <v>13</v>
      </c>
      <c r="J12">
        <f t="shared" si="0"/>
        <v>622.759</v>
      </c>
      <c r="K12">
        <f t="shared" si="1"/>
        <v>652.264</v>
      </c>
      <c r="L12" s="2">
        <f t="shared" si="2"/>
        <v>29.505</v>
      </c>
      <c r="N12">
        <v>10</v>
      </c>
      <c r="O12">
        <v>10</v>
      </c>
      <c r="P12">
        <v>5</v>
      </c>
      <c r="Q12">
        <v>10</v>
      </c>
      <c r="R12">
        <v>11</v>
      </c>
      <c r="S12">
        <v>2</v>
      </c>
      <c r="T12" s="3">
        <v>0.2</v>
      </c>
      <c r="U12">
        <f t="shared" si="3"/>
        <v>610.165</v>
      </c>
      <c r="V12">
        <f t="shared" si="4"/>
        <v>611.066</v>
      </c>
      <c r="W12" s="3">
        <f t="shared" si="5"/>
        <v>0.901000000000067</v>
      </c>
    </row>
    <row r="13" spans="3:23">
      <c r="C13">
        <v>11</v>
      </c>
      <c r="D13">
        <v>2</v>
      </c>
      <c r="E13">
        <v>19</v>
      </c>
      <c r="F13">
        <v>11</v>
      </c>
      <c r="G13">
        <v>30</v>
      </c>
      <c r="H13">
        <v>3</v>
      </c>
      <c r="I13" s="2">
        <v>13.4</v>
      </c>
      <c r="J13">
        <f t="shared" si="0"/>
        <v>662.627</v>
      </c>
      <c r="K13">
        <f t="shared" si="1"/>
        <v>690.099</v>
      </c>
      <c r="L13" s="2">
        <f t="shared" si="2"/>
        <v>27.4720000000001</v>
      </c>
      <c r="N13">
        <v>11</v>
      </c>
      <c r="O13">
        <v>51</v>
      </c>
      <c r="P13">
        <v>20</v>
      </c>
      <c r="Q13">
        <v>11</v>
      </c>
      <c r="R13">
        <v>52</v>
      </c>
      <c r="S13">
        <v>15</v>
      </c>
      <c r="T13" s="3">
        <v>0.2</v>
      </c>
      <c r="U13">
        <f t="shared" si="3"/>
        <v>711.66</v>
      </c>
      <c r="V13">
        <f t="shared" si="4"/>
        <v>712.495</v>
      </c>
      <c r="W13" s="3">
        <f t="shared" si="5"/>
        <v>0.835000000000036</v>
      </c>
    </row>
    <row r="14" spans="3:23">
      <c r="C14">
        <v>11</v>
      </c>
      <c r="D14">
        <v>35</v>
      </c>
      <c r="E14">
        <v>22</v>
      </c>
      <c r="F14">
        <v>12</v>
      </c>
      <c r="G14">
        <v>35</v>
      </c>
      <c r="H14">
        <v>24</v>
      </c>
      <c r="I14" s="2">
        <v>24.7</v>
      </c>
      <c r="J14">
        <f t="shared" si="0"/>
        <v>695.726</v>
      </c>
      <c r="K14">
        <f t="shared" si="1"/>
        <v>755.792</v>
      </c>
      <c r="L14" s="2">
        <f t="shared" si="2"/>
        <v>60.066</v>
      </c>
      <c r="N14">
        <v>12</v>
      </c>
      <c r="O14">
        <v>2</v>
      </c>
      <c r="P14">
        <v>28</v>
      </c>
      <c r="Q14">
        <v>12</v>
      </c>
      <c r="R14">
        <v>3</v>
      </c>
      <c r="S14">
        <v>4</v>
      </c>
      <c r="T14" s="3">
        <v>0.2</v>
      </c>
      <c r="U14">
        <f t="shared" si="3"/>
        <v>722.924</v>
      </c>
      <c r="V14">
        <f t="shared" si="4"/>
        <v>723.132</v>
      </c>
      <c r="W14" s="3">
        <f t="shared" si="5"/>
        <v>0.20799999999997</v>
      </c>
    </row>
    <row r="15" spans="3:23">
      <c r="C15">
        <v>14</v>
      </c>
      <c r="D15">
        <v>2</v>
      </c>
      <c r="E15">
        <v>0</v>
      </c>
      <c r="F15">
        <v>14</v>
      </c>
      <c r="G15">
        <v>9</v>
      </c>
      <c r="H15">
        <v>16</v>
      </c>
      <c r="I15" s="2">
        <v>2.2</v>
      </c>
      <c r="J15">
        <f t="shared" si="0"/>
        <v>842</v>
      </c>
      <c r="K15">
        <f t="shared" si="1"/>
        <v>849.528</v>
      </c>
      <c r="L15" s="2">
        <f t="shared" si="2"/>
        <v>7.52800000000002</v>
      </c>
      <c r="N15">
        <v>15</v>
      </c>
      <c r="O15">
        <v>40</v>
      </c>
      <c r="P15">
        <v>15</v>
      </c>
      <c r="Q15">
        <v>15</v>
      </c>
      <c r="R15">
        <v>41</v>
      </c>
      <c r="S15">
        <v>16</v>
      </c>
      <c r="T15" s="3">
        <v>0.1</v>
      </c>
      <c r="U15">
        <f t="shared" si="3"/>
        <v>940.495</v>
      </c>
      <c r="V15">
        <f t="shared" si="4"/>
        <v>941.528</v>
      </c>
      <c r="W15" s="3">
        <f t="shared" si="5"/>
        <v>1.03300000000002</v>
      </c>
    </row>
    <row r="16" spans="3:23">
      <c r="C16">
        <v>16</v>
      </c>
      <c r="D16">
        <v>55</v>
      </c>
      <c r="E16">
        <v>11</v>
      </c>
      <c r="F16">
        <v>18</v>
      </c>
      <c r="G16">
        <v>17</v>
      </c>
      <c r="H16">
        <v>4</v>
      </c>
      <c r="I16" s="2">
        <v>26</v>
      </c>
      <c r="J16">
        <f t="shared" si="0"/>
        <v>1015.363</v>
      </c>
      <c r="K16">
        <f t="shared" si="1"/>
        <v>1097.132</v>
      </c>
      <c r="L16" s="2">
        <f t="shared" si="2"/>
        <v>81.769</v>
      </c>
      <c r="N16">
        <v>15</v>
      </c>
      <c r="O16">
        <v>49</v>
      </c>
      <c r="P16">
        <v>28</v>
      </c>
      <c r="Q16">
        <v>15</v>
      </c>
      <c r="R16">
        <v>51</v>
      </c>
      <c r="S16">
        <v>2</v>
      </c>
      <c r="T16" s="3">
        <v>0.1</v>
      </c>
      <c r="U16">
        <f t="shared" si="3"/>
        <v>949.924</v>
      </c>
      <c r="V16">
        <f t="shared" si="4"/>
        <v>951.066</v>
      </c>
      <c r="W16" s="3">
        <f t="shared" si="5"/>
        <v>1.14200000000005</v>
      </c>
    </row>
    <row r="17" spans="3:23">
      <c r="C17">
        <v>18</v>
      </c>
      <c r="D17">
        <v>53</v>
      </c>
      <c r="E17">
        <v>10</v>
      </c>
      <c r="F17">
        <v>19</v>
      </c>
      <c r="G17">
        <v>29</v>
      </c>
      <c r="H17">
        <v>2</v>
      </c>
      <c r="I17" s="2">
        <v>15</v>
      </c>
      <c r="J17">
        <f t="shared" si="0"/>
        <v>1133.33</v>
      </c>
      <c r="K17">
        <f t="shared" si="1"/>
        <v>1169.066</v>
      </c>
      <c r="L17" s="2">
        <f t="shared" si="2"/>
        <v>35.7360000000001</v>
      </c>
      <c r="N17">
        <v>15</v>
      </c>
      <c r="O17">
        <v>54</v>
      </c>
      <c r="P17">
        <v>2</v>
      </c>
      <c r="Q17">
        <v>15</v>
      </c>
      <c r="R17">
        <v>57</v>
      </c>
      <c r="S17">
        <v>17</v>
      </c>
      <c r="T17" s="3">
        <v>0.7</v>
      </c>
      <c r="U17">
        <f t="shared" si="3"/>
        <v>954.066</v>
      </c>
      <c r="V17">
        <f t="shared" si="4"/>
        <v>957.561</v>
      </c>
      <c r="W17" s="3">
        <f t="shared" si="5"/>
        <v>3.495</v>
      </c>
    </row>
    <row r="18" spans="3:23">
      <c r="C18">
        <v>21</v>
      </c>
      <c r="D18">
        <v>24</v>
      </c>
      <c r="E18">
        <v>17</v>
      </c>
      <c r="F18">
        <v>22</v>
      </c>
      <c r="G18">
        <v>18</v>
      </c>
      <c r="H18">
        <v>18</v>
      </c>
      <c r="I18" s="2">
        <v>20.9</v>
      </c>
      <c r="J18">
        <f t="shared" si="0"/>
        <v>1284.561</v>
      </c>
      <c r="K18">
        <f t="shared" si="1"/>
        <v>1338.594</v>
      </c>
      <c r="L18" s="2">
        <f t="shared" si="2"/>
        <v>54.0330000000001</v>
      </c>
      <c r="N18">
        <v>16</v>
      </c>
      <c r="O18">
        <v>19</v>
      </c>
      <c r="P18">
        <v>15</v>
      </c>
      <c r="Q18">
        <v>16</v>
      </c>
      <c r="R18">
        <v>29</v>
      </c>
      <c r="S18">
        <v>18</v>
      </c>
      <c r="T18" s="3">
        <v>4.5</v>
      </c>
      <c r="U18">
        <f t="shared" si="3"/>
        <v>979.495</v>
      </c>
      <c r="V18">
        <f t="shared" si="4"/>
        <v>989.594</v>
      </c>
      <c r="W18" s="3">
        <f t="shared" si="5"/>
        <v>10.099</v>
      </c>
    </row>
    <row r="19" spans="3:23">
      <c r="C19">
        <v>26</v>
      </c>
      <c r="D19">
        <v>11</v>
      </c>
      <c r="E19">
        <v>7</v>
      </c>
      <c r="F19">
        <v>26</v>
      </c>
      <c r="G19">
        <v>20</v>
      </c>
      <c r="H19">
        <v>14</v>
      </c>
      <c r="I19" s="2">
        <v>3</v>
      </c>
      <c r="J19">
        <f t="shared" si="0"/>
        <v>1571.231</v>
      </c>
      <c r="K19">
        <f t="shared" si="1"/>
        <v>1580.462</v>
      </c>
      <c r="L19" s="2">
        <f t="shared" si="2"/>
        <v>9.23099999999999</v>
      </c>
      <c r="N19">
        <v>20</v>
      </c>
      <c r="O19">
        <v>39</v>
      </c>
      <c r="P19">
        <v>19</v>
      </c>
      <c r="Q19">
        <v>20</v>
      </c>
      <c r="R19">
        <v>41</v>
      </c>
      <c r="S19">
        <v>14</v>
      </c>
      <c r="T19" s="3">
        <v>0.7</v>
      </c>
      <c r="U19">
        <f t="shared" si="3"/>
        <v>1239.627</v>
      </c>
      <c r="V19">
        <f t="shared" si="4"/>
        <v>1241.462</v>
      </c>
      <c r="W19" s="3">
        <f t="shared" si="5"/>
        <v>1.83500000000004</v>
      </c>
    </row>
    <row r="20" spans="3:23">
      <c r="C20">
        <v>26</v>
      </c>
      <c r="D20">
        <v>49</v>
      </c>
      <c r="E20">
        <v>22</v>
      </c>
      <c r="F20">
        <v>27</v>
      </c>
      <c r="G20">
        <v>3</v>
      </c>
      <c r="H20">
        <v>28</v>
      </c>
      <c r="I20" s="2">
        <v>6.3</v>
      </c>
      <c r="J20">
        <f t="shared" si="0"/>
        <v>1609.726</v>
      </c>
      <c r="K20">
        <f t="shared" si="1"/>
        <v>1623.924</v>
      </c>
      <c r="L20" s="2">
        <f t="shared" si="2"/>
        <v>14.1979999999999</v>
      </c>
      <c r="N20">
        <v>21</v>
      </c>
      <c r="O20">
        <v>1</v>
      </c>
      <c r="P20">
        <v>3</v>
      </c>
      <c r="Q20">
        <v>21</v>
      </c>
      <c r="R20">
        <v>5</v>
      </c>
      <c r="S20">
        <v>22</v>
      </c>
      <c r="T20" s="3">
        <v>4.5</v>
      </c>
      <c r="U20">
        <f t="shared" si="3"/>
        <v>1261.099</v>
      </c>
      <c r="V20">
        <f t="shared" si="4"/>
        <v>1265.726</v>
      </c>
      <c r="W20" s="3">
        <f t="shared" si="5"/>
        <v>4.62700000000018</v>
      </c>
    </row>
    <row r="21" spans="3:23">
      <c r="C21">
        <v>27</v>
      </c>
      <c r="D21">
        <v>7</v>
      </c>
      <c r="E21">
        <v>21</v>
      </c>
      <c r="F21">
        <v>28</v>
      </c>
      <c r="G21">
        <v>10</v>
      </c>
      <c r="H21">
        <v>10</v>
      </c>
      <c r="I21" s="2">
        <v>26</v>
      </c>
      <c r="J21">
        <f t="shared" si="0"/>
        <v>1627.693</v>
      </c>
      <c r="K21">
        <f t="shared" si="1"/>
        <v>1690.33</v>
      </c>
      <c r="L21" s="2">
        <f t="shared" si="2"/>
        <v>62.6369999999999</v>
      </c>
      <c r="N21">
        <v>21</v>
      </c>
      <c r="O21">
        <v>22</v>
      </c>
      <c r="P21">
        <v>15</v>
      </c>
      <c r="Q21">
        <v>21</v>
      </c>
      <c r="R21">
        <v>23</v>
      </c>
      <c r="S21">
        <v>7</v>
      </c>
      <c r="T21" s="3">
        <v>0.1</v>
      </c>
      <c r="U21">
        <f t="shared" si="3"/>
        <v>1282.495</v>
      </c>
      <c r="V21">
        <f t="shared" si="4"/>
        <v>1283.231</v>
      </c>
      <c r="W21" s="3">
        <f t="shared" si="5"/>
        <v>0.736000000000104</v>
      </c>
    </row>
    <row r="22" spans="3:23">
      <c r="C22">
        <v>28</v>
      </c>
      <c r="D22">
        <v>14</v>
      </c>
      <c r="E22">
        <v>4</v>
      </c>
      <c r="F22">
        <v>28</v>
      </c>
      <c r="G22">
        <v>56</v>
      </c>
      <c r="H22">
        <v>24</v>
      </c>
      <c r="I22" s="2">
        <v>16.3</v>
      </c>
      <c r="J22">
        <f t="shared" si="0"/>
        <v>1694.132</v>
      </c>
      <c r="K22">
        <f t="shared" si="1"/>
        <v>1736.792</v>
      </c>
      <c r="L22" s="2">
        <f t="shared" si="2"/>
        <v>42.6599999999999</v>
      </c>
      <c r="N22">
        <v>21</v>
      </c>
      <c r="O22">
        <v>42</v>
      </c>
      <c r="P22">
        <v>10</v>
      </c>
      <c r="Q22">
        <v>21</v>
      </c>
      <c r="R22">
        <v>45</v>
      </c>
      <c r="S22">
        <v>18</v>
      </c>
      <c r="T22" s="3">
        <v>2.3</v>
      </c>
      <c r="U22">
        <f t="shared" si="3"/>
        <v>1302.33</v>
      </c>
      <c r="V22">
        <f t="shared" si="4"/>
        <v>1305.594</v>
      </c>
      <c r="W22" s="3">
        <f t="shared" si="5"/>
        <v>3.26400000000012</v>
      </c>
    </row>
    <row r="23" spans="1:23">
      <c r="A23" s="1" t="s">
        <v>12</v>
      </c>
      <c r="B23" s="1"/>
      <c r="C23" s="1"/>
      <c r="D23" s="1"/>
      <c r="E23" s="1"/>
      <c r="F23" s="1"/>
      <c r="G23" s="1"/>
      <c r="H23" s="1"/>
      <c r="I23" s="1">
        <f>AVERAGE(I3:I22)</f>
        <v>12.89</v>
      </c>
      <c r="J23" s="1"/>
      <c r="K23" s="1"/>
      <c r="L23" s="1">
        <f>AVERAGE(L3:L22)</f>
        <v>33.0538</v>
      </c>
      <c r="M23" s="1"/>
      <c r="N23" s="1"/>
      <c r="O23" s="1"/>
      <c r="P23" s="1"/>
      <c r="Q23" s="1"/>
      <c r="R23" s="1"/>
      <c r="S23" s="1"/>
      <c r="T23" s="1">
        <f>AVERAGE(T3:T22)</f>
        <v>1.82</v>
      </c>
      <c r="U23" s="1"/>
      <c r="V23" s="1"/>
      <c r="W23" s="1">
        <f>AVERAGE(W3:W22)</f>
        <v>3.86600000000003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向往</cp:lastModifiedBy>
  <dcterms:created xsi:type="dcterms:W3CDTF">2015-06-05T18:19:00Z</dcterms:created>
  <dcterms:modified xsi:type="dcterms:W3CDTF">2021-11-24T04:19:30Z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