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ropbox\Solvation\Supplementary Data\_files for submission\S7\"/>
    </mc:Choice>
  </mc:AlternateContent>
  <bookViews>
    <workbookView xWindow="0" yWindow="0" windowWidth="23040" windowHeight="9384" activeTab="3"/>
  </bookViews>
  <sheets>
    <sheet name="1 Training set expt. v calc." sheetId="4" r:id="rId1"/>
    <sheet name="2 Validation set expt. v calc." sheetId="6" r:id="rId2"/>
    <sheet name="3 Expt. v calc. by SSIMPLE" sheetId="1" r:id="rId3"/>
    <sheet name="4 Octanol_water comparison" sheetId="8" r:id="rId4"/>
    <sheet name="5 Expt. gas to solvent " sheetId="7" r:id="rId5"/>
  </sheets>
  <externalReferences>
    <externalReference r:id="rId6"/>
    <externalReference r:id="rId7"/>
    <externalReference r:id="rId8"/>
  </externalReferences>
  <definedNames>
    <definedName name="_xlnm._FilterDatabase" localSheetId="0" hidden="1">'1 Training set expt. v calc.'!$A$46:$KX$264</definedName>
    <definedName name="_xlnm._FilterDatabase" localSheetId="1" hidden="1">'2 Validation set expt. v calc.'!$A$45:$H$129</definedName>
    <definedName name="_xlnm._FilterDatabase" localSheetId="2" hidden="1">'3 Expt. v calc. by SSIMPLE'!$A$48:$KU$266</definedName>
    <definedName name="_xlnm._FilterDatabase" localSheetId="3" hidden="1">'4 Octanol_water comparison'!$A$24:$AJ$213</definedName>
    <definedName name="_xlnm._FilterDatabase" localSheetId="4" hidden="1">'5 Expt. gas to solvent '!$A$5:$IF$224</definedName>
    <definedName name="As">'[1]matrix complex 1'!$B$22</definedName>
    <definedName name="Bs">'[1]matrix complex 1'!$B$23</definedName>
    <definedName name="conc">'[1]AB Plots (Octanol)'!$D$17</definedName>
    <definedName name="F">'[1]matrix complex 1'!$B$18</definedName>
    <definedName name="Frags_1">'[2]Frags for Selected 298'!$C$6:$F$91</definedName>
    <definedName name="LICSS">TRUE</definedName>
    <definedName name="Rt">'[1]matrix complex 1'!$B$19</definedName>
    <definedName name="S">'[1]matrix complex 1'!$B$24</definedName>
    <definedName name="sg">'[1]matrix complex 1'!$B$25</definedName>
    <definedName name="solver_adj" localSheetId="3" hidden="1">'4 Octanol_water comparison'!#REF!</definedName>
    <definedName name="solver_cvg" localSheetId="0" hidden="1">0.0001</definedName>
    <definedName name="solver_cvg" localSheetId="1" hidden="1">0.0001</definedName>
    <definedName name="solver_cvg" localSheetId="2" hidden="1">0.0001</definedName>
    <definedName name="solver_cvg" localSheetId="3" hidden="1">0.0001</definedName>
    <definedName name="solver_cvg" localSheetId="4" hidden="1">0.0001</definedName>
    <definedName name="solver_drv" localSheetId="0" hidden="1">1</definedName>
    <definedName name="solver_drv" localSheetId="1" hidden="1">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eng" localSheetId="0" hidden="1">1</definedName>
    <definedName name="solver_eng" localSheetId="1" hidden="1">1</definedName>
    <definedName name="solver_eng" localSheetId="2" hidden="1">1</definedName>
    <definedName name="solver_eng" localSheetId="3" hidden="1">1</definedName>
    <definedName name="solver_eng" localSheetId="4" hidden="1">1</definedName>
    <definedName name="solver_est" localSheetId="0" hidden="1">1</definedName>
    <definedName name="solver_est" localSheetId="1" hidden="1">1</definedName>
    <definedName name="solver_est" localSheetId="2" hidden="1">1</definedName>
    <definedName name="solver_est" localSheetId="3" hidden="1">1</definedName>
    <definedName name="solver_est" localSheetId="4" hidden="1">1</definedName>
    <definedName name="solver_itr" localSheetId="0" hidden="1">2147483647</definedName>
    <definedName name="solver_itr" localSheetId="1" hidden="1">2147483647</definedName>
    <definedName name="solver_itr" localSheetId="2" hidden="1">2147483647</definedName>
    <definedName name="solver_itr" localSheetId="3" hidden="1">2147483647</definedName>
    <definedName name="solver_itr" localSheetId="4" hidden="1">2147483647</definedName>
    <definedName name="solver_mip" localSheetId="0" hidden="1">2147483647</definedName>
    <definedName name="solver_mip" localSheetId="1" hidden="1">2147483647</definedName>
    <definedName name="solver_mip" localSheetId="2" hidden="1">2147483647</definedName>
    <definedName name="solver_mip" localSheetId="3" hidden="1">2147483647</definedName>
    <definedName name="solver_mip" localSheetId="4" hidden="1">2147483647</definedName>
    <definedName name="solver_mni" localSheetId="0" hidden="1">30</definedName>
    <definedName name="solver_mni" localSheetId="1" hidden="1">30</definedName>
    <definedName name="solver_mni" localSheetId="2" hidden="1">30</definedName>
    <definedName name="solver_mni" localSheetId="3" hidden="1">30</definedName>
    <definedName name="solver_mni" localSheetId="4" hidden="1">30</definedName>
    <definedName name="solver_mrt" localSheetId="0" hidden="1">0.075</definedName>
    <definedName name="solver_mrt" localSheetId="1" hidden="1">0.075</definedName>
    <definedName name="solver_mrt" localSheetId="2" hidden="1">0.075</definedName>
    <definedName name="solver_mrt" localSheetId="3" hidden="1">0.075</definedName>
    <definedName name="solver_mrt" localSheetId="4" hidden="1">0.075</definedName>
    <definedName name="solver_msl" localSheetId="0" hidden="1">2</definedName>
    <definedName name="solver_msl" localSheetId="1" hidden="1">2</definedName>
    <definedName name="solver_msl" localSheetId="2" hidden="1">2</definedName>
    <definedName name="solver_msl" localSheetId="3" hidden="1">2</definedName>
    <definedName name="solver_msl" localSheetId="4" hidden="1">2</definedName>
    <definedName name="solver_neg" localSheetId="0" hidden="1">2</definedName>
    <definedName name="solver_neg" localSheetId="1" hidden="1">2</definedName>
    <definedName name="solver_neg" localSheetId="2" hidden="1">2</definedName>
    <definedName name="solver_neg" localSheetId="3" hidden="1">1</definedName>
    <definedName name="solver_neg" localSheetId="4" hidden="1">2</definedName>
    <definedName name="solver_nod" localSheetId="0" hidden="1">2147483647</definedName>
    <definedName name="solver_nod" localSheetId="1" hidden="1">2147483647</definedName>
    <definedName name="solver_nod" localSheetId="2" hidden="1">2147483647</definedName>
    <definedName name="solver_nod" localSheetId="3" hidden="1">2147483647</definedName>
    <definedName name="solver_nod" localSheetId="4" hidden="1">2147483647</definedName>
    <definedName name="solver_num" localSheetId="0" hidden="1">0</definedName>
    <definedName name="solver_num" localSheetId="1" hidden="1">0</definedName>
    <definedName name="solver_num" localSheetId="2" hidden="1">0</definedName>
    <definedName name="solver_num" localSheetId="3" hidden="1">0</definedName>
    <definedName name="solver_num" localSheetId="4" hidden="1">0</definedName>
    <definedName name="solver_nwt" localSheetId="0" hidden="1">1</definedName>
    <definedName name="solver_nwt" localSheetId="1" hidden="1">1</definedName>
    <definedName name="solver_nwt" localSheetId="2" hidden="1">1</definedName>
    <definedName name="solver_nwt" localSheetId="3" hidden="1">1</definedName>
    <definedName name="solver_nwt" localSheetId="4" hidden="1">1</definedName>
    <definedName name="solver_opt" localSheetId="3" hidden="1">'4 Octanol_water comparison'!#REF!</definedName>
    <definedName name="solver_pre" localSheetId="0" hidden="1">0.000001</definedName>
    <definedName name="solver_pre" localSheetId="1" hidden="1">0.000001</definedName>
    <definedName name="solver_pre" localSheetId="2" hidden="1">0.000001</definedName>
    <definedName name="solver_pre" localSheetId="3" hidden="1">0.000001</definedName>
    <definedName name="solver_pre" localSheetId="4" hidden="1">0.000001</definedName>
    <definedName name="solver_rbv" localSheetId="0" hidden="1">1</definedName>
    <definedName name="solver_rbv" localSheetId="1" hidden="1">1</definedName>
    <definedName name="solver_rbv" localSheetId="2" hidden="1">1</definedName>
    <definedName name="solver_rbv" localSheetId="3" hidden="1">1</definedName>
    <definedName name="solver_rbv" localSheetId="4" hidden="1">1</definedName>
    <definedName name="solver_rlx" localSheetId="0" hidden="1">2</definedName>
    <definedName name="solver_rlx" localSheetId="1" hidden="1">2</definedName>
    <definedName name="solver_rlx" localSheetId="2" hidden="1">2</definedName>
    <definedName name="solver_rlx" localSheetId="3" hidden="1">2</definedName>
    <definedName name="solver_rlx" localSheetId="4" hidden="1">2</definedName>
    <definedName name="solver_rsd" localSheetId="0" hidden="1">0</definedName>
    <definedName name="solver_rsd" localSheetId="1" hidden="1">0</definedName>
    <definedName name="solver_rsd" localSheetId="2" hidden="1">0</definedName>
    <definedName name="solver_rsd" localSheetId="3" hidden="1">0</definedName>
    <definedName name="solver_rsd" localSheetId="4" hidden="1">0</definedName>
    <definedName name="solver_scl" localSheetId="0" hidden="1">1</definedName>
    <definedName name="solver_scl" localSheetId="1" hidden="1">1</definedName>
    <definedName name="solver_scl" localSheetId="2" hidden="1">1</definedName>
    <definedName name="solver_scl" localSheetId="3" hidden="1">1</definedName>
    <definedName name="solver_scl" localSheetId="4" hidden="1">1</definedName>
    <definedName name="solver_sho" localSheetId="0" hidden="1">2</definedName>
    <definedName name="solver_sho" localSheetId="1" hidden="1">2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ssz" localSheetId="0" hidden="1">100</definedName>
    <definedName name="solver_ssz" localSheetId="1" hidden="1">100</definedName>
    <definedName name="solver_ssz" localSheetId="2" hidden="1">100</definedName>
    <definedName name="solver_ssz" localSheetId="3" hidden="1">100</definedName>
    <definedName name="solver_ssz" localSheetId="4" hidden="1">100</definedName>
    <definedName name="solver_tim" localSheetId="0" hidden="1">2147483647</definedName>
    <definedName name="solver_tim" localSheetId="1" hidden="1">2147483647</definedName>
    <definedName name="solver_tim" localSheetId="2" hidden="1">2147483647</definedName>
    <definedName name="solver_tim" localSheetId="3" hidden="1">2147483647</definedName>
    <definedName name="solver_tim" localSheetId="4" hidden="1">2147483647</definedName>
    <definedName name="solver_tol" localSheetId="0" hidden="1">0.01</definedName>
    <definedName name="solver_tol" localSheetId="1" hidden="1">0.01</definedName>
    <definedName name="solver_tol" localSheetId="2" hidden="1">0.01</definedName>
    <definedName name="solver_tol" localSheetId="3" hidden="1">0.01</definedName>
    <definedName name="solver_tol" localSheetId="4" hidden="1">0.01</definedName>
    <definedName name="solver_typ" localSheetId="0" hidden="1">2</definedName>
    <definedName name="solver_typ" localSheetId="1" hidden="1">2</definedName>
    <definedName name="solver_typ" localSheetId="2" hidden="1">2</definedName>
    <definedName name="solver_typ" localSheetId="3" hidden="1">2</definedName>
    <definedName name="solver_typ" localSheetId="4" hidden="1">2</definedName>
    <definedName name="solver_val" localSheetId="0" hidden="1">0</definedName>
    <definedName name="solver_val" localSheetId="1" hidden="1">0</definedName>
    <definedName name="solver_val" localSheetId="2" hidden="1">0</definedName>
    <definedName name="solver_val" localSheetId="3" hidden="1">0</definedName>
    <definedName name="solver_val" localSheetId="4" hidden="1">0</definedName>
    <definedName name="solver_ver" localSheetId="0" hidden="1">3</definedName>
    <definedName name="solver_ver" localSheetId="1" hidden="1">3</definedName>
    <definedName name="solver_ver" localSheetId="2" hidden="1">3</definedName>
    <definedName name="solver_ver" localSheetId="3" hidden="1">3</definedName>
    <definedName name="solver_ver" localSheetId="4" hidden="1">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2" i="8" l="1"/>
  <c r="J23" i="8"/>
  <c r="S23" i="8"/>
  <c r="I25" i="8"/>
  <c r="K25" i="8" s="1"/>
  <c r="L25" i="8" s="1"/>
  <c r="O25" i="8"/>
  <c r="P25" i="8"/>
  <c r="S25" i="8"/>
  <c r="U25" i="8"/>
  <c r="I26" i="8"/>
  <c r="K26" i="8" s="1"/>
  <c r="L26" i="8" s="1"/>
  <c r="O26" i="8"/>
  <c r="P26" i="8"/>
  <c r="S26" i="8"/>
  <c r="U26" i="8" s="1"/>
  <c r="I27" i="8"/>
  <c r="K27" i="8" s="1"/>
  <c r="L27" i="8" s="1"/>
  <c r="O27" i="8"/>
  <c r="P27" i="8"/>
  <c r="S27" i="8"/>
  <c r="U27" i="8" s="1"/>
  <c r="I28" i="8"/>
  <c r="K28" i="8" s="1"/>
  <c r="L28" i="8" s="1"/>
  <c r="O28" i="8"/>
  <c r="P28" i="8"/>
  <c r="S28" i="8"/>
  <c r="U28" i="8" s="1"/>
  <c r="I29" i="8"/>
  <c r="K29" i="8" s="1"/>
  <c r="L29" i="8" s="1"/>
  <c r="O29" i="8"/>
  <c r="P29" i="8"/>
  <c r="S29" i="8"/>
  <c r="U29" i="8" s="1"/>
  <c r="I30" i="8"/>
  <c r="K30" i="8" s="1"/>
  <c r="L30" i="8" s="1"/>
  <c r="O30" i="8"/>
  <c r="P30" i="8"/>
  <c r="S30" i="8"/>
  <c r="U30" i="8" s="1"/>
  <c r="I31" i="8"/>
  <c r="K31" i="8" s="1"/>
  <c r="L31" i="8" s="1"/>
  <c r="O31" i="8"/>
  <c r="P31" i="8"/>
  <c r="S31" i="8"/>
  <c r="U31" i="8" s="1"/>
  <c r="I32" i="8"/>
  <c r="K32" i="8" s="1"/>
  <c r="L32" i="8" s="1"/>
  <c r="O32" i="8"/>
  <c r="P32" i="8"/>
  <c r="S32" i="8"/>
  <c r="U32" i="8" s="1"/>
  <c r="I33" i="8"/>
  <c r="K33" i="8" s="1"/>
  <c r="L33" i="8" s="1"/>
  <c r="O33" i="8"/>
  <c r="P33" i="8"/>
  <c r="S33" i="8"/>
  <c r="U33" i="8" s="1"/>
  <c r="I34" i="8"/>
  <c r="K34" i="8" s="1"/>
  <c r="L34" i="8" s="1"/>
  <c r="O34" i="8"/>
  <c r="P34" i="8"/>
  <c r="S34" i="8"/>
  <c r="U34" i="8" s="1"/>
  <c r="I35" i="8"/>
  <c r="K35" i="8" s="1"/>
  <c r="L35" i="8" s="1"/>
  <c r="O35" i="8"/>
  <c r="P35" i="8"/>
  <c r="S35" i="8"/>
  <c r="U35" i="8" s="1"/>
  <c r="I36" i="8"/>
  <c r="K36" i="8" s="1"/>
  <c r="L36" i="8" s="1"/>
  <c r="O36" i="8"/>
  <c r="P36" i="8"/>
  <c r="S36" i="8"/>
  <c r="U36" i="8" s="1"/>
  <c r="I37" i="8"/>
  <c r="K37" i="8" s="1"/>
  <c r="L37" i="8" s="1"/>
  <c r="O37" i="8"/>
  <c r="P37" i="8"/>
  <c r="S37" i="8"/>
  <c r="U37" i="8" s="1"/>
  <c r="I38" i="8"/>
  <c r="K38" i="8" s="1"/>
  <c r="L38" i="8" s="1"/>
  <c r="O38" i="8"/>
  <c r="P38" i="8"/>
  <c r="S38" i="8"/>
  <c r="U38" i="8"/>
  <c r="I39" i="8"/>
  <c r="K39" i="8" s="1"/>
  <c r="L39" i="8" s="1"/>
  <c r="O39" i="8"/>
  <c r="P39" i="8"/>
  <c r="S39" i="8"/>
  <c r="U39" i="8" s="1"/>
  <c r="I40" i="8"/>
  <c r="K40" i="8" s="1"/>
  <c r="L40" i="8" s="1"/>
  <c r="O40" i="8"/>
  <c r="Q40" i="8" s="1"/>
  <c r="P40" i="8"/>
  <c r="S40" i="8"/>
  <c r="U40" i="8" s="1"/>
  <c r="I41" i="8"/>
  <c r="K41" i="8" s="1"/>
  <c r="L41" i="8" s="1"/>
  <c r="O41" i="8"/>
  <c r="P41" i="8"/>
  <c r="S41" i="8"/>
  <c r="U41" i="8" s="1"/>
  <c r="I42" i="8"/>
  <c r="K42" i="8" s="1"/>
  <c r="L42" i="8" s="1"/>
  <c r="O42" i="8"/>
  <c r="P42" i="8"/>
  <c r="S42" i="8"/>
  <c r="U42" i="8" s="1"/>
  <c r="I43" i="8"/>
  <c r="K43" i="8" s="1"/>
  <c r="L43" i="8" s="1"/>
  <c r="O43" i="8"/>
  <c r="P43" i="8"/>
  <c r="S43" i="8"/>
  <c r="U43" i="8" s="1"/>
  <c r="I44" i="8"/>
  <c r="K44" i="8" s="1"/>
  <c r="L44" i="8" s="1"/>
  <c r="O44" i="8"/>
  <c r="P44" i="8"/>
  <c r="S44" i="8"/>
  <c r="U44" i="8" s="1"/>
  <c r="I45" i="8"/>
  <c r="K45" i="8" s="1"/>
  <c r="L45" i="8" s="1"/>
  <c r="O45" i="8"/>
  <c r="P45" i="8"/>
  <c r="S45" i="8"/>
  <c r="U45" i="8" s="1"/>
  <c r="I46" i="8"/>
  <c r="K46" i="8" s="1"/>
  <c r="L46" i="8" s="1"/>
  <c r="O46" i="8"/>
  <c r="Q46" i="8" s="1"/>
  <c r="P46" i="8"/>
  <c r="S46" i="8"/>
  <c r="U46" i="8" s="1"/>
  <c r="I47" i="8"/>
  <c r="K47" i="8" s="1"/>
  <c r="L47" i="8" s="1"/>
  <c r="O47" i="8"/>
  <c r="P47" i="8"/>
  <c r="S47" i="8"/>
  <c r="U47" i="8" s="1"/>
  <c r="I48" i="8"/>
  <c r="K48" i="8" s="1"/>
  <c r="L48" i="8" s="1"/>
  <c r="O48" i="8"/>
  <c r="Q48" i="8" s="1"/>
  <c r="P48" i="8"/>
  <c r="S48" i="8"/>
  <c r="U48" i="8" s="1"/>
  <c r="I49" i="8"/>
  <c r="K49" i="8" s="1"/>
  <c r="L49" i="8" s="1"/>
  <c r="O49" i="8"/>
  <c r="P49" i="8"/>
  <c r="S49" i="8"/>
  <c r="U49" i="8" s="1"/>
  <c r="I50" i="8"/>
  <c r="K50" i="8" s="1"/>
  <c r="L50" i="8" s="1"/>
  <c r="O50" i="8"/>
  <c r="Q50" i="8" s="1"/>
  <c r="P50" i="8"/>
  <c r="S50" i="8"/>
  <c r="U50" i="8" s="1"/>
  <c r="I51" i="8"/>
  <c r="K51" i="8" s="1"/>
  <c r="L51" i="8" s="1"/>
  <c r="O51" i="8"/>
  <c r="P51" i="8"/>
  <c r="S51" i="8"/>
  <c r="U51" i="8" s="1"/>
  <c r="I52" i="8"/>
  <c r="K52" i="8" s="1"/>
  <c r="L52" i="8" s="1"/>
  <c r="O52" i="8"/>
  <c r="Q52" i="8" s="1"/>
  <c r="P52" i="8"/>
  <c r="S52" i="8"/>
  <c r="U52" i="8" s="1"/>
  <c r="I53" i="8"/>
  <c r="K53" i="8" s="1"/>
  <c r="L53" i="8" s="1"/>
  <c r="O53" i="8"/>
  <c r="P53" i="8"/>
  <c r="S53" i="8"/>
  <c r="U53" i="8" s="1"/>
  <c r="I54" i="8"/>
  <c r="K54" i="8" s="1"/>
  <c r="L54" i="8" s="1"/>
  <c r="O54" i="8"/>
  <c r="P54" i="8"/>
  <c r="S54" i="8"/>
  <c r="U54" i="8" s="1"/>
  <c r="I55" i="8"/>
  <c r="K55" i="8" s="1"/>
  <c r="L55" i="8" s="1"/>
  <c r="O55" i="8"/>
  <c r="P55" i="8"/>
  <c r="S55" i="8"/>
  <c r="U55" i="8"/>
  <c r="I56" i="8"/>
  <c r="K56" i="8" s="1"/>
  <c r="L56" i="8" s="1"/>
  <c r="O56" i="8"/>
  <c r="P56" i="8"/>
  <c r="S56" i="8"/>
  <c r="U56" i="8" s="1"/>
  <c r="I57" i="8"/>
  <c r="K57" i="8" s="1"/>
  <c r="L57" i="8" s="1"/>
  <c r="O57" i="8"/>
  <c r="P57" i="8"/>
  <c r="S57" i="8"/>
  <c r="U57" i="8" s="1"/>
  <c r="I58" i="8"/>
  <c r="K58" i="8" s="1"/>
  <c r="L58" i="8" s="1"/>
  <c r="O58" i="8"/>
  <c r="P58" i="8"/>
  <c r="S58" i="8"/>
  <c r="U58" i="8" s="1"/>
  <c r="I59" i="8"/>
  <c r="K59" i="8" s="1"/>
  <c r="L59" i="8" s="1"/>
  <c r="O59" i="8"/>
  <c r="P59" i="8"/>
  <c r="S59" i="8"/>
  <c r="U59" i="8" s="1"/>
  <c r="I60" i="8"/>
  <c r="K60" i="8" s="1"/>
  <c r="L60" i="8" s="1"/>
  <c r="O60" i="8"/>
  <c r="P60" i="8"/>
  <c r="S60" i="8"/>
  <c r="U60" i="8" s="1"/>
  <c r="I61" i="8"/>
  <c r="K61" i="8" s="1"/>
  <c r="L61" i="8" s="1"/>
  <c r="O61" i="8"/>
  <c r="P61" i="8"/>
  <c r="S61" i="8"/>
  <c r="U61" i="8" s="1"/>
  <c r="I62" i="8"/>
  <c r="K62" i="8" s="1"/>
  <c r="L62" i="8" s="1"/>
  <c r="O62" i="8"/>
  <c r="P62" i="8"/>
  <c r="S62" i="8"/>
  <c r="U62" i="8" s="1"/>
  <c r="I63" i="8"/>
  <c r="K63" i="8" s="1"/>
  <c r="L63" i="8" s="1"/>
  <c r="O63" i="8"/>
  <c r="P63" i="8"/>
  <c r="S63" i="8"/>
  <c r="U63" i="8" s="1"/>
  <c r="I64" i="8"/>
  <c r="K64" i="8" s="1"/>
  <c r="L64" i="8" s="1"/>
  <c r="O64" i="8"/>
  <c r="P64" i="8"/>
  <c r="S64" i="8"/>
  <c r="U64" i="8" s="1"/>
  <c r="I65" i="8"/>
  <c r="K65" i="8" s="1"/>
  <c r="L65" i="8" s="1"/>
  <c r="O65" i="8"/>
  <c r="P65" i="8"/>
  <c r="S65" i="8"/>
  <c r="U65" i="8" s="1"/>
  <c r="I66" i="8"/>
  <c r="K66" i="8" s="1"/>
  <c r="L66" i="8" s="1"/>
  <c r="O66" i="8"/>
  <c r="P66" i="8"/>
  <c r="S66" i="8"/>
  <c r="U66" i="8" s="1"/>
  <c r="I67" i="8"/>
  <c r="K67" i="8" s="1"/>
  <c r="L67" i="8" s="1"/>
  <c r="O67" i="8"/>
  <c r="P67" i="8"/>
  <c r="S67" i="8"/>
  <c r="U67" i="8" s="1"/>
  <c r="I68" i="8"/>
  <c r="K68" i="8" s="1"/>
  <c r="L68" i="8" s="1"/>
  <c r="O68" i="8"/>
  <c r="P68" i="8"/>
  <c r="S68" i="8"/>
  <c r="U68" i="8" s="1"/>
  <c r="I69" i="8"/>
  <c r="K69" i="8" s="1"/>
  <c r="L69" i="8" s="1"/>
  <c r="O69" i="8"/>
  <c r="P69" i="8"/>
  <c r="S69" i="8"/>
  <c r="U69" i="8" s="1"/>
  <c r="I70" i="8"/>
  <c r="K70" i="8" s="1"/>
  <c r="L70" i="8" s="1"/>
  <c r="O70" i="8"/>
  <c r="P70" i="8"/>
  <c r="S70" i="8"/>
  <c r="U70" i="8" s="1"/>
  <c r="I71" i="8"/>
  <c r="K71" i="8" s="1"/>
  <c r="L71" i="8" s="1"/>
  <c r="O71" i="8"/>
  <c r="P71" i="8"/>
  <c r="S71" i="8"/>
  <c r="U71" i="8" s="1"/>
  <c r="I72" i="8"/>
  <c r="K72" i="8" s="1"/>
  <c r="L72" i="8" s="1"/>
  <c r="O72" i="8"/>
  <c r="P72" i="8"/>
  <c r="S72" i="8"/>
  <c r="U72" i="8" s="1"/>
  <c r="I73" i="8"/>
  <c r="K73" i="8" s="1"/>
  <c r="L73" i="8" s="1"/>
  <c r="O73" i="8"/>
  <c r="P73" i="8"/>
  <c r="S73" i="8"/>
  <c r="U73" i="8" s="1"/>
  <c r="I74" i="8"/>
  <c r="K74" i="8" s="1"/>
  <c r="L74" i="8" s="1"/>
  <c r="O74" i="8"/>
  <c r="P74" i="8"/>
  <c r="S74" i="8"/>
  <c r="U74" i="8" s="1"/>
  <c r="I75" i="8"/>
  <c r="K75" i="8" s="1"/>
  <c r="L75" i="8" s="1"/>
  <c r="O75" i="8"/>
  <c r="P75" i="8"/>
  <c r="S75" i="8"/>
  <c r="U75" i="8" s="1"/>
  <c r="I76" i="8"/>
  <c r="K76" i="8" s="1"/>
  <c r="L76" i="8" s="1"/>
  <c r="O76" i="8"/>
  <c r="P76" i="8"/>
  <c r="S76" i="8"/>
  <c r="U76" i="8" s="1"/>
  <c r="I77" i="8"/>
  <c r="K77" i="8" s="1"/>
  <c r="L77" i="8" s="1"/>
  <c r="O77" i="8"/>
  <c r="P77" i="8"/>
  <c r="S77" i="8"/>
  <c r="U77" i="8" s="1"/>
  <c r="I78" i="8"/>
  <c r="K78" i="8" s="1"/>
  <c r="L78" i="8" s="1"/>
  <c r="O78" i="8"/>
  <c r="P78" i="8"/>
  <c r="S78" i="8"/>
  <c r="U78" i="8" s="1"/>
  <c r="I79" i="8"/>
  <c r="K79" i="8" s="1"/>
  <c r="L79" i="8" s="1"/>
  <c r="O79" i="8"/>
  <c r="P79" i="8"/>
  <c r="S79" i="8"/>
  <c r="U79" i="8" s="1"/>
  <c r="I80" i="8"/>
  <c r="K80" i="8" s="1"/>
  <c r="L80" i="8" s="1"/>
  <c r="O80" i="8"/>
  <c r="P80" i="8"/>
  <c r="S80" i="8"/>
  <c r="U80" i="8" s="1"/>
  <c r="I81" i="8"/>
  <c r="K81" i="8" s="1"/>
  <c r="L81" i="8" s="1"/>
  <c r="O81" i="8"/>
  <c r="P81" i="8"/>
  <c r="S81" i="8"/>
  <c r="U81" i="8" s="1"/>
  <c r="I82" i="8"/>
  <c r="K82" i="8" s="1"/>
  <c r="L82" i="8" s="1"/>
  <c r="O82" i="8"/>
  <c r="P82" i="8"/>
  <c r="S82" i="8"/>
  <c r="U82" i="8" s="1"/>
  <c r="I83" i="8"/>
  <c r="K83" i="8" s="1"/>
  <c r="L83" i="8" s="1"/>
  <c r="O83" i="8"/>
  <c r="P83" i="8"/>
  <c r="S83" i="8"/>
  <c r="U83" i="8" s="1"/>
  <c r="I84" i="8"/>
  <c r="K84" i="8" s="1"/>
  <c r="L84" i="8" s="1"/>
  <c r="O84" i="8"/>
  <c r="P84" i="8"/>
  <c r="S84" i="8"/>
  <c r="U84" i="8" s="1"/>
  <c r="I85" i="8"/>
  <c r="K85" i="8" s="1"/>
  <c r="L85" i="8" s="1"/>
  <c r="O85" i="8"/>
  <c r="P85" i="8"/>
  <c r="S85" i="8"/>
  <c r="U85" i="8" s="1"/>
  <c r="I86" i="8"/>
  <c r="K86" i="8" s="1"/>
  <c r="L86" i="8" s="1"/>
  <c r="O86" i="8"/>
  <c r="P86" i="8"/>
  <c r="S86" i="8"/>
  <c r="U86" i="8" s="1"/>
  <c r="I87" i="8"/>
  <c r="K87" i="8" s="1"/>
  <c r="L87" i="8" s="1"/>
  <c r="O87" i="8"/>
  <c r="P87" i="8"/>
  <c r="S87" i="8"/>
  <c r="U87" i="8" s="1"/>
  <c r="I88" i="8"/>
  <c r="K88" i="8" s="1"/>
  <c r="L88" i="8" s="1"/>
  <c r="O88" i="8"/>
  <c r="P88" i="8"/>
  <c r="S88" i="8"/>
  <c r="U88" i="8" s="1"/>
  <c r="I89" i="8"/>
  <c r="K89" i="8" s="1"/>
  <c r="L89" i="8" s="1"/>
  <c r="O89" i="8"/>
  <c r="P89" i="8"/>
  <c r="S89" i="8"/>
  <c r="U89" i="8" s="1"/>
  <c r="I90" i="8"/>
  <c r="K90" i="8" s="1"/>
  <c r="L90" i="8" s="1"/>
  <c r="O90" i="8"/>
  <c r="P90" i="8"/>
  <c r="S90" i="8"/>
  <c r="U90" i="8" s="1"/>
  <c r="I91" i="8"/>
  <c r="K91" i="8" s="1"/>
  <c r="L91" i="8" s="1"/>
  <c r="O91" i="8"/>
  <c r="P91" i="8"/>
  <c r="S91" i="8"/>
  <c r="U91" i="8" s="1"/>
  <c r="I92" i="8"/>
  <c r="K92" i="8" s="1"/>
  <c r="L92" i="8" s="1"/>
  <c r="O92" i="8"/>
  <c r="P92" i="8"/>
  <c r="S92" i="8"/>
  <c r="U92" i="8" s="1"/>
  <c r="I93" i="8"/>
  <c r="K93" i="8" s="1"/>
  <c r="L93" i="8" s="1"/>
  <c r="O93" i="8"/>
  <c r="P93" i="8"/>
  <c r="S93" i="8"/>
  <c r="U93" i="8" s="1"/>
  <c r="I94" i="8"/>
  <c r="K94" i="8" s="1"/>
  <c r="L94" i="8" s="1"/>
  <c r="O94" i="8"/>
  <c r="P94" i="8"/>
  <c r="S94" i="8"/>
  <c r="U94" i="8" s="1"/>
  <c r="I95" i="8"/>
  <c r="K95" i="8" s="1"/>
  <c r="L95" i="8" s="1"/>
  <c r="O95" i="8"/>
  <c r="P95" i="8"/>
  <c r="S95" i="8"/>
  <c r="U95" i="8" s="1"/>
  <c r="I96" i="8"/>
  <c r="K96" i="8" s="1"/>
  <c r="L96" i="8" s="1"/>
  <c r="O96" i="8"/>
  <c r="P96" i="8"/>
  <c r="S96" i="8"/>
  <c r="U96" i="8" s="1"/>
  <c r="I97" i="8"/>
  <c r="K97" i="8" s="1"/>
  <c r="L97" i="8" s="1"/>
  <c r="O97" i="8"/>
  <c r="P97" i="8"/>
  <c r="S97" i="8"/>
  <c r="U97" i="8" s="1"/>
  <c r="I98" i="8"/>
  <c r="K98" i="8" s="1"/>
  <c r="L98" i="8" s="1"/>
  <c r="O98" i="8"/>
  <c r="P98" i="8"/>
  <c r="S98" i="8"/>
  <c r="U98" i="8" s="1"/>
  <c r="I99" i="8"/>
  <c r="K99" i="8" s="1"/>
  <c r="L99" i="8" s="1"/>
  <c r="O99" i="8"/>
  <c r="P99" i="8"/>
  <c r="S99" i="8"/>
  <c r="U99" i="8" s="1"/>
  <c r="I100" i="8"/>
  <c r="K100" i="8" s="1"/>
  <c r="L100" i="8" s="1"/>
  <c r="O100" i="8"/>
  <c r="P100" i="8"/>
  <c r="S100" i="8"/>
  <c r="U100" i="8" s="1"/>
  <c r="I101" i="8"/>
  <c r="K101" i="8" s="1"/>
  <c r="L101" i="8" s="1"/>
  <c r="O101" i="8"/>
  <c r="P101" i="8"/>
  <c r="S101" i="8"/>
  <c r="U101" i="8" s="1"/>
  <c r="I102" i="8"/>
  <c r="K102" i="8" s="1"/>
  <c r="L102" i="8" s="1"/>
  <c r="O102" i="8"/>
  <c r="P102" i="8"/>
  <c r="S102" i="8"/>
  <c r="U102" i="8" s="1"/>
  <c r="I103" i="8"/>
  <c r="K103" i="8" s="1"/>
  <c r="L103" i="8" s="1"/>
  <c r="O103" i="8"/>
  <c r="P103" i="8"/>
  <c r="S103" i="8"/>
  <c r="U103" i="8" s="1"/>
  <c r="I104" i="8"/>
  <c r="K104" i="8" s="1"/>
  <c r="L104" i="8" s="1"/>
  <c r="O104" i="8"/>
  <c r="P104" i="8"/>
  <c r="S104" i="8"/>
  <c r="U104" i="8" s="1"/>
  <c r="I105" i="8"/>
  <c r="K105" i="8" s="1"/>
  <c r="L105" i="8" s="1"/>
  <c r="O105" i="8"/>
  <c r="P105" i="8"/>
  <c r="S105" i="8"/>
  <c r="U105" i="8" s="1"/>
  <c r="I106" i="8"/>
  <c r="K106" i="8" s="1"/>
  <c r="L106" i="8" s="1"/>
  <c r="O106" i="8"/>
  <c r="P106" i="8"/>
  <c r="S106" i="8"/>
  <c r="U106" i="8" s="1"/>
  <c r="I107" i="8"/>
  <c r="K107" i="8" s="1"/>
  <c r="L107" i="8" s="1"/>
  <c r="O107" i="8"/>
  <c r="P107" i="8"/>
  <c r="S107" i="8"/>
  <c r="U107" i="8" s="1"/>
  <c r="I108" i="8"/>
  <c r="K108" i="8" s="1"/>
  <c r="L108" i="8" s="1"/>
  <c r="O108" i="8"/>
  <c r="P108" i="8"/>
  <c r="S108" i="8"/>
  <c r="U108" i="8" s="1"/>
  <c r="I109" i="8"/>
  <c r="K109" i="8" s="1"/>
  <c r="L109" i="8" s="1"/>
  <c r="O109" i="8"/>
  <c r="P109" i="8"/>
  <c r="S109" i="8"/>
  <c r="U109" i="8" s="1"/>
  <c r="I110" i="8"/>
  <c r="K110" i="8" s="1"/>
  <c r="L110" i="8" s="1"/>
  <c r="O110" i="8"/>
  <c r="P110" i="8"/>
  <c r="S110" i="8"/>
  <c r="U110" i="8" s="1"/>
  <c r="I111" i="8"/>
  <c r="K111" i="8" s="1"/>
  <c r="L111" i="8" s="1"/>
  <c r="O111" i="8"/>
  <c r="P111" i="8"/>
  <c r="S111" i="8"/>
  <c r="U111" i="8" s="1"/>
  <c r="I112" i="8"/>
  <c r="K112" i="8" s="1"/>
  <c r="L112" i="8" s="1"/>
  <c r="O112" i="8"/>
  <c r="P112" i="8"/>
  <c r="S112" i="8"/>
  <c r="U112" i="8" s="1"/>
  <c r="I113" i="8"/>
  <c r="K113" i="8" s="1"/>
  <c r="L113" i="8" s="1"/>
  <c r="O113" i="8"/>
  <c r="P113" i="8"/>
  <c r="S113" i="8"/>
  <c r="U113" i="8" s="1"/>
  <c r="I114" i="8"/>
  <c r="K114" i="8" s="1"/>
  <c r="L114" i="8" s="1"/>
  <c r="O114" i="8"/>
  <c r="P114" i="8"/>
  <c r="S114" i="8"/>
  <c r="U114" i="8" s="1"/>
  <c r="I115" i="8"/>
  <c r="K115" i="8" s="1"/>
  <c r="L115" i="8" s="1"/>
  <c r="O115" i="8"/>
  <c r="P115" i="8"/>
  <c r="S115" i="8"/>
  <c r="U115" i="8" s="1"/>
  <c r="I116" i="8"/>
  <c r="K116" i="8" s="1"/>
  <c r="L116" i="8" s="1"/>
  <c r="O116" i="8"/>
  <c r="P116" i="8"/>
  <c r="S116" i="8"/>
  <c r="U116" i="8" s="1"/>
  <c r="I117" i="8"/>
  <c r="K117" i="8" s="1"/>
  <c r="L117" i="8" s="1"/>
  <c r="O117" i="8"/>
  <c r="P117" i="8"/>
  <c r="S117" i="8"/>
  <c r="U117" i="8" s="1"/>
  <c r="I118" i="8"/>
  <c r="K118" i="8" s="1"/>
  <c r="L118" i="8" s="1"/>
  <c r="O118" i="8"/>
  <c r="P118" i="8"/>
  <c r="Q118" i="8" s="1"/>
  <c r="S118" i="8"/>
  <c r="U118" i="8" s="1"/>
  <c r="I119" i="8"/>
  <c r="K119" i="8" s="1"/>
  <c r="L119" i="8" s="1"/>
  <c r="O119" i="8"/>
  <c r="P119" i="8"/>
  <c r="S119" i="8"/>
  <c r="U119" i="8" s="1"/>
  <c r="I120" i="8"/>
  <c r="K120" i="8" s="1"/>
  <c r="L120" i="8" s="1"/>
  <c r="O120" i="8"/>
  <c r="P120" i="8"/>
  <c r="S120" i="8"/>
  <c r="U120" i="8" s="1"/>
  <c r="I121" i="8"/>
  <c r="K121" i="8" s="1"/>
  <c r="L121" i="8" s="1"/>
  <c r="O121" i="8"/>
  <c r="P121" i="8"/>
  <c r="S121" i="8"/>
  <c r="U121" i="8" s="1"/>
  <c r="I122" i="8"/>
  <c r="K122" i="8" s="1"/>
  <c r="L122" i="8" s="1"/>
  <c r="O122" i="8"/>
  <c r="P122" i="8"/>
  <c r="S122" i="8"/>
  <c r="U122" i="8" s="1"/>
  <c r="I123" i="8"/>
  <c r="K123" i="8" s="1"/>
  <c r="L123" i="8" s="1"/>
  <c r="O123" i="8"/>
  <c r="P123" i="8"/>
  <c r="S123" i="8"/>
  <c r="U123" i="8" s="1"/>
  <c r="I124" i="8"/>
  <c r="K124" i="8" s="1"/>
  <c r="L124" i="8" s="1"/>
  <c r="O124" i="8"/>
  <c r="P124" i="8"/>
  <c r="S124" i="8"/>
  <c r="U124" i="8" s="1"/>
  <c r="I125" i="8"/>
  <c r="K125" i="8" s="1"/>
  <c r="L125" i="8" s="1"/>
  <c r="O125" i="8"/>
  <c r="P125" i="8"/>
  <c r="S125" i="8"/>
  <c r="U125" i="8" s="1"/>
  <c r="I126" i="8"/>
  <c r="K126" i="8" s="1"/>
  <c r="L126" i="8" s="1"/>
  <c r="O126" i="8"/>
  <c r="P126" i="8"/>
  <c r="Q126" i="8" s="1"/>
  <c r="S126" i="8"/>
  <c r="U126" i="8" s="1"/>
  <c r="I127" i="8"/>
  <c r="K127" i="8" s="1"/>
  <c r="L127" i="8" s="1"/>
  <c r="O127" i="8"/>
  <c r="P127" i="8"/>
  <c r="S127" i="8"/>
  <c r="U127" i="8" s="1"/>
  <c r="I128" i="8"/>
  <c r="K128" i="8" s="1"/>
  <c r="L128" i="8" s="1"/>
  <c r="O128" i="8"/>
  <c r="P128" i="8"/>
  <c r="S128" i="8"/>
  <c r="U128" i="8" s="1"/>
  <c r="I129" i="8"/>
  <c r="K129" i="8" s="1"/>
  <c r="L129" i="8" s="1"/>
  <c r="O129" i="8"/>
  <c r="P129" i="8"/>
  <c r="S129" i="8"/>
  <c r="U129" i="8" s="1"/>
  <c r="I130" i="8"/>
  <c r="K130" i="8" s="1"/>
  <c r="L130" i="8" s="1"/>
  <c r="O130" i="8"/>
  <c r="P130" i="8"/>
  <c r="S130" i="8"/>
  <c r="U130" i="8" s="1"/>
  <c r="I131" i="8"/>
  <c r="K131" i="8" s="1"/>
  <c r="L131" i="8" s="1"/>
  <c r="O131" i="8"/>
  <c r="P131" i="8"/>
  <c r="S131" i="8"/>
  <c r="U131" i="8" s="1"/>
  <c r="I132" i="8"/>
  <c r="K132" i="8" s="1"/>
  <c r="L132" i="8" s="1"/>
  <c r="O132" i="8"/>
  <c r="P132" i="8"/>
  <c r="S132" i="8"/>
  <c r="U132" i="8" s="1"/>
  <c r="I133" i="8"/>
  <c r="K133" i="8" s="1"/>
  <c r="L133" i="8" s="1"/>
  <c r="O133" i="8"/>
  <c r="P133" i="8"/>
  <c r="S133" i="8"/>
  <c r="U133" i="8" s="1"/>
  <c r="I134" i="8"/>
  <c r="K134" i="8" s="1"/>
  <c r="L134" i="8" s="1"/>
  <c r="O134" i="8"/>
  <c r="P134" i="8"/>
  <c r="S134" i="8"/>
  <c r="U134" i="8" s="1"/>
  <c r="I135" i="8"/>
  <c r="K135" i="8" s="1"/>
  <c r="L135" i="8" s="1"/>
  <c r="O135" i="8"/>
  <c r="P135" i="8"/>
  <c r="S135" i="8"/>
  <c r="U135" i="8" s="1"/>
  <c r="I136" i="8"/>
  <c r="K136" i="8" s="1"/>
  <c r="L136" i="8" s="1"/>
  <c r="O136" i="8"/>
  <c r="P136" i="8"/>
  <c r="S136" i="8"/>
  <c r="U136" i="8" s="1"/>
  <c r="I137" i="8"/>
  <c r="K137" i="8" s="1"/>
  <c r="L137" i="8" s="1"/>
  <c r="O137" i="8"/>
  <c r="P137" i="8"/>
  <c r="S137" i="8"/>
  <c r="U137" i="8" s="1"/>
  <c r="I138" i="8"/>
  <c r="K138" i="8" s="1"/>
  <c r="L138" i="8" s="1"/>
  <c r="O138" i="8"/>
  <c r="P138" i="8"/>
  <c r="S138" i="8"/>
  <c r="U138" i="8" s="1"/>
  <c r="I139" i="8"/>
  <c r="K139" i="8" s="1"/>
  <c r="L139" i="8" s="1"/>
  <c r="O139" i="8"/>
  <c r="P139" i="8"/>
  <c r="S139" i="8"/>
  <c r="U139" i="8" s="1"/>
  <c r="I140" i="8"/>
  <c r="K140" i="8" s="1"/>
  <c r="L140" i="8" s="1"/>
  <c r="O140" i="8"/>
  <c r="P140" i="8"/>
  <c r="S140" i="8"/>
  <c r="U140" i="8" s="1"/>
  <c r="I141" i="8"/>
  <c r="K141" i="8" s="1"/>
  <c r="L141" i="8" s="1"/>
  <c r="O141" i="8"/>
  <c r="P141" i="8"/>
  <c r="S141" i="8"/>
  <c r="U141" i="8" s="1"/>
  <c r="I142" i="8"/>
  <c r="K142" i="8" s="1"/>
  <c r="L142" i="8" s="1"/>
  <c r="O142" i="8"/>
  <c r="P142" i="8"/>
  <c r="S142" i="8"/>
  <c r="U142" i="8"/>
  <c r="I143" i="8"/>
  <c r="K143" i="8" s="1"/>
  <c r="L143" i="8" s="1"/>
  <c r="O143" i="8"/>
  <c r="P143" i="8"/>
  <c r="S143" i="8"/>
  <c r="U143" i="8" s="1"/>
  <c r="I144" i="8"/>
  <c r="K144" i="8" s="1"/>
  <c r="L144" i="8" s="1"/>
  <c r="O144" i="8"/>
  <c r="P144" i="8"/>
  <c r="S144" i="8"/>
  <c r="U144" i="8" s="1"/>
  <c r="I145" i="8"/>
  <c r="K145" i="8" s="1"/>
  <c r="L145" i="8" s="1"/>
  <c r="O145" i="8"/>
  <c r="P145" i="8"/>
  <c r="S145" i="8"/>
  <c r="U145" i="8" s="1"/>
  <c r="I146" i="8"/>
  <c r="K146" i="8" s="1"/>
  <c r="L146" i="8" s="1"/>
  <c r="O146" i="8"/>
  <c r="P146" i="8"/>
  <c r="S146" i="8"/>
  <c r="U146" i="8" s="1"/>
  <c r="I147" i="8"/>
  <c r="K147" i="8" s="1"/>
  <c r="L147" i="8" s="1"/>
  <c r="O147" i="8"/>
  <c r="P147" i="8"/>
  <c r="S147" i="8"/>
  <c r="U147" i="8" s="1"/>
  <c r="I148" i="8"/>
  <c r="K148" i="8" s="1"/>
  <c r="L148" i="8" s="1"/>
  <c r="O148" i="8"/>
  <c r="P148" i="8"/>
  <c r="S148" i="8"/>
  <c r="U148" i="8" s="1"/>
  <c r="I149" i="8"/>
  <c r="K149" i="8" s="1"/>
  <c r="L149" i="8" s="1"/>
  <c r="O149" i="8"/>
  <c r="P149" i="8"/>
  <c r="S149" i="8"/>
  <c r="U149" i="8" s="1"/>
  <c r="I150" i="8"/>
  <c r="K150" i="8" s="1"/>
  <c r="L150" i="8" s="1"/>
  <c r="O150" i="8"/>
  <c r="P150" i="8"/>
  <c r="S150" i="8"/>
  <c r="U150" i="8" s="1"/>
  <c r="I151" i="8"/>
  <c r="K151" i="8" s="1"/>
  <c r="L151" i="8" s="1"/>
  <c r="O151" i="8"/>
  <c r="P151" i="8"/>
  <c r="S151" i="8"/>
  <c r="U151" i="8" s="1"/>
  <c r="I152" i="8"/>
  <c r="K152" i="8" s="1"/>
  <c r="L152" i="8" s="1"/>
  <c r="O152" i="8"/>
  <c r="P152" i="8"/>
  <c r="S152" i="8"/>
  <c r="U152" i="8" s="1"/>
  <c r="I153" i="8"/>
  <c r="K153" i="8" s="1"/>
  <c r="L153" i="8" s="1"/>
  <c r="O153" i="8"/>
  <c r="P153" i="8"/>
  <c r="S153" i="8"/>
  <c r="U153" i="8" s="1"/>
  <c r="I154" i="8"/>
  <c r="K154" i="8" s="1"/>
  <c r="L154" i="8" s="1"/>
  <c r="O154" i="8"/>
  <c r="P154" i="8"/>
  <c r="S154" i="8"/>
  <c r="U154" i="8" s="1"/>
  <c r="I155" i="8"/>
  <c r="K155" i="8" s="1"/>
  <c r="L155" i="8" s="1"/>
  <c r="O155" i="8"/>
  <c r="P155" i="8"/>
  <c r="S155" i="8"/>
  <c r="U155" i="8" s="1"/>
  <c r="I156" i="8"/>
  <c r="K156" i="8" s="1"/>
  <c r="L156" i="8" s="1"/>
  <c r="O156" i="8"/>
  <c r="P156" i="8"/>
  <c r="S156" i="8"/>
  <c r="U156" i="8" s="1"/>
  <c r="I157" i="8"/>
  <c r="K157" i="8" s="1"/>
  <c r="L157" i="8" s="1"/>
  <c r="O157" i="8"/>
  <c r="P157" i="8"/>
  <c r="S157" i="8"/>
  <c r="U157" i="8" s="1"/>
  <c r="I158" i="8"/>
  <c r="K158" i="8" s="1"/>
  <c r="L158" i="8" s="1"/>
  <c r="O158" i="8"/>
  <c r="P158" i="8"/>
  <c r="S158" i="8"/>
  <c r="U158" i="8" s="1"/>
  <c r="I159" i="8"/>
  <c r="K159" i="8" s="1"/>
  <c r="L159" i="8" s="1"/>
  <c r="O159" i="8"/>
  <c r="P159" i="8"/>
  <c r="S159" i="8"/>
  <c r="U159" i="8" s="1"/>
  <c r="I160" i="8"/>
  <c r="K160" i="8" s="1"/>
  <c r="L160" i="8" s="1"/>
  <c r="O160" i="8"/>
  <c r="P160" i="8"/>
  <c r="S160" i="8"/>
  <c r="U160" i="8" s="1"/>
  <c r="I161" i="8"/>
  <c r="K161" i="8" s="1"/>
  <c r="L161" i="8" s="1"/>
  <c r="O161" i="8"/>
  <c r="P161" i="8"/>
  <c r="S161" i="8"/>
  <c r="U161" i="8" s="1"/>
  <c r="I162" i="8"/>
  <c r="K162" i="8" s="1"/>
  <c r="L162" i="8" s="1"/>
  <c r="O162" i="8"/>
  <c r="P162" i="8"/>
  <c r="S162" i="8"/>
  <c r="U162" i="8" s="1"/>
  <c r="I163" i="8"/>
  <c r="K163" i="8" s="1"/>
  <c r="L163" i="8" s="1"/>
  <c r="O163" i="8"/>
  <c r="P163" i="8"/>
  <c r="S163" i="8"/>
  <c r="U163" i="8" s="1"/>
  <c r="I164" i="8"/>
  <c r="K164" i="8" s="1"/>
  <c r="L164" i="8" s="1"/>
  <c r="O164" i="8"/>
  <c r="P164" i="8"/>
  <c r="S164" i="8"/>
  <c r="U164" i="8" s="1"/>
  <c r="I165" i="8"/>
  <c r="K165" i="8" s="1"/>
  <c r="L165" i="8" s="1"/>
  <c r="O165" i="8"/>
  <c r="P165" i="8"/>
  <c r="S165" i="8"/>
  <c r="U165" i="8" s="1"/>
  <c r="I166" i="8"/>
  <c r="K166" i="8" s="1"/>
  <c r="L166" i="8" s="1"/>
  <c r="O166" i="8"/>
  <c r="P166" i="8"/>
  <c r="S166" i="8"/>
  <c r="U166" i="8" s="1"/>
  <c r="I167" i="8"/>
  <c r="K167" i="8" s="1"/>
  <c r="L167" i="8" s="1"/>
  <c r="O167" i="8"/>
  <c r="P167" i="8"/>
  <c r="S167" i="8"/>
  <c r="U167" i="8" s="1"/>
  <c r="I168" i="8"/>
  <c r="K168" i="8" s="1"/>
  <c r="L168" i="8" s="1"/>
  <c r="O168" i="8"/>
  <c r="P168" i="8"/>
  <c r="S168" i="8"/>
  <c r="U168" i="8" s="1"/>
  <c r="I169" i="8"/>
  <c r="K169" i="8" s="1"/>
  <c r="L169" i="8" s="1"/>
  <c r="O169" i="8"/>
  <c r="P169" i="8"/>
  <c r="S169" i="8"/>
  <c r="U169" i="8" s="1"/>
  <c r="I170" i="8"/>
  <c r="K170" i="8" s="1"/>
  <c r="L170" i="8" s="1"/>
  <c r="O170" i="8"/>
  <c r="P170" i="8"/>
  <c r="S170" i="8"/>
  <c r="U170" i="8" s="1"/>
  <c r="I171" i="8"/>
  <c r="K171" i="8" s="1"/>
  <c r="L171" i="8" s="1"/>
  <c r="O171" i="8"/>
  <c r="P171" i="8"/>
  <c r="S171" i="8"/>
  <c r="U171" i="8" s="1"/>
  <c r="I172" i="8"/>
  <c r="K172" i="8" s="1"/>
  <c r="L172" i="8" s="1"/>
  <c r="O172" i="8"/>
  <c r="P172" i="8"/>
  <c r="S172" i="8"/>
  <c r="U172" i="8" s="1"/>
  <c r="I173" i="8"/>
  <c r="K173" i="8" s="1"/>
  <c r="L173" i="8" s="1"/>
  <c r="O173" i="8"/>
  <c r="P173" i="8"/>
  <c r="S173" i="8"/>
  <c r="U173" i="8" s="1"/>
  <c r="I174" i="8"/>
  <c r="K174" i="8" s="1"/>
  <c r="L174" i="8" s="1"/>
  <c r="O174" i="8"/>
  <c r="P174" i="8"/>
  <c r="S174" i="8"/>
  <c r="U174" i="8" s="1"/>
  <c r="I175" i="8"/>
  <c r="K175" i="8" s="1"/>
  <c r="L175" i="8" s="1"/>
  <c r="O175" i="8"/>
  <c r="P175" i="8"/>
  <c r="S175" i="8"/>
  <c r="U175" i="8" s="1"/>
  <c r="I176" i="8"/>
  <c r="K176" i="8" s="1"/>
  <c r="L176" i="8" s="1"/>
  <c r="O176" i="8"/>
  <c r="P176" i="8"/>
  <c r="S176" i="8"/>
  <c r="U176" i="8" s="1"/>
  <c r="I177" i="8"/>
  <c r="K177" i="8" s="1"/>
  <c r="L177" i="8" s="1"/>
  <c r="O177" i="8"/>
  <c r="P177" i="8"/>
  <c r="S177" i="8"/>
  <c r="U177" i="8" s="1"/>
  <c r="I178" i="8"/>
  <c r="K178" i="8" s="1"/>
  <c r="L178" i="8" s="1"/>
  <c r="O178" i="8"/>
  <c r="P178" i="8"/>
  <c r="S178" i="8"/>
  <c r="U178" i="8" s="1"/>
  <c r="I179" i="8"/>
  <c r="K179" i="8" s="1"/>
  <c r="L179" i="8" s="1"/>
  <c r="O179" i="8"/>
  <c r="P179" i="8"/>
  <c r="S179" i="8"/>
  <c r="U179" i="8" s="1"/>
  <c r="I180" i="8"/>
  <c r="K180" i="8" s="1"/>
  <c r="L180" i="8" s="1"/>
  <c r="O180" i="8"/>
  <c r="P180" i="8"/>
  <c r="S180" i="8"/>
  <c r="U180" i="8" s="1"/>
  <c r="I181" i="8"/>
  <c r="K181" i="8" s="1"/>
  <c r="L181" i="8" s="1"/>
  <c r="O181" i="8"/>
  <c r="P181" i="8"/>
  <c r="S181" i="8"/>
  <c r="U181" i="8" s="1"/>
  <c r="I182" i="8"/>
  <c r="K182" i="8" s="1"/>
  <c r="L182" i="8" s="1"/>
  <c r="O182" i="8"/>
  <c r="P182" i="8"/>
  <c r="S182" i="8"/>
  <c r="U182" i="8" s="1"/>
  <c r="I183" i="8"/>
  <c r="K183" i="8" s="1"/>
  <c r="L183" i="8" s="1"/>
  <c r="O183" i="8"/>
  <c r="P183" i="8"/>
  <c r="S183" i="8"/>
  <c r="U183" i="8" s="1"/>
  <c r="I184" i="8"/>
  <c r="K184" i="8" s="1"/>
  <c r="L184" i="8" s="1"/>
  <c r="O184" i="8"/>
  <c r="P184" i="8"/>
  <c r="S184" i="8"/>
  <c r="U184" i="8" s="1"/>
  <c r="I185" i="8"/>
  <c r="K185" i="8" s="1"/>
  <c r="L185" i="8" s="1"/>
  <c r="O185" i="8"/>
  <c r="P185" i="8"/>
  <c r="S185" i="8"/>
  <c r="U185" i="8" s="1"/>
  <c r="I186" i="8"/>
  <c r="K186" i="8" s="1"/>
  <c r="L186" i="8" s="1"/>
  <c r="O186" i="8"/>
  <c r="P186" i="8"/>
  <c r="S186" i="8"/>
  <c r="U186" i="8" s="1"/>
  <c r="I187" i="8"/>
  <c r="K187" i="8" s="1"/>
  <c r="L187" i="8" s="1"/>
  <c r="O187" i="8"/>
  <c r="P187" i="8"/>
  <c r="S187" i="8"/>
  <c r="U187" i="8" s="1"/>
  <c r="I188" i="8"/>
  <c r="K188" i="8" s="1"/>
  <c r="L188" i="8" s="1"/>
  <c r="O188" i="8"/>
  <c r="Q188" i="8" s="1"/>
  <c r="P188" i="8"/>
  <c r="S188" i="8"/>
  <c r="U188" i="8" s="1"/>
  <c r="I189" i="8"/>
  <c r="K189" i="8" s="1"/>
  <c r="L189" i="8" s="1"/>
  <c r="O189" i="8"/>
  <c r="P189" i="8"/>
  <c r="S189" i="8"/>
  <c r="U189" i="8" s="1"/>
  <c r="I190" i="8"/>
  <c r="K190" i="8" s="1"/>
  <c r="L190" i="8" s="1"/>
  <c r="O190" i="8"/>
  <c r="Q190" i="8" s="1"/>
  <c r="P190" i="8"/>
  <c r="S190" i="8"/>
  <c r="U190" i="8" s="1"/>
  <c r="I191" i="8"/>
  <c r="K191" i="8" s="1"/>
  <c r="L191" i="8" s="1"/>
  <c r="O191" i="8"/>
  <c r="P191" i="8"/>
  <c r="S191" i="8"/>
  <c r="U191" i="8" s="1"/>
  <c r="I192" i="8"/>
  <c r="K192" i="8" s="1"/>
  <c r="L192" i="8" s="1"/>
  <c r="O192" i="8"/>
  <c r="P192" i="8"/>
  <c r="S192" i="8"/>
  <c r="U192" i="8" s="1"/>
  <c r="I193" i="8"/>
  <c r="K193" i="8" s="1"/>
  <c r="L193" i="8" s="1"/>
  <c r="O193" i="8"/>
  <c r="P193" i="8"/>
  <c r="S193" i="8"/>
  <c r="U193" i="8" s="1"/>
  <c r="I194" i="8"/>
  <c r="K194" i="8" s="1"/>
  <c r="L194" i="8" s="1"/>
  <c r="O194" i="8"/>
  <c r="P194" i="8"/>
  <c r="S194" i="8"/>
  <c r="U194" i="8" s="1"/>
  <c r="I195" i="8"/>
  <c r="K195" i="8" s="1"/>
  <c r="L195" i="8" s="1"/>
  <c r="O195" i="8"/>
  <c r="P195" i="8"/>
  <c r="S195" i="8"/>
  <c r="U195" i="8" s="1"/>
  <c r="I196" i="8"/>
  <c r="K196" i="8" s="1"/>
  <c r="L196" i="8" s="1"/>
  <c r="O196" i="8"/>
  <c r="P196" i="8"/>
  <c r="S196" i="8"/>
  <c r="U196" i="8" s="1"/>
  <c r="I197" i="8"/>
  <c r="K197" i="8" s="1"/>
  <c r="L197" i="8" s="1"/>
  <c r="O197" i="8"/>
  <c r="P197" i="8"/>
  <c r="S197" i="8"/>
  <c r="U197" i="8" s="1"/>
  <c r="I198" i="8"/>
  <c r="K198" i="8" s="1"/>
  <c r="L198" i="8" s="1"/>
  <c r="O198" i="8"/>
  <c r="P198" i="8"/>
  <c r="S198" i="8"/>
  <c r="U198" i="8" s="1"/>
  <c r="I199" i="8"/>
  <c r="K199" i="8" s="1"/>
  <c r="L199" i="8" s="1"/>
  <c r="O199" i="8"/>
  <c r="P199" i="8"/>
  <c r="S199" i="8"/>
  <c r="U199" i="8" s="1"/>
  <c r="I200" i="8"/>
  <c r="K200" i="8" s="1"/>
  <c r="L200" i="8" s="1"/>
  <c r="O200" i="8"/>
  <c r="P200" i="8"/>
  <c r="S200" i="8"/>
  <c r="U200" i="8" s="1"/>
  <c r="I201" i="8"/>
  <c r="K201" i="8" s="1"/>
  <c r="L201" i="8" s="1"/>
  <c r="O201" i="8"/>
  <c r="P201" i="8"/>
  <c r="S201" i="8"/>
  <c r="U201" i="8" s="1"/>
  <c r="I202" i="8"/>
  <c r="K202" i="8" s="1"/>
  <c r="L202" i="8" s="1"/>
  <c r="O202" i="8"/>
  <c r="P202" i="8"/>
  <c r="S202" i="8"/>
  <c r="U202" i="8" s="1"/>
  <c r="I203" i="8"/>
  <c r="K203" i="8" s="1"/>
  <c r="L203" i="8" s="1"/>
  <c r="O203" i="8"/>
  <c r="P203" i="8"/>
  <c r="S203" i="8"/>
  <c r="U203" i="8" s="1"/>
  <c r="I204" i="8"/>
  <c r="K204" i="8" s="1"/>
  <c r="L204" i="8" s="1"/>
  <c r="O204" i="8"/>
  <c r="P204" i="8"/>
  <c r="S204" i="8"/>
  <c r="U204" i="8" s="1"/>
  <c r="I205" i="8"/>
  <c r="K205" i="8" s="1"/>
  <c r="L205" i="8" s="1"/>
  <c r="O205" i="8"/>
  <c r="P205" i="8"/>
  <c r="S205" i="8"/>
  <c r="U205" i="8" s="1"/>
  <c r="I206" i="8"/>
  <c r="K206" i="8" s="1"/>
  <c r="L206" i="8" s="1"/>
  <c r="O206" i="8"/>
  <c r="P206" i="8"/>
  <c r="S206" i="8"/>
  <c r="U206" i="8" s="1"/>
  <c r="I207" i="8"/>
  <c r="K207" i="8" s="1"/>
  <c r="L207" i="8" s="1"/>
  <c r="O207" i="8"/>
  <c r="P207" i="8"/>
  <c r="S207" i="8"/>
  <c r="U207" i="8" s="1"/>
  <c r="I208" i="8"/>
  <c r="K208" i="8" s="1"/>
  <c r="L208" i="8" s="1"/>
  <c r="O208" i="8"/>
  <c r="P208" i="8"/>
  <c r="S208" i="8"/>
  <c r="U208" i="8" s="1"/>
  <c r="I209" i="8"/>
  <c r="K209" i="8" s="1"/>
  <c r="L209" i="8" s="1"/>
  <c r="O209" i="8"/>
  <c r="P209" i="8"/>
  <c r="S209" i="8"/>
  <c r="U209" i="8" s="1"/>
  <c r="I210" i="8"/>
  <c r="K210" i="8" s="1"/>
  <c r="L210" i="8" s="1"/>
  <c r="O210" i="8"/>
  <c r="P210" i="8"/>
  <c r="S210" i="8"/>
  <c r="U210" i="8" s="1"/>
  <c r="I211" i="8"/>
  <c r="K211" i="8" s="1"/>
  <c r="L211" i="8" s="1"/>
  <c r="O211" i="8"/>
  <c r="P211" i="8"/>
  <c r="S211" i="8"/>
  <c r="U211" i="8" s="1"/>
  <c r="I212" i="8"/>
  <c r="K212" i="8" s="1"/>
  <c r="L212" i="8" s="1"/>
  <c r="O212" i="8"/>
  <c r="P212" i="8"/>
  <c r="S212" i="8"/>
  <c r="U212" i="8" s="1"/>
  <c r="I213" i="8"/>
  <c r="K213" i="8" s="1"/>
  <c r="L213" i="8" s="1"/>
  <c r="O213" i="8"/>
  <c r="P213" i="8"/>
  <c r="S213" i="8"/>
  <c r="U213" i="8" s="1"/>
  <c r="Q200" i="8" l="1"/>
  <c r="Q199" i="8"/>
  <c r="Q193" i="8"/>
  <c r="Q84" i="8"/>
  <c r="Q82" i="8"/>
  <c r="Q149" i="8"/>
  <c r="Q70" i="8"/>
  <c r="Q191" i="8"/>
  <c r="Q99" i="8"/>
  <c r="Q97" i="8"/>
  <c r="Q196" i="8"/>
  <c r="Q85" i="8"/>
  <c r="Q83" i="8"/>
  <c r="Q38" i="8"/>
  <c r="Q69" i="8"/>
  <c r="Q94" i="8"/>
  <c r="Q209" i="8"/>
  <c r="Q207" i="8"/>
  <c r="Q181" i="8"/>
  <c r="Q179" i="8"/>
  <c r="Q86" i="8"/>
  <c r="Q33" i="8"/>
  <c r="Q169" i="8"/>
  <c r="Q134" i="8"/>
  <c r="Q157" i="8"/>
  <c r="Q176" i="8"/>
  <c r="Q145" i="8"/>
  <c r="Q110" i="8"/>
  <c r="Q87" i="8"/>
  <c r="Q198" i="8"/>
  <c r="Q185" i="8"/>
  <c r="Q146" i="8"/>
  <c r="Q144" i="8"/>
  <c r="Q129" i="8"/>
  <c r="Q112" i="8"/>
  <c r="Q95" i="8"/>
  <c r="Q55" i="8"/>
  <c r="Q53" i="8"/>
  <c r="Q51" i="8"/>
  <c r="Q49" i="8"/>
  <c r="Q45" i="8"/>
  <c r="Q183" i="8"/>
  <c r="Q172" i="8"/>
  <c r="Q153" i="8"/>
  <c r="Q142" i="8"/>
  <c r="Q166" i="8"/>
  <c r="Q136" i="8"/>
  <c r="Q121" i="8"/>
  <c r="Q108" i="8"/>
  <c r="Q102" i="8"/>
  <c r="Q98" i="8"/>
  <c r="Q93" i="8"/>
  <c r="Q91" i="8"/>
  <c r="Q89" i="8"/>
  <c r="Q41" i="8"/>
  <c r="Q208" i="8"/>
  <c r="Q37" i="8"/>
  <c r="Q32" i="8"/>
  <c r="Q213" i="8"/>
  <c r="Q206" i="8"/>
  <c r="Q201" i="8"/>
  <c r="Q184" i="8"/>
  <c r="Q158" i="8"/>
  <c r="Q128" i="8"/>
  <c r="Q113" i="8"/>
  <c r="Q74" i="8"/>
  <c r="Q63" i="8"/>
  <c r="Q35" i="8"/>
  <c r="Q204" i="8"/>
  <c r="Q192" i="8"/>
  <c r="Q137" i="8"/>
  <c r="Q120" i="8"/>
  <c r="Q92" i="8"/>
  <c r="Q31" i="8"/>
  <c r="Q205" i="8"/>
  <c r="Q194" i="8"/>
  <c r="Q187" i="8"/>
  <c r="Q171" i="8"/>
  <c r="Q148" i="8"/>
  <c r="Q90" i="8"/>
  <c r="Q80" i="8"/>
  <c r="Q78" i="8"/>
  <c r="Q73" i="8"/>
  <c r="Q54" i="8"/>
  <c r="Q25" i="8"/>
  <c r="Q212" i="8"/>
  <c r="Q202" i="8"/>
  <c r="Q195" i="8"/>
  <c r="Q177" i="8"/>
  <c r="Q160" i="8"/>
  <c r="Q151" i="8"/>
  <c r="Q132" i="8"/>
  <c r="Q116" i="8"/>
  <c r="Q71" i="8"/>
  <c r="Q68" i="8"/>
  <c r="Q66" i="8"/>
  <c r="Q64" i="8"/>
  <c r="Q61" i="8"/>
  <c r="Q59" i="8"/>
  <c r="Q57" i="8"/>
  <c r="Q29" i="8"/>
  <c r="Q79" i="8"/>
  <c r="Q77" i="8"/>
  <c r="Q62" i="8"/>
  <c r="Q210" i="8"/>
  <c r="Q203" i="8"/>
  <c r="Q189" i="8"/>
  <c r="Q180" i="8"/>
  <c r="Q175" i="8"/>
  <c r="Q165" i="8"/>
  <c r="Q163" i="8"/>
  <c r="Q154" i="8"/>
  <c r="Q147" i="8"/>
  <c r="Q105" i="8"/>
  <c r="Q103" i="8"/>
  <c r="Q211" i="8"/>
  <c r="Q197" i="8"/>
  <c r="Q186" i="8"/>
  <c r="Q173" i="8"/>
  <c r="Q168" i="8"/>
  <c r="Q161" i="8"/>
  <c r="Q150" i="8"/>
  <c r="Q140" i="8"/>
  <c r="Q124" i="8"/>
  <c r="Q67" i="8"/>
  <c r="Q65" i="8"/>
  <c r="Q60" i="8"/>
  <c r="Q58" i="8"/>
  <c r="Q56" i="8"/>
  <c r="Q47" i="8"/>
  <c r="Q39" i="8"/>
  <c r="Q30" i="8"/>
  <c r="Q162" i="8"/>
  <c r="Q159" i="8"/>
  <c r="Q156" i="8"/>
  <c r="Q139" i="8"/>
  <c r="Q131" i="8"/>
  <c r="Q123" i="8"/>
  <c r="Q115" i="8"/>
  <c r="Q106" i="8"/>
  <c r="Q75" i="8"/>
  <c r="Q72" i="8"/>
  <c r="Q42" i="8"/>
  <c r="Q36" i="8"/>
  <c r="Q96" i="8"/>
  <c r="Q88" i="8"/>
  <c r="Q76" i="8"/>
  <c r="Q43" i="8"/>
  <c r="Q27" i="8"/>
  <c r="Q107" i="8"/>
  <c r="Q104" i="8"/>
  <c r="Q100" i="8"/>
  <c r="Q143" i="8"/>
  <c r="Q135" i="8"/>
  <c r="Q127" i="8"/>
  <c r="Q119" i="8"/>
  <c r="Q111" i="8"/>
  <c r="Q101" i="8"/>
  <c r="Q81" i="8"/>
  <c r="Q44" i="8"/>
  <c r="Q34" i="8"/>
  <c r="Q28" i="8"/>
  <c r="Q155" i="8"/>
  <c r="Q152" i="8"/>
  <c r="Q138" i="8"/>
  <c r="Q130" i="8"/>
  <c r="Q122" i="8"/>
  <c r="Q114" i="8"/>
  <c r="Q182" i="8"/>
  <c r="Q178" i="8"/>
  <c r="Q174" i="8"/>
  <c r="Q170" i="8"/>
  <c r="Q167" i="8"/>
  <c r="Q164" i="8"/>
  <c r="Q141" i="8"/>
  <c r="Q133" i="8"/>
  <c r="Q125" i="8"/>
  <c r="Q117" i="8"/>
  <c r="Q109" i="8"/>
  <c r="L23" i="8"/>
  <c r="U23" i="8"/>
  <c r="Q26" i="8"/>
  <c r="O23" i="8"/>
  <c r="D39" i="1" a="1"/>
  <c r="D39" i="1" s="1"/>
  <c r="C39" i="1"/>
  <c r="Q23" i="8" l="1"/>
  <c r="H129" i="6"/>
  <c r="E129" i="6"/>
  <c r="H128" i="6"/>
  <c r="E128" i="6"/>
  <c r="H127" i="6"/>
  <c r="E127" i="6"/>
  <c r="H126" i="6"/>
  <c r="E126" i="6"/>
  <c r="H125" i="6"/>
  <c r="E125" i="6"/>
  <c r="H124" i="6"/>
  <c r="E124" i="6"/>
  <c r="H123" i="6"/>
  <c r="E123" i="6"/>
  <c r="H122" i="6"/>
  <c r="E122" i="6"/>
  <c r="H121" i="6"/>
  <c r="E121" i="6"/>
  <c r="H120" i="6"/>
  <c r="E120" i="6"/>
  <c r="H119" i="6"/>
  <c r="E119" i="6"/>
  <c r="H118" i="6"/>
  <c r="E118" i="6"/>
  <c r="H117" i="6"/>
  <c r="E117" i="6"/>
  <c r="H116" i="6"/>
  <c r="E116" i="6"/>
  <c r="H115" i="6"/>
  <c r="E115" i="6"/>
  <c r="H114" i="6"/>
  <c r="E114" i="6"/>
  <c r="H113" i="6"/>
  <c r="E113" i="6"/>
  <c r="H112" i="6"/>
  <c r="E112" i="6"/>
  <c r="H111" i="6"/>
  <c r="E111" i="6"/>
  <c r="H110" i="6"/>
  <c r="E110" i="6"/>
  <c r="H109" i="6"/>
  <c r="E109" i="6"/>
  <c r="H108" i="6"/>
  <c r="E108" i="6"/>
  <c r="H107" i="6"/>
  <c r="E107" i="6"/>
  <c r="H106" i="6"/>
  <c r="E106" i="6"/>
  <c r="H105" i="6"/>
  <c r="E105" i="6"/>
  <c r="H104" i="6"/>
  <c r="E104" i="6"/>
  <c r="H103" i="6"/>
  <c r="E103" i="6"/>
  <c r="H102" i="6"/>
  <c r="E102" i="6"/>
  <c r="H101" i="6"/>
  <c r="E101" i="6"/>
  <c r="H100" i="6"/>
  <c r="E100" i="6"/>
  <c r="H99" i="6"/>
  <c r="E99" i="6"/>
  <c r="H98" i="6"/>
  <c r="E98" i="6"/>
  <c r="H97" i="6"/>
  <c r="E97" i="6"/>
  <c r="H96" i="6"/>
  <c r="E96" i="6"/>
  <c r="H95" i="6"/>
  <c r="E95" i="6"/>
  <c r="H94" i="6"/>
  <c r="E94" i="6"/>
  <c r="H93" i="6"/>
  <c r="E93" i="6"/>
  <c r="H92" i="6"/>
  <c r="E92" i="6"/>
  <c r="H91" i="6"/>
  <c r="E91" i="6"/>
  <c r="H90" i="6"/>
  <c r="E90" i="6"/>
  <c r="H89" i="6"/>
  <c r="E89" i="6"/>
  <c r="H88" i="6"/>
  <c r="E88" i="6"/>
  <c r="H87" i="6"/>
  <c r="E87" i="6"/>
  <c r="H86" i="6"/>
  <c r="E86" i="6"/>
  <c r="H85" i="6"/>
  <c r="E85" i="6"/>
  <c r="H84" i="6"/>
  <c r="E84" i="6"/>
  <c r="H83" i="6"/>
  <c r="E83" i="6"/>
  <c r="H82" i="6"/>
  <c r="E82" i="6"/>
  <c r="H81" i="6"/>
  <c r="E81" i="6"/>
  <c r="H80" i="6"/>
  <c r="E80" i="6"/>
  <c r="H79" i="6"/>
  <c r="E79" i="6"/>
  <c r="H78" i="6"/>
  <c r="E78" i="6"/>
  <c r="H77" i="6"/>
  <c r="E77" i="6"/>
  <c r="H76" i="6"/>
  <c r="E76" i="6"/>
  <c r="H75" i="6"/>
  <c r="E75" i="6"/>
  <c r="H74" i="6"/>
  <c r="E74" i="6"/>
  <c r="H73" i="6"/>
  <c r="E73" i="6"/>
  <c r="H72" i="6"/>
  <c r="E72" i="6"/>
  <c r="H71" i="6"/>
  <c r="E71" i="6"/>
  <c r="H70" i="6"/>
  <c r="E70" i="6"/>
  <c r="H69" i="6"/>
  <c r="E69" i="6"/>
  <c r="H68" i="6"/>
  <c r="E68" i="6"/>
  <c r="H67" i="6"/>
  <c r="E67" i="6"/>
  <c r="H66" i="6"/>
  <c r="E66" i="6"/>
  <c r="H65" i="6"/>
  <c r="E65" i="6"/>
  <c r="H64" i="6"/>
  <c r="E64" i="6"/>
  <c r="H63" i="6"/>
  <c r="E63" i="6"/>
  <c r="H62" i="6"/>
  <c r="E62" i="6"/>
  <c r="H61" i="6"/>
  <c r="E61" i="6"/>
  <c r="H60" i="6"/>
  <c r="E60" i="6"/>
  <c r="H59" i="6"/>
  <c r="E59" i="6"/>
  <c r="H58" i="6"/>
  <c r="E58" i="6"/>
  <c r="H57" i="6"/>
  <c r="E57" i="6"/>
  <c r="H56" i="6"/>
  <c r="E56" i="6"/>
  <c r="H55" i="6"/>
  <c r="E55" i="6"/>
  <c r="H54" i="6"/>
  <c r="E54" i="6"/>
  <c r="H53" i="6"/>
  <c r="E53" i="6"/>
  <c r="H52" i="6"/>
  <c r="E52" i="6"/>
  <c r="H51" i="6"/>
  <c r="E51" i="6"/>
  <c r="H50" i="6"/>
  <c r="E50" i="6"/>
  <c r="H49" i="6"/>
  <c r="E49" i="6"/>
  <c r="H48" i="6"/>
  <c r="E48" i="6"/>
  <c r="H47" i="6"/>
  <c r="E47" i="6"/>
  <c r="H46" i="6"/>
  <c r="E46" i="6"/>
  <c r="G43" i="6" l="1"/>
  <c r="C4" i="6" s="1"/>
  <c r="H43" i="6"/>
  <c r="D4" i="6" s="1"/>
  <c r="D43" i="6"/>
  <c r="C3" i="6" s="1"/>
  <c r="E43" i="6"/>
  <c r="CZ266" i="1" l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G266" i="1"/>
  <c r="BD266" i="1"/>
  <c r="BA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H266" i="1"/>
  <c r="E266" i="1"/>
  <c r="CZ265" i="1"/>
  <c r="CW265" i="1"/>
  <c r="CT265" i="1"/>
  <c r="CQ265" i="1"/>
  <c r="CN265" i="1"/>
  <c r="CK265" i="1"/>
  <c r="CH265" i="1"/>
  <c r="CE265" i="1"/>
  <c r="CB265" i="1"/>
  <c r="BY265" i="1"/>
  <c r="BV265" i="1"/>
  <c r="BS265" i="1"/>
  <c r="BP265" i="1"/>
  <c r="BM265" i="1"/>
  <c r="BJ265" i="1"/>
  <c r="BG265" i="1"/>
  <c r="BD265" i="1"/>
  <c r="BA265" i="1"/>
  <c r="AX265" i="1"/>
  <c r="AU265" i="1"/>
  <c r="AR265" i="1"/>
  <c r="AO265" i="1"/>
  <c r="AL265" i="1"/>
  <c r="AI265" i="1"/>
  <c r="AF265" i="1"/>
  <c r="AC265" i="1"/>
  <c r="Z265" i="1"/>
  <c r="W265" i="1"/>
  <c r="T265" i="1"/>
  <c r="Q265" i="1"/>
  <c r="N265" i="1"/>
  <c r="K265" i="1"/>
  <c r="H265" i="1"/>
  <c r="E265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W264" i="1"/>
  <c r="T264" i="1"/>
  <c r="Q264" i="1"/>
  <c r="N264" i="1"/>
  <c r="K264" i="1"/>
  <c r="H264" i="1"/>
  <c r="E264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W263" i="1"/>
  <c r="T263" i="1"/>
  <c r="Q263" i="1"/>
  <c r="N263" i="1"/>
  <c r="K263" i="1"/>
  <c r="H263" i="1"/>
  <c r="E263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W262" i="1"/>
  <c r="T262" i="1"/>
  <c r="Q262" i="1"/>
  <c r="N262" i="1"/>
  <c r="K262" i="1"/>
  <c r="H262" i="1"/>
  <c r="E262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W261" i="1"/>
  <c r="T261" i="1"/>
  <c r="Q261" i="1"/>
  <c r="N261" i="1"/>
  <c r="K261" i="1"/>
  <c r="H261" i="1"/>
  <c r="E261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W260" i="1"/>
  <c r="T260" i="1"/>
  <c r="Q260" i="1"/>
  <c r="N260" i="1"/>
  <c r="K260" i="1"/>
  <c r="H260" i="1"/>
  <c r="E260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W259" i="1"/>
  <c r="T259" i="1"/>
  <c r="Q259" i="1"/>
  <c r="N259" i="1"/>
  <c r="K259" i="1"/>
  <c r="H259" i="1"/>
  <c r="E259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W258" i="1"/>
  <c r="T258" i="1"/>
  <c r="Q258" i="1"/>
  <c r="N258" i="1"/>
  <c r="K258" i="1"/>
  <c r="H258" i="1"/>
  <c r="E258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W257" i="1"/>
  <c r="T257" i="1"/>
  <c r="Q257" i="1"/>
  <c r="N257" i="1"/>
  <c r="K257" i="1"/>
  <c r="H257" i="1"/>
  <c r="E257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W256" i="1"/>
  <c r="T256" i="1"/>
  <c r="Q256" i="1"/>
  <c r="N256" i="1"/>
  <c r="K256" i="1"/>
  <c r="H256" i="1"/>
  <c r="E256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W255" i="1"/>
  <c r="T255" i="1"/>
  <c r="Q255" i="1"/>
  <c r="N255" i="1"/>
  <c r="K255" i="1"/>
  <c r="H255" i="1"/>
  <c r="E255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W254" i="1"/>
  <c r="T254" i="1"/>
  <c r="Q254" i="1"/>
  <c r="N254" i="1"/>
  <c r="K254" i="1"/>
  <c r="H254" i="1"/>
  <c r="E254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W253" i="1"/>
  <c r="T253" i="1"/>
  <c r="Q253" i="1"/>
  <c r="N253" i="1"/>
  <c r="K253" i="1"/>
  <c r="H253" i="1"/>
  <c r="E253" i="1"/>
  <c r="CZ252" i="1"/>
  <c r="CW252" i="1"/>
  <c r="CT252" i="1"/>
  <c r="CQ252" i="1"/>
  <c r="CN252" i="1"/>
  <c r="CK252" i="1"/>
  <c r="CH252" i="1"/>
  <c r="CE252" i="1"/>
  <c r="CB252" i="1"/>
  <c r="BY252" i="1"/>
  <c r="BV252" i="1"/>
  <c r="BS252" i="1"/>
  <c r="BP252" i="1"/>
  <c r="BM252" i="1"/>
  <c r="BJ252" i="1"/>
  <c r="BG252" i="1"/>
  <c r="BD252" i="1"/>
  <c r="BA252" i="1"/>
  <c r="AX252" i="1"/>
  <c r="AU252" i="1"/>
  <c r="AR252" i="1"/>
  <c r="AO252" i="1"/>
  <c r="AL252" i="1"/>
  <c r="AI252" i="1"/>
  <c r="AF252" i="1"/>
  <c r="AC252" i="1"/>
  <c r="Z252" i="1"/>
  <c r="W252" i="1"/>
  <c r="T252" i="1"/>
  <c r="Q252" i="1"/>
  <c r="N252" i="1"/>
  <c r="K252" i="1"/>
  <c r="H252" i="1"/>
  <c r="E252" i="1"/>
  <c r="CZ251" i="1"/>
  <c r="CW251" i="1"/>
  <c r="CT251" i="1"/>
  <c r="CQ251" i="1"/>
  <c r="CN251" i="1"/>
  <c r="CK251" i="1"/>
  <c r="CH251" i="1"/>
  <c r="CE251" i="1"/>
  <c r="CB251" i="1"/>
  <c r="BY251" i="1"/>
  <c r="BV251" i="1"/>
  <c r="BS251" i="1"/>
  <c r="BP251" i="1"/>
  <c r="BM251" i="1"/>
  <c r="BJ251" i="1"/>
  <c r="BG251" i="1"/>
  <c r="BD251" i="1"/>
  <c r="BA251" i="1"/>
  <c r="AX251" i="1"/>
  <c r="AU251" i="1"/>
  <c r="AR251" i="1"/>
  <c r="AO251" i="1"/>
  <c r="AL251" i="1"/>
  <c r="AI251" i="1"/>
  <c r="AF251" i="1"/>
  <c r="AC251" i="1"/>
  <c r="Z251" i="1"/>
  <c r="W251" i="1"/>
  <c r="T251" i="1"/>
  <c r="Q251" i="1"/>
  <c r="N251" i="1"/>
  <c r="K251" i="1"/>
  <c r="H251" i="1"/>
  <c r="E251" i="1"/>
  <c r="CZ250" i="1"/>
  <c r="CW250" i="1"/>
  <c r="CT250" i="1"/>
  <c r="CQ250" i="1"/>
  <c r="CN250" i="1"/>
  <c r="CK250" i="1"/>
  <c r="CH250" i="1"/>
  <c r="CE250" i="1"/>
  <c r="CB250" i="1"/>
  <c r="BY250" i="1"/>
  <c r="BV250" i="1"/>
  <c r="BS250" i="1"/>
  <c r="BP250" i="1"/>
  <c r="BM250" i="1"/>
  <c r="BJ250" i="1"/>
  <c r="BG250" i="1"/>
  <c r="BD250" i="1"/>
  <c r="BA250" i="1"/>
  <c r="AX250" i="1"/>
  <c r="AU250" i="1"/>
  <c r="AR250" i="1"/>
  <c r="AO250" i="1"/>
  <c r="AL250" i="1"/>
  <c r="AI250" i="1"/>
  <c r="AF250" i="1"/>
  <c r="AC250" i="1"/>
  <c r="Z250" i="1"/>
  <c r="W250" i="1"/>
  <c r="T250" i="1"/>
  <c r="Q250" i="1"/>
  <c r="N250" i="1"/>
  <c r="K250" i="1"/>
  <c r="H250" i="1"/>
  <c r="E250" i="1"/>
  <c r="CZ249" i="1"/>
  <c r="CW249" i="1"/>
  <c r="CT249" i="1"/>
  <c r="CQ249" i="1"/>
  <c r="CN249" i="1"/>
  <c r="CK249" i="1"/>
  <c r="CH249" i="1"/>
  <c r="CE249" i="1"/>
  <c r="CB249" i="1"/>
  <c r="BY249" i="1"/>
  <c r="BV249" i="1"/>
  <c r="BS249" i="1"/>
  <c r="BP249" i="1"/>
  <c r="BM249" i="1"/>
  <c r="BJ249" i="1"/>
  <c r="BG249" i="1"/>
  <c r="BD249" i="1"/>
  <c r="BA249" i="1"/>
  <c r="AX249" i="1"/>
  <c r="AU249" i="1"/>
  <c r="AR249" i="1"/>
  <c r="AO249" i="1"/>
  <c r="AL249" i="1"/>
  <c r="AI249" i="1"/>
  <c r="AF249" i="1"/>
  <c r="AC249" i="1"/>
  <c r="Z249" i="1"/>
  <c r="W249" i="1"/>
  <c r="T249" i="1"/>
  <c r="Q249" i="1"/>
  <c r="N249" i="1"/>
  <c r="K249" i="1"/>
  <c r="H249" i="1"/>
  <c r="E249" i="1"/>
  <c r="CZ248" i="1"/>
  <c r="CW248" i="1"/>
  <c r="CT248" i="1"/>
  <c r="CQ248" i="1"/>
  <c r="CN248" i="1"/>
  <c r="CK248" i="1"/>
  <c r="CH248" i="1"/>
  <c r="CE248" i="1"/>
  <c r="CB248" i="1"/>
  <c r="BY248" i="1"/>
  <c r="BV248" i="1"/>
  <c r="BS248" i="1"/>
  <c r="BP248" i="1"/>
  <c r="BM248" i="1"/>
  <c r="BJ248" i="1"/>
  <c r="BG248" i="1"/>
  <c r="BD248" i="1"/>
  <c r="BA248" i="1"/>
  <c r="AX248" i="1"/>
  <c r="AU248" i="1"/>
  <c r="AR248" i="1"/>
  <c r="AO248" i="1"/>
  <c r="AL248" i="1"/>
  <c r="AI248" i="1"/>
  <c r="AF248" i="1"/>
  <c r="AC248" i="1"/>
  <c r="Z248" i="1"/>
  <c r="W248" i="1"/>
  <c r="T248" i="1"/>
  <c r="Q248" i="1"/>
  <c r="N248" i="1"/>
  <c r="K248" i="1"/>
  <c r="H248" i="1"/>
  <c r="E248" i="1"/>
  <c r="CZ247" i="1"/>
  <c r="CW247" i="1"/>
  <c r="CT247" i="1"/>
  <c r="CQ247" i="1"/>
  <c r="CN247" i="1"/>
  <c r="CK247" i="1"/>
  <c r="CH247" i="1"/>
  <c r="CE247" i="1"/>
  <c r="CB247" i="1"/>
  <c r="BY247" i="1"/>
  <c r="BV247" i="1"/>
  <c r="BS247" i="1"/>
  <c r="BP247" i="1"/>
  <c r="BM247" i="1"/>
  <c r="BJ247" i="1"/>
  <c r="BG247" i="1"/>
  <c r="BD247" i="1"/>
  <c r="BA247" i="1"/>
  <c r="AX247" i="1"/>
  <c r="AU247" i="1"/>
  <c r="AR247" i="1"/>
  <c r="AO247" i="1"/>
  <c r="AL247" i="1"/>
  <c r="AI247" i="1"/>
  <c r="AF247" i="1"/>
  <c r="AC247" i="1"/>
  <c r="Z247" i="1"/>
  <c r="W247" i="1"/>
  <c r="T247" i="1"/>
  <c r="Q247" i="1"/>
  <c r="N247" i="1"/>
  <c r="K247" i="1"/>
  <c r="H247" i="1"/>
  <c r="E247" i="1"/>
  <c r="CZ246" i="1"/>
  <c r="CW246" i="1"/>
  <c r="CT246" i="1"/>
  <c r="CQ246" i="1"/>
  <c r="CN246" i="1"/>
  <c r="CK246" i="1"/>
  <c r="CH246" i="1"/>
  <c r="CE246" i="1"/>
  <c r="CB246" i="1"/>
  <c r="BY246" i="1"/>
  <c r="BV246" i="1"/>
  <c r="BS246" i="1"/>
  <c r="BP246" i="1"/>
  <c r="BM246" i="1"/>
  <c r="BJ246" i="1"/>
  <c r="BG246" i="1"/>
  <c r="BD246" i="1"/>
  <c r="BA246" i="1"/>
  <c r="AX246" i="1"/>
  <c r="AU246" i="1"/>
  <c r="AR246" i="1"/>
  <c r="AO246" i="1"/>
  <c r="AL246" i="1"/>
  <c r="AI246" i="1"/>
  <c r="AF246" i="1"/>
  <c r="AC246" i="1"/>
  <c r="Z246" i="1"/>
  <c r="W246" i="1"/>
  <c r="T246" i="1"/>
  <c r="Q246" i="1"/>
  <c r="N246" i="1"/>
  <c r="K246" i="1"/>
  <c r="H246" i="1"/>
  <c r="E246" i="1"/>
  <c r="CZ245" i="1"/>
  <c r="CW245" i="1"/>
  <c r="CT245" i="1"/>
  <c r="CQ245" i="1"/>
  <c r="CN245" i="1"/>
  <c r="CK245" i="1"/>
  <c r="CH245" i="1"/>
  <c r="CE245" i="1"/>
  <c r="CB245" i="1"/>
  <c r="BY245" i="1"/>
  <c r="BV245" i="1"/>
  <c r="BS245" i="1"/>
  <c r="BP245" i="1"/>
  <c r="BM245" i="1"/>
  <c r="BJ245" i="1"/>
  <c r="BG245" i="1"/>
  <c r="BD245" i="1"/>
  <c r="BA245" i="1"/>
  <c r="AX245" i="1"/>
  <c r="AU245" i="1"/>
  <c r="AR245" i="1"/>
  <c r="AO245" i="1"/>
  <c r="AL245" i="1"/>
  <c r="AI245" i="1"/>
  <c r="AF245" i="1"/>
  <c r="AC245" i="1"/>
  <c r="Z245" i="1"/>
  <c r="W245" i="1"/>
  <c r="T245" i="1"/>
  <c r="Q245" i="1"/>
  <c r="N245" i="1"/>
  <c r="K245" i="1"/>
  <c r="H245" i="1"/>
  <c r="E245" i="1"/>
  <c r="CZ244" i="1"/>
  <c r="CW244" i="1"/>
  <c r="CT244" i="1"/>
  <c r="CQ244" i="1"/>
  <c r="CN244" i="1"/>
  <c r="CK244" i="1"/>
  <c r="CH244" i="1"/>
  <c r="CE244" i="1"/>
  <c r="CB244" i="1"/>
  <c r="BY244" i="1"/>
  <c r="BV244" i="1"/>
  <c r="BS244" i="1"/>
  <c r="BP244" i="1"/>
  <c r="BM244" i="1"/>
  <c r="BJ244" i="1"/>
  <c r="BG244" i="1"/>
  <c r="BD244" i="1"/>
  <c r="BA244" i="1"/>
  <c r="AX244" i="1"/>
  <c r="AU244" i="1"/>
  <c r="AR244" i="1"/>
  <c r="AO244" i="1"/>
  <c r="AL244" i="1"/>
  <c r="AI244" i="1"/>
  <c r="AF244" i="1"/>
  <c r="AC244" i="1"/>
  <c r="Z244" i="1"/>
  <c r="W244" i="1"/>
  <c r="T244" i="1"/>
  <c r="Q244" i="1"/>
  <c r="N244" i="1"/>
  <c r="K244" i="1"/>
  <c r="H244" i="1"/>
  <c r="E244" i="1"/>
  <c r="CZ243" i="1"/>
  <c r="CW243" i="1"/>
  <c r="CT243" i="1"/>
  <c r="CQ243" i="1"/>
  <c r="CN243" i="1"/>
  <c r="CK243" i="1"/>
  <c r="CH243" i="1"/>
  <c r="CE243" i="1"/>
  <c r="CB243" i="1"/>
  <c r="BY243" i="1"/>
  <c r="BV243" i="1"/>
  <c r="BS243" i="1"/>
  <c r="BP243" i="1"/>
  <c r="BM243" i="1"/>
  <c r="BJ243" i="1"/>
  <c r="BG243" i="1"/>
  <c r="BD243" i="1"/>
  <c r="BA243" i="1"/>
  <c r="AX243" i="1"/>
  <c r="AU243" i="1"/>
  <c r="AR243" i="1"/>
  <c r="AO243" i="1"/>
  <c r="AL243" i="1"/>
  <c r="AI243" i="1"/>
  <c r="AF243" i="1"/>
  <c r="AC243" i="1"/>
  <c r="Z243" i="1"/>
  <c r="W243" i="1"/>
  <c r="T243" i="1"/>
  <c r="Q243" i="1"/>
  <c r="N243" i="1"/>
  <c r="K243" i="1"/>
  <c r="H243" i="1"/>
  <c r="E243" i="1"/>
  <c r="CZ242" i="1"/>
  <c r="CW242" i="1"/>
  <c r="CT242" i="1"/>
  <c r="CQ242" i="1"/>
  <c r="CN242" i="1"/>
  <c r="CK242" i="1"/>
  <c r="CH242" i="1"/>
  <c r="CE242" i="1"/>
  <c r="CB242" i="1"/>
  <c r="BY242" i="1"/>
  <c r="BV242" i="1"/>
  <c r="BS242" i="1"/>
  <c r="BP242" i="1"/>
  <c r="BM242" i="1"/>
  <c r="BJ242" i="1"/>
  <c r="BG242" i="1"/>
  <c r="BD242" i="1"/>
  <c r="BA242" i="1"/>
  <c r="AX242" i="1"/>
  <c r="AU242" i="1"/>
  <c r="AR242" i="1"/>
  <c r="AO242" i="1"/>
  <c r="AL242" i="1"/>
  <c r="AI242" i="1"/>
  <c r="AF242" i="1"/>
  <c r="AC242" i="1"/>
  <c r="Z242" i="1"/>
  <c r="W242" i="1"/>
  <c r="T242" i="1"/>
  <c r="Q242" i="1"/>
  <c r="N242" i="1"/>
  <c r="K242" i="1"/>
  <c r="H242" i="1"/>
  <c r="E242" i="1"/>
  <c r="CZ241" i="1"/>
  <c r="CW241" i="1"/>
  <c r="CT241" i="1"/>
  <c r="CQ241" i="1"/>
  <c r="CN241" i="1"/>
  <c r="CK241" i="1"/>
  <c r="CH241" i="1"/>
  <c r="CE241" i="1"/>
  <c r="CB241" i="1"/>
  <c r="BY241" i="1"/>
  <c r="BV241" i="1"/>
  <c r="BS241" i="1"/>
  <c r="BP241" i="1"/>
  <c r="BM241" i="1"/>
  <c r="BJ241" i="1"/>
  <c r="BG241" i="1"/>
  <c r="BD241" i="1"/>
  <c r="BA241" i="1"/>
  <c r="AX241" i="1"/>
  <c r="AU241" i="1"/>
  <c r="AR241" i="1"/>
  <c r="AO241" i="1"/>
  <c r="AL241" i="1"/>
  <c r="AI241" i="1"/>
  <c r="AF241" i="1"/>
  <c r="AC241" i="1"/>
  <c r="Z241" i="1"/>
  <c r="W241" i="1"/>
  <c r="T241" i="1"/>
  <c r="Q241" i="1"/>
  <c r="N241" i="1"/>
  <c r="K241" i="1"/>
  <c r="H241" i="1"/>
  <c r="E241" i="1"/>
  <c r="CZ240" i="1"/>
  <c r="CW240" i="1"/>
  <c r="CT240" i="1"/>
  <c r="CQ240" i="1"/>
  <c r="CN240" i="1"/>
  <c r="CK240" i="1"/>
  <c r="CH240" i="1"/>
  <c r="CE240" i="1"/>
  <c r="CB240" i="1"/>
  <c r="BY240" i="1"/>
  <c r="BV240" i="1"/>
  <c r="BS240" i="1"/>
  <c r="BP240" i="1"/>
  <c r="BM240" i="1"/>
  <c r="BJ240" i="1"/>
  <c r="BG240" i="1"/>
  <c r="BD240" i="1"/>
  <c r="BA240" i="1"/>
  <c r="AX240" i="1"/>
  <c r="AU240" i="1"/>
  <c r="AR240" i="1"/>
  <c r="AO240" i="1"/>
  <c r="AL240" i="1"/>
  <c r="AI240" i="1"/>
  <c r="AF240" i="1"/>
  <c r="AC240" i="1"/>
  <c r="Z240" i="1"/>
  <c r="W240" i="1"/>
  <c r="T240" i="1"/>
  <c r="Q240" i="1"/>
  <c r="N240" i="1"/>
  <c r="K240" i="1"/>
  <c r="H240" i="1"/>
  <c r="E240" i="1"/>
  <c r="CZ239" i="1"/>
  <c r="CW239" i="1"/>
  <c r="CT239" i="1"/>
  <c r="CQ239" i="1"/>
  <c r="CN239" i="1"/>
  <c r="CK239" i="1"/>
  <c r="CH239" i="1"/>
  <c r="CE239" i="1"/>
  <c r="CB239" i="1"/>
  <c r="BY239" i="1"/>
  <c r="BV239" i="1"/>
  <c r="BS239" i="1"/>
  <c r="BP239" i="1"/>
  <c r="BM239" i="1"/>
  <c r="BJ239" i="1"/>
  <c r="BG239" i="1"/>
  <c r="BD239" i="1"/>
  <c r="BA239" i="1"/>
  <c r="AX239" i="1"/>
  <c r="AU239" i="1"/>
  <c r="AR239" i="1"/>
  <c r="AO239" i="1"/>
  <c r="AL239" i="1"/>
  <c r="AI239" i="1"/>
  <c r="AF239" i="1"/>
  <c r="AC239" i="1"/>
  <c r="Z239" i="1"/>
  <c r="W239" i="1"/>
  <c r="T239" i="1"/>
  <c r="Q239" i="1"/>
  <c r="N239" i="1"/>
  <c r="K239" i="1"/>
  <c r="H239" i="1"/>
  <c r="E239" i="1"/>
  <c r="CZ238" i="1"/>
  <c r="CW238" i="1"/>
  <c r="CT238" i="1"/>
  <c r="CQ238" i="1"/>
  <c r="CN238" i="1"/>
  <c r="CK238" i="1"/>
  <c r="CH238" i="1"/>
  <c r="CE238" i="1"/>
  <c r="CB238" i="1"/>
  <c r="BY238" i="1"/>
  <c r="BV238" i="1"/>
  <c r="BS238" i="1"/>
  <c r="BP238" i="1"/>
  <c r="BM238" i="1"/>
  <c r="BJ238" i="1"/>
  <c r="BG238" i="1"/>
  <c r="BD238" i="1"/>
  <c r="BA238" i="1"/>
  <c r="AX238" i="1"/>
  <c r="AU238" i="1"/>
  <c r="AR238" i="1"/>
  <c r="AO238" i="1"/>
  <c r="AL238" i="1"/>
  <c r="AI238" i="1"/>
  <c r="AF238" i="1"/>
  <c r="AC238" i="1"/>
  <c r="Z238" i="1"/>
  <c r="W238" i="1"/>
  <c r="T238" i="1"/>
  <c r="Q238" i="1"/>
  <c r="N238" i="1"/>
  <c r="K238" i="1"/>
  <c r="H238" i="1"/>
  <c r="E238" i="1"/>
  <c r="CZ237" i="1"/>
  <c r="CW237" i="1"/>
  <c r="CT237" i="1"/>
  <c r="CQ237" i="1"/>
  <c r="CN237" i="1"/>
  <c r="CK237" i="1"/>
  <c r="CH237" i="1"/>
  <c r="CE237" i="1"/>
  <c r="CB237" i="1"/>
  <c r="BY237" i="1"/>
  <c r="BV237" i="1"/>
  <c r="BS237" i="1"/>
  <c r="BP237" i="1"/>
  <c r="BM237" i="1"/>
  <c r="BJ237" i="1"/>
  <c r="BG237" i="1"/>
  <c r="BD237" i="1"/>
  <c r="BA237" i="1"/>
  <c r="AX237" i="1"/>
  <c r="AU237" i="1"/>
  <c r="AR237" i="1"/>
  <c r="AO237" i="1"/>
  <c r="AL237" i="1"/>
  <c r="AI237" i="1"/>
  <c r="AF237" i="1"/>
  <c r="AC237" i="1"/>
  <c r="Z237" i="1"/>
  <c r="W237" i="1"/>
  <c r="T237" i="1"/>
  <c r="Q237" i="1"/>
  <c r="N237" i="1"/>
  <c r="K237" i="1"/>
  <c r="H237" i="1"/>
  <c r="E237" i="1"/>
  <c r="CZ236" i="1"/>
  <c r="CW236" i="1"/>
  <c r="CT236" i="1"/>
  <c r="CQ236" i="1"/>
  <c r="CN236" i="1"/>
  <c r="CK236" i="1"/>
  <c r="CH236" i="1"/>
  <c r="CE236" i="1"/>
  <c r="CB236" i="1"/>
  <c r="BY236" i="1"/>
  <c r="BV236" i="1"/>
  <c r="BS236" i="1"/>
  <c r="BP236" i="1"/>
  <c r="BM236" i="1"/>
  <c r="BJ236" i="1"/>
  <c r="BG236" i="1"/>
  <c r="BD236" i="1"/>
  <c r="BA236" i="1"/>
  <c r="AX236" i="1"/>
  <c r="AU236" i="1"/>
  <c r="AR236" i="1"/>
  <c r="AO236" i="1"/>
  <c r="AL236" i="1"/>
  <c r="AI236" i="1"/>
  <c r="AF236" i="1"/>
  <c r="AC236" i="1"/>
  <c r="Z236" i="1"/>
  <c r="W236" i="1"/>
  <c r="T236" i="1"/>
  <c r="Q236" i="1"/>
  <c r="N236" i="1"/>
  <c r="K236" i="1"/>
  <c r="H236" i="1"/>
  <c r="E236" i="1"/>
  <c r="CZ235" i="1"/>
  <c r="CW235" i="1"/>
  <c r="CT235" i="1"/>
  <c r="CQ235" i="1"/>
  <c r="CN235" i="1"/>
  <c r="CK235" i="1"/>
  <c r="CH235" i="1"/>
  <c r="CE235" i="1"/>
  <c r="CB235" i="1"/>
  <c r="BY235" i="1"/>
  <c r="BV235" i="1"/>
  <c r="BS235" i="1"/>
  <c r="BP235" i="1"/>
  <c r="BM235" i="1"/>
  <c r="BJ235" i="1"/>
  <c r="BG235" i="1"/>
  <c r="BD235" i="1"/>
  <c r="BA235" i="1"/>
  <c r="AX235" i="1"/>
  <c r="AU235" i="1"/>
  <c r="AR235" i="1"/>
  <c r="AO235" i="1"/>
  <c r="AL235" i="1"/>
  <c r="AI235" i="1"/>
  <c r="AF235" i="1"/>
  <c r="AC235" i="1"/>
  <c r="Z235" i="1"/>
  <c r="W235" i="1"/>
  <c r="T235" i="1"/>
  <c r="Q235" i="1"/>
  <c r="N235" i="1"/>
  <c r="K235" i="1"/>
  <c r="H235" i="1"/>
  <c r="E235" i="1"/>
  <c r="CZ234" i="1"/>
  <c r="CW234" i="1"/>
  <c r="CT234" i="1"/>
  <c r="CQ234" i="1"/>
  <c r="CN234" i="1"/>
  <c r="CK234" i="1"/>
  <c r="CH234" i="1"/>
  <c r="CE234" i="1"/>
  <c r="CB234" i="1"/>
  <c r="BY234" i="1"/>
  <c r="BV234" i="1"/>
  <c r="BS234" i="1"/>
  <c r="BP234" i="1"/>
  <c r="BM234" i="1"/>
  <c r="BJ234" i="1"/>
  <c r="BG234" i="1"/>
  <c r="BD234" i="1"/>
  <c r="BA234" i="1"/>
  <c r="AX234" i="1"/>
  <c r="AU234" i="1"/>
  <c r="AR234" i="1"/>
  <c r="AO234" i="1"/>
  <c r="AL234" i="1"/>
  <c r="AI234" i="1"/>
  <c r="AF234" i="1"/>
  <c r="AC234" i="1"/>
  <c r="Z234" i="1"/>
  <c r="W234" i="1"/>
  <c r="T234" i="1"/>
  <c r="Q234" i="1"/>
  <c r="N234" i="1"/>
  <c r="K234" i="1"/>
  <c r="H234" i="1"/>
  <c r="E234" i="1"/>
  <c r="CZ233" i="1"/>
  <c r="CW233" i="1"/>
  <c r="CT233" i="1"/>
  <c r="CQ233" i="1"/>
  <c r="CN233" i="1"/>
  <c r="CK233" i="1"/>
  <c r="CH233" i="1"/>
  <c r="CE233" i="1"/>
  <c r="CB233" i="1"/>
  <c r="BY233" i="1"/>
  <c r="BV233" i="1"/>
  <c r="BS233" i="1"/>
  <c r="BP233" i="1"/>
  <c r="BM233" i="1"/>
  <c r="BJ233" i="1"/>
  <c r="BG233" i="1"/>
  <c r="BD233" i="1"/>
  <c r="BA233" i="1"/>
  <c r="AX233" i="1"/>
  <c r="AU233" i="1"/>
  <c r="AR233" i="1"/>
  <c r="AO233" i="1"/>
  <c r="AL233" i="1"/>
  <c r="AI233" i="1"/>
  <c r="AF233" i="1"/>
  <c r="AC233" i="1"/>
  <c r="Z233" i="1"/>
  <c r="W233" i="1"/>
  <c r="T233" i="1"/>
  <c r="Q233" i="1"/>
  <c r="N233" i="1"/>
  <c r="K233" i="1"/>
  <c r="H233" i="1"/>
  <c r="E233" i="1"/>
  <c r="CZ232" i="1"/>
  <c r="CW232" i="1"/>
  <c r="CT232" i="1"/>
  <c r="CQ232" i="1"/>
  <c r="CN232" i="1"/>
  <c r="CK232" i="1"/>
  <c r="CH232" i="1"/>
  <c r="CE232" i="1"/>
  <c r="CB232" i="1"/>
  <c r="BY232" i="1"/>
  <c r="BV232" i="1"/>
  <c r="BS232" i="1"/>
  <c r="BP232" i="1"/>
  <c r="BM232" i="1"/>
  <c r="BJ232" i="1"/>
  <c r="BG232" i="1"/>
  <c r="BD232" i="1"/>
  <c r="BA232" i="1"/>
  <c r="AX232" i="1"/>
  <c r="AU232" i="1"/>
  <c r="AR232" i="1"/>
  <c r="AO232" i="1"/>
  <c r="AL232" i="1"/>
  <c r="AI232" i="1"/>
  <c r="AF232" i="1"/>
  <c r="AC232" i="1"/>
  <c r="Z232" i="1"/>
  <c r="W232" i="1"/>
  <c r="T232" i="1"/>
  <c r="Q232" i="1"/>
  <c r="N232" i="1"/>
  <c r="K232" i="1"/>
  <c r="H232" i="1"/>
  <c r="E232" i="1"/>
  <c r="CZ231" i="1"/>
  <c r="CW231" i="1"/>
  <c r="CT231" i="1"/>
  <c r="CQ231" i="1"/>
  <c r="CN231" i="1"/>
  <c r="CK231" i="1"/>
  <c r="CH231" i="1"/>
  <c r="CE231" i="1"/>
  <c r="CB231" i="1"/>
  <c r="BY231" i="1"/>
  <c r="BV231" i="1"/>
  <c r="BS231" i="1"/>
  <c r="BP231" i="1"/>
  <c r="BM231" i="1"/>
  <c r="BJ231" i="1"/>
  <c r="BG231" i="1"/>
  <c r="BD231" i="1"/>
  <c r="BA231" i="1"/>
  <c r="AX231" i="1"/>
  <c r="AU231" i="1"/>
  <c r="AR231" i="1"/>
  <c r="AO231" i="1"/>
  <c r="AL231" i="1"/>
  <c r="AI231" i="1"/>
  <c r="AF231" i="1"/>
  <c r="AC231" i="1"/>
  <c r="Z231" i="1"/>
  <c r="W231" i="1"/>
  <c r="T231" i="1"/>
  <c r="Q231" i="1"/>
  <c r="N231" i="1"/>
  <c r="K231" i="1"/>
  <c r="H231" i="1"/>
  <c r="E231" i="1"/>
  <c r="CZ230" i="1"/>
  <c r="CW230" i="1"/>
  <c r="CT230" i="1"/>
  <c r="CQ230" i="1"/>
  <c r="CN230" i="1"/>
  <c r="CK230" i="1"/>
  <c r="CH230" i="1"/>
  <c r="CE230" i="1"/>
  <c r="CB230" i="1"/>
  <c r="BY230" i="1"/>
  <c r="BV230" i="1"/>
  <c r="BS230" i="1"/>
  <c r="BP230" i="1"/>
  <c r="BM230" i="1"/>
  <c r="BJ230" i="1"/>
  <c r="BG230" i="1"/>
  <c r="BD230" i="1"/>
  <c r="BA230" i="1"/>
  <c r="AX230" i="1"/>
  <c r="AU230" i="1"/>
  <c r="AR230" i="1"/>
  <c r="AO230" i="1"/>
  <c r="AL230" i="1"/>
  <c r="AI230" i="1"/>
  <c r="AF230" i="1"/>
  <c r="AC230" i="1"/>
  <c r="Z230" i="1"/>
  <c r="W230" i="1"/>
  <c r="T230" i="1"/>
  <c r="Q230" i="1"/>
  <c r="N230" i="1"/>
  <c r="K230" i="1"/>
  <c r="H230" i="1"/>
  <c r="E230" i="1"/>
  <c r="CZ229" i="1"/>
  <c r="CW229" i="1"/>
  <c r="CT229" i="1"/>
  <c r="CQ229" i="1"/>
  <c r="CN229" i="1"/>
  <c r="CK229" i="1"/>
  <c r="CH229" i="1"/>
  <c r="CE229" i="1"/>
  <c r="CB229" i="1"/>
  <c r="BY229" i="1"/>
  <c r="BV229" i="1"/>
  <c r="BS229" i="1"/>
  <c r="BP229" i="1"/>
  <c r="BM229" i="1"/>
  <c r="BJ229" i="1"/>
  <c r="BG229" i="1"/>
  <c r="BD229" i="1"/>
  <c r="BA229" i="1"/>
  <c r="AX229" i="1"/>
  <c r="AU229" i="1"/>
  <c r="AR229" i="1"/>
  <c r="AO229" i="1"/>
  <c r="AL229" i="1"/>
  <c r="AI229" i="1"/>
  <c r="AF229" i="1"/>
  <c r="AC229" i="1"/>
  <c r="Z229" i="1"/>
  <c r="W229" i="1"/>
  <c r="T229" i="1"/>
  <c r="Q229" i="1"/>
  <c r="N229" i="1"/>
  <c r="K229" i="1"/>
  <c r="H229" i="1"/>
  <c r="E229" i="1"/>
  <c r="CZ228" i="1"/>
  <c r="CW228" i="1"/>
  <c r="CT228" i="1"/>
  <c r="CQ228" i="1"/>
  <c r="CN228" i="1"/>
  <c r="CK228" i="1"/>
  <c r="CH228" i="1"/>
  <c r="CE228" i="1"/>
  <c r="CB228" i="1"/>
  <c r="BY228" i="1"/>
  <c r="BV228" i="1"/>
  <c r="BS228" i="1"/>
  <c r="BP228" i="1"/>
  <c r="BM228" i="1"/>
  <c r="BJ228" i="1"/>
  <c r="BG228" i="1"/>
  <c r="BD228" i="1"/>
  <c r="BA228" i="1"/>
  <c r="AX228" i="1"/>
  <c r="AU228" i="1"/>
  <c r="AR228" i="1"/>
  <c r="AO228" i="1"/>
  <c r="AL228" i="1"/>
  <c r="AI228" i="1"/>
  <c r="AF228" i="1"/>
  <c r="AC228" i="1"/>
  <c r="Z228" i="1"/>
  <c r="W228" i="1"/>
  <c r="T228" i="1"/>
  <c r="Q228" i="1"/>
  <c r="N228" i="1"/>
  <c r="K228" i="1"/>
  <c r="H228" i="1"/>
  <c r="E228" i="1"/>
  <c r="CZ227" i="1"/>
  <c r="CW227" i="1"/>
  <c r="CT227" i="1"/>
  <c r="CQ227" i="1"/>
  <c r="CN227" i="1"/>
  <c r="CK227" i="1"/>
  <c r="CH227" i="1"/>
  <c r="CE227" i="1"/>
  <c r="CB227" i="1"/>
  <c r="BY227" i="1"/>
  <c r="BV227" i="1"/>
  <c r="BS227" i="1"/>
  <c r="BP227" i="1"/>
  <c r="BM227" i="1"/>
  <c r="BJ227" i="1"/>
  <c r="BG227" i="1"/>
  <c r="BD227" i="1"/>
  <c r="BA227" i="1"/>
  <c r="AX227" i="1"/>
  <c r="AU227" i="1"/>
  <c r="AR227" i="1"/>
  <c r="AO227" i="1"/>
  <c r="AL227" i="1"/>
  <c r="AI227" i="1"/>
  <c r="AF227" i="1"/>
  <c r="AC227" i="1"/>
  <c r="Z227" i="1"/>
  <c r="W227" i="1"/>
  <c r="T227" i="1"/>
  <c r="Q227" i="1"/>
  <c r="N227" i="1"/>
  <c r="K227" i="1"/>
  <c r="H227" i="1"/>
  <c r="E227" i="1"/>
  <c r="CZ226" i="1"/>
  <c r="CW226" i="1"/>
  <c r="CT226" i="1"/>
  <c r="CQ226" i="1"/>
  <c r="CN226" i="1"/>
  <c r="CK226" i="1"/>
  <c r="CH226" i="1"/>
  <c r="CE226" i="1"/>
  <c r="CB226" i="1"/>
  <c r="BY226" i="1"/>
  <c r="BV226" i="1"/>
  <c r="BS226" i="1"/>
  <c r="BP226" i="1"/>
  <c r="BM226" i="1"/>
  <c r="BJ226" i="1"/>
  <c r="BG226" i="1"/>
  <c r="BD226" i="1"/>
  <c r="BA226" i="1"/>
  <c r="AX226" i="1"/>
  <c r="AU226" i="1"/>
  <c r="AR226" i="1"/>
  <c r="AO226" i="1"/>
  <c r="AL226" i="1"/>
  <c r="AI226" i="1"/>
  <c r="AF226" i="1"/>
  <c r="AC226" i="1"/>
  <c r="Z226" i="1"/>
  <c r="W226" i="1"/>
  <c r="T226" i="1"/>
  <c r="Q226" i="1"/>
  <c r="N226" i="1"/>
  <c r="K226" i="1"/>
  <c r="H226" i="1"/>
  <c r="E226" i="1"/>
  <c r="CZ225" i="1"/>
  <c r="CW225" i="1"/>
  <c r="CT225" i="1"/>
  <c r="CQ225" i="1"/>
  <c r="CN225" i="1"/>
  <c r="CK225" i="1"/>
  <c r="CH225" i="1"/>
  <c r="CE225" i="1"/>
  <c r="CB225" i="1"/>
  <c r="BY225" i="1"/>
  <c r="BV225" i="1"/>
  <c r="BS225" i="1"/>
  <c r="BP225" i="1"/>
  <c r="BM225" i="1"/>
  <c r="BJ225" i="1"/>
  <c r="BG225" i="1"/>
  <c r="BD225" i="1"/>
  <c r="BA225" i="1"/>
  <c r="AX225" i="1"/>
  <c r="AU225" i="1"/>
  <c r="AR225" i="1"/>
  <c r="AO225" i="1"/>
  <c r="AL225" i="1"/>
  <c r="AI225" i="1"/>
  <c r="AF225" i="1"/>
  <c r="AC225" i="1"/>
  <c r="Z225" i="1"/>
  <c r="W225" i="1"/>
  <c r="T225" i="1"/>
  <c r="Q225" i="1"/>
  <c r="N225" i="1"/>
  <c r="K225" i="1"/>
  <c r="H225" i="1"/>
  <c r="E225" i="1"/>
  <c r="CZ224" i="1"/>
  <c r="CW224" i="1"/>
  <c r="CT224" i="1"/>
  <c r="CQ224" i="1"/>
  <c r="CN224" i="1"/>
  <c r="CK224" i="1"/>
  <c r="CH224" i="1"/>
  <c r="CE224" i="1"/>
  <c r="CB224" i="1"/>
  <c r="BY224" i="1"/>
  <c r="BV224" i="1"/>
  <c r="BS224" i="1"/>
  <c r="BP224" i="1"/>
  <c r="BM224" i="1"/>
  <c r="BJ224" i="1"/>
  <c r="BG224" i="1"/>
  <c r="BD224" i="1"/>
  <c r="BA224" i="1"/>
  <c r="AX224" i="1"/>
  <c r="AU224" i="1"/>
  <c r="AR224" i="1"/>
  <c r="AO224" i="1"/>
  <c r="AL224" i="1"/>
  <c r="AI224" i="1"/>
  <c r="AF224" i="1"/>
  <c r="AC224" i="1"/>
  <c r="Z224" i="1"/>
  <c r="W224" i="1"/>
  <c r="T224" i="1"/>
  <c r="Q224" i="1"/>
  <c r="N224" i="1"/>
  <c r="K224" i="1"/>
  <c r="H224" i="1"/>
  <c r="E224" i="1"/>
  <c r="CZ223" i="1"/>
  <c r="CW223" i="1"/>
  <c r="CT223" i="1"/>
  <c r="CQ223" i="1"/>
  <c r="CN223" i="1"/>
  <c r="CK223" i="1"/>
  <c r="CH223" i="1"/>
  <c r="CE223" i="1"/>
  <c r="CB223" i="1"/>
  <c r="BY223" i="1"/>
  <c r="BV223" i="1"/>
  <c r="BS223" i="1"/>
  <c r="BP223" i="1"/>
  <c r="BM223" i="1"/>
  <c r="BJ223" i="1"/>
  <c r="BG223" i="1"/>
  <c r="BD223" i="1"/>
  <c r="BA223" i="1"/>
  <c r="AX223" i="1"/>
  <c r="AU223" i="1"/>
  <c r="AR223" i="1"/>
  <c r="AO223" i="1"/>
  <c r="AL223" i="1"/>
  <c r="AI223" i="1"/>
  <c r="AF223" i="1"/>
  <c r="AC223" i="1"/>
  <c r="Z223" i="1"/>
  <c r="W223" i="1"/>
  <c r="T223" i="1"/>
  <c r="Q223" i="1"/>
  <c r="N223" i="1"/>
  <c r="K223" i="1"/>
  <c r="H223" i="1"/>
  <c r="E223" i="1"/>
  <c r="CZ222" i="1"/>
  <c r="CW222" i="1"/>
  <c r="CT222" i="1"/>
  <c r="CQ222" i="1"/>
  <c r="CN222" i="1"/>
  <c r="CK222" i="1"/>
  <c r="CH222" i="1"/>
  <c r="CE222" i="1"/>
  <c r="CB222" i="1"/>
  <c r="BY222" i="1"/>
  <c r="BV222" i="1"/>
  <c r="BS222" i="1"/>
  <c r="BP222" i="1"/>
  <c r="BM222" i="1"/>
  <c r="BJ222" i="1"/>
  <c r="BG222" i="1"/>
  <c r="BD222" i="1"/>
  <c r="BA222" i="1"/>
  <c r="AX222" i="1"/>
  <c r="AU222" i="1"/>
  <c r="AR222" i="1"/>
  <c r="AO222" i="1"/>
  <c r="AL222" i="1"/>
  <c r="AI222" i="1"/>
  <c r="AF222" i="1"/>
  <c r="AC222" i="1"/>
  <c r="Z222" i="1"/>
  <c r="W222" i="1"/>
  <c r="T222" i="1"/>
  <c r="Q222" i="1"/>
  <c r="N222" i="1"/>
  <c r="K222" i="1"/>
  <c r="H222" i="1"/>
  <c r="E222" i="1"/>
  <c r="CZ221" i="1"/>
  <c r="CW221" i="1"/>
  <c r="CT221" i="1"/>
  <c r="CQ221" i="1"/>
  <c r="CN221" i="1"/>
  <c r="CK221" i="1"/>
  <c r="CH221" i="1"/>
  <c r="CE221" i="1"/>
  <c r="CB221" i="1"/>
  <c r="BY221" i="1"/>
  <c r="BV221" i="1"/>
  <c r="BS221" i="1"/>
  <c r="BP221" i="1"/>
  <c r="BM221" i="1"/>
  <c r="BJ221" i="1"/>
  <c r="BG221" i="1"/>
  <c r="BD221" i="1"/>
  <c r="BA221" i="1"/>
  <c r="AX221" i="1"/>
  <c r="AU221" i="1"/>
  <c r="AR221" i="1"/>
  <c r="AO221" i="1"/>
  <c r="AL221" i="1"/>
  <c r="AI221" i="1"/>
  <c r="AF221" i="1"/>
  <c r="AC221" i="1"/>
  <c r="Z221" i="1"/>
  <c r="W221" i="1"/>
  <c r="T221" i="1"/>
  <c r="Q221" i="1"/>
  <c r="N221" i="1"/>
  <c r="K221" i="1"/>
  <c r="H221" i="1"/>
  <c r="E221" i="1"/>
  <c r="CZ220" i="1"/>
  <c r="CW220" i="1"/>
  <c r="CT220" i="1"/>
  <c r="CQ220" i="1"/>
  <c r="CN220" i="1"/>
  <c r="CK220" i="1"/>
  <c r="CH220" i="1"/>
  <c r="CE220" i="1"/>
  <c r="CB220" i="1"/>
  <c r="BY220" i="1"/>
  <c r="BV220" i="1"/>
  <c r="BS220" i="1"/>
  <c r="BP220" i="1"/>
  <c r="BM220" i="1"/>
  <c r="BJ220" i="1"/>
  <c r="BG220" i="1"/>
  <c r="BD220" i="1"/>
  <c r="BA220" i="1"/>
  <c r="AX220" i="1"/>
  <c r="AU220" i="1"/>
  <c r="AR220" i="1"/>
  <c r="AO220" i="1"/>
  <c r="AL220" i="1"/>
  <c r="AI220" i="1"/>
  <c r="AF220" i="1"/>
  <c r="AC220" i="1"/>
  <c r="Z220" i="1"/>
  <c r="W220" i="1"/>
  <c r="T220" i="1"/>
  <c r="Q220" i="1"/>
  <c r="N220" i="1"/>
  <c r="K220" i="1"/>
  <c r="H220" i="1"/>
  <c r="E220" i="1"/>
  <c r="CZ219" i="1"/>
  <c r="CW219" i="1"/>
  <c r="CT219" i="1"/>
  <c r="CQ219" i="1"/>
  <c r="CN219" i="1"/>
  <c r="CK219" i="1"/>
  <c r="CH219" i="1"/>
  <c r="CE219" i="1"/>
  <c r="CB219" i="1"/>
  <c r="BY219" i="1"/>
  <c r="BV219" i="1"/>
  <c r="BS219" i="1"/>
  <c r="BP219" i="1"/>
  <c r="BM219" i="1"/>
  <c r="BJ219" i="1"/>
  <c r="BG219" i="1"/>
  <c r="BD219" i="1"/>
  <c r="BA219" i="1"/>
  <c r="AX219" i="1"/>
  <c r="AU219" i="1"/>
  <c r="AR219" i="1"/>
  <c r="AO219" i="1"/>
  <c r="AL219" i="1"/>
  <c r="AI219" i="1"/>
  <c r="AF219" i="1"/>
  <c r="AC219" i="1"/>
  <c r="Z219" i="1"/>
  <c r="W219" i="1"/>
  <c r="T219" i="1"/>
  <c r="Q219" i="1"/>
  <c r="N219" i="1"/>
  <c r="K219" i="1"/>
  <c r="H219" i="1"/>
  <c r="E219" i="1"/>
  <c r="CZ218" i="1"/>
  <c r="CW218" i="1"/>
  <c r="CT218" i="1"/>
  <c r="CQ218" i="1"/>
  <c r="CN218" i="1"/>
  <c r="CK218" i="1"/>
  <c r="CH218" i="1"/>
  <c r="CE218" i="1"/>
  <c r="CB218" i="1"/>
  <c r="BY218" i="1"/>
  <c r="BV218" i="1"/>
  <c r="BS218" i="1"/>
  <c r="BP218" i="1"/>
  <c r="BM218" i="1"/>
  <c r="BJ218" i="1"/>
  <c r="BG218" i="1"/>
  <c r="BD218" i="1"/>
  <c r="BA218" i="1"/>
  <c r="AX218" i="1"/>
  <c r="AU218" i="1"/>
  <c r="AR218" i="1"/>
  <c r="AO218" i="1"/>
  <c r="AL218" i="1"/>
  <c r="AI218" i="1"/>
  <c r="AF218" i="1"/>
  <c r="AC218" i="1"/>
  <c r="Z218" i="1"/>
  <c r="W218" i="1"/>
  <c r="T218" i="1"/>
  <c r="Q218" i="1"/>
  <c r="N218" i="1"/>
  <c r="K218" i="1"/>
  <c r="H218" i="1"/>
  <c r="E218" i="1"/>
  <c r="CZ217" i="1"/>
  <c r="CW217" i="1"/>
  <c r="CT217" i="1"/>
  <c r="CQ217" i="1"/>
  <c r="CN217" i="1"/>
  <c r="CK217" i="1"/>
  <c r="CH217" i="1"/>
  <c r="CE217" i="1"/>
  <c r="CB217" i="1"/>
  <c r="BY217" i="1"/>
  <c r="BV217" i="1"/>
  <c r="BS217" i="1"/>
  <c r="BP217" i="1"/>
  <c r="BM217" i="1"/>
  <c r="BJ217" i="1"/>
  <c r="BG217" i="1"/>
  <c r="BD217" i="1"/>
  <c r="BA217" i="1"/>
  <c r="AX217" i="1"/>
  <c r="AU217" i="1"/>
  <c r="AR217" i="1"/>
  <c r="AO217" i="1"/>
  <c r="AL217" i="1"/>
  <c r="AI217" i="1"/>
  <c r="AF217" i="1"/>
  <c r="AC217" i="1"/>
  <c r="Z217" i="1"/>
  <c r="W217" i="1"/>
  <c r="T217" i="1"/>
  <c r="Q217" i="1"/>
  <c r="N217" i="1"/>
  <c r="K217" i="1"/>
  <c r="H217" i="1"/>
  <c r="E217" i="1"/>
  <c r="CZ216" i="1"/>
  <c r="CW216" i="1"/>
  <c r="CT216" i="1"/>
  <c r="CQ216" i="1"/>
  <c r="CN216" i="1"/>
  <c r="CK216" i="1"/>
  <c r="CH216" i="1"/>
  <c r="CE216" i="1"/>
  <c r="CB216" i="1"/>
  <c r="BY216" i="1"/>
  <c r="BV216" i="1"/>
  <c r="BS216" i="1"/>
  <c r="BP216" i="1"/>
  <c r="BM216" i="1"/>
  <c r="BJ216" i="1"/>
  <c r="BG216" i="1"/>
  <c r="BD216" i="1"/>
  <c r="BA216" i="1"/>
  <c r="AX216" i="1"/>
  <c r="AU216" i="1"/>
  <c r="AR216" i="1"/>
  <c r="AO216" i="1"/>
  <c r="AL216" i="1"/>
  <c r="AI216" i="1"/>
  <c r="AF216" i="1"/>
  <c r="AC216" i="1"/>
  <c r="Z216" i="1"/>
  <c r="W216" i="1"/>
  <c r="T216" i="1"/>
  <c r="Q216" i="1"/>
  <c r="N216" i="1"/>
  <c r="K216" i="1"/>
  <c r="H216" i="1"/>
  <c r="E216" i="1"/>
  <c r="CZ215" i="1"/>
  <c r="CW215" i="1"/>
  <c r="CT215" i="1"/>
  <c r="CQ215" i="1"/>
  <c r="CN215" i="1"/>
  <c r="CK215" i="1"/>
  <c r="CH215" i="1"/>
  <c r="CE215" i="1"/>
  <c r="CB215" i="1"/>
  <c r="BY215" i="1"/>
  <c r="BV215" i="1"/>
  <c r="BS215" i="1"/>
  <c r="BP215" i="1"/>
  <c r="BM215" i="1"/>
  <c r="BJ215" i="1"/>
  <c r="BG215" i="1"/>
  <c r="BD215" i="1"/>
  <c r="BA215" i="1"/>
  <c r="AX215" i="1"/>
  <c r="AU215" i="1"/>
  <c r="AR215" i="1"/>
  <c r="AO215" i="1"/>
  <c r="AL215" i="1"/>
  <c r="AI215" i="1"/>
  <c r="AF215" i="1"/>
  <c r="AC215" i="1"/>
  <c r="Z215" i="1"/>
  <c r="W215" i="1"/>
  <c r="T215" i="1"/>
  <c r="Q215" i="1"/>
  <c r="N215" i="1"/>
  <c r="K215" i="1"/>
  <c r="H215" i="1"/>
  <c r="E215" i="1"/>
  <c r="CZ214" i="1"/>
  <c r="CW214" i="1"/>
  <c r="CT214" i="1"/>
  <c r="CQ214" i="1"/>
  <c r="CN214" i="1"/>
  <c r="CK214" i="1"/>
  <c r="CH214" i="1"/>
  <c r="CE214" i="1"/>
  <c r="CB214" i="1"/>
  <c r="BY214" i="1"/>
  <c r="BV214" i="1"/>
  <c r="BS214" i="1"/>
  <c r="BP214" i="1"/>
  <c r="BM214" i="1"/>
  <c r="BJ214" i="1"/>
  <c r="BG214" i="1"/>
  <c r="BD214" i="1"/>
  <c r="BA214" i="1"/>
  <c r="AX214" i="1"/>
  <c r="AU214" i="1"/>
  <c r="AR214" i="1"/>
  <c r="AO214" i="1"/>
  <c r="AL214" i="1"/>
  <c r="AI214" i="1"/>
  <c r="AF214" i="1"/>
  <c r="AC214" i="1"/>
  <c r="Z214" i="1"/>
  <c r="W214" i="1"/>
  <c r="T214" i="1"/>
  <c r="Q214" i="1"/>
  <c r="N214" i="1"/>
  <c r="K214" i="1"/>
  <c r="H214" i="1"/>
  <c r="E214" i="1"/>
  <c r="CZ213" i="1"/>
  <c r="CW213" i="1"/>
  <c r="CT213" i="1"/>
  <c r="CQ213" i="1"/>
  <c r="CN213" i="1"/>
  <c r="CK213" i="1"/>
  <c r="CH213" i="1"/>
  <c r="CE213" i="1"/>
  <c r="CB213" i="1"/>
  <c r="BY213" i="1"/>
  <c r="BV213" i="1"/>
  <c r="BS213" i="1"/>
  <c r="BP213" i="1"/>
  <c r="BM213" i="1"/>
  <c r="BJ213" i="1"/>
  <c r="BG213" i="1"/>
  <c r="BD213" i="1"/>
  <c r="BA213" i="1"/>
  <c r="AX213" i="1"/>
  <c r="AU213" i="1"/>
  <c r="AR213" i="1"/>
  <c r="AO213" i="1"/>
  <c r="AL213" i="1"/>
  <c r="AI213" i="1"/>
  <c r="AF213" i="1"/>
  <c r="AC213" i="1"/>
  <c r="Z213" i="1"/>
  <c r="W213" i="1"/>
  <c r="T213" i="1"/>
  <c r="Q213" i="1"/>
  <c r="N213" i="1"/>
  <c r="K213" i="1"/>
  <c r="H213" i="1"/>
  <c r="E213" i="1"/>
  <c r="CZ212" i="1"/>
  <c r="CW212" i="1"/>
  <c r="CT212" i="1"/>
  <c r="CQ212" i="1"/>
  <c r="CN212" i="1"/>
  <c r="CK212" i="1"/>
  <c r="CH212" i="1"/>
  <c r="CE212" i="1"/>
  <c r="CB212" i="1"/>
  <c r="BY212" i="1"/>
  <c r="BV212" i="1"/>
  <c r="BS212" i="1"/>
  <c r="BP212" i="1"/>
  <c r="BM212" i="1"/>
  <c r="BJ212" i="1"/>
  <c r="BG212" i="1"/>
  <c r="BD212" i="1"/>
  <c r="BA212" i="1"/>
  <c r="AX212" i="1"/>
  <c r="AU212" i="1"/>
  <c r="AR212" i="1"/>
  <c r="AO212" i="1"/>
  <c r="AL212" i="1"/>
  <c r="AI212" i="1"/>
  <c r="AF212" i="1"/>
  <c r="AC212" i="1"/>
  <c r="Z212" i="1"/>
  <c r="W212" i="1"/>
  <c r="T212" i="1"/>
  <c r="Q212" i="1"/>
  <c r="N212" i="1"/>
  <c r="K212" i="1"/>
  <c r="H212" i="1"/>
  <c r="E212" i="1"/>
  <c r="CZ211" i="1"/>
  <c r="CW211" i="1"/>
  <c r="CT211" i="1"/>
  <c r="CQ211" i="1"/>
  <c r="CN211" i="1"/>
  <c r="CK211" i="1"/>
  <c r="CH211" i="1"/>
  <c r="CE211" i="1"/>
  <c r="CB211" i="1"/>
  <c r="BY211" i="1"/>
  <c r="BV211" i="1"/>
  <c r="BS211" i="1"/>
  <c r="BP211" i="1"/>
  <c r="BM211" i="1"/>
  <c r="BJ211" i="1"/>
  <c r="BG211" i="1"/>
  <c r="BD211" i="1"/>
  <c r="BA211" i="1"/>
  <c r="AX211" i="1"/>
  <c r="AU211" i="1"/>
  <c r="AR211" i="1"/>
  <c r="AO211" i="1"/>
  <c r="AL211" i="1"/>
  <c r="AI211" i="1"/>
  <c r="AF211" i="1"/>
  <c r="AC211" i="1"/>
  <c r="Z211" i="1"/>
  <c r="W211" i="1"/>
  <c r="T211" i="1"/>
  <c r="Q211" i="1"/>
  <c r="N211" i="1"/>
  <c r="K211" i="1"/>
  <c r="H211" i="1"/>
  <c r="E211" i="1"/>
  <c r="CZ210" i="1"/>
  <c r="CW210" i="1"/>
  <c r="CT210" i="1"/>
  <c r="CQ210" i="1"/>
  <c r="CN210" i="1"/>
  <c r="CK210" i="1"/>
  <c r="CH210" i="1"/>
  <c r="CE210" i="1"/>
  <c r="CB210" i="1"/>
  <c r="BY210" i="1"/>
  <c r="BV210" i="1"/>
  <c r="BS210" i="1"/>
  <c r="BP210" i="1"/>
  <c r="BM210" i="1"/>
  <c r="BJ210" i="1"/>
  <c r="BG210" i="1"/>
  <c r="BD210" i="1"/>
  <c r="BA210" i="1"/>
  <c r="AX210" i="1"/>
  <c r="AU210" i="1"/>
  <c r="AR210" i="1"/>
  <c r="AO210" i="1"/>
  <c r="AL210" i="1"/>
  <c r="AI210" i="1"/>
  <c r="AF210" i="1"/>
  <c r="AC210" i="1"/>
  <c r="Z210" i="1"/>
  <c r="W210" i="1"/>
  <c r="T210" i="1"/>
  <c r="Q210" i="1"/>
  <c r="N210" i="1"/>
  <c r="K210" i="1"/>
  <c r="H210" i="1"/>
  <c r="E210" i="1"/>
  <c r="CZ209" i="1"/>
  <c r="CW209" i="1"/>
  <c r="CT209" i="1"/>
  <c r="CQ209" i="1"/>
  <c r="CN209" i="1"/>
  <c r="CK209" i="1"/>
  <c r="CH209" i="1"/>
  <c r="CE209" i="1"/>
  <c r="CB209" i="1"/>
  <c r="BY209" i="1"/>
  <c r="BV209" i="1"/>
  <c r="BS209" i="1"/>
  <c r="BP209" i="1"/>
  <c r="BM209" i="1"/>
  <c r="BJ209" i="1"/>
  <c r="BG209" i="1"/>
  <c r="BD209" i="1"/>
  <c r="BA209" i="1"/>
  <c r="AX209" i="1"/>
  <c r="AU209" i="1"/>
  <c r="AR209" i="1"/>
  <c r="AO209" i="1"/>
  <c r="AL209" i="1"/>
  <c r="AI209" i="1"/>
  <c r="AF209" i="1"/>
  <c r="AC209" i="1"/>
  <c r="Z209" i="1"/>
  <c r="W209" i="1"/>
  <c r="T209" i="1"/>
  <c r="Q209" i="1"/>
  <c r="N209" i="1"/>
  <c r="K209" i="1"/>
  <c r="H209" i="1"/>
  <c r="E209" i="1"/>
  <c r="CZ208" i="1"/>
  <c r="CW208" i="1"/>
  <c r="CT208" i="1"/>
  <c r="CQ208" i="1"/>
  <c r="CN208" i="1"/>
  <c r="CK208" i="1"/>
  <c r="CH208" i="1"/>
  <c r="CE208" i="1"/>
  <c r="CB208" i="1"/>
  <c r="BY208" i="1"/>
  <c r="BV208" i="1"/>
  <c r="BS208" i="1"/>
  <c r="BP208" i="1"/>
  <c r="BM208" i="1"/>
  <c r="BJ208" i="1"/>
  <c r="BG208" i="1"/>
  <c r="BD208" i="1"/>
  <c r="BA208" i="1"/>
  <c r="AX208" i="1"/>
  <c r="AU208" i="1"/>
  <c r="AR208" i="1"/>
  <c r="AO208" i="1"/>
  <c r="AL208" i="1"/>
  <c r="AI208" i="1"/>
  <c r="AF208" i="1"/>
  <c r="AC208" i="1"/>
  <c r="Z208" i="1"/>
  <c r="W208" i="1"/>
  <c r="T208" i="1"/>
  <c r="Q208" i="1"/>
  <c r="N208" i="1"/>
  <c r="K208" i="1"/>
  <c r="H208" i="1"/>
  <c r="E208" i="1"/>
  <c r="CZ207" i="1"/>
  <c r="CW207" i="1"/>
  <c r="CT207" i="1"/>
  <c r="CQ207" i="1"/>
  <c r="CN207" i="1"/>
  <c r="CK207" i="1"/>
  <c r="CH207" i="1"/>
  <c r="CE207" i="1"/>
  <c r="CB207" i="1"/>
  <c r="BY207" i="1"/>
  <c r="BV207" i="1"/>
  <c r="BS207" i="1"/>
  <c r="BP207" i="1"/>
  <c r="BM207" i="1"/>
  <c r="BJ207" i="1"/>
  <c r="BG207" i="1"/>
  <c r="BD207" i="1"/>
  <c r="BA207" i="1"/>
  <c r="AX207" i="1"/>
  <c r="AU207" i="1"/>
  <c r="AR207" i="1"/>
  <c r="AO207" i="1"/>
  <c r="AL207" i="1"/>
  <c r="AI207" i="1"/>
  <c r="AF207" i="1"/>
  <c r="AC207" i="1"/>
  <c r="Z207" i="1"/>
  <c r="W207" i="1"/>
  <c r="T207" i="1"/>
  <c r="Q207" i="1"/>
  <c r="N207" i="1"/>
  <c r="K207" i="1"/>
  <c r="H207" i="1"/>
  <c r="E207" i="1"/>
  <c r="CZ206" i="1"/>
  <c r="CW206" i="1"/>
  <c r="CT206" i="1"/>
  <c r="CQ206" i="1"/>
  <c r="CN206" i="1"/>
  <c r="CK206" i="1"/>
  <c r="CH206" i="1"/>
  <c r="CE206" i="1"/>
  <c r="CB206" i="1"/>
  <c r="BY206" i="1"/>
  <c r="BV206" i="1"/>
  <c r="BS206" i="1"/>
  <c r="BP206" i="1"/>
  <c r="BM206" i="1"/>
  <c r="BJ206" i="1"/>
  <c r="BG206" i="1"/>
  <c r="BD206" i="1"/>
  <c r="BA206" i="1"/>
  <c r="AX206" i="1"/>
  <c r="AU206" i="1"/>
  <c r="AR206" i="1"/>
  <c r="AO206" i="1"/>
  <c r="AL206" i="1"/>
  <c r="AI206" i="1"/>
  <c r="AF206" i="1"/>
  <c r="AC206" i="1"/>
  <c r="Z206" i="1"/>
  <c r="W206" i="1"/>
  <c r="T206" i="1"/>
  <c r="Q206" i="1"/>
  <c r="N206" i="1"/>
  <c r="K206" i="1"/>
  <c r="H206" i="1"/>
  <c r="E206" i="1"/>
  <c r="CZ205" i="1"/>
  <c r="CW205" i="1"/>
  <c r="CT205" i="1"/>
  <c r="CQ205" i="1"/>
  <c r="CN205" i="1"/>
  <c r="CK205" i="1"/>
  <c r="CH205" i="1"/>
  <c r="CE205" i="1"/>
  <c r="CB205" i="1"/>
  <c r="BY205" i="1"/>
  <c r="BV205" i="1"/>
  <c r="BS205" i="1"/>
  <c r="BP205" i="1"/>
  <c r="BM205" i="1"/>
  <c r="BJ205" i="1"/>
  <c r="BG205" i="1"/>
  <c r="BD205" i="1"/>
  <c r="BA205" i="1"/>
  <c r="AX205" i="1"/>
  <c r="AU205" i="1"/>
  <c r="AR205" i="1"/>
  <c r="AO205" i="1"/>
  <c r="AL205" i="1"/>
  <c r="AI205" i="1"/>
  <c r="AF205" i="1"/>
  <c r="AC205" i="1"/>
  <c r="Z205" i="1"/>
  <c r="W205" i="1"/>
  <c r="T205" i="1"/>
  <c r="Q205" i="1"/>
  <c r="N205" i="1"/>
  <c r="K205" i="1"/>
  <c r="H205" i="1"/>
  <c r="E205" i="1"/>
  <c r="CZ204" i="1"/>
  <c r="CW204" i="1"/>
  <c r="CT204" i="1"/>
  <c r="CQ204" i="1"/>
  <c r="CN204" i="1"/>
  <c r="CK204" i="1"/>
  <c r="CH204" i="1"/>
  <c r="CE204" i="1"/>
  <c r="CB204" i="1"/>
  <c r="BY204" i="1"/>
  <c r="BV204" i="1"/>
  <c r="BS204" i="1"/>
  <c r="BP204" i="1"/>
  <c r="BM204" i="1"/>
  <c r="BJ204" i="1"/>
  <c r="BG204" i="1"/>
  <c r="BD204" i="1"/>
  <c r="BA204" i="1"/>
  <c r="AX204" i="1"/>
  <c r="AU204" i="1"/>
  <c r="AR204" i="1"/>
  <c r="AO204" i="1"/>
  <c r="AL204" i="1"/>
  <c r="AI204" i="1"/>
  <c r="AF204" i="1"/>
  <c r="AC204" i="1"/>
  <c r="Z204" i="1"/>
  <c r="W204" i="1"/>
  <c r="T204" i="1"/>
  <c r="Q204" i="1"/>
  <c r="N204" i="1"/>
  <c r="K204" i="1"/>
  <c r="H204" i="1"/>
  <c r="E204" i="1"/>
  <c r="CZ203" i="1"/>
  <c r="CW203" i="1"/>
  <c r="CT203" i="1"/>
  <c r="CQ203" i="1"/>
  <c r="CN203" i="1"/>
  <c r="CK203" i="1"/>
  <c r="CH203" i="1"/>
  <c r="CE203" i="1"/>
  <c r="CB203" i="1"/>
  <c r="BY203" i="1"/>
  <c r="BV203" i="1"/>
  <c r="BS203" i="1"/>
  <c r="BP203" i="1"/>
  <c r="BM203" i="1"/>
  <c r="BJ203" i="1"/>
  <c r="BG203" i="1"/>
  <c r="BD203" i="1"/>
  <c r="BA203" i="1"/>
  <c r="AX203" i="1"/>
  <c r="AU203" i="1"/>
  <c r="AR203" i="1"/>
  <c r="AO203" i="1"/>
  <c r="AL203" i="1"/>
  <c r="AI203" i="1"/>
  <c r="AF203" i="1"/>
  <c r="AC203" i="1"/>
  <c r="Z203" i="1"/>
  <c r="W203" i="1"/>
  <c r="T203" i="1"/>
  <c r="Q203" i="1"/>
  <c r="N203" i="1"/>
  <c r="K203" i="1"/>
  <c r="H203" i="1"/>
  <c r="E203" i="1"/>
  <c r="CZ202" i="1"/>
  <c r="CW202" i="1"/>
  <c r="CT202" i="1"/>
  <c r="CQ202" i="1"/>
  <c r="CN202" i="1"/>
  <c r="CK202" i="1"/>
  <c r="CH202" i="1"/>
  <c r="CE202" i="1"/>
  <c r="CB202" i="1"/>
  <c r="BY202" i="1"/>
  <c r="BV202" i="1"/>
  <c r="BS202" i="1"/>
  <c r="BP202" i="1"/>
  <c r="BM202" i="1"/>
  <c r="BJ202" i="1"/>
  <c r="BG202" i="1"/>
  <c r="BD202" i="1"/>
  <c r="BA202" i="1"/>
  <c r="AX202" i="1"/>
  <c r="AU202" i="1"/>
  <c r="AR202" i="1"/>
  <c r="AO202" i="1"/>
  <c r="AL202" i="1"/>
  <c r="AI202" i="1"/>
  <c r="AF202" i="1"/>
  <c r="AC202" i="1"/>
  <c r="Z202" i="1"/>
  <c r="W202" i="1"/>
  <c r="T202" i="1"/>
  <c r="Q202" i="1"/>
  <c r="N202" i="1"/>
  <c r="K202" i="1"/>
  <c r="H202" i="1"/>
  <c r="E202" i="1"/>
  <c r="CZ201" i="1"/>
  <c r="CW201" i="1"/>
  <c r="CT201" i="1"/>
  <c r="CQ201" i="1"/>
  <c r="CN201" i="1"/>
  <c r="CK201" i="1"/>
  <c r="CH201" i="1"/>
  <c r="CE201" i="1"/>
  <c r="CB201" i="1"/>
  <c r="BY201" i="1"/>
  <c r="BV201" i="1"/>
  <c r="BS201" i="1"/>
  <c r="BP201" i="1"/>
  <c r="BM201" i="1"/>
  <c r="BJ201" i="1"/>
  <c r="BG201" i="1"/>
  <c r="BD201" i="1"/>
  <c r="BA201" i="1"/>
  <c r="AX201" i="1"/>
  <c r="AU201" i="1"/>
  <c r="AR201" i="1"/>
  <c r="AO201" i="1"/>
  <c r="AL201" i="1"/>
  <c r="AI201" i="1"/>
  <c r="AF201" i="1"/>
  <c r="AC201" i="1"/>
  <c r="Z201" i="1"/>
  <c r="W201" i="1"/>
  <c r="T201" i="1"/>
  <c r="Q201" i="1"/>
  <c r="N201" i="1"/>
  <c r="K201" i="1"/>
  <c r="H201" i="1"/>
  <c r="E201" i="1"/>
  <c r="CZ200" i="1"/>
  <c r="CW200" i="1"/>
  <c r="CT200" i="1"/>
  <c r="CQ200" i="1"/>
  <c r="CN200" i="1"/>
  <c r="CK200" i="1"/>
  <c r="CH200" i="1"/>
  <c r="CE200" i="1"/>
  <c r="CB200" i="1"/>
  <c r="BY200" i="1"/>
  <c r="BV200" i="1"/>
  <c r="BS200" i="1"/>
  <c r="BP200" i="1"/>
  <c r="BM200" i="1"/>
  <c r="BJ200" i="1"/>
  <c r="BG200" i="1"/>
  <c r="BD200" i="1"/>
  <c r="BA200" i="1"/>
  <c r="AX200" i="1"/>
  <c r="AU200" i="1"/>
  <c r="AR200" i="1"/>
  <c r="AO200" i="1"/>
  <c r="AL200" i="1"/>
  <c r="AI200" i="1"/>
  <c r="AF200" i="1"/>
  <c r="AC200" i="1"/>
  <c r="Z200" i="1"/>
  <c r="W200" i="1"/>
  <c r="T200" i="1"/>
  <c r="Q200" i="1"/>
  <c r="N200" i="1"/>
  <c r="K200" i="1"/>
  <c r="H200" i="1"/>
  <c r="E200" i="1"/>
  <c r="CZ199" i="1"/>
  <c r="CW199" i="1"/>
  <c r="CT199" i="1"/>
  <c r="CQ199" i="1"/>
  <c r="CN199" i="1"/>
  <c r="CK199" i="1"/>
  <c r="CH199" i="1"/>
  <c r="CE199" i="1"/>
  <c r="CB199" i="1"/>
  <c r="BY199" i="1"/>
  <c r="BV199" i="1"/>
  <c r="BS199" i="1"/>
  <c r="BP199" i="1"/>
  <c r="BM199" i="1"/>
  <c r="BJ199" i="1"/>
  <c r="BG199" i="1"/>
  <c r="BD199" i="1"/>
  <c r="BA199" i="1"/>
  <c r="AX199" i="1"/>
  <c r="AU199" i="1"/>
  <c r="AR199" i="1"/>
  <c r="AO199" i="1"/>
  <c r="AL199" i="1"/>
  <c r="AI199" i="1"/>
  <c r="AF199" i="1"/>
  <c r="AC199" i="1"/>
  <c r="Z199" i="1"/>
  <c r="W199" i="1"/>
  <c r="T199" i="1"/>
  <c r="Q199" i="1"/>
  <c r="N199" i="1"/>
  <c r="K199" i="1"/>
  <c r="H199" i="1"/>
  <c r="E199" i="1"/>
  <c r="CZ198" i="1"/>
  <c r="CW198" i="1"/>
  <c r="CT198" i="1"/>
  <c r="CQ198" i="1"/>
  <c r="CN198" i="1"/>
  <c r="CK198" i="1"/>
  <c r="CH198" i="1"/>
  <c r="CE198" i="1"/>
  <c r="CB198" i="1"/>
  <c r="BY198" i="1"/>
  <c r="BV198" i="1"/>
  <c r="BS198" i="1"/>
  <c r="BP198" i="1"/>
  <c r="BM198" i="1"/>
  <c r="BJ198" i="1"/>
  <c r="BG198" i="1"/>
  <c r="BD198" i="1"/>
  <c r="BA198" i="1"/>
  <c r="AX198" i="1"/>
  <c r="AU198" i="1"/>
  <c r="AR198" i="1"/>
  <c r="AO198" i="1"/>
  <c r="AL198" i="1"/>
  <c r="AI198" i="1"/>
  <c r="AF198" i="1"/>
  <c r="AC198" i="1"/>
  <c r="Z198" i="1"/>
  <c r="W198" i="1"/>
  <c r="T198" i="1"/>
  <c r="Q198" i="1"/>
  <c r="N198" i="1"/>
  <c r="K198" i="1"/>
  <c r="H198" i="1"/>
  <c r="E198" i="1"/>
  <c r="CZ197" i="1"/>
  <c r="CW197" i="1"/>
  <c r="CT197" i="1"/>
  <c r="CQ197" i="1"/>
  <c r="CN197" i="1"/>
  <c r="CK197" i="1"/>
  <c r="CH197" i="1"/>
  <c r="CE197" i="1"/>
  <c r="CB197" i="1"/>
  <c r="BY197" i="1"/>
  <c r="BV197" i="1"/>
  <c r="BS197" i="1"/>
  <c r="BP197" i="1"/>
  <c r="BM197" i="1"/>
  <c r="BJ197" i="1"/>
  <c r="BG197" i="1"/>
  <c r="BD197" i="1"/>
  <c r="BA197" i="1"/>
  <c r="AX197" i="1"/>
  <c r="AU197" i="1"/>
  <c r="AR197" i="1"/>
  <c r="AO197" i="1"/>
  <c r="AL197" i="1"/>
  <c r="AI197" i="1"/>
  <c r="AF197" i="1"/>
  <c r="AC197" i="1"/>
  <c r="Z197" i="1"/>
  <c r="W197" i="1"/>
  <c r="T197" i="1"/>
  <c r="Q197" i="1"/>
  <c r="N197" i="1"/>
  <c r="K197" i="1"/>
  <c r="H197" i="1"/>
  <c r="E197" i="1"/>
  <c r="CZ196" i="1"/>
  <c r="CW196" i="1"/>
  <c r="CT196" i="1"/>
  <c r="CQ196" i="1"/>
  <c r="CN196" i="1"/>
  <c r="CK196" i="1"/>
  <c r="CH196" i="1"/>
  <c r="CE196" i="1"/>
  <c r="CB196" i="1"/>
  <c r="BY196" i="1"/>
  <c r="BV196" i="1"/>
  <c r="BS196" i="1"/>
  <c r="BP196" i="1"/>
  <c r="BM196" i="1"/>
  <c r="BJ196" i="1"/>
  <c r="BG196" i="1"/>
  <c r="BD196" i="1"/>
  <c r="BA196" i="1"/>
  <c r="AX196" i="1"/>
  <c r="AU196" i="1"/>
  <c r="AR196" i="1"/>
  <c r="AO196" i="1"/>
  <c r="AL196" i="1"/>
  <c r="AI196" i="1"/>
  <c r="AF196" i="1"/>
  <c r="AC196" i="1"/>
  <c r="Z196" i="1"/>
  <c r="W196" i="1"/>
  <c r="T196" i="1"/>
  <c r="Q196" i="1"/>
  <c r="N196" i="1"/>
  <c r="K196" i="1"/>
  <c r="H196" i="1"/>
  <c r="E196" i="1"/>
  <c r="CZ195" i="1"/>
  <c r="CW195" i="1"/>
  <c r="CT195" i="1"/>
  <c r="CQ195" i="1"/>
  <c r="CN195" i="1"/>
  <c r="CK195" i="1"/>
  <c r="CH195" i="1"/>
  <c r="CE195" i="1"/>
  <c r="CB195" i="1"/>
  <c r="BY195" i="1"/>
  <c r="BV195" i="1"/>
  <c r="BS195" i="1"/>
  <c r="BP195" i="1"/>
  <c r="BM195" i="1"/>
  <c r="BJ195" i="1"/>
  <c r="BG195" i="1"/>
  <c r="BD195" i="1"/>
  <c r="BA195" i="1"/>
  <c r="AX195" i="1"/>
  <c r="AU195" i="1"/>
  <c r="AR195" i="1"/>
  <c r="AO195" i="1"/>
  <c r="AL195" i="1"/>
  <c r="AI195" i="1"/>
  <c r="AF195" i="1"/>
  <c r="AC195" i="1"/>
  <c r="Z195" i="1"/>
  <c r="W195" i="1"/>
  <c r="T195" i="1"/>
  <c r="Q195" i="1"/>
  <c r="N195" i="1"/>
  <c r="K195" i="1"/>
  <c r="H195" i="1"/>
  <c r="E195" i="1"/>
  <c r="CZ194" i="1"/>
  <c r="CW194" i="1"/>
  <c r="CT194" i="1"/>
  <c r="CQ194" i="1"/>
  <c r="CN194" i="1"/>
  <c r="CK194" i="1"/>
  <c r="CH194" i="1"/>
  <c r="CE194" i="1"/>
  <c r="CB194" i="1"/>
  <c r="BY194" i="1"/>
  <c r="BV194" i="1"/>
  <c r="BS194" i="1"/>
  <c r="BP194" i="1"/>
  <c r="BM194" i="1"/>
  <c r="BJ194" i="1"/>
  <c r="BG194" i="1"/>
  <c r="BD194" i="1"/>
  <c r="BA194" i="1"/>
  <c r="AX194" i="1"/>
  <c r="AU194" i="1"/>
  <c r="AR194" i="1"/>
  <c r="AO194" i="1"/>
  <c r="AL194" i="1"/>
  <c r="AI194" i="1"/>
  <c r="AF194" i="1"/>
  <c r="AC194" i="1"/>
  <c r="Z194" i="1"/>
  <c r="W194" i="1"/>
  <c r="T194" i="1"/>
  <c r="Q194" i="1"/>
  <c r="N194" i="1"/>
  <c r="K194" i="1"/>
  <c r="H194" i="1"/>
  <c r="E194" i="1"/>
  <c r="CZ193" i="1"/>
  <c r="CW193" i="1"/>
  <c r="CT193" i="1"/>
  <c r="CQ193" i="1"/>
  <c r="CN193" i="1"/>
  <c r="CK193" i="1"/>
  <c r="CH193" i="1"/>
  <c r="CE193" i="1"/>
  <c r="CB193" i="1"/>
  <c r="BY193" i="1"/>
  <c r="BV193" i="1"/>
  <c r="BS193" i="1"/>
  <c r="BP193" i="1"/>
  <c r="BM193" i="1"/>
  <c r="BJ193" i="1"/>
  <c r="BG193" i="1"/>
  <c r="BD193" i="1"/>
  <c r="BA193" i="1"/>
  <c r="AX193" i="1"/>
  <c r="AU193" i="1"/>
  <c r="AR193" i="1"/>
  <c r="AO193" i="1"/>
  <c r="AL193" i="1"/>
  <c r="AI193" i="1"/>
  <c r="AF193" i="1"/>
  <c r="AC193" i="1"/>
  <c r="Z193" i="1"/>
  <c r="W193" i="1"/>
  <c r="T193" i="1"/>
  <c r="Q193" i="1"/>
  <c r="N193" i="1"/>
  <c r="K193" i="1"/>
  <c r="H193" i="1"/>
  <c r="E193" i="1"/>
  <c r="CZ192" i="1"/>
  <c r="CW192" i="1"/>
  <c r="CT192" i="1"/>
  <c r="CQ192" i="1"/>
  <c r="CN192" i="1"/>
  <c r="CK192" i="1"/>
  <c r="CH192" i="1"/>
  <c r="CE192" i="1"/>
  <c r="CB192" i="1"/>
  <c r="BY192" i="1"/>
  <c r="BV192" i="1"/>
  <c r="BS192" i="1"/>
  <c r="BP192" i="1"/>
  <c r="BM192" i="1"/>
  <c r="BJ192" i="1"/>
  <c r="BG192" i="1"/>
  <c r="BD192" i="1"/>
  <c r="BA192" i="1"/>
  <c r="AX192" i="1"/>
  <c r="AU192" i="1"/>
  <c r="AR192" i="1"/>
  <c r="AO192" i="1"/>
  <c r="AL192" i="1"/>
  <c r="AI192" i="1"/>
  <c r="AF192" i="1"/>
  <c r="AC192" i="1"/>
  <c r="Z192" i="1"/>
  <c r="W192" i="1"/>
  <c r="T192" i="1"/>
  <c r="Q192" i="1"/>
  <c r="N192" i="1"/>
  <c r="K192" i="1"/>
  <c r="H192" i="1"/>
  <c r="E192" i="1"/>
  <c r="CZ191" i="1"/>
  <c r="CW191" i="1"/>
  <c r="CT191" i="1"/>
  <c r="CQ191" i="1"/>
  <c r="CN191" i="1"/>
  <c r="CK191" i="1"/>
  <c r="CH191" i="1"/>
  <c r="CE191" i="1"/>
  <c r="CB191" i="1"/>
  <c r="BY191" i="1"/>
  <c r="BV191" i="1"/>
  <c r="BS191" i="1"/>
  <c r="BP191" i="1"/>
  <c r="BM191" i="1"/>
  <c r="BJ191" i="1"/>
  <c r="BG191" i="1"/>
  <c r="BD191" i="1"/>
  <c r="BA191" i="1"/>
  <c r="AX191" i="1"/>
  <c r="AU191" i="1"/>
  <c r="AR191" i="1"/>
  <c r="AO191" i="1"/>
  <c r="AL191" i="1"/>
  <c r="AI191" i="1"/>
  <c r="AF191" i="1"/>
  <c r="AC191" i="1"/>
  <c r="Z191" i="1"/>
  <c r="W191" i="1"/>
  <c r="T191" i="1"/>
  <c r="Q191" i="1"/>
  <c r="N191" i="1"/>
  <c r="K191" i="1"/>
  <c r="H191" i="1"/>
  <c r="E191" i="1"/>
  <c r="CZ190" i="1"/>
  <c r="CW190" i="1"/>
  <c r="CT190" i="1"/>
  <c r="CQ190" i="1"/>
  <c r="CN190" i="1"/>
  <c r="CK190" i="1"/>
  <c r="CH190" i="1"/>
  <c r="CE190" i="1"/>
  <c r="CB190" i="1"/>
  <c r="BY190" i="1"/>
  <c r="BV190" i="1"/>
  <c r="BS190" i="1"/>
  <c r="BP190" i="1"/>
  <c r="BM190" i="1"/>
  <c r="BJ190" i="1"/>
  <c r="BG190" i="1"/>
  <c r="BD190" i="1"/>
  <c r="BA190" i="1"/>
  <c r="AX190" i="1"/>
  <c r="AU190" i="1"/>
  <c r="AR190" i="1"/>
  <c r="AO190" i="1"/>
  <c r="AL190" i="1"/>
  <c r="AI190" i="1"/>
  <c r="AF190" i="1"/>
  <c r="AC190" i="1"/>
  <c r="Z190" i="1"/>
  <c r="W190" i="1"/>
  <c r="T190" i="1"/>
  <c r="Q190" i="1"/>
  <c r="N190" i="1"/>
  <c r="K190" i="1"/>
  <c r="H190" i="1"/>
  <c r="E190" i="1"/>
  <c r="CZ189" i="1"/>
  <c r="CW189" i="1"/>
  <c r="CT189" i="1"/>
  <c r="CQ189" i="1"/>
  <c r="CN189" i="1"/>
  <c r="CK189" i="1"/>
  <c r="CH189" i="1"/>
  <c r="CE189" i="1"/>
  <c r="CB189" i="1"/>
  <c r="BY189" i="1"/>
  <c r="BV189" i="1"/>
  <c r="BS189" i="1"/>
  <c r="BP189" i="1"/>
  <c r="BM189" i="1"/>
  <c r="BJ189" i="1"/>
  <c r="BG189" i="1"/>
  <c r="BD189" i="1"/>
  <c r="BA189" i="1"/>
  <c r="AX189" i="1"/>
  <c r="AU189" i="1"/>
  <c r="AR189" i="1"/>
  <c r="AO189" i="1"/>
  <c r="AL189" i="1"/>
  <c r="AI189" i="1"/>
  <c r="AF189" i="1"/>
  <c r="AC189" i="1"/>
  <c r="Z189" i="1"/>
  <c r="W189" i="1"/>
  <c r="T189" i="1"/>
  <c r="Q189" i="1"/>
  <c r="N189" i="1"/>
  <c r="K189" i="1"/>
  <c r="H189" i="1"/>
  <c r="E189" i="1"/>
  <c r="CZ188" i="1"/>
  <c r="CW188" i="1"/>
  <c r="CT188" i="1"/>
  <c r="CQ188" i="1"/>
  <c r="CN188" i="1"/>
  <c r="CK188" i="1"/>
  <c r="CH188" i="1"/>
  <c r="CE188" i="1"/>
  <c r="CB188" i="1"/>
  <c r="BY188" i="1"/>
  <c r="BV188" i="1"/>
  <c r="BS188" i="1"/>
  <c r="BP188" i="1"/>
  <c r="BM188" i="1"/>
  <c r="BJ188" i="1"/>
  <c r="BG188" i="1"/>
  <c r="BD188" i="1"/>
  <c r="BA188" i="1"/>
  <c r="AX188" i="1"/>
  <c r="AU188" i="1"/>
  <c r="AR188" i="1"/>
  <c r="AO188" i="1"/>
  <c r="AL188" i="1"/>
  <c r="AI188" i="1"/>
  <c r="AF188" i="1"/>
  <c r="AC188" i="1"/>
  <c r="Z188" i="1"/>
  <c r="W188" i="1"/>
  <c r="T188" i="1"/>
  <c r="Q188" i="1"/>
  <c r="N188" i="1"/>
  <c r="K188" i="1"/>
  <c r="H188" i="1"/>
  <c r="E188" i="1"/>
  <c r="CZ187" i="1"/>
  <c r="CW187" i="1"/>
  <c r="CT187" i="1"/>
  <c r="CQ187" i="1"/>
  <c r="CN187" i="1"/>
  <c r="CK187" i="1"/>
  <c r="CH187" i="1"/>
  <c r="CE187" i="1"/>
  <c r="CB187" i="1"/>
  <c r="BY187" i="1"/>
  <c r="BV187" i="1"/>
  <c r="BS187" i="1"/>
  <c r="BP187" i="1"/>
  <c r="BM187" i="1"/>
  <c r="BJ187" i="1"/>
  <c r="BG187" i="1"/>
  <c r="BD187" i="1"/>
  <c r="BA187" i="1"/>
  <c r="AX187" i="1"/>
  <c r="AU187" i="1"/>
  <c r="AR187" i="1"/>
  <c r="AO187" i="1"/>
  <c r="AL187" i="1"/>
  <c r="AI187" i="1"/>
  <c r="AF187" i="1"/>
  <c r="AC187" i="1"/>
  <c r="Z187" i="1"/>
  <c r="W187" i="1"/>
  <c r="T187" i="1"/>
  <c r="Q187" i="1"/>
  <c r="N187" i="1"/>
  <c r="K187" i="1"/>
  <c r="H187" i="1"/>
  <c r="E187" i="1"/>
  <c r="CZ186" i="1"/>
  <c r="CW186" i="1"/>
  <c r="CT186" i="1"/>
  <c r="CQ186" i="1"/>
  <c r="CN186" i="1"/>
  <c r="CK186" i="1"/>
  <c r="CH186" i="1"/>
  <c r="CE186" i="1"/>
  <c r="CB186" i="1"/>
  <c r="BY186" i="1"/>
  <c r="BV186" i="1"/>
  <c r="BS186" i="1"/>
  <c r="BP186" i="1"/>
  <c r="BM186" i="1"/>
  <c r="BJ186" i="1"/>
  <c r="BG186" i="1"/>
  <c r="BD186" i="1"/>
  <c r="BA186" i="1"/>
  <c r="AX186" i="1"/>
  <c r="AU186" i="1"/>
  <c r="AR186" i="1"/>
  <c r="AO186" i="1"/>
  <c r="AL186" i="1"/>
  <c r="AI186" i="1"/>
  <c r="AF186" i="1"/>
  <c r="AC186" i="1"/>
  <c r="Z186" i="1"/>
  <c r="W186" i="1"/>
  <c r="T186" i="1"/>
  <c r="Q186" i="1"/>
  <c r="N186" i="1"/>
  <c r="K186" i="1"/>
  <c r="H186" i="1"/>
  <c r="E186" i="1"/>
  <c r="CZ185" i="1"/>
  <c r="CW185" i="1"/>
  <c r="CT185" i="1"/>
  <c r="CQ185" i="1"/>
  <c r="CN185" i="1"/>
  <c r="CK185" i="1"/>
  <c r="CH185" i="1"/>
  <c r="CE185" i="1"/>
  <c r="CB185" i="1"/>
  <c r="BY185" i="1"/>
  <c r="BV185" i="1"/>
  <c r="BS185" i="1"/>
  <c r="BP185" i="1"/>
  <c r="BM185" i="1"/>
  <c r="BJ185" i="1"/>
  <c r="BG185" i="1"/>
  <c r="BD185" i="1"/>
  <c r="BA185" i="1"/>
  <c r="AX185" i="1"/>
  <c r="AU185" i="1"/>
  <c r="AR185" i="1"/>
  <c r="AO185" i="1"/>
  <c r="AL185" i="1"/>
  <c r="AI185" i="1"/>
  <c r="AF185" i="1"/>
  <c r="AC185" i="1"/>
  <c r="Z185" i="1"/>
  <c r="W185" i="1"/>
  <c r="T185" i="1"/>
  <c r="Q185" i="1"/>
  <c r="N185" i="1"/>
  <c r="K185" i="1"/>
  <c r="H185" i="1"/>
  <c r="E185" i="1"/>
  <c r="CZ184" i="1"/>
  <c r="CW184" i="1"/>
  <c r="CT184" i="1"/>
  <c r="CQ184" i="1"/>
  <c r="CN184" i="1"/>
  <c r="CK184" i="1"/>
  <c r="CH184" i="1"/>
  <c r="CE184" i="1"/>
  <c r="CB184" i="1"/>
  <c r="BY184" i="1"/>
  <c r="BV184" i="1"/>
  <c r="BS184" i="1"/>
  <c r="BP184" i="1"/>
  <c r="BM184" i="1"/>
  <c r="BJ184" i="1"/>
  <c r="BG184" i="1"/>
  <c r="BD184" i="1"/>
  <c r="BA184" i="1"/>
  <c r="AX184" i="1"/>
  <c r="AU184" i="1"/>
  <c r="AR184" i="1"/>
  <c r="AO184" i="1"/>
  <c r="AL184" i="1"/>
  <c r="AI184" i="1"/>
  <c r="AF184" i="1"/>
  <c r="AC184" i="1"/>
  <c r="Z184" i="1"/>
  <c r="W184" i="1"/>
  <c r="T184" i="1"/>
  <c r="Q184" i="1"/>
  <c r="N184" i="1"/>
  <c r="K184" i="1"/>
  <c r="H184" i="1"/>
  <c r="E184" i="1"/>
  <c r="CZ183" i="1"/>
  <c r="CW183" i="1"/>
  <c r="CT183" i="1"/>
  <c r="CQ183" i="1"/>
  <c r="CN183" i="1"/>
  <c r="CK183" i="1"/>
  <c r="CH183" i="1"/>
  <c r="CE183" i="1"/>
  <c r="CB183" i="1"/>
  <c r="BY183" i="1"/>
  <c r="BV183" i="1"/>
  <c r="BS183" i="1"/>
  <c r="BP183" i="1"/>
  <c r="BM183" i="1"/>
  <c r="BJ183" i="1"/>
  <c r="BG183" i="1"/>
  <c r="BD183" i="1"/>
  <c r="BA183" i="1"/>
  <c r="AX183" i="1"/>
  <c r="AU183" i="1"/>
  <c r="AR183" i="1"/>
  <c r="AO183" i="1"/>
  <c r="AL183" i="1"/>
  <c r="AI183" i="1"/>
  <c r="AF183" i="1"/>
  <c r="AC183" i="1"/>
  <c r="Z183" i="1"/>
  <c r="W183" i="1"/>
  <c r="T183" i="1"/>
  <c r="Q183" i="1"/>
  <c r="N183" i="1"/>
  <c r="K183" i="1"/>
  <c r="H183" i="1"/>
  <c r="E183" i="1"/>
  <c r="CZ182" i="1"/>
  <c r="CW182" i="1"/>
  <c r="CT182" i="1"/>
  <c r="CQ182" i="1"/>
  <c r="CN182" i="1"/>
  <c r="CK182" i="1"/>
  <c r="CH182" i="1"/>
  <c r="CE182" i="1"/>
  <c r="CB182" i="1"/>
  <c r="BY182" i="1"/>
  <c r="BV182" i="1"/>
  <c r="BS182" i="1"/>
  <c r="BP182" i="1"/>
  <c r="BM182" i="1"/>
  <c r="BJ182" i="1"/>
  <c r="BG182" i="1"/>
  <c r="BD182" i="1"/>
  <c r="BA182" i="1"/>
  <c r="AX182" i="1"/>
  <c r="AU182" i="1"/>
  <c r="AR182" i="1"/>
  <c r="AO182" i="1"/>
  <c r="AL182" i="1"/>
  <c r="AI182" i="1"/>
  <c r="AF182" i="1"/>
  <c r="AC182" i="1"/>
  <c r="Z182" i="1"/>
  <c r="W182" i="1"/>
  <c r="T182" i="1"/>
  <c r="Q182" i="1"/>
  <c r="N182" i="1"/>
  <c r="K182" i="1"/>
  <c r="H182" i="1"/>
  <c r="E182" i="1"/>
  <c r="CZ181" i="1"/>
  <c r="CW181" i="1"/>
  <c r="CT181" i="1"/>
  <c r="CQ181" i="1"/>
  <c r="CN181" i="1"/>
  <c r="CK181" i="1"/>
  <c r="CH181" i="1"/>
  <c r="CE181" i="1"/>
  <c r="CB181" i="1"/>
  <c r="BY181" i="1"/>
  <c r="BV181" i="1"/>
  <c r="BS181" i="1"/>
  <c r="BP181" i="1"/>
  <c r="BM181" i="1"/>
  <c r="BJ181" i="1"/>
  <c r="BG181" i="1"/>
  <c r="BD181" i="1"/>
  <c r="BA181" i="1"/>
  <c r="AX181" i="1"/>
  <c r="AU181" i="1"/>
  <c r="AR181" i="1"/>
  <c r="AO181" i="1"/>
  <c r="AL181" i="1"/>
  <c r="AI181" i="1"/>
  <c r="AF181" i="1"/>
  <c r="AC181" i="1"/>
  <c r="Z181" i="1"/>
  <c r="W181" i="1"/>
  <c r="T181" i="1"/>
  <c r="Q181" i="1"/>
  <c r="N181" i="1"/>
  <c r="K181" i="1"/>
  <c r="H181" i="1"/>
  <c r="E181" i="1"/>
  <c r="CZ180" i="1"/>
  <c r="CW180" i="1"/>
  <c r="CT180" i="1"/>
  <c r="CQ180" i="1"/>
  <c r="CN180" i="1"/>
  <c r="CK180" i="1"/>
  <c r="CH180" i="1"/>
  <c r="CE180" i="1"/>
  <c r="CB180" i="1"/>
  <c r="BY180" i="1"/>
  <c r="BV180" i="1"/>
  <c r="BS180" i="1"/>
  <c r="BP180" i="1"/>
  <c r="BM180" i="1"/>
  <c r="BJ180" i="1"/>
  <c r="BG180" i="1"/>
  <c r="BD180" i="1"/>
  <c r="BA180" i="1"/>
  <c r="AX180" i="1"/>
  <c r="AU180" i="1"/>
  <c r="AR180" i="1"/>
  <c r="AO180" i="1"/>
  <c r="AL180" i="1"/>
  <c r="AI180" i="1"/>
  <c r="AF180" i="1"/>
  <c r="AC180" i="1"/>
  <c r="Z180" i="1"/>
  <c r="W180" i="1"/>
  <c r="T180" i="1"/>
  <c r="Q180" i="1"/>
  <c r="N180" i="1"/>
  <c r="K180" i="1"/>
  <c r="H180" i="1"/>
  <c r="E180" i="1"/>
  <c r="CZ179" i="1"/>
  <c r="CW179" i="1"/>
  <c r="CT179" i="1"/>
  <c r="CQ179" i="1"/>
  <c r="CN179" i="1"/>
  <c r="CK179" i="1"/>
  <c r="CH179" i="1"/>
  <c r="CE179" i="1"/>
  <c r="CB179" i="1"/>
  <c r="BY179" i="1"/>
  <c r="BV179" i="1"/>
  <c r="BS179" i="1"/>
  <c r="BP179" i="1"/>
  <c r="BM179" i="1"/>
  <c r="BJ179" i="1"/>
  <c r="BG179" i="1"/>
  <c r="BD179" i="1"/>
  <c r="BA179" i="1"/>
  <c r="AX179" i="1"/>
  <c r="AU179" i="1"/>
  <c r="AR179" i="1"/>
  <c r="AO179" i="1"/>
  <c r="AL179" i="1"/>
  <c r="AI179" i="1"/>
  <c r="AF179" i="1"/>
  <c r="AC179" i="1"/>
  <c r="Z179" i="1"/>
  <c r="W179" i="1"/>
  <c r="T179" i="1"/>
  <c r="Q179" i="1"/>
  <c r="N179" i="1"/>
  <c r="K179" i="1"/>
  <c r="H179" i="1"/>
  <c r="E179" i="1"/>
  <c r="CZ178" i="1"/>
  <c r="CW178" i="1"/>
  <c r="CT178" i="1"/>
  <c r="CQ178" i="1"/>
  <c r="CN178" i="1"/>
  <c r="CK178" i="1"/>
  <c r="CH178" i="1"/>
  <c r="CE178" i="1"/>
  <c r="CB178" i="1"/>
  <c r="BY178" i="1"/>
  <c r="BV178" i="1"/>
  <c r="BS178" i="1"/>
  <c r="BP178" i="1"/>
  <c r="BM178" i="1"/>
  <c r="BJ178" i="1"/>
  <c r="BG178" i="1"/>
  <c r="BD178" i="1"/>
  <c r="BA178" i="1"/>
  <c r="AX178" i="1"/>
  <c r="AU178" i="1"/>
  <c r="AR178" i="1"/>
  <c r="AO178" i="1"/>
  <c r="AL178" i="1"/>
  <c r="AI178" i="1"/>
  <c r="AF178" i="1"/>
  <c r="AC178" i="1"/>
  <c r="Z178" i="1"/>
  <c r="W178" i="1"/>
  <c r="T178" i="1"/>
  <c r="Q178" i="1"/>
  <c r="N178" i="1"/>
  <c r="K178" i="1"/>
  <c r="H178" i="1"/>
  <c r="E178" i="1"/>
  <c r="CZ177" i="1"/>
  <c r="CW177" i="1"/>
  <c r="CT177" i="1"/>
  <c r="CQ177" i="1"/>
  <c r="CN177" i="1"/>
  <c r="CK177" i="1"/>
  <c r="CH177" i="1"/>
  <c r="CE177" i="1"/>
  <c r="CB177" i="1"/>
  <c r="BY177" i="1"/>
  <c r="BV177" i="1"/>
  <c r="BS177" i="1"/>
  <c r="BP177" i="1"/>
  <c r="BM177" i="1"/>
  <c r="BJ177" i="1"/>
  <c r="BG177" i="1"/>
  <c r="BD177" i="1"/>
  <c r="BA177" i="1"/>
  <c r="AX177" i="1"/>
  <c r="AU177" i="1"/>
  <c r="AR177" i="1"/>
  <c r="AO177" i="1"/>
  <c r="AL177" i="1"/>
  <c r="AI177" i="1"/>
  <c r="AF177" i="1"/>
  <c r="AC177" i="1"/>
  <c r="Z177" i="1"/>
  <c r="W177" i="1"/>
  <c r="T177" i="1"/>
  <c r="Q177" i="1"/>
  <c r="N177" i="1"/>
  <c r="K177" i="1"/>
  <c r="H177" i="1"/>
  <c r="E177" i="1"/>
  <c r="CZ176" i="1"/>
  <c r="CW176" i="1"/>
  <c r="CT176" i="1"/>
  <c r="CQ176" i="1"/>
  <c r="CN176" i="1"/>
  <c r="CK176" i="1"/>
  <c r="CH176" i="1"/>
  <c r="CE176" i="1"/>
  <c r="CB176" i="1"/>
  <c r="BY176" i="1"/>
  <c r="BV176" i="1"/>
  <c r="BS176" i="1"/>
  <c r="BP176" i="1"/>
  <c r="BM176" i="1"/>
  <c r="BJ176" i="1"/>
  <c r="BG176" i="1"/>
  <c r="BD176" i="1"/>
  <c r="BA176" i="1"/>
  <c r="AX176" i="1"/>
  <c r="AU176" i="1"/>
  <c r="AR176" i="1"/>
  <c r="AO176" i="1"/>
  <c r="AL176" i="1"/>
  <c r="AI176" i="1"/>
  <c r="AF176" i="1"/>
  <c r="AC176" i="1"/>
  <c r="Z176" i="1"/>
  <c r="W176" i="1"/>
  <c r="T176" i="1"/>
  <c r="Q176" i="1"/>
  <c r="N176" i="1"/>
  <c r="K176" i="1"/>
  <c r="H176" i="1"/>
  <c r="E176" i="1"/>
  <c r="CZ175" i="1"/>
  <c r="CW175" i="1"/>
  <c r="CT175" i="1"/>
  <c r="CQ175" i="1"/>
  <c r="CN175" i="1"/>
  <c r="CK175" i="1"/>
  <c r="CH175" i="1"/>
  <c r="CE175" i="1"/>
  <c r="CB175" i="1"/>
  <c r="BY175" i="1"/>
  <c r="BV175" i="1"/>
  <c r="BS175" i="1"/>
  <c r="BP175" i="1"/>
  <c r="BM175" i="1"/>
  <c r="BJ175" i="1"/>
  <c r="BG175" i="1"/>
  <c r="BD175" i="1"/>
  <c r="BA175" i="1"/>
  <c r="AX175" i="1"/>
  <c r="AU175" i="1"/>
  <c r="AR175" i="1"/>
  <c r="AO175" i="1"/>
  <c r="AL175" i="1"/>
  <c r="AI175" i="1"/>
  <c r="AF175" i="1"/>
  <c r="AC175" i="1"/>
  <c r="Z175" i="1"/>
  <c r="W175" i="1"/>
  <c r="T175" i="1"/>
  <c r="Q175" i="1"/>
  <c r="N175" i="1"/>
  <c r="K175" i="1"/>
  <c r="H175" i="1"/>
  <c r="E175" i="1"/>
  <c r="CZ174" i="1"/>
  <c r="CW174" i="1"/>
  <c r="CT174" i="1"/>
  <c r="CQ174" i="1"/>
  <c r="CN174" i="1"/>
  <c r="CK174" i="1"/>
  <c r="CH174" i="1"/>
  <c r="CE174" i="1"/>
  <c r="CB174" i="1"/>
  <c r="BY174" i="1"/>
  <c r="BV174" i="1"/>
  <c r="BS174" i="1"/>
  <c r="BP174" i="1"/>
  <c r="BM174" i="1"/>
  <c r="BJ174" i="1"/>
  <c r="BG174" i="1"/>
  <c r="BD174" i="1"/>
  <c r="BA174" i="1"/>
  <c r="AX174" i="1"/>
  <c r="AU174" i="1"/>
  <c r="AR174" i="1"/>
  <c r="AO174" i="1"/>
  <c r="AL174" i="1"/>
  <c r="AI174" i="1"/>
  <c r="AF174" i="1"/>
  <c r="AC174" i="1"/>
  <c r="Z174" i="1"/>
  <c r="W174" i="1"/>
  <c r="T174" i="1"/>
  <c r="Q174" i="1"/>
  <c r="N174" i="1"/>
  <c r="K174" i="1"/>
  <c r="H174" i="1"/>
  <c r="E174" i="1"/>
  <c r="CZ173" i="1"/>
  <c r="CW173" i="1"/>
  <c r="CT173" i="1"/>
  <c r="CQ173" i="1"/>
  <c r="CN173" i="1"/>
  <c r="CK173" i="1"/>
  <c r="CH173" i="1"/>
  <c r="CE173" i="1"/>
  <c r="CB173" i="1"/>
  <c r="BY173" i="1"/>
  <c r="BV173" i="1"/>
  <c r="BS173" i="1"/>
  <c r="BP173" i="1"/>
  <c r="BM173" i="1"/>
  <c r="BJ173" i="1"/>
  <c r="BG173" i="1"/>
  <c r="BD173" i="1"/>
  <c r="BA173" i="1"/>
  <c r="AX173" i="1"/>
  <c r="AU173" i="1"/>
  <c r="AR173" i="1"/>
  <c r="AO173" i="1"/>
  <c r="AL173" i="1"/>
  <c r="AI173" i="1"/>
  <c r="AF173" i="1"/>
  <c r="AC173" i="1"/>
  <c r="Z173" i="1"/>
  <c r="W173" i="1"/>
  <c r="T173" i="1"/>
  <c r="Q173" i="1"/>
  <c r="N173" i="1"/>
  <c r="K173" i="1"/>
  <c r="H173" i="1"/>
  <c r="E173" i="1"/>
  <c r="CZ172" i="1"/>
  <c r="CW172" i="1"/>
  <c r="CT172" i="1"/>
  <c r="CQ172" i="1"/>
  <c r="CN172" i="1"/>
  <c r="CK172" i="1"/>
  <c r="CH172" i="1"/>
  <c r="CE172" i="1"/>
  <c r="CB172" i="1"/>
  <c r="BY172" i="1"/>
  <c r="BV172" i="1"/>
  <c r="BS172" i="1"/>
  <c r="BP172" i="1"/>
  <c r="BM172" i="1"/>
  <c r="BJ172" i="1"/>
  <c r="BG172" i="1"/>
  <c r="BD172" i="1"/>
  <c r="BA172" i="1"/>
  <c r="AX172" i="1"/>
  <c r="AU172" i="1"/>
  <c r="AR172" i="1"/>
  <c r="AO172" i="1"/>
  <c r="AL172" i="1"/>
  <c r="AI172" i="1"/>
  <c r="AF172" i="1"/>
  <c r="AC172" i="1"/>
  <c r="Z172" i="1"/>
  <c r="W172" i="1"/>
  <c r="T172" i="1"/>
  <c r="Q172" i="1"/>
  <c r="N172" i="1"/>
  <c r="K172" i="1"/>
  <c r="H172" i="1"/>
  <c r="E172" i="1"/>
  <c r="CZ171" i="1"/>
  <c r="CW171" i="1"/>
  <c r="CT171" i="1"/>
  <c r="CQ171" i="1"/>
  <c r="CN171" i="1"/>
  <c r="CK171" i="1"/>
  <c r="CH171" i="1"/>
  <c r="CE171" i="1"/>
  <c r="CB171" i="1"/>
  <c r="BY171" i="1"/>
  <c r="BV171" i="1"/>
  <c r="BS171" i="1"/>
  <c r="BP171" i="1"/>
  <c r="BM171" i="1"/>
  <c r="BJ171" i="1"/>
  <c r="BG171" i="1"/>
  <c r="BD171" i="1"/>
  <c r="BA171" i="1"/>
  <c r="AX171" i="1"/>
  <c r="AU171" i="1"/>
  <c r="AR171" i="1"/>
  <c r="AO171" i="1"/>
  <c r="AL171" i="1"/>
  <c r="AI171" i="1"/>
  <c r="AF171" i="1"/>
  <c r="AC171" i="1"/>
  <c r="Z171" i="1"/>
  <c r="W171" i="1"/>
  <c r="T171" i="1"/>
  <c r="Q171" i="1"/>
  <c r="N171" i="1"/>
  <c r="K171" i="1"/>
  <c r="H171" i="1"/>
  <c r="E171" i="1"/>
  <c r="CZ170" i="1"/>
  <c r="CW170" i="1"/>
  <c r="CT170" i="1"/>
  <c r="CQ170" i="1"/>
  <c r="CN170" i="1"/>
  <c r="CK170" i="1"/>
  <c r="CH170" i="1"/>
  <c r="CE170" i="1"/>
  <c r="CB170" i="1"/>
  <c r="BY170" i="1"/>
  <c r="BV170" i="1"/>
  <c r="BS170" i="1"/>
  <c r="BP170" i="1"/>
  <c r="BM170" i="1"/>
  <c r="BJ170" i="1"/>
  <c r="BG170" i="1"/>
  <c r="BD170" i="1"/>
  <c r="BA170" i="1"/>
  <c r="AX170" i="1"/>
  <c r="AU170" i="1"/>
  <c r="AR170" i="1"/>
  <c r="AO170" i="1"/>
  <c r="AL170" i="1"/>
  <c r="AI170" i="1"/>
  <c r="AF170" i="1"/>
  <c r="AC170" i="1"/>
  <c r="Z170" i="1"/>
  <c r="W170" i="1"/>
  <c r="T170" i="1"/>
  <c r="Q170" i="1"/>
  <c r="N170" i="1"/>
  <c r="K170" i="1"/>
  <c r="H170" i="1"/>
  <c r="E170" i="1"/>
  <c r="CZ169" i="1"/>
  <c r="CW169" i="1"/>
  <c r="CT169" i="1"/>
  <c r="CQ169" i="1"/>
  <c r="CN169" i="1"/>
  <c r="CK169" i="1"/>
  <c r="CH169" i="1"/>
  <c r="CE169" i="1"/>
  <c r="CB169" i="1"/>
  <c r="BY169" i="1"/>
  <c r="BV169" i="1"/>
  <c r="BS169" i="1"/>
  <c r="BP169" i="1"/>
  <c r="BM169" i="1"/>
  <c r="BJ169" i="1"/>
  <c r="BG169" i="1"/>
  <c r="BD169" i="1"/>
  <c r="BA169" i="1"/>
  <c r="AX169" i="1"/>
  <c r="AU169" i="1"/>
  <c r="AR169" i="1"/>
  <c r="AO169" i="1"/>
  <c r="AL169" i="1"/>
  <c r="AI169" i="1"/>
  <c r="AF169" i="1"/>
  <c r="AC169" i="1"/>
  <c r="Z169" i="1"/>
  <c r="W169" i="1"/>
  <c r="T169" i="1"/>
  <c r="Q169" i="1"/>
  <c r="N169" i="1"/>
  <c r="K169" i="1"/>
  <c r="H169" i="1"/>
  <c r="E169" i="1"/>
  <c r="CZ168" i="1"/>
  <c r="CW168" i="1"/>
  <c r="CT168" i="1"/>
  <c r="CQ168" i="1"/>
  <c r="CN168" i="1"/>
  <c r="CK168" i="1"/>
  <c r="CH168" i="1"/>
  <c r="CE168" i="1"/>
  <c r="CB168" i="1"/>
  <c r="BY168" i="1"/>
  <c r="BV168" i="1"/>
  <c r="BS168" i="1"/>
  <c r="BP168" i="1"/>
  <c r="BM168" i="1"/>
  <c r="BJ168" i="1"/>
  <c r="BG168" i="1"/>
  <c r="BD168" i="1"/>
  <c r="BA168" i="1"/>
  <c r="AX168" i="1"/>
  <c r="AU168" i="1"/>
  <c r="AR168" i="1"/>
  <c r="AO168" i="1"/>
  <c r="AL168" i="1"/>
  <c r="AI168" i="1"/>
  <c r="AF168" i="1"/>
  <c r="AC168" i="1"/>
  <c r="Z168" i="1"/>
  <c r="W168" i="1"/>
  <c r="T168" i="1"/>
  <c r="Q168" i="1"/>
  <c r="N168" i="1"/>
  <c r="K168" i="1"/>
  <c r="H168" i="1"/>
  <c r="E168" i="1"/>
  <c r="CZ167" i="1"/>
  <c r="CW167" i="1"/>
  <c r="CT167" i="1"/>
  <c r="CQ167" i="1"/>
  <c r="CN167" i="1"/>
  <c r="CK167" i="1"/>
  <c r="CH167" i="1"/>
  <c r="CE167" i="1"/>
  <c r="CB167" i="1"/>
  <c r="BY167" i="1"/>
  <c r="BV167" i="1"/>
  <c r="BS167" i="1"/>
  <c r="BP167" i="1"/>
  <c r="BM167" i="1"/>
  <c r="BJ167" i="1"/>
  <c r="BG167" i="1"/>
  <c r="BD167" i="1"/>
  <c r="BA167" i="1"/>
  <c r="AX167" i="1"/>
  <c r="AU167" i="1"/>
  <c r="AR167" i="1"/>
  <c r="AO167" i="1"/>
  <c r="AL167" i="1"/>
  <c r="AI167" i="1"/>
  <c r="AF167" i="1"/>
  <c r="AC167" i="1"/>
  <c r="Z167" i="1"/>
  <c r="W167" i="1"/>
  <c r="T167" i="1"/>
  <c r="Q167" i="1"/>
  <c r="N167" i="1"/>
  <c r="K167" i="1"/>
  <c r="H167" i="1"/>
  <c r="E167" i="1"/>
  <c r="CZ166" i="1"/>
  <c r="CW166" i="1"/>
  <c r="CT166" i="1"/>
  <c r="CQ166" i="1"/>
  <c r="CN166" i="1"/>
  <c r="CK166" i="1"/>
  <c r="CH166" i="1"/>
  <c r="CE166" i="1"/>
  <c r="CB166" i="1"/>
  <c r="BY166" i="1"/>
  <c r="BV166" i="1"/>
  <c r="BS166" i="1"/>
  <c r="BP166" i="1"/>
  <c r="BM166" i="1"/>
  <c r="BJ166" i="1"/>
  <c r="BG166" i="1"/>
  <c r="BD166" i="1"/>
  <c r="BA166" i="1"/>
  <c r="AX166" i="1"/>
  <c r="AU166" i="1"/>
  <c r="AR166" i="1"/>
  <c r="AO166" i="1"/>
  <c r="AL166" i="1"/>
  <c r="AI166" i="1"/>
  <c r="AF166" i="1"/>
  <c r="AC166" i="1"/>
  <c r="Z166" i="1"/>
  <c r="W166" i="1"/>
  <c r="T166" i="1"/>
  <c r="Q166" i="1"/>
  <c r="N166" i="1"/>
  <c r="K166" i="1"/>
  <c r="H166" i="1"/>
  <c r="E166" i="1"/>
  <c r="CZ165" i="1"/>
  <c r="CW165" i="1"/>
  <c r="CT165" i="1"/>
  <c r="CQ165" i="1"/>
  <c r="CN165" i="1"/>
  <c r="CK165" i="1"/>
  <c r="CH165" i="1"/>
  <c r="CE165" i="1"/>
  <c r="CB165" i="1"/>
  <c r="BY165" i="1"/>
  <c r="BV165" i="1"/>
  <c r="BS165" i="1"/>
  <c r="BP165" i="1"/>
  <c r="BM165" i="1"/>
  <c r="BJ165" i="1"/>
  <c r="BG165" i="1"/>
  <c r="BD165" i="1"/>
  <c r="BA165" i="1"/>
  <c r="AX165" i="1"/>
  <c r="AU165" i="1"/>
  <c r="AR165" i="1"/>
  <c r="AO165" i="1"/>
  <c r="AL165" i="1"/>
  <c r="AI165" i="1"/>
  <c r="AF165" i="1"/>
  <c r="AC165" i="1"/>
  <c r="Z165" i="1"/>
  <c r="W165" i="1"/>
  <c r="T165" i="1"/>
  <c r="Q165" i="1"/>
  <c r="N165" i="1"/>
  <c r="K165" i="1"/>
  <c r="H165" i="1"/>
  <c r="E165" i="1"/>
  <c r="CZ164" i="1"/>
  <c r="CW164" i="1"/>
  <c r="CT164" i="1"/>
  <c r="CQ164" i="1"/>
  <c r="CN164" i="1"/>
  <c r="CK164" i="1"/>
  <c r="CH164" i="1"/>
  <c r="CE164" i="1"/>
  <c r="CB164" i="1"/>
  <c r="BY164" i="1"/>
  <c r="BV164" i="1"/>
  <c r="BS164" i="1"/>
  <c r="BP164" i="1"/>
  <c r="BM164" i="1"/>
  <c r="BJ164" i="1"/>
  <c r="BG164" i="1"/>
  <c r="BD164" i="1"/>
  <c r="BA164" i="1"/>
  <c r="AX164" i="1"/>
  <c r="AU164" i="1"/>
  <c r="AR164" i="1"/>
  <c r="AO164" i="1"/>
  <c r="AL164" i="1"/>
  <c r="AI164" i="1"/>
  <c r="AF164" i="1"/>
  <c r="AC164" i="1"/>
  <c r="Z164" i="1"/>
  <c r="W164" i="1"/>
  <c r="T164" i="1"/>
  <c r="Q164" i="1"/>
  <c r="N164" i="1"/>
  <c r="K164" i="1"/>
  <c r="H164" i="1"/>
  <c r="E164" i="1"/>
  <c r="CZ163" i="1"/>
  <c r="CW163" i="1"/>
  <c r="CT163" i="1"/>
  <c r="CQ163" i="1"/>
  <c r="CN163" i="1"/>
  <c r="CK163" i="1"/>
  <c r="CH163" i="1"/>
  <c r="CE163" i="1"/>
  <c r="CB163" i="1"/>
  <c r="BY163" i="1"/>
  <c r="BV163" i="1"/>
  <c r="BS163" i="1"/>
  <c r="BP163" i="1"/>
  <c r="BM163" i="1"/>
  <c r="BJ163" i="1"/>
  <c r="BG163" i="1"/>
  <c r="BD163" i="1"/>
  <c r="BA163" i="1"/>
  <c r="AX163" i="1"/>
  <c r="AU163" i="1"/>
  <c r="AR163" i="1"/>
  <c r="AO163" i="1"/>
  <c r="AL163" i="1"/>
  <c r="AI163" i="1"/>
  <c r="AF163" i="1"/>
  <c r="AC163" i="1"/>
  <c r="Z163" i="1"/>
  <c r="W163" i="1"/>
  <c r="T163" i="1"/>
  <c r="Q163" i="1"/>
  <c r="N163" i="1"/>
  <c r="K163" i="1"/>
  <c r="H163" i="1"/>
  <c r="E163" i="1"/>
  <c r="CZ162" i="1"/>
  <c r="CW162" i="1"/>
  <c r="CT162" i="1"/>
  <c r="CQ162" i="1"/>
  <c r="CN162" i="1"/>
  <c r="CK162" i="1"/>
  <c r="CH162" i="1"/>
  <c r="CE162" i="1"/>
  <c r="CB162" i="1"/>
  <c r="BY162" i="1"/>
  <c r="BV162" i="1"/>
  <c r="BS162" i="1"/>
  <c r="BP162" i="1"/>
  <c r="BM162" i="1"/>
  <c r="BJ162" i="1"/>
  <c r="BG162" i="1"/>
  <c r="BD162" i="1"/>
  <c r="BA162" i="1"/>
  <c r="AX162" i="1"/>
  <c r="AU162" i="1"/>
  <c r="AR162" i="1"/>
  <c r="AO162" i="1"/>
  <c r="AL162" i="1"/>
  <c r="AI162" i="1"/>
  <c r="AF162" i="1"/>
  <c r="AC162" i="1"/>
  <c r="Z162" i="1"/>
  <c r="W162" i="1"/>
  <c r="T162" i="1"/>
  <c r="Q162" i="1"/>
  <c r="N162" i="1"/>
  <c r="K162" i="1"/>
  <c r="H162" i="1"/>
  <c r="E162" i="1"/>
  <c r="CZ161" i="1"/>
  <c r="CW161" i="1"/>
  <c r="CT161" i="1"/>
  <c r="CQ161" i="1"/>
  <c r="CN161" i="1"/>
  <c r="CK161" i="1"/>
  <c r="CH161" i="1"/>
  <c r="CE161" i="1"/>
  <c r="CB161" i="1"/>
  <c r="BY161" i="1"/>
  <c r="BV161" i="1"/>
  <c r="BS161" i="1"/>
  <c r="BP161" i="1"/>
  <c r="BM161" i="1"/>
  <c r="BJ161" i="1"/>
  <c r="BG161" i="1"/>
  <c r="BD161" i="1"/>
  <c r="BA161" i="1"/>
  <c r="AX161" i="1"/>
  <c r="AU161" i="1"/>
  <c r="AR161" i="1"/>
  <c r="AO161" i="1"/>
  <c r="AL161" i="1"/>
  <c r="AI161" i="1"/>
  <c r="AF161" i="1"/>
  <c r="AC161" i="1"/>
  <c r="Z161" i="1"/>
  <c r="W161" i="1"/>
  <c r="T161" i="1"/>
  <c r="Q161" i="1"/>
  <c r="N161" i="1"/>
  <c r="K161" i="1"/>
  <c r="H161" i="1"/>
  <c r="E161" i="1"/>
  <c r="CZ160" i="1"/>
  <c r="CW160" i="1"/>
  <c r="CT160" i="1"/>
  <c r="CQ160" i="1"/>
  <c r="CN160" i="1"/>
  <c r="CK160" i="1"/>
  <c r="CH160" i="1"/>
  <c r="CE160" i="1"/>
  <c r="CB160" i="1"/>
  <c r="BY160" i="1"/>
  <c r="BV160" i="1"/>
  <c r="BS160" i="1"/>
  <c r="BP160" i="1"/>
  <c r="BM160" i="1"/>
  <c r="BJ160" i="1"/>
  <c r="BG160" i="1"/>
  <c r="BD160" i="1"/>
  <c r="BA160" i="1"/>
  <c r="AX160" i="1"/>
  <c r="AU160" i="1"/>
  <c r="AR160" i="1"/>
  <c r="AO160" i="1"/>
  <c r="AL160" i="1"/>
  <c r="AI160" i="1"/>
  <c r="AF160" i="1"/>
  <c r="AC160" i="1"/>
  <c r="Z160" i="1"/>
  <c r="W160" i="1"/>
  <c r="T160" i="1"/>
  <c r="Q160" i="1"/>
  <c r="N160" i="1"/>
  <c r="K160" i="1"/>
  <c r="H160" i="1"/>
  <c r="E160" i="1"/>
  <c r="CZ159" i="1"/>
  <c r="CW159" i="1"/>
  <c r="CT159" i="1"/>
  <c r="CQ159" i="1"/>
  <c r="CN159" i="1"/>
  <c r="CK159" i="1"/>
  <c r="CH159" i="1"/>
  <c r="CE159" i="1"/>
  <c r="CB159" i="1"/>
  <c r="BY159" i="1"/>
  <c r="BV159" i="1"/>
  <c r="BS159" i="1"/>
  <c r="BP159" i="1"/>
  <c r="BM159" i="1"/>
  <c r="BJ159" i="1"/>
  <c r="BG159" i="1"/>
  <c r="BD159" i="1"/>
  <c r="BA159" i="1"/>
  <c r="AX159" i="1"/>
  <c r="AU159" i="1"/>
  <c r="AR159" i="1"/>
  <c r="AO159" i="1"/>
  <c r="AL159" i="1"/>
  <c r="AI159" i="1"/>
  <c r="AF159" i="1"/>
  <c r="AC159" i="1"/>
  <c r="Z159" i="1"/>
  <c r="W159" i="1"/>
  <c r="T159" i="1"/>
  <c r="Q159" i="1"/>
  <c r="N159" i="1"/>
  <c r="K159" i="1"/>
  <c r="H159" i="1"/>
  <c r="E159" i="1"/>
  <c r="CZ158" i="1"/>
  <c r="CW158" i="1"/>
  <c r="CT158" i="1"/>
  <c r="CQ158" i="1"/>
  <c r="CN158" i="1"/>
  <c r="CK158" i="1"/>
  <c r="CH158" i="1"/>
  <c r="CE158" i="1"/>
  <c r="CB158" i="1"/>
  <c r="BY158" i="1"/>
  <c r="BV158" i="1"/>
  <c r="BS158" i="1"/>
  <c r="BP158" i="1"/>
  <c r="BM158" i="1"/>
  <c r="BJ158" i="1"/>
  <c r="BG158" i="1"/>
  <c r="BD158" i="1"/>
  <c r="BA158" i="1"/>
  <c r="AX158" i="1"/>
  <c r="AU158" i="1"/>
  <c r="AR158" i="1"/>
  <c r="AO158" i="1"/>
  <c r="AL158" i="1"/>
  <c r="AI158" i="1"/>
  <c r="AF158" i="1"/>
  <c r="AC158" i="1"/>
  <c r="Z158" i="1"/>
  <c r="W158" i="1"/>
  <c r="T158" i="1"/>
  <c r="Q158" i="1"/>
  <c r="N158" i="1"/>
  <c r="K158" i="1"/>
  <c r="H158" i="1"/>
  <c r="E158" i="1"/>
  <c r="CZ157" i="1"/>
  <c r="CW157" i="1"/>
  <c r="CT157" i="1"/>
  <c r="CQ157" i="1"/>
  <c r="CN157" i="1"/>
  <c r="CK157" i="1"/>
  <c r="CH157" i="1"/>
  <c r="CE157" i="1"/>
  <c r="CB157" i="1"/>
  <c r="BY157" i="1"/>
  <c r="BV157" i="1"/>
  <c r="BS157" i="1"/>
  <c r="BP157" i="1"/>
  <c r="BM157" i="1"/>
  <c r="BJ157" i="1"/>
  <c r="BG157" i="1"/>
  <c r="BD157" i="1"/>
  <c r="BA157" i="1"/>
  <c r="AX157" i="1"/>
  <c r="AU157" i="1"/>
  <c r="AR157" i="1"/>
  <c r="AO157" i="1"/>
  <c r="AL157" i="1"/>
  <c r="AI157" i="1"/>
  <c r="AF157" i="1"/>
  <c r="AC157" i="1"/>
  <c r="Z157" i="1"/>
  <c r="W157" i="1"/>
  <c r="T157" i="1"/>
  <c r="Q157" i="1"/>
  <c r="N157" i="1"/>
  <c r="K157" i="1"/>
  <c r="H157" i="1"/>
  <c r="E157" i="1"/>
  <c r="CZ156" i="1"/>
  <c r="CW156" i="1"/>
  <c r="CT156" i="1"/>
  <c r="CQ156" i="1"/>
  <c r="CN156" i="1"/>
  <c r="CK156" i="1"/>
  <c r="CH156" i="1"/>
  <c r="CE156" i="1"/>
  <c r="CB156" i="1"/>
  <c r="BY156" i="1"/>
  <c r="BV156" i="1"/>
  <c r="BS156" i="1"/>
  <c r="BP156" i="1"/>
  <c r="BM156" i="1"/>
  <c r="BJ156" i="1"/>
  <c r="BG156" i="1"/>
  <c r="BD156" i="1"/>
  <c r="BA156" i="1"/>
  <c r="AX156" i="1"/>
  <c r="AU156" i="1"/>
  <c r="AR156" i="1"/>
  <c r="AO156" i="1"/>
  <c r="AL156" i="1"/>
  <c r="AI156" i="1"/>
  <c r="AF156" i="1"/>
  <c r="AC156" i="1"/>
  <c r="Z156" i="1"/>
  <c r="W156" i="1"/>
  <c r="T156" i="1"/>
  <c r="Q156" i="1"/>
  <c r="N156" i="1"/>
  <c r="K156" i="1"/>
  <c r="H156" i="1"/>
  <c r="E156" i="1"/>
  <c r="CZ155" i="1"/>
  <c r="CW155" i="1"/>
  <c r="CT155" i="1"/>
  <c r="CQ155" i="1"/>
  <c r="CN155" i="1"/>
  <c r="CK155" i="1"/>
  <c r="CH155" i="1"/>
  <c r="CE155" i="1"/>
  <c r="CB155" i="1"/>
  <c r="BY155" i="1"/>
  <c r="BV155" i="1"/>
  <c r="BS155" i="1"/>
  <c r="BP155" i="1"/>
  <c r="BM155" i="1"/>
  <c r="BJ155" i="1"/>
  <c r="BG155" i="1"/>
  <c r="BD155" i="1"/>
  <c r="BA155" i="1"/>
  <c r="AX155" i="1"/>
  <c r="AU155" i="1"/>
  <c r="AR155" i="1"/>
  <c r="AO155" i="1"/>
  <c r="AL155" i="1"/>
  <c r="AI155" i="1"/>
  <c r="AF155" i="1"/>
  <c r="AC155" i="1"/>
  <c r="Z155" i="1"/>
  <c r="W155" i="1"/>
  <c r="T155" i="1"/>
  <c r="Q155" i="1"/>
  <c r="N155" i="1"/>
  <c r="K155" i="1"/>
  <c r="H155" i="1"/>
  <c r="E155" i="1"/>
  <c r="CZ154" i="1"/>
  <c r="CW154" i="1"/>
  <c r="CT154" i="1"/>
  <c r="CQ154" i="1"/>
  <c r="CN154" i="1"/>
  <c r="CK154" i="1"/>
  <c r="CH154" i="1"/>
  <c r="CE154" i="1"/>
  <c r="CB154" i="1"/>
  <c r="BY154" i="1"/>
  <c r="BV154" i="1"/>
  <c r="BS154" i="1"/>
  <c r="BP154" i="1"/>
  <c r="BM154" i="1"/>
  <c r="BJ154" i="1"/>
  <c r="BG154" i="1"/>
  <c r="BD154" i="1"/>
  <c r="BA154" i="1"/>
  <c r="AX154" i="1"/>
  <c r="AU154" i="1"/>
  <c r="AR154" i="1"/>
  <c r="AO154" i="1"/>
  <c r="AL154" i="1"/>
  <c r="AI154" i="1"/>
  <c r="AF154" i="1"/>
  <c r="AC154" i="1"/>
  <c r="Z154" i="1"/>
  <c r="W154" i="1"/>
  <c r="T154" i="1"/>
  <c r="Q154" i="1"/>
  <c r="N154" i="1"/>
  <c r="K154" i="1"/>
  <c r="H154" i="1"/>
  <c r="E154" i="1"/>
  <c r="CZ153" i="1"/>
  <c r="CW153" i="1"/>
  <c r="CT153" i="1"/>
  <c r="CQ153" i="1"/>
  <c r="CN153" i="1"/>
  <c r="CK153" i="1"/>
  <c r="CH153" i="1"/>
  <c r="CE153" i="1"/>
  <c r="CB153" i="1"/>
  <c r="BY153" i="1"/>
  <c r="BV153" i="1"/>
  <c r="BS153" i="1"/>
  <c r="BP153" i="1"/>
  <c r="BM153" i="1"/>
  <c r="BJ153" i="1"/>
  <c r="BG153" i="1"/>
  <c r="BD153" i="1"/>
  <c r="BA153" i="1"/>
  <c r="AX153" i="1"/>
  <c r="AU153" i="1"/>
  <c r="AR153" i="1"/>
  <c r="AO153" i="1"/>
  <c r="AL153" i="1"/>
  <c r="AI153" i="1"/>
  <c r="AF153" i="1"/>
  <c r="AC153" i="1"/>
  <c r="Z153" i="1"/>
  <c r="W153" i="1"/>
  <c r="T153" i="1"/>
  <c r="Q153" i="1"/>
  <c r="N153" i="1"/>
  <c r="K153" i="1"/>
  <c r="H153" i="1"/>
  <c r="E153" i="1"/>
  <c r="CZ152" i="1"/>
  <c r="CW152" i="1"/>
  <c r="CT152" i="1"/>
  <c r="CQ152" i="1"/>
  <c r="CN152" i="1"/>
  <c r="CK152" i="1"/>
  <c r="CH152" i="1"/>
  <c r="CE152" i="1"/>
  <c r="CB152" i="1"/>
  <c r="BY152" i="1"/>
  <c r="BV152" i="1"/>
  <c r="BS152" i="1"/>
  <c r="BP152" i="1"/>
  <c r="BM152" i="1"/>
  <c r="BJ152" i="1"/>
  <c r="BG152" i="1"/>
  <c r="BD152" i="1"/>
  <c r="BA152" i="1"/>
  <c r="AX152" i="1"/>
  <c r="AU152" i="1"/>
  <c r="AR152" i="1"/>
  <c r="AO152" i="1"/>
  <c r="AL152" i="1"/>
  <c r="AI152" i="1"/>
  <c r="AF152" i="1"/>
  <c r="AC152" i="1"/>
  <c r="Z152" i="1"/>
  <c r="W152" i="1"/>
  <c r="T152" i="1"/>
  <c r="Q152" i="1"/>
  <c r="N152" i="1"/>
  <c r="K152" i="1"/>
  <c r="H152" i="1"/>
  <c r="E152" i="1"/>
  <c r="CZ151" i="1"/>
  <c r="CW151" i="1"/>
  <c r="CT151" i="1"/>
  <c r="CQ151" i="1"/>
  <c r="CN151" i="1"/>
  <c r="CK151" i="1"/>
  <c r="CH151" i="1"/>
  <c r="CE151" i="1"/>
  <c r="CB151" i="1"/>
  <c r="BY151" i="1"/>
  <c r="BV151" i="1"/>
  <c r="BS151" i="1"/>
  <c r="BP151" i="1"/>
  <c r="BM151" i="1"/>
  <c r="BJ151" i="1"/>
  <c r="BG151" i="1"/>
  <c r="BD151" i="1"/>
  <c r="BA151" i="1"/>
  <c r="AX151" i="1"/>
  <c r="AU151" i="1"/>
  <c r="AR151" i="1"/>
  <c r="AO151" i="1"/>
  <c r="AL151" i="1"/>
  <c r="AI151" i="1"/>
  <c r="AF151" i="1"/>
  <c r="AC151" i="1"/>
  <c r="Z151" i="1"/>
  <c r="W151" i="1"/>
  <c r="T151" i="1"/>
  <c r="Q151" i="1"/>
  <c r="N151" i="1"/>
  <c r="K151" i="1"/>
  <c r="H151" i="1"/>
  <c r="E151" i="1"/>
  <c r="CZ150" i="1"/>
  <c r="CW150" i="1"/>
  <c r="CT150" i="1"/>
  <c r="CQ150" i="1"/>
  <c r="CN150" i="1"/>
  <c r="CK150" i="1"/>
  <c r="CH150" i="1"/>
  <c r="CE150" i="1"/>
  <c r="CB150" i="1"/>
  <c r="BY150" i="1"/>
  <c r="BV150" i="1"/>
  <c r="BS150" i="1"/>
  <c r="BP150" i="1"/>
  <c r="BM150" i="1"/>
  <c r="BJ150" i="1"/>
  <c r="BG150" i="1"/>
  <c r="BD150" i="1"/>
  <c r="BA150" i="1"/>
  <c r="AX150" i="1"/>
  <c r="AU150" i="1"/>
  <c r="AR150" i="1"/>
  <c r="AO150" i="1"/>
  <c r="AL150" i="1"/>
  <c r="AI150" i="1"/>
  <c r="AF150" i="1"/>
  <c r="AC150" i="1"/>
  <c r="Z150" i="1"/>
  <c r="W150" i="1"/>
  <c r="T150" i="1"/>
  <c r="Q150" i="1"/>
  <c r="N150" i="1"/>
  <c r="K150" i="1"/>
  <c r="H150" i="1"/>
  <c r="E150" i="1"/>
  <c r="CZ149" i="1"/>
  <c r="CW149" i="1"/>
  <c r="CT149" i="1"/>
  <c r="CQ149" i="1"/>
  <c r="CN149" i="1"/>
  <c r="CK149" i="1"/>
  <c r="CH149" i="1"/>
  <c r="CE149" i="1"/>
  <c r="CB149" i="1"/>
  <c r="BY149" i="1"/>
  <c r="BV149" i="1"/>
  <c r="BS149" i="1"/>
  <c r="BP149" i="1"/>
  <c r="BM149" i="1"/>
  <c r="BJ149" i="1"/>
  <c r="BG149" i="1"/>
  <c r="BD149" i="1"/>
  <c r="BA149" i="1"/>
  <c r="AX149" i="1"/>
  <c r="AU149" i="1"/>
  <c r="AR149" i="1"/>
  <c r="AO149" i="1"/>
  <c r="AL149" i="1"/>
  <c r="AI149" i="1"/>
  <c r="AF149" i="1"/>
  <c r="AC149" i="1"/>
  <c r="Z149" i="1"/>
  <c r="W149" i="1"/>
  <c r="T149" i="1"/>
  <c r="Q149" i="1"/>
  <c r="N149" i="1"/>
  <c r="K149" i="1"/>
  <c r="H149" i="1"/>
  <c r="E149" i="1"/>
  <c r="CZ148" i="1"/>
  <c r="CW148" i="1"/>
  <c r="CT148" i="1"/>
  <c r="CQ148" i="1"/>
  <c r="CN148" i="1"/>
  <c r="CK148" i="1"/>
  <c r="CH148" i="1"/>
  <c r="CE148" i="1"/>
  <c r="CB148" i="1"/>
  <c r="BY148" i="1"/>
  <c r="BV148" i="1"/>
  <c r="BS148" i="1"/>
  <c r="BP148" i="1"/>
  <c r="BM148" i="1"/>
  <c r="BJ148" i="1"/>
  <c r="BG148" i="1"/>
  <c r="BD148" i="1"/>
  <c r="BA148" i="1"/>
  <c r="AX148" i="1"/>
  <c r="AU148" i="1"/>
  <c r="AR148" i="1"/>
  <c r="AO148" i="1"/>
  <c r="AL148" i="1"/>
  <c r="AI148" i="1"/>
  <c r="AF148" i="1"/>
  <c r="AC148" i="1"/>
  <c r="Z148" i="1"/>
  <c r="W148" i="1"/>
  <c r="T148" i="1"/>
  <c r="Q148" i="1"/>
  <c r="N148" i="1"/>
  <c r="K148" i="1"/>
  <c r="H148" i="1"/>
  <c r="E148" i="1"/>
  <c r="CZ147" i="1"/>
  <c r="CW147" i="1"/>
  <c r="CT147" i="1"/>
  <c r="CQ147" i="1"/>
  <c r="CN147" i="1"/>
  <c r="CK147" i="1"/>
  <c r="CH147" i="1"/>
  <c r="CE147" i="1"/>
  <c r="CB147" i="1"/>
  <c r="BY147" i="1"/>
  <c r="BV147" i="1"/>
  <c r="BS147" i="1"/>
  <c r="BP147" i="1"/>
  <c r="BM147" i="1"/>
  <c r="BJ147" i="1"/>
  <c r="BG147" i="1"/>
  <c r="BD147" i="1"/>
  <c r="BA147" i="1"/>
  <c r="AX147" i="1"/>
  <c r="AU147" i="1"/>
  <c r="AR147" i="1"/>
  <c r="AO147" i="1"/>
  <c r="AL147" i="1"/>
  <c r="AI147" i="1"/>
  <c r="AF147" i="1"/>
  <c r="AC147" i="1"/>
  <c r="Z147" i="1"/>
  <c r="W147" i="1"/>
  <c r="T147" i="1"/>
  <c r="Q147" i="1"/>
  <c r="N147" i="1"/>
  <c r="K147" i="1"/>
  <c r="H147" i="1"/>
  <c r="E147" i="1"/>
  <c r="CZ146" i="1"/>
  <c r="CW146" i="1"/>
  <c r="CT146" i="1"/>
  <c r="CQ146" i="1"/>
  <c r="CN146" i="1"/>
  <c r="CK146" i="1"/>
  <c r="CH146" i="1"/>
  <c r="CE146" i="1"/>
  <c r="CB146" i="1"/>
  <c r="BY146" i="1"/>
  <c r="BV146" i="1"/>
  <c r="BS146" i="1"/>
  <c r="BP146" i="1"/>
  <c r="BM146" i="1"/>
  <c r="BJ146" i="1"/>
  <c r="BG146" i="1"/>
  <c r="BD146" i="1"/>
  <c r="BA146" i="1"/>
  <c r="AX146" i="1"/>
  <c r="AU146" i="1"/>
  <c r="AR146" i="1"/>
  <c r="AO146" i="1"/>
  <c r="AL146" i="1"/>
  <c r="AI146" i="1"/>
  <c r="AF146" i="1"/>
  <c r="AC146" i="1"/>
  <c r="Z146" i="1"/>
  <c r="W146" i="1"/>
  <c r="T146" i="1"/>
  <c r="Q146" i="1"/>
  <c r="N146" i="1"/>
  <c r="K146" i="1"/>
  <c r="H146" i="1"/>
  <c r="E146" i="1"/>
  <c r="CZ145" i="1"/>
  <c r="CW145" i="1"/>
  <c r="CT145" i="1"/>
  <c r="CQ145" i="1"/>
  <c r="CN145" i="1"/>
  <c r="CK145" i="1"/>
  <c r="CH145" i="1"/>
  <c r="CE145" i="1"/>
  <c r="CB145" i="1"/>
  <c r="BY145" i="1"/>
  <c r="BV145" i="1"/>
  <c r="BS145" i="1"/>
  <c r="BP145" i="1"/>
  <c r="BM145" i="1"/>
  <c r="BJ145" i="1"/>
  <c r="BG145" i="1"/>
  <c r="BD145" i="1"/>
  <c r="BA145" i="1"/>
  <c r="AX145" i="1"/>
  <c r="AU145" i="1"/>
  <c r="AR145" i="1"/>
  <c r="AO145" i="1"/>
  <c r="AL145" i="1"/>
  <c r="AI145" i="1"/>
  <c r="AF145" i="1"/>
  <c r="AC145" i="1"/>
  <c r="Z145" i="1"/>
  <c r="W145" i="1"/>
  <c r="T145" i="1"/>
  <c r="Q145" i="1"/>
  <c r="N145" i="1"/>
  <c r="K145" i="1"/>
  <c r="H145" i="1"/>
  <c r="E145" i="1"/>
  <c r="CZ144" i="1"/>
  <c r="CW144" i="1"/>
  <c r="CT144" i="1"/>
  <c r="CQ144" i="1"/>
  <c r="CN144" i="1"/>
  <c r="CK144" i="1"/>
  <c r="CH144" i="1"/>
  <c r="CE144" i="1"/>
  <c r="CB144" i="1"/>
  <c r="BY144" i="1"/>
  <c r="BV144" i="1"/>
  <c r="BS144" i="1"/>
  <c r="BP144" i="1"/>
  <c r="BM144" i="1"/>
  <c r="BJ144" i="1"/>
  <c r="BG144" i="1"/>
  <c r="BD144" i="1"/>
  <c r="BA144" i="1"/>
  <c r="AX144" i="1"/>
  <c r="AU144" i="1"/>
  <c r="AR144" i="1"/>
  <c r="AO144" i="1"/>
  <c r="AL144" i="1"/>
  <c r="AI144" i="1"/>
  <c r="AF144" i="1"/>
  <c r="AC144" i="1"/>
  <c r="Z144" i="1"/>
  <c r="W144" i="1"/>
  <c r="T144" i="1"/>
  <c r="Q144" i="1"/>
  <c r="N144" i="1"/>
  <c r="K144" i="1"/>
  <c r="H144" i="1"/>
  <c r="E144" i="1"/>
  <c r="CZ143" i="1"/>
  <c r="CW143" i="1"/>
  <c r="CT143" i="1"/>
  <c r="CQ143" i="1"/>
  <c r="CN143" i="1"/>
  <c r="CK143" i="1"/>
  <c r="CH143" i="1"/>
  <c r="CE143" i="1"/>
  <c r="CB143" i="1"/>
  <c r="BY143" i="1"/>
  <c r="BV143" i="1"/>
  <c r="BS143" i="1"/>
  <c r="BP143" i="1"/>
  <c r="BM143" i="1"/>
  <c r="BJ143" i="1"/>
  <c r="BG143" i="1"/>
  <c r="BD143" i="1"/>
  <c r="BA143" i="1"/>
  <c r="AX143" i="1"/>
  <c r="AU143" i="1"/>
  <c r="AR143" i="1"/>
  <c r="AO143" i="1"/>
  <c r="AL143" i="1"/>
  <c r="AI143" i="1"/>
  <c r="AF143" i="1"/>
  <c r="AC143" i="1"/>
  <c r="Z143" i="1"/>
  <c r="W143" i="1"/>
  <c r="T143" i="1"/>
  <c r="Q143" i="1"/>
  <c r="N143" i="1"/>
  <c r="K143" i="1"/>
  <c r="H143" i="1"/>
  <c r="E143" i="1"/>
  <c r="CZ142" i="1"/>
  <c r="CW142" i="1"/>
  <c r="CT142" i="1"/>
  <c r="CQ142" i="1"/>
  <c r="CN142" i="1"/>
  <c r="CK142" i="1"/>
  <c r="CH142" i="1"/>
  <c r="CE142" i="1"/>
  <c r="CB142" i="1"/>
  <c r="BY142" i="1"/>
  <c r="BV142" i="1"/>
  <c r="BS142" i="1"/>
  <c r="BP142" i="1"/>
  <c r="BM142" i="1"/>
  <c r="BJ142" i="1"/>
  <c r="BG142" i="1"/>
  <c r="BD142" i="1"/>
  <c r="BA142" i="1"/>
  <c r="AX142" i="1"/>
  <c r="AU142" i="1"/>
  <c r="AR142" i="1"/>
  <c r="AO142" i="1"/>
  <c r="AL142" i="1"/>
  <c r="AI142" i="1"/>
  <c r="AF142" i="1"/>
  <c r="AC142" i="1"/>
  <c r="Z142" i="1"/>
  <c r="W142" i="1"/>
  <c r="T142" i="1"/>
  <c r="Q142" i="1"/>
  <c r="N142" i="1"/>
  <c r="K142" i="1"/>
  <c r="H142" i="1"/>
  <c r="E142" i="1"/>
  <c r="CZ141" i="1"/>
  <c r="CW141" i="1"/>
  <c r="CT141" i="1"/>
  <c r="CQ141" i="1"/>
  <c r="CN141" i="1"/>
  <c r="CK141" i="1"/>
  <c r="CH141" i="1"/>
  <c r="CE141" i="1"/>
  <c r="CB141" i="1"/>
  <c r="BY141" i="1"/>
  <c r="BV141" i="1"/>
  <c r="BS141" i="1"/>
  <c r="BP141" i="1"/>
  <c r="BM141" i="1"/>
  <c r="BJ141" i="1"/>
  <c r="BG141" i="1"/>
  <c r="BD141" i="1"/>
  <c r="BA141" i="1"/>
  <c r="AX141" i="1"/>
  <c r="AU141" i="1"/>
  <c r="AR141" i="1"/>
  <c r="AO141" i="1"/>
  <c r="AL141" i="1"/>
  <c r="AI141" i="1"/>
  <c r="AF141" i="1"/>
  <c r="AC141" i="1"/>
  <c r="Z141" i="1"/>
  <c r="W141" i="1"/>
  <c r="T141" i="1"/>
  <c r="Q141" i="1"/>
  <c r="N141" i="1"/>
  <c r="K141" i="1"/>
  <c r="H141" i="1"/>
  <c r="E141" i="1"/>
  <c r="CZ140" i="1"/>
  <c r="CW140" i="1"/>
  <c r="CT140" i="1"/>
  <c r="CQ140" i="1"/>
  <c r="CN140" i="1"/>
  <c r="CK140" i="1"/>
  <c r="CH140" i="1"/>
  <c r="CE140" i="1"/>
  <c r="CB140" i="1"/>
  <c r="BY140" i="1"/>
  <c r="BV140" i="1"/>
  <c r="BS140" i="1"/>
  <c r="BP140" i="1"/>
  <c r="BM140" i="1"/>
  <c r="BJ140" i="1"/>
  <c r="BG140" i="1"/>
  <c r="BD140" i="1"/>
  <c r="BA140" i="1"/>
  <c r="AX140" i="1"/>
  <c r="AU140" i="1"/>
  <c r="AR140" i="1"/>
  <c r="AO140" i="1"/>
  <c r="AL140" i="1"/>
  <c r="AI140" i="1"/>
  <c r="AF140" i="1"/>
  <c r="AC140" i="1"/>
  <c r="Z140" i="1"/>
  <c r="W140" i="1"/>
  <c r="T140" i="1"/>
  <c r="Q140" i="1"/>
  <c r="N140" i="1"/>
  <c r="K140" i="1"/>
  <c r="H140" i="1"/>
  <c r="E140" i="1"/>
  <c r="CZ139" i="1"/>
  <c r="CW139" i="1"/>
  <c r="CT139" i="1"/>
  <c r="CQ139" i="1"/>
  <c r="CN139" i="1"/>
  <c r="CK139" i="1"/>
  <c r="CH139" i="1"/>
  <c r="CE139" i="1"/>
  <c r="CB139" i="1"/>
  <c r="BY139" i="1"/>
  <c r="BV139" i="1"/>
  <c r="BS139" i="1"/>
  <c r="BP139" i="1"/>
  <c r="BM139" i="1"/>
  <c r="BJ139" i="1"/>
  <c r="BG139" i="1"/>
  <c r="BD139" i="1"/>
  <c r="BA139" i="1"/>
  <c r="AX139" i="1"/>
  <c r="AU139" i="1"/>
  <c r="AR139" i="1"/>
  <c r="AO139" i="1"/>
  <c r="AL139" i="1"/>
  <c r="AI139" i="1"/>
  <c r="AF139" i="1"/>
  <c r="AC139" i="1"/>
  <c r="Z139" i="1"/>
  <c r="W139" i="1"/>
  <c r="T139" i="1"/>
  <c r="Q139" i="1"/>
  <c r="N139" i="1"/>
  <c r="K139" i="1"/>
  <c r="H139" i="1"/>
  <c r="E139" i="1"/>
  <c r="CZ138" i="1"/>
  <c r="CW138" i="1"/>
  <c r="CT138" i="1"/>
  <c r="CQ138" i="1"/>
  <c r="CN138" i="1"/>
  <c r="CK138" i="1"/>
  <c r="CH138" i="1"/>
  <c r="CE138" i="1"/>
  <c r="CB138" i="1"/>
  <c r="BY138" i="1"/>
  <c r="BV138" i="1"/>
  <c r="BS138" i="1"/>
  <c r="BP138" i="1"/>
  <c r="BM138" i="1"/>
  <c r="BJ138" i="1"/>
  <c r="BG138" i="1"/>
  <c r="BD138" i="1"/>
  <c r="BA138" i="1"/>
  <c r="AX138" i="1"/>
  <c r="AU138" i="1"/>
  <c r="AR138" i="1"/>
  <c r="AO138" i="1"/>
  <c r="AL138" i="1"/>
  <c r="AI138" i="1"/>
  <c r="AF138" i="1"/>
  <c r="AC138" i="1"/>
  <c r="Z138" i="1"/>
  <c r="W138" i="1"/>
  <c r="T138" i="1"/>
  <c r="Q138" i="1"/>
  <c r="N138" i="1"/>
  <c r="K138" i="1"/>
  <c r="H138" i="1"/>
  <c r="E138" i="1"/>
  <c r="CZ137" i="1"/>
  <c r="CW137" i="1"/>
  <c r="CT137" i="1"/>
  <c r="CQ137" i="1"/>
  <c r="CN137" i="1"/>
  <c r="CK137" i="1"/>
  <c r="CH137" i="1"/>
  <c r="CE137" i="1"/>
  <c r="CB137" i="1"/>
  <c r="BY137" i="1"/>
  <c r="BV137" i="1"/>
  <c r="BS137" i="1"/>
  <c r="BP137" i="1"/>
  <c r="BM137" i="1"/>
  <c r="BJ137" i="1"/>
  <c r="BG137" i="1"/>
  <c r="BD137" i="1"/>
  <c r="BA137" i="1"/>
  <c r="AX137" i="1"/>
  <c r="AU137" i="1"/>
  <c r="AR137" i="1"/>
  <c r="AO137" i="1"/>
  <c r="AL137" i="1"/>
  <c r="AI137" i="1"/>
  <c r="AF137" i="1"/>
  <c r="AC137" i="1"/>
  <c r="Z137" i="1"/>
  <c r="W137" i="1"/>
  <c r="T137" i="1"/>
  <c r="Q137" i="1"/>
  <c r="N137" i="1"/>
  <c r="K137" i="1"/>
  <c r="H137" i="1"/>
  <c r="E137" i="1"/>
  <c r="CZ136" i="1"/>
  <c r="CW136" i="1"/>
  <c r="CT136" i="1"/>
  <c r="CQ136" i="1"/>
  <c r="CN136" i="1"/>
  <c r="CK136" i="1"/>
  <c r="CH136" i="1"/>
  <c r="CE136" i="1"/>
  <c r="CB136" i="1"/>
  <c r="BY136" i="1"/>
  <c r="BV136" i="1"/>
  <c r="BS136" i="1"/>
  <c r="BP136" i="1"/>
  <c r="BM136" i="1"/>
  <c r="BJ136" i="1"/>
  <c r="BG136" i="1"/>
  <c r="BD136" i="1"/>
  <c r="BA136" i="1"/>
  <c r="AX136" i="1"/>
  <c r="AU136" i="1"/>
  <c r="AR136" i="1"/>
  <c r="AO136" i="1"/>
  <c r="AL136" i="1"/>
  <c r="AI136" i="1"/>
  <c r="AF136" i="1"/>
  <c r="AC136" i="1"/>
  <c r="Z136" i="1"/>
  <c r="W136" i="1"/>
  <c r="T136" i="1"/>
  <c r="Q136" i="1"/>
  <c r="N136" i="1"/>
  <c r="K136" i="1"/>
  <c r="H136" i="1"/>
  <c r="E136" i="1"/>
  <c r="CZ135" i="1"/>
  <c r="CW135" i="1"/>
  <c r="CT135" i="1"/>
  <c r="CQ135" i="1"/>
  <c r="CN135" i="1"/>
  <c r="CK135" i="1"/>
  <c r="CH135" i="1"/>
  <c r="CE135" i="1"/>
  <c r="CB135" i="1"/>
  <c r="BY135" i="1"/>
  <c r="BV135" i="1"/>
  <c r="BS135" i="1"/>
  <c r="BP135" i="1"/>
  <c r="BM135" i="1"/>
  <c r="BJ135" i="1"/>
  <c r="BG135" i="1"/>
  <c r="BD135" i="1"/>
  <c r="BA135" i="1"/>
  <c r="AX135" i="1"/>
  <c r="AU135" i="1"/>
  <c r="AR135" i="1"/>
  <c r="AO135" i="1"/>
  <c r="AL135" i="1"/>
  <c r="AI135" i="1"/>
  <c r="AF135" i="1"/>
  <c r="AC135" i="1"/>
  <c r="Z135" i="1"/>
  <c r="W135" i="1"/>
  <c r="T135" i="1"/>
  <c r="Q135" i="1"/>
  <c r="N135" i="1"/>
  <c r="K135" i="1"/>
  <c r="H135" i="1"/>
  <c r="E135" i="1"/>
  <c r="CZ134" i="1"/>
  <c r="CW134" i="1"/>
  <c r="CT134" i="1"/>
  <c r="CQ134" i="1"/>
  <c r="CN134" i="1"/>
  <c r="CK134" i="1"/>
  <c r="CH134" i="1"/>
  <c r="CE134" i="1"/>
  <c r="CB134" i="1"/>
  <c r="BY134" i="1"/>
  <c r="BV134" i="1"/>
  <c r="BS134" i="1"/>
  <c r="BP134" i="1"/>
  <c r="BM134" i="1"/>
  <c r="BJ134" i="1"/>
  <c r="BG134" i="1"/>
  <c r="BD134" i="1"/>
  <c r="BA134" i="1"/>
  <c r="AX134" i="1"/>
  <c r="AU134" i="1"/>
  <c r="AR134" i="1"/>
  <c r="AO134" i="1"/>
  <c r="AL134" i="1"/>
  <c r="AI134" i="1"/>
  <c r="AF134" i="1"/>
  <c r="AC134" i="1"/>
  <c r="Z134" i="1"/>
  <c r="W134" i="1"/>
  <c r="T134" i="1"/>
  <c r="Q134" i="1"/>
  <c r="N134" i="1"/>
  <c r="K134" i="1"/>
  <c r="H134" i="1"/>
  <c r="E134" i="1"/>
  <c r="CZ133" i="1"/>
  <c r="CW133" i="1"/>
  <c r="CT133" i="1"/>
  <c r="CQ133" i="1"/>
  <c r="CN133" i="1"/>
  <c r="CK133" i="1"/>
  <c r="CH133" i="1"/>
  <c r="CE133" i="1"/>
  <c r="CB133" i="1"/>
  <c r="BY133" i="1"/>
  <c r="BV133" i="1"/>
  <c r="BS133" i="1"/>
  <c r="BP133" i="1"/>
  <c r="BM133" i="1"/>
  <c r="BJ133" i="1"/>
  <c r="BG133" i="1"/>
  <c r="BD133" i="1"/>
  <c r="BA133" i="1"/>
  <c r="AX133" i="1"/>
  <c r="AU133" i="1"/>
  <c r="AR133" i="1"/>
  <c r="AO133" i="1"/>
  <c r="AL133" i="1"/>
  <c r="AI133" i="1"/>
  <c r="AF133" i="1"/>
  <c r="AC133" i="1"/>
  <c r="Z133" i="1"/>
  <c r="W133" i="1"/>
  <c r="T133" i="1"/>
  <c r="Q133" i="1"/>
  <c r="N133" i="1"/>
  <c r="K133" i="1"/>
  <c r="H133" i="1"/>
  <c r="E133" i="1"/>
  <c r="CZ132" i="1"/>
  <c r="CW132" i="1"/>
  <c r="CT132" i="1"/>
  <c r="CQ132" i="1"/>
  <c r="CN132" i="1"/>
  <c r="CK132" i="1"/>
  <c r="CH132" i="1"/>
  <c r="CE132" i="1"/>
  <c r="CB132" i="1"/>
  <c r="BY132" i="1"/>
  <c r="BV132" i="1"/>
  <c r="BS132" i="1"/>
  <c r="BP132" i="1"/>
  <c r="BM132" i="1"/>
  <c r="BJ132" i="1"/>
  <c r="BG132" i="1"/>
  <c r="BD132" i="1"/>
  <c r="BA132" i="1"/>
  <c r="AX132" i="1"/>
  <c r="AU132" i="1"/>
  <c r="AR132" i="1"/>
  <c r="AO132" i="1"/>
  <c r="AL132" i="1"/>
  <c r="AI132" i="1"/>
  <c r="AF132" i="1"/>
  <c r="AC132" i="1"/>
  <c r="Z132" i="1"/>
  <c r="W132" i="1"/>
  <c r="T132" i="1"/>
  <c r="Q132" i="1"/>
  <c r="N132" i="1"/>
  <c r="K132" i="1"/>
  <c r="H132" i="1"/>
  <c r="E132" i="1"/>
  <c r="CZ131" i="1"/>
  <c r="CW131" i="1"/>
  <c r="CT131" i="1"/>
  <c r="CQ131" i="1"/>
  <c r="CN131" i="1"/>
  <c r="CK131" i="1"/>
  <c r="CH131" i="1"/>
  <c r="CE131" i="1"/>
  <c r="CB131" i="1"/>
  <c r="BY131" i="1"/>
  <c r="BV131" i="1"/>
  <c r="BS131" i="1"/>
  <c r="BP131" i="1"/>
  <c r="BM131" i="1"/>
  <c r="BJ131" i="1"/>
  <c r="BG131" i="1"/>
  <c r="BD131" i="1"/>
  <c r="BA131" i="1"/>
  <c r="AX131" i="1"/>
  <c r="AU131" i="1"/>
  <c r="AR131" i="1"/>
  <c r="AO131" i="1"/>
  <c r="AL131" i="1"/>
  <c r="AI131" i="1"/>
  <c r="AF131" i="1"/>
  <c r="AC131" i="1"/>
  <c r="Z131" i="1"/>
  <c r="W131" i="1"/>
  <c r="T131" i="1"/>
  <c r="Q131" i="1"/>
  <c r="N131" i="1"/>
  <c r="K131" i="1"/>
  <c r="H131" i="1"/>
  <c r="E131" i="1"/>
  <c r="CZ130" i="1"/>
  <c r="CW130" i="1"/>
  <c r="CT130" i="1"/>
  <c r="CQ130" i="1"/>
  <c r="CN130" i="1"/>
  <c r="CK130" i="1"/>
  <c r="CH130" i="1"/>
  <c r="CE130" i="1"/>
  <c r="CB130" i="1"/>
  <c r="BY130" i="1"/>
  <c r="BV130" i="1"/>
  <c r="BS130" i="1"/>
  <c r="BP130" i="1"/>
  <c r="BM130" i="1"/>
  <c r="BJ130" i="1"/>
  <c r="BG130" i="1"/>
  <c r="BD130" i="1"/>
  <c r="BA130" i="1"/>
  <c r="AX130" i="1"/>
  <c r="AU130" i="1"/>
  <c r="AR130" i="1"/>
  <c r="AO130" i="1"/>
  <c r="AL130" i="1"/>
  <c r="AI130" i="1"/>
  <c r="AF130" i="1"/>
  <c r="AC130" i="1"/>
  <c r="Z130" i="1"/>
  <c r="W130" i="1"/>
  <c r="T130" i="1"/>
  <c r="Q130" i="1"/>
  <c r="N130" i="1"/>
  <c r="K130" i="1"/>
  <c r="H130" i="1"/>
  <c r="E130" i="1"/>
  <c r="CZ129" i="1"/>
  <c r="CW129" i="1"/>
  <c r="CT129" i="1"/>
  <c r="CQ129" i="1"/>
  <c r="CN129" i="1"/>
  <c r="CK129" i="1"/>
  <c r="CH129" i="1"/>
  <c r="CE129" i="1"/>
  <c r="CB129" i="1"/>
  <c r="BY129" i="1"/>
  <c r="BV129" i="1"/>
  <c r="BS129" i="1"/>
  <c r="BP129" i="1"/>
  <c r="BM129" i="1"/>
  <c r="BJ129" i="1"/>
  <c r="BG129" i="1"/>
  <c r="BD129" i="1"/>
  <c r="BA129" i="1"/>
  <c r="AX129" i="1"/>
  <c r="AU129" i="1"/>
  <c r="AR129" i="1"/>
  <c r="AO129" i="1"/>
  <c r="AL129" i="1"/>
  <c r="AI129" i="1"/>
  <c r="AF129" i="1"/>
  <c r="AC129" i="1"/>
  <c r="Z129" i="1"/>
  <c r="W129" i="1"/>
  <c r="T129" i="1"/>
  <c r="Q129" i="1"/>
  <c r="N129" i="1"/>
  <c r="K129" i="1"/>
  <c r="H129" i="1"/>
  <c r="E129" i="1"/>
  <c r="CZ128" i="1"/>
  <c r="CW128" i="1"/>
  <c r="CT128" i="1"/>
  <c r="CQ128" i="1"/>
  <c r="CN128" i="1"/>
  <c r="CK128" i="1"/>
  <c r="CH128" i="1"/>
  <c r="CE128" i="1"/>
  <c r="CB128" i="1"/>
  <c r="BY128" i="1"/>
  <c r="BV128" i="1"/>
  <c r="BS128" i="1"/>
  <c r="BP128" i="1"/>
  <c r="BM128" i="1"/>
  <c r="BJ128" i="1"/>
  <c r="BG128" i="1"/>
  <c r="BD128" i="1"/>
  <c r="BA128" i="1"/>
  <c r="AX128" i="1"/>
  <c r="AU128" i="1"/>
  <c r="AR128" i="1"/>
  <c r="AO128" i="1"/>
  <c r="AL128" i="1"/>
  <c r="AI128" i="1"/>
  <c r="AF128" i="1"/>
  <c r="AC128" i="1"/>
  <c r="Z128" i="1"/>
  <c r="W128" i="1"/>
  <c r="T128" i="1"/>
  <c r="Q128" i="1"/>
  <c r="N128" i="1"/>
  <c r="K128" i="1"/>
  <c r="H128" i="1"/>
  <c r="E128" i="1"/>
  <c r="CZ127" i="1"/>
  <c r="CW127" i="1"/>
  <c r="CT127" i="1"/>
  <c r="CQ127" i="1"/>
  <c r="CN127" i="1"/>
  <c r="CK127" i="1"/>
  <c r="CH127" i="1"/>
  <c r="CE127" i="1"/>
  <c r="CB127" i="1"/>
  <c r="BY127" i="1"/>
  <c r="BV127" i="1"/>
  <c r="BS127" i="1"/>
  <c r="BP127" i="1"/>
  <c r="BM127" i="1"/>
  <c r="BJ127" i="1"/>
  <c r="BG127" i="1"/>
  <c r="BD127" i="1"/>
  <c r="BA127" i="1"/>
  <c r="AX127" i="1"/>
  <c r="AU127" i="1"/>
  <c r="AR127" i="1"/>
  <c r="AO127" i="1"/>
  <c r="AL127" i="1"/>
  <c r="AI127" i="1"/>
  <c r="AF127" i="1"/>
  <c r="AC127" i="1"/>
  <c r="Z127" i="1"/>
  <c r="W127" i="1"/>
  <c r="T127" i="1"/>
  <c r="Q127" i="1"/>
  <c r="N127" i="1"/>
  <c r="K127" i="1"/>
  <c r="H127" i="1"/>
  <c r="E127" i="1"/>
  <c r="CZ126" i="1"/>
  <c r="CW126" i="1"/>
  <c r="CT126" i="1"/>
  <c r="CQ126" i="1"/>
  <c r="CN126" i="1"/>
  <c r="CK126" i="1"/>
  <c r="CH126" i="1"/>
  <c r="CE126" i="1"/>
  <c r="CB126" i="1"/>
  <c r="BY126" i="1"/>
  <c r="BV126" i="1"/>
  <c r="BS126" i="1"/>
  <c r="BP126" i="1"/>
  <c r="BM126" i="1"/>
  <c r="BJ126" i="1"/>
  <c r="BG126" i="1"/>
  <c r="BD126" i="1"/>
  <c r="BA126" i="1"/>
  <c r="AX126" i="1"/>
  <c r="AU126" i="1"/>
  <c r="AR126" i="1"/>
  <c r="AO126" i="1"/>
  <c r="AL126" i="1"/>
  <c r="AI126" i="1"/>
  <c r="AF126" i="1"/>
  <c r="AC126" i="1"/>
  <c r="Z126" i="1"/>
  <c r="W126" i="1"/>
  <c r="T126" i="1"/>
  <c r="Q126" i="1"/>
  <c r="N126" i="1"/>
  <c r="K126" i="1"/>
  <c r="H126" i="1"/>
  <c r="E126" i="1"/>
  <c r="CZ125" i="1"/>
  <c r="CW125" i="1"/>
  <c r="CT125" i="1"/>
  <c r="CQ125" i="1"/>
  <c r="CN125" i="1"/>
  <c r="CK125" i="1"/>
  <c r="CH125" i="1"/>
  <c r="CE125" i="1"/>
  <c r="CB125" i="1"/>
  <c r="BY125" i="1"/>
  <c r="BV125" i="1"/>
  <c r="BS125" i="1"/>
  <c r="BP125" i="1"/>
  <c r="BM125" i="1"/>
  <c r="BJ125" i="1"/>
  <c r="BG125" i="1"/>
  <c r="BD125" i="1"/>
  <c r="BA125" i="1"/>
  <c r="AX125" i="1"/>
  <c r="AU125" i="1"/>
  <c r="AR125" i="1"/>
  <c r="AO125" i="1"/>
  <c r="AL125" i="1"/>
  <c r="AI125" i="1"/>
  <c r="AF125" i="1"/>
  <c r="AC125" i="1"/>
  <c r="Z125" i="1"/>
  <c r="W125" i="1"/>
  <c r="T125" i="1"/>
  <c r="Q125" i="1"/>
  <c r="N125" i="1"/>
  <c r="K125" i="1"/>
  <c r="H125" i="1"/>
  <c r="E125" i="1"/>
  <c r="CZ124" i="1"/>
  <c r="CW124" i="1"/>
  <c r="CT124" i="1"/>
  <c r="CQ124" i="1"/>
  <c r="CN124" i="1"/>
  <c r="CK124" i="1"/>
  <c r="CH124" i="1"/>
  <c r="CE124" i="1"/>
  <c r="CB124" i="1"/>
  <c r="BY124" i="1"/>
  <c r="BV124" i="1"/>
  <c r="BS124" i="1"/>
  <c r="BP124" i="1"/>
  <c r="BM124" i="1"/>
  <c r="BJ124" i="1"/>
  <c r="BG124" i="1"/>
  <c r="BD124" i="1"/>
  <c r="BA124" i="1"/>
  <c r="AX124" i="1"/>
  <c r="AU124" i="1"/>
  <c r="AR124" i="1"/>
  <c r="AO124" i="1"/>
  <c r="AL124" i="1"/>
  <c r="AI124" i="1"/>
  <c r="AF124" i="1"/>
  <c r="AC124" i="1"/>
  <c r="Z124" i="1"/>
  <c r="W124" i="1"/>
  <c r="T124" i="1"/>
  <c r="Q124" i="1"/>
  <c r="N124" i="1"/>
  <c r="K124" i="1"/>
  <c r="H124" i="1"/>
  <c r="E124" i="1"/>
  <c r="CZ123" i="1"/>
  <c r="CW123" i="1"/>
  <c r="CT123" i="1"/>
  <c r="CQ123" i="1"/>
  <c r="CN123" i="1"/>
  <c r="CK123" i="1"/>
  <c r="CH123" i="1"/>
  <c r="CE123" i="1"/>
  <c r="CB123" i="1"/>
  <c r="BY123" i="1"/>
  <c r="BV123" i="1"/>
  <c r="BS123" i="1"/>
  <c r="BP123" i="1"/>
  <c r="BM123" i="1"/>
  <c r="BJ123" i="1"/>
  <c r="BG123" i="1"/>
  <c r="BD123" i="1"/>
  <c r="BA123" i="1"/>
  <c r="AX123" i="1"/>
  <c r="AU123" i="1"/>
  <c r="AR123" i="1"/>
  <c r="AO123" i="1"/>
  <c r="AL123" i="1"/>
  <c r="AI123" i="1"/>
  <c r="AF123" i="1"/>
  <c r="AC123" i="1"/>
  <c r="Z123" i="1"/>
  <c r="W123" i="1"/>
  <c r="T123" i="1"/>
  <c r="Q123" i="1"/>
  <c r="N123" i="1"/>
  <c r="K123" i="1"/>
  <c r="H123" i="1"/>
  <c r="E123" i="1"/>
  <c r="CZ122" i="1"/>
  <c r="CW122" i="1"/>
  <c r="CT122" i="1"/>
  <c r="CQ122" i="1"/>
  <c r="CN122" i="1"/>
  <c r="CK122" i="1"/>
  <c r="CH122" i="1"/>
  <c r="CE122" i="1"/>
  <c r="CB122" i="1"/>
  <c r="BY122" i="1"/>
  <c r="BV122" i="1"/>
  <c r="BS122" i="1"/>
  <c r="BP122" i="1"/>
  <c r="BM122" i="1"/>
  <c r="BJ122" i="1"/>
  <c r="BG122" i="1"/>
  <c r="BD122" i="1"/>
  <c r="BA122" i="1"/>
  <c r="AX122" i="1"/>
  <c r="AU122" i="1"/>
  <c r="AR122" i="1"/>
  <c r="AO122" i="1"/>
  <c r="AL122" i="1"/>
  <c r="AI122" i="1"/>
  <c r="AF122" i="1"/>
  <c r="AC122" i="1"/>
  <c r="Z122" i="1"/>
  <c r="W122" i="1"/>
  <c r="T122" i="1"/>
  <c r="Q122" i="1"/>
  <c r="N122" i="1"/>
  <c r="K122" i="1"/>
  <c r="H122" i="1"/>
  <c r="E122" i="1"/>
  <c r="CZ121" i="1"/>
  <c r="CW121" i="1"/>
  <c r="CT121" i="1"/>
  <c r="CQ121" i="1"/>
  <c r="CN121" i="1"/>
  <c r="CK121" i="1"/>
  <c r="CH121" i="1"/>
  <c r="CE121" i="1"/>
  <c r="CB121" i="1"/>
  <c r="BY121" i="1"/>
  <c r="BV121" i="1"/>
  <c r="BS121" i="1"/>
  <c r="BP121" i="1"/>
  <c r="BM121" i="1"/>
  <c r="BJ121" i="1"/>
  <c r="BG121" i="1"/>
  <c r="BD121" i="1"/>
  <c r="BA121" i="1"/>
  <c r="AX121" i="1"/>
  <c r="AU121" i="1"/>
  <c r="AR121" i="1"/>
  <c r="AO121" i="1"/>
  <c r="AL121" i="1"/>
  <c r="AI121" i="1"/>
  <c r="AF121" i="1"/>
  <c r="AC121" i="1"/>
  <c r="Z121" i="1"/>
  <c r="W121" i="1"/>
  <c r="T121" i="1"/>
  <c r="Q121" i="1"/>
  <c r="N121" i="1"/>
  <c r="K121" i="1"/>
  <c r="H121" i="1"/>
  <c r="E121" i="1"/>
  <c r="CZ120" i="1"/>
  <c r="CW120" i="1"/>
  <c r="CT120" i="1"/>
  <c r="CQ120" i="1"/>
  <c r="CN120" i="1"/>
  <c r="CK120" i="1"/>
  <c r="CH120" i="1"/>
  <c r="CE120" i="1"/>
  <c r="CB120" i="1"/>
  <c r="BY120" i="1"/>
  <c r="BV120" i="1"/>
  <c r="BS120" i="1"/>
  <c r="BP120" i="1"/>
  <c r="BM120" i="1"/>
  <c r="BJ120" i="1"/>
  <c r="BG120" i="1"/>
  <c r="BD120" i="1"/>
  <c r="BA120" i="1"/>
  <c r="AX120" i="1"/>
  <c r="AU120" i="1"/>
  <c r="AR120" i="1"/>
  <c r="AO120" i="1"/>
  <c r="AL120" i="1"/>
  <c r="AI120" i="1"/>
  <c r="AF120" i="1"/>
  <c r="AC120" i="1"/>
  <c r="Z120" i="1"/>
  <c r="W120" i="1"/>
  <c r="T120" i="1"/>
  <c r="Q120" i="1"/>
  <c r="N120" i="1"/>
  <c r="K120" i="1"/>
  <c r="H120" i="1"/>
  <c r="E120" i="1"/>
  <c r="CZ119" i="1"/>
  <c r="CW119" i="1"/>
  <c r="CT119" i="1"/>
  <c r="CQ119" i="1"/>
  <c r="CN119" i="1"/>
  <c r="CK119" i="1"/>
  <c r="CH119" i="1"/>
  <c r="CE119" i="1"/>
  <c r="CB119" i="1"/>
  <c r="BY119" i="1"/>
  <c r="BV119" i="1"/>
  <c r="BS119" i="1"/>
  <c r="BP119" i="1"/>
  <c r="BM119" i="1"/>
  <c r="BJ119" i="1"/>
  <c r="BG119" i="1"/>
  <c r="BD119" i="1"/>
  <c r="BA119" i="1"/>
  <c r="AX119" i="1"/>
  <c r="AU119" i="1"/>
  <c r="AR119" i="1"/>
  <c r="AO119" i="1"/>
  <c r="AL119" i="1"/>
  <c r="AI119" i="1"/>
  <c r="AF119" i="1"/>
  <c r="AC119" i="1"/>
  <c r="Z119" i="1"/>
  <c r="W119" i="1"/>
  <c r="T119" i="1"/>
  <c r="Q119" i="1"/>
  <c r="N119" i="1"/>
  <c r="K119" i="1"/>
  <c r="H119" i="1"/>
  <c r="E119" i="1"/>
  <c r="CZ118" i="1"/>
  <c r="CW118" i="1"/>
  <c r="CT118" i="1"/>
  <c r="CQ118" i="1"/>
  <c r="CN118" i="1"/>
  <c r="CK118" i="1"/>
  <c r="CH118" i="1"/>
  <c r="CE118" i="1"/>
  <c r="CB118" i="1"/>
  <c r="BY118" i="1"/>
  <c r="BV118" i="1"/>
  <c r="BS118" i="1"/>
  <c r="BP118" i="1"/>
  <c r="BM118" i="1"/>
  <c r="BJ118" i="1"/>
  <c r="BG118" i="1"/>
  <c r="BD118" i="1"/>
  <c r="BA118" i="1"/>
  <c r="AX118" i="1"/>
  <c r="AU118" i="1"/>
  <c r="AR118" i="1"/>
  <c r="AO118" i="1"/>
  <c r="AL118" i="1"/>
  <c r="AI118" i="1"/>
  <c r="AF118" i="1"/>
  <c r="AC118" i="1"/>
  <c r="Z118" i="1"/>
  <c r="W118" i="1"/>
  <c r="T118" i="1"/>
  <c r="Q118" i="1"/>
  <c r="N118" i="1"/>
  <c r="K118" i="1"/>
  <c r="H118" i="1"/>
  <c r="E118" i="1"/>
  <c r="CZ117" i="1"/>
  <c r="CW117" i="1"/>
  <c r="CT117" i="1"/>
  <c r="CQ117" i="1"/>
  <c r="CN117" i="1"/>
  <c r="CK117" i="1"/>
  <c r="CH117" i="1"/>
  <c r="CE117" i="1"/>
  <c r="CB117" i="1"/>
  <c r="BY117" i="1"/>
  <c r="BV117" i="1"/>
  <c r="BS117" i="1"/>
  <c r="BP117" i="1"/>
  <c r="BM117" i="1"/>
  <c r="BJ117" i="1"/>
  <c r="BG117" i="1"/>
  <c r="BD117" i="1"/>
  <c r="BA117" i="1"/>
  <c r="AX117" i="1"/>
  <c r="AU117" i="1"/>
  <c r="AR117" i="1"/>
  <c r="AO117" i="1"/>
  <c r="AL117" i="1"/>
  <c r="AI117" i="1"/>
  <c r="AF117" i="1"/>
  <c r="AC117" i="1"/>
  <c r="Z117" i="1"/>
  <c r="W117" i="1"/>
  <c r="T117" i="1"/>
  <c r="Q117" i="1"/>
  <c r="N117" i="1"/>
  <c r="K117" i="1"/>
  <c r="H117" i="1"/>
  <c r="E117" i="1"/>
  <c r="CZ116" i="1"/>
  <c r="CW116" i="1"/>
  <c r="CT116" i="1"/>
  <c r="CQ116" i="1"/>
  <c r="CN116" i="1"/>
  <c r="CK116" i="1"/>
  <c r="CH116" i="1"/>
  <c r="CE116" i="1"/>
  <c r="CB116" i="1"/>
  <c r="BY116" i="1"/>
  <c r="BV116" i="1"/>
  <c r="BS116" i="1"/>
  <c r="BP116" i="1"/>
  <c r="BM116" i="1"/>
  <c r="BJ116" i="1"/>
  <c r="BG116" i="1"/>
  <c r="BD116" i="1"/>
  <c r="BA116" i="1"/>
  <c r="AX116" i="1"/>
  <c r="AU116" i="1"/>
  <c r="AR116" i="1"/>
  <c r="AO116" i="1"/>
  <c r="AL116" i="1"/>
  <c r="AI116" i="1"/>
  <c r="AF116" i="1"/>
  <c r="AC116" i="1"/>
  <c r="Z116" i="1"/>
  <c r="W116" i="1"/>
  <c r="T116" i="1"/>
  <c r="Q116" i="1"/>
  <c r="N116" i="1"/>
  <c r="K116" i="1"/>
  <c r="H116" i="1"/>
  <c r="E116" i="1"/>
  <c r="CZ115" i="1"/>
  <c r="CW115" i="1"/>
  <c r="CT115" i="1"/>
  <c r="CQ115" i="1"/>
  <c r="CN115" i="1"/>
  <c r="CK115" i="1"/>
  <c r="CH115" i="1"/>
  <c r="CE115" i="1"/>
  <c r="CB115" i="1"/>
  <c r="BY115" i="1"/>
  <c r="BV115" i="1"/>
  <c r="BS115" i="1"/>
  <c r="BP115" i="1"/>
  <c r="BM115" i="1"/>
  <c r="BJ115" i="1"/>
  <c r="BG115" i="1"/>
  <c r="BD115" i="1"/>
  <c r="BA115" i="1"/>
  <c r="AX115" i="1"/>
  <c r="AU115" i="1"/>
  <c r="AR115" i="1"/>
  <c r="AO115" i="1"/>
  <c r="AL115" i="1"/>
  <c r="AI115" i="1"/>
  <c r="AF115" i="1"/>
  <c r="AC115" i="1"/>
  <c r="Z115" i="1"/>
  <c r="W115" i="1"/>
  <c r="T115" i="1"/>
  <c r="Q115" i="1"/>
  <c r="N115" i="1"/>
  <c r="K115" i="1"/>
  <c r="H115" i="1"/>
  <c r="E115" i="1"/>
  <c r="CZ114" i="1"/>
  <c r="CW114" i="1"/>
  <c r="CT114" i="1"/>
  <c r="CQ114" i="1"/>
  <c r="CN114" i="1"/>
  <c r="CK114" i="1"/>
  <c r="CH114" i="1"/>
  <c r="CE114" i="1"/>
  <c r="CB114" i="1"/>
  <c r="BY114" i="1"/>
  <c r="BV114" i="1"/>
  <c r="BS114" i="1"/>
  <c r="BP114" i="1"/>
  <c r="BM114" i="1"/>
  <c r="BJ114" i="1"/>
  <c r="BG114" i="1"/>
  <c r="BD114" i="1"/>
  <c r="BA114" i="1"/>
  <c r="AX114" i="1"/>
  <c r="AU114" i="1"/>
  <c r="AR114" i="1"/>
  <c r="AO114" i="1"/>
  <c r="AL114" i="1"/>
  <c r="AI114" i="1"/>
  <c r="AF114" i="1"/>
  <c r="AC114" i="1"/>
  <c r="Z114" i="1"/>
  <c r="W114" i="1"/>
  <c r="T114" i="1"/>
  <c r="Q114" i="1"/>
  <c r="N114" i="1"/>
  <c r="K114" i="1"/>
  <c r="H114" i="1"/>
  <c r="E114" i="1"/>
  <c r="CZ113" i="1"/>
  <c r="CW113" i="1"/>
  <c r="CT113" i="1"/>
  <c r="CQ113" i="1"/>
  <c r="CN113" i="1"/>
  <c r="CK113" i="1"/>
  <c r="CH113" i="1"/>
  <c r="CE113" i="1"/>
  <c r="CB113" i="1"/>
  <c r="BY113" i="1"/>
  <c r="BV113" i="1"/>
  <c r="BS113" i="1"/>
  <c r="BP113" i="1"/>
  <c r="BM113" i="1"/>
  <c r="BJ113" i="1"/>
  <c r="BG113" i="1"/>
  <c r="BD113" i="1"/>
  <c r="BA113" i="1"/>
  <c r="AX113" i="1"/>
  <c r="AU113" i="1"/>
  <c r="AR113" i="1"/>
  <c r="AO113" i="1"/>
  <c r="AL113" i="1"/>
  <c r="AI113" i="1"/>
  <c r="AF113" i="1"/>
  <c r="AC113" i="1"/>
  <c r="Z113" i="1"/>
  <c r="W113" i="1"/>
  <c r="T113" i="1"/>
  <c r="Q113" i="1"/>
  <c r="N113" i="1"/>
  <c r="K113" i="1"/>
  <c r="H113" i="1"/>
  <c r="E113" i="1"/>
  <c r="CZ112" i="1"/>
  <c r="CW112" i="1"/>
  <c r="CT112" i="1"/>
  <c r="CQ112" i="1"/>
  <c r="CN112" i="1"/>
  <c r="CK112" i="1"/>
  <c r="CH112" i="1"/>
  <c r="CE112" i="1"/>
  <c r="CB112" i="1"/>
  <c r="BY112" i="1"/>
  <c r="BV112" i="1"/>
  <c r="BS112" i="1"/>
  <c r="BP112" i="1"/>
  <c r="BM112" i="1"/>
  <c r="BJ112" i="1"/>
  <c r="BG112" i="1"/>
  <c r="BD112" i="1"/>
  <c r="BA112" i="1"/>
  <c r="AX112" i="1"/>
  <c r="AU112" i="1"/>
  <c r="AR112" i="1"/>
  <c r="AO112" i="1"/>
  <c r="AL112" i="1"/>
  <c r="AI112" i="1"/>
  <c r="AF112" i="1"/>
  <c r="AC112" i="1"/>
  <c r="Z112" i="1"/>
  <c r="W112" i="1"/>
  <c r="T112" i="1"/>
  <c r="Q112" i="1"/>
  <c r="N112" i="1"/>
  <c r="K112" i="1"/>
  <c r="H112" i="1"/>
  <c r="E112" i="1"/>
  <c r="CZ111" i="1"/>
  <c r="CW111" i="1"/>
  <c r="CT111" i="1"/>
  <c r="CQ111" i="1"/>
  <c r="CN111" i="1"/>
  <c r="CK111" i="1"/>
  <c r="CH111" i="1"/>
  <c r="CE111" i="1"/>
  <c r="CB111" i="1"/>
  <c r="BY111" i="1"/>
  <c r="BV111" i="1"/>
  <c r="BS111" i="1"/>
  <c r="BP111" i="1"/>
  <c r="BM111" i="1"/>
  <c r="BJ111" i="1"/>
  <c r="BG111" i="1"/>
  <c r="BD111" i="1"/>
  <c r="BA111" i="1"/>
  <c r="AX111" i="1"/>
  <c r="AU111" i="1"/>
  <c r="AR111" i="1"/>
  <c r="AO111" i="1"/>
  <c r="AL111" i="1"/>
  <c r="AI111" i="1"/>
  <c r="AF111" i="1"/>
  <c r="AC111" i="1"/>
  <c r="Z111" i="1"/>
  <c r="W111" i="1"/>
  <c r="T111" i="1"/>
  <c r="Q111" i="1"/>
  <c r="N111" i="1"/>
  <c r="K111" i="1"/>
  <c r="H111" i="1"/>
  <c r="E111" i="1"/>
  <c r="CZ110" i="1"/>
  <c r="CW110" i="1"/>
  <c r="CT110" i="1"/>
  <c r="CQ110" i="1"/>
  <c r="CN110" i="1"/>
  <c r="CK110" i="1"/>
  <c r="CH110" i="1"/>
  <c r="CE110" i="1"/>
  <c r="CB110" i="1"/>
  <c r="BY110" i="1"/>
  <c r="BV110" i="1"/>
  <c r="BS110" i="1"/>
  <c r="BP110" i="1"/>
  <c r="BM110" i="1"/>
  <c r="BJ110" i="1"/>
  <c r="BG110" i="1"/>
  <c r="BD110" i="1"/>
  <c r="BA110" i="1"/>
  <c r="AX110" i="1"/>
  <c r="AU110" i="1"/>
  <c r="AR110" i="1"/>
  <c r="AO110" i="1"/>
  <c r="AL110" i="1"/>
  <c r="AI110" i="1"/>
  <c r="AF110" i="1"/>
  <c r="AC110" i="1"/>
  <c r="Z110" i="1"/>
  <c r="W110" i="1"/>
  <c r="T110" i="1"/>
  <c r="Q110" i="1"/>
  <c r="N110" i="1"/>
  <c r="K110" i="1"/>
  <c r="H110" i="1"/>
  <c r="E110" i="1"/>
  <c r="CZ109" i="1"/>
  <c r="CW109" i="1"/>
  <c r="CT109" i="1"/>
  <c r="CQ109" i="1"/>
  <c r="CN109" i="1"/>
  <c r="CK109" i="1"/>
  <c r="CH109" i="1"/>
  <c r="CE109" i="1"/>
  <c r="CB109" i="1"/>
  <c r="BY109" i="1"/>
  <c r="BV109" i="1"/>
  <c r="BS109" i="1"/>
  <c r="BP109" i="1"/>
  <c r="BM109" i="1"/>
  <c r="BJ109" i="1"/>
  <c r="BG109" i="1"/>
  <c r="BD109" i="1"/>
  <c r="BA109" i="1"/>
  <c r="AX109" i="1"/>
  <c r="AU109" i="1"/>
  <c r="AR109" i="1"/>
  <c r="AO109" i="1"/>
  <c r="AL109" i="1"/>
  <c r="AI109" i="1"/>
  <c r="AF109" i="1"/>
  <c r="AC109" i="1"/>
  <c r="Z109" i="1"/>
  <c r="W109" i="1"/>
  <c r="T109" i="1"/>
  <c r="Q109" i="1"/>
  <c r="N109" i="1"/>
  <c r="K109" i="1"/>
  <c r="H109" i="1"/>
  <c r="E109" i="1"/>
  <c r="CZ108" i="1"/>
  <c r="CW108" i="1"/>
  <c r="CT108" i="1"/>
  <c r="CQ108" i="1"/>
  <c r="CN108" i="1"/>
  <c r="CK108" i="1"/>
  <c r="CH108" i="1"/>
  <c r="CE108" i="1"/>
  <c r="CB108" i="1"/>
  <c r="BY108" i="1"/>
  <c r="BV108" i="1"/>
  <c r="BS108" i="1"/>
  <c r="BP108" i="1"/>
  <c r="BM108" i="1"/>
  <c r="BJ108" i="1"/>
  <c r="BG108" i="1"/>
  <c r="BD108" i="1"/>
  <c r="BA108" i="1"/>
  <c r="AX108" i="1"/>
  <c r="AU108" i="1"/>
  <c r="AR108" i="1"/>
  <c r="AO108" i="1"/>
  <c r="AL108" i="1"/>
  <c r="AI108" i="1"/>
  <c r="AF108" i="1"/>
  <c r="AC108" i="1"/>
  <c r="Z108" i="1"/>
  <c r="W108" i="1"/>
  <c r="T108" i="1"/>
  <c r="Q108" i="1"/>
  <c r="N108" i="1"/>
  <c r="K108" i="1"/>
  <c r="H108" i="1"/>
  <c r="E108" i="1"/>
  <c r="CZ107" i="1"/>
  <c r="CW107" i="1"/>
  <c r="CT107" i="1"/>
  <c r="CQ107" i="1"/>
  <c r="CN107" i="1"/>
  <c r="CK107" i="1"/>
  <c r="CH107" i="1"/>
  <c r="CE107" i="1"/>
  <c r="CB107" i="1"/>
  <c r="BY107" i="1"/>
  <c r="BV107" i="1"/>
  <c r="BS107" i="1"/>
  <c r="BP107" i="1"/>
  <c r="BM107" i="1"/>
  <c r="BJ107" i="1"/>
  <c r="BG107" i="1"/>
  <c r="BD107" i="1"/>
  <c r="BA107" i="1"/>
  <c r="AX107" i="1"/>
  <c r="AU107" i="1"/>
  <c r="AR107" i="1"/>
  <c r="AO107" i="1"/>
  <c r="AL107" i="1"/>
  <c r="AI107" i="1"/>
  <c r="AF107" i="1"/>
  <c r="AC107" i="1"/>
  <c r="Z107" i="1"/>
  <c r="W107" i="1"/>
  <c r="T107" i="1"/>
  <c r="Q107" i="1"/>
  <c r="N107" i="1"/>
  <c r="K107" i="1"/>
  <c r="H107" i="1"/>
  <c r="E107" i="1"/>
  <c r="CZ106" i="1"/>
  <c r="CW106" i="1"/>
  <c r="CT106" i="1"/>
  <c r="CQ106" i="1"/>
  <c r="CN106" i="1"/>
  <c r="CK106" i="1"/>
  <c r="CH106" i="1"/>
  <c r="CE106" i="1"/>
  <c r="CB106" i="1"/>
  <c r="BY106" i="1"/>
  <c r="BV106" i="1"/>
  <c r="BS106" i="1"/>
  <c r="BP106" i="1"/>
  <c r="BM106" i="1"/>
  <c r="BJ106" i="1"/>
  <c r="BG106" i="1"/>
  <c r="BD106" i="1"/>
  <c r="BA106" i="1"/>
  <c r="AX106" i="1"/>
  <c r="AU106" i="1"/>
  <c r="AR106" i="1"/>
  <c r="AO106" i="1"/>
  <c r="AL106" i="1"/>
  <c r="AI106" i="1"/>
  <c r="AF106" i="1"/>
  <c r="AC106" i="1"/>
  <c r="Z106" i="1"/>
  <c r="W106" i="1"/>
  <c r="T106" i="1"/>
  <c r="Q106" i="1"/>
  <c r="N106" i="1"/>
  <c r="K106" i="1"/>
  <c r="H106" i="1"/>
  <c r="E106" i="1"/>
  <c r="CZ105" i="1"/>
  <c r="CW105" i="1"/>
  <c r="CT105" i="1"/>
  <c r="CQ105" i="1"/>
  <c r="CN105" i="1"/>
  <c r="CK105" i="1"/>
  <c r="CH105" i="1"/>
  <c r="CE105" i="1"/>
  <c r="CB105" i="1"/>
  <c r="BY105" i="1"/>
  <c r="BV105" i="1"/>
  <c r="BS105" i="1"/>
  <c r="BP105" i="1"/>
  <c r="BM105" i="1"/>
  <c r="BJ105" i="1"/>
  <c r="BG105" i="1"/>
  <c r="BD105" i="1"/>
  <c r="BA105" i="1"/>
  <c r="AX105" i="1"/>
  <c r="AU105" i="1"/>
  <c r="AR105" i="1"/>
  <c r="AO105" i="1"/>
  <c r="AL105" i="1"/>
  <c r="AI105" i="1"/>
  <c r="AF105" i="1"/>
  <c r="AC105" i="1"/>
  <c r="Z105" i="1"/>
  <c r="W105" i="1"/>
  <c r="T105" i="1"/>
  <c r="Q105" i="1"/>
  <c r="N105" i="1"/>
  <c r="K105" i="1"/>
  <c r="H105" i="1"/>
  <c r="E105" i="1"/>
  <c r="CZ104" i="1"/>
  <c r="CW104" i="1"/>
  <c r="CT104" i="1"/>
  <c r="CQ104" i="1"/>
  <c r="CN104" i="1"/>
  <c r="CK104" i="1"/>
  <c r="CH104" i="1"/>
  <c r="CE104" i="1"/>
  <c r="CB104" i="1"/>
  <c r="BY104" i="1"/>
  <c r="BV104" i="1"/>
  <c r="BS104" i="1"/>
  <c r="BP104" i="1"/>
  <c r="BM104" i="1"/>
  <c r="BJ104" i="1"/>
  <c r="BG104" i="1"/>
  <c r="BD104" i="1"/>
  <c r="BA104" i="1"/>
  <c r="AX104" i="1"/>
  <c r="AU104" i="1"/>
  <c r="AR104" i="1"/>
  <c r="AO104" i="1"/>
  <c r="AL104" i="1"/>
  <c r="AI104" i="1"/>
  <c r="AF104" i="1"/>
  <c r="AC104" i="1"/>
  <c r="Z104" i="1"/>
  <c r="W104" i="1"/>
  <c r="T104" i="1"/>
  <c r="Q104" i="1"/>
  <c r="N104" i="1"/>
  <c r="K104" i="1"/>
  <c r="H104" i="1"/>
  <c r="E104" i="1"/>
  <c r="CZ103" i="1"/>
  <c r="CW103" i="1"/>
  <c r="CT103" i="1"/>
  <c r="CQ103" i="1"/>
  <c r="CN103" i="1"/>
  <c r="CK103" i="1"/>
  <c r="CH103" i="1"/>
  <c r="CE103" i="1"/>
  <c r="CB103" i="1"/>
  <c r="BY103" i="1"/>
  <c r="BV103" i="1"/>
  <c r="BS103" i="1"/>
  <c r="BP103" i="1"/>
  <c r="BM103" i="1"/>
  <c r="BJ103" i="1"/>
  <c r="BG103" i="1"/>
  <c r="BD103" i="1"/>
  <c r="BA103" i="1"/>
  <c r="AX103" i="1"/>
  <c r="AU103" i="1"/>
  <c r="AR103" i="1"/>
  <c r="AO103" i="1"/>
  <c r="AL103" i="1"/>
  <c r="AI103" i="1"/>
  <c r="AF103" i="1"/>
  <c r="AC103" i="1"/>
  <c r="Z103" i="1"/>
  <c r="W103" i="1"/>
  <c r="T103" i="1"/>
  <c r="Q103" i="1"/>
  <c r="N103" i="1"/>
  <c r="K103" i="1"/>
  <c r="H103" i="1"/>
  <c r="E103" i="1"/>
  <c r="CZ102" i="1"/>
  <c r="CW102" i="1"/>
  <c r="CT102" i="1"/>
  <c r="CQ102" i="1"/>
  <c r="CN102" i="1"/>
  <c r="CK102" i="1"/>
  <c r="CH102" i="1"/>
  <c r="CE102" i="1"/>
  <c r="CB102" i="1"/>
  <c r="BY102" i="1"/>
  <c r="BV102" i="1"/>
  <c r="BS102" i="1"/>
  <c r="BP102" i="1"/>
  <c r="BM102" i="1"/>
  <c r="BJ102" i="1"/>
  <c r="BG102" i="1"/>
  <c r="BD102" i="1"/>
  <c r="BA102" i="1"/>
  <c r="AX102" i="1"/>
  <c r="AU102" i="1"/>
  <c r="AR102" i="1"/>
  <c r="AO102" i="1"/>
  <c r="AL102" i="1"/>
  <c r="AI102" i="1"/>
  <c r="AF102" i="1"/>
  <c r="AC102" i="1"/>
  <c r="Z102" i="1"/>
  <c r="W102" i="1"/>
  <c r="T102" i="1"/>
  <c r="Q102" i="1"/>
  <c r="N102" i="1"/>
  <c r="K102" i="1"/>
  <c r="H102" i="1"/>
  <c r="E102" i="1"/>
  <c r="CZ101" i="1"/>
  <c r="CW101" i="1"/>
  <c r="CT101" i="1"/>
  <c r="CQ101" i="1"/>
  <c r="CN101" i="1"/>
  <c r="CK101" i="1"/>
  <c r="CH101" i="1"/>
  <c r="CE101" i="1"/>
  <c r="CB101" i="1"/>
  <c r="BY101" i="1"/>
  <c r="BV101" i="1"/>
  <c r="BS101" i="1"/>
  <c r="BP101" i="1"/>
  <c r="BM101" i="1"/>
  <c r="BJ101" i="1"/>
  <c r="BG101" i="1"/>
  <c r="BD101" i="1"/>
  <c r="BA101" i="1"/>
  <c r="AX101" i="1"/>
  <c r="AU101" i="1"/>
  <c r="AR101" i="1"/>
  <c r="AO101" i="1"/>
  <c r="AL101" i="1"/>
  <c r="AI101" i="1"/>
  <c r="AF101" i="1"/>
  <c r="AC101" i="1"/>
  <c r="Z101" i="1"/>
  <c r="W101" i="1"/>
  <c r="T101" i="1"/>
  <c r="Q101" i="1"/>
  <c r="N101" i="1"/>
  <c r="K101" i="1"/>
  <c r="H101" i="1"/>
  <c r="E101" i="1"/>
  <c r="CZ100" i="1"/>
  <c r="CW100" i="1"/>
  <c r="CT100" i="1"/>
  <c r="CQ100" i="1"/>
  <c r="CN100" i="1"/>
  <c r="CK100" i="1"/>
  <c r="CH100" i="1"/>
  <c r="CE100" i="1"/>
  <c r="CB100" i="1"/>
  <c r="BY100" i="1"/>
  <c r="BV100" i="1"/>
  <c r="BS100" i="1"/>
  <c r="BP100" i="1"/>
  <c r="BM100" i="1"/>
  <c r="BJ100" i="1"/>
  <c r="BG100" i="1"/>
  <c r="BD100" i="1"/>
  <c r="BA100" i="1"/>
  <c r="AX100" i="1"/>
  <c r="AU100" i="1"/>
  <c r="AR100" i="1"/>
  <c r="AO100" i="1"/>
  <c r="AL100" i="1"/>
  <c r="AI100" i="1"/>
  <c r="AF100" i="1"/>
  <c r="AC100" i="1"/>
  <c r="Z100" i="1"/>
  <c r="W100" i="1"/>
  <c r="T100" i="1"/>
  <c r="Q100" i="1"/>
  <c r="N100" i="1"/>
  <c r="K100" i="1"/>
  <c r="H100" i="1"/>
  <c r="E100" i="1"/>
  <c r="CZ99" i="1"/>
  <c r="CW99" i="1"/>
  <c r="CT99" i="1"/>
  <c r="CQ99" i="1"/>
  <c r="CN99" i="1"/>
  <c r="CK99" i="1"/>
  <c r="CH99" i="1"/>
  <c r="CE99" i="1"/>
  <c r="CB99" i="1"/>
  <c r="BY99" i="1"/>
  <c r="BV99" i="1"/>
  <c r="BS99" i="1"/>
  <c r="BP99" i="1"/>
  <c r="BM99" i="1"/>
  <c r="BJ99" i="1"/>
  <c r="BG99" i="1"/>
  <c r="BD99" i="1"/>
  <c r="BA99" i="1"/>
  <c r="AX99" i="1"/>
  <c r="AU99" i="1"/>
  <c r="AR99" i="1"/>
  <c r="AO99" i="1"/>
  <c r="AL99" i="1"/>
  <c r="AI99" i="1"/>
  <c r="AF99" i="1"/>
  <c r="AC99" i="1"/>
  <c r="Z99" i="1"/>
  <c r="W99" i="1"/>
  <c r="T99" i="1"/>
  <c r="Q99" i="1"/>
  <c r="N99" i="1"/>
  <c r="K99" i="1"/>
  <c r="H99" i="1"/>
  <c r="E99" i="1"/>
  <c r="CZ98" i="1"/>
  <c r="CW98" i="1"/>
  <c r="CT98" i="1"/>
  <c r="CQ98" i="1"/>
  <c r="CN98" i="1"/>
  <c r="CK98" i="1"/>
  <c r="CH98" i="1"/>
  <c r="CE98" i="1"/>
  <c r="CB98" i="1"/>
  <c r="BY98" i="1"/>
  <c r="BV98" i="1"/>
  <c r="BS98" i="1"/>
  <c r="BP98" i="1"/>
  <c r="BM98" i="1"/>
  <c r="BJ98" i="1"/>
  <c r="BG98" i="1"/>
  <c r="BD98" i="1"/>
  <c r="BA98" i="1"/>
  <c r="AX98" i="1"/>
  <c r="AU98" i="1"/>
  <c r="AR98" i="1"/>
  <c r="AO98" i="1"/>
  <c r="AL98" i="1"/>
  <c r="AI98" i="1"/>
  <c r="AF98" i="1"/>
  <c r="AC98" i="1"/>
  <c r="Z98" i="1"/>
  <c r="W98" i="1"/>
  <c r="T98" i="1"/>
  <c r="Q98" i="1"/>
  <c r="N98" i="1"/>
  <c r="K98" i="1"/>
  <c r="H98" i="1"/>
  <c r="E98" i="1"/>
  <c r="CZ97" i="1"/>
  <c r="CW97" i="1"/>
  <c r="CT97" i="1"/>
  <c r="CQ97" i="1"/>
  <c r="CN97" i="1"/>
  <c r="CK97" i="1"/>
  <c r="CH97" i="1"/>
  <c r="CE97" i="1"/>
  <c r="CB97" i="1"/>
  <c r="BY97" i="1"/>
  <c r="BV97" i="1"/>
  <c r="BS97" i="1"/>
  <c r="BP97" i="1"/>
  <c r="BM97" i="1"/>
  <c r="BJ97" i="1"/>
  <c r="BG97" i="1"/>
  <c r="BD97" i="1"/>
  <c r="BA97" i="1"/>
  <c r="AX97" i="1"/>
  <c r="AU97" i="1"/>
  <c r="AR97" i="1"/>
  <c r="AO97" i="1"/>
  <c r="AL97" i="1"/>
  <c r="AI97" i="1"/>
  <c r="AF97" i="1"/>
  <c r="AC97" i="1"/>
  <c r="Z97" i="1"/>
  <c r="W97" i="1"/>
  <c r="T97" i="1"/>
  <c r="Q97" i="1"/>
  <c r="N97" i="1"/>
  <c r="K97" i="1"/>
  <c r="H97" i="1"/>
  <c r="E97" i="1"/>
  <c r="CZ96" i="1"/>
  <c r="CW96" i="1"/>
  <c r="CT96" i="1"/>
  <c r="CQ96" i="1"/>
  <c r="CN96" i="1"/>
  <c r="CK96" i="1"/>
  <c r="CH96" i="1"/>
  <c r="CE96" i="1"/>
  <c r="CB96" i="1"/>
  <c r="BY96" i="1"/>
  <c r="BV96" i="1"/>
  <c r="BS96" i="1"/>
  <c r="BP96" i="1"/>
  <c r="BM96" i="1"/>
  <c r="BJ96" i="1"/>
  <c r="BG96" i="1"/>
  <c r="BD96" i="1"/>
  <c r="BA96" i="1"/>
  <c r="AX96" i="1"/>
  <c r="AU96" i="1"/>
  <c r="AR96" i="1"/>
  <c r="AO96" i="1"/>
  <c r="AL96" i="1"/>
  <c r="AI96" i="1"/>
  <c r="AF96" i="1"/>
  <c r="AC96" i="1"/>
  <c r="Z96" i="1"/>
  <c r="W96" i="1"/>
  <c r="T96" i="1"/>
  <c r="Q96" i="1"/>
  <c r="N96" i="1"/>
  <c r="K96" i="1"/>
  <c r="H96" i="1"/>
  <c r="E96" i="1"/>
  <c r="CZ95" i="1"/>
  <c r="CW95" i="1"/>
  <c r="CT95" i="1"/>
  <c r="CQ95" i="1"/>
  <c r="CN95" i="1"/>
  <c r="CK95" i="1"/>
  <c r="CH95" i="1"/>
  <c r="CE95" i="1"/>
  <c r="CB95" i="1"/>
  <c r="BY95" i="1"/>
  <c r="BV95" i="1"/>
  <c r="BS95" i="1"/>
  <c r="BP95" i="1"/>
  <c r="BM95" i="1"/>
  <c r="BJ95" i="1"/>
  <c r="BG95" i="1"/>
  <c r="BD95" i="1"/>
  <c r="BA95" i="1"/>
  <c r="AX95" i="1"/>
  <c r="AU95" i="1"/>
  <c r="AR95" i="1"/>
  <c r="AO95" i="1"/>
  <c r="AL95" i="1"/>
  <c r="AI95" i="1"/>
  <c r="AF95" i="1"/>
  <c r="AC95" i="1"/>
  <c r="Z95" i="1"/>
  <c r="W95" i="1"/>
  <c r="T95" i="1"/>
  <c r="Q95" i="1"/>
  <c r="N95" i="1"/>
  <c r="K95" i="1"/>
  <c r="H95" i="1"/>
  <c r="E95" i="1"/>
  <c r="CZ94" i="1"/>
  <c r="CW94" i="1"/>
  <c r="CT94" i="1"/>
  <c r="CQ94" i="1"/>
  <c r="CN94" i="1"/>
  <c r="CK94" i="1"/>
  <c r="CH94" i="1"/>
  <c r="CE94" i="1"/>
  <c r="CB94" i="1"/>
  <c r="BY94" i="1"/>
  <c r="BV94" i="1"/>
  <c r="BS94" i="1"/>
  <c r="BP94" i="1"/>
  <c r="BM94" i="1"/>
  <c r="BJ94" i="1"/>
  <c r="BG94" i="1"/>
  <c r="BD94" i="1"/>
  <c r="BA94" i="1"/>
  <c r="AX94" i="1"/>
  <c r="AU94" i="1"/>
  <c r="AR94" i="1"/>
  <c r="AO94" i="1"/>
  <c r="AL94" i="1"/>
  <c r="AI94" i="1"/>
  <c r="AF94" i="1"/>
  <c r="AC94" i="1"/>
  <c r="Z94" i="1"/>
  <c r="W94" i="1"/>
  <c r="T94" i="1"/>
  <c r="Q94" i="1"/>
  <c r="N94" i="1"/>
  <c r="K94" i="1"/>
  <c r="H94" i="1"/>
  <c r="E94" i="1"/>
  <c r="CZ93" i="1"/>
  <c r="CW93" i="1"/>
  <c r="CT93" i="1"/>
  <c r="CQ93" i="1"/>
  <c r="CN93" i="1"/>
  <c r="CK93" i="1"/>
  <c r="CH93" i="1"/>
  <c r="CE93" i="1"/>
  <c r="CB93" i="1"/>
  <c r="BY93" i="1"/>
  <c r="BV93" i="1"/>
  <c r="BS93" i="1"/>
  <c r="BP93" i="1"/>
  <c r="BM93" i="1"/>
  <c r="BJ93" i="1"/>
  <c r="BG93" i="1"/>
  <c r="BD93" i="1"/>
  <c r="BA93" i="1"/>
  <c r="AX93" i="1"/>
  <c r="AU93" i="1"/>
  <c r="AR93" i="1"/>
  <c r="AO93" i="1"/>
  <c r="AL93" i="1"/>
  <c r="AI93" i="1"/>
  <c r="AF93" i="1"/>
  <c r="AC93" i="1"/>
  <c r="Z93" i="1"/>
  <c r="W93" i="1"/>
  <c r="T93" i="1"/>
  <c r="Q93" i="1"/>
  <c r="N93" i="1"/>
  <c r="K93" i="1"/>
  <c r="H93" i="1"/>
  <c r="E93" i="1"/>
  <c r="CZ92" i="1"/>
  <c r="CW92" i="1"/>
  <c r="CT92" i="1"/>
  <c r="CQ92" i="1"/>
  <c r="CN92" i="1"/>
  <c r="CK92" i="1"/>
  <c r="CH92" i="1"/>
  <c r="CE92" i="1"/>
  <c r="CB92" i="1"/>
  <c r="BY92" i="1"/>
  <c r="BV92" i="1"/>
  <c r="BS92" i="1"/>
  <c r="BP92" i="1"/>
  <c r="BM92" i="1"/>
  <c r="BJ92" i="1"/>
  <c r="BG92" i="1"/>
  <c r="BD92" i="1"/>
  <c r="BA92" i="1"/>
  <c r="AX92" i="1"/>
  <c r="AU92" i="1"/>
  <c r="AR92" i="1"/>
  <c r="AO92" i="1"/>
  <c r="AL92" i="1"/>
  <c r="AI92" i="1"/>
  <c r="AF92" i="1"/>
  <c r="AC92" i="1"/>
  <c r="Z92" i="1"/>
  <c r="W92" i="1"/>
  <c r="T92" i="1"/>
  <c r="Q92" i="1"/>
  <c r="N92" i="1"/>
  <c r="K92" i="1"/>
  <c r="H92" i="1"/>
  <c r="E92" i="1"/>
  <c r="CZ91" i="1"/>
  <c r="CW91" i="1"/>
  <c r="CT91" i="1"/>
  <c r="CQ91" i="1"/>
  <c r="CN91" i="1"/>
  <c r="CK91" i="1"/>
  <c r="CH91" i="1"/>
  <c r="CE91" i="1"/>
  <c r="CB91" i="1"/>
  <c r="BY91" i="1"/>
  <c r="BV91" i="1"/>
  <c r="BS91" i="1"/>
  <c r="BP91" i="1"/>
  <c r="BM91" i="1"/>
  <c r="BJ91" i="1"/>
  <c r="BG91" i="1"/>
  <c r="BD91" i="1"/>
  <c r="BA91" i="1"/>
  <c r="AX91" i="1"/>
  <c r="AU91" i="1"/>
  <c r="AR91" i="1"/>
  <c r="AO91" i="1"/>
  <c r="AL91" i="1"/>
  <c r="AI91" i="1"/>
  <c r="AF91" i="1"/>
  <c r="AC91" i="1"/>
  <c r="Z91" i="1"/>
  <c r="W91" i="1"/>
  <c r="T91" i="1"/>
  <c r="Q91" i="1"/>
  <c r="N91" i="1"/>
  <c r="K91" i="1"/>
  <c r="H91" i="1"/>
  <c r="E91" i="1"/>
  <c r="CZ90" i="1"/>
  <c r="CW90" i="1"/>
  <c r="CT90" i="1"/>
  <c r="CQ90" i="1"/>
  <c r="CN90" i="1"/>
  <c r="CK90" i="1"/>
  <c r="CH90" i="1"/>
  <c r="CE90" i="1"/>
  <c r="CB90" i="1"/>
  <c r="BY90" i="1"/>
  <c r="BV90" i="1"/>
  <c r="BS90" i="1"/>
  <c r="BP90" i="1"/>
  <c r="BM90" i="1"/>
  <c r="BJ90" i="1"/>
  <c r="BG90" i="1"/>
  <c r="BD90" i="1"/>
  <c r="BA90" i="1"/>
  <c r="AX90" i="1"/>
  <c r="AU90" i="1"/>
  <c r="AR90" i="1"/>
  <c r="AO90" i="1"/>
  <c r="AL90" i="1"/>
  <c r="AI90" i="1"/>
  <c r="AF90" i="1"/>
  <c r="AC90" i="1"/>
  <c r="Z90" i="1"/>
  <c r="W90" i="1"/>
  <c r="T90" i="1"/>
  <c r="Q90" i="1"/>
  <c r="N90" i="1"/>
  <c r="K90" i="1"/>
  <c r="H90" i="1"/>
  <c r="E90" i="1"/>
  <c r="CZ89" i="1"/>
  <c r="CW89" i="1"/>
  <c r="CT89" i="1"/>
  <c r="CQ89" i="1"/>
  <c r="CN89" i="1"/>
  <c r="CK89" i="1"/>
  <c r="CH89" i="1"/>
  <c r="CE89" i="1"/>
  <c r="CB89" i="1"/>
  <c r="BY89" i="1"/>
  <c r="BV89" i="1"/>
  <c r="BS89" i="1"/>
  <c r="BP89" i="1"/>
  <c r="BM89" i="1"/>
  <c r="BJ89" i="1"/>
  <c r="BG89" i="1"/>
  <c r="BD89" i="1"/>
  <c r="BA89" i="1"/>
  <c r="AX89" i="1"/>
  <c r="AU89" i="1"/>
  <c r="AR89" i="1"/>
  <c r="AO89" i="1"/>
  <c r="AL89" i="1"/>
  <c r="AI89" i="1"/>
  <c r="AF89" i="1"/>
  <c r="AC89" i="1"/>
  <c r="Z89" i="1"/>
  <c r="W89" i="1"/>
  <c r="T89" i="1"/>
  <c r="Q89" i="1"/>
  <c r="N89" i="1"/>
  <c r="K89" i="1"/>
  <c r="H89" i="1"/>
  <c r="E89" i="1"/>
  <c r="CZ88" i="1"/>
  <c r="CW88" i="1"/>
  <c r="CT88" i="1"/>
  <c r="CQ88" i="1"/>
  <c r="CN88" i="1"/>
  <c r="CK88" i="1"/>
  <c r="CH88" i="1"/>
  <c r="CE88" i="1"/>
  <c r="CB88" i="1"/>
  <c r="BY88" i="1"/>
  <c r="BV88" i="1"/>
  <c r="BS88" i="1"/>
  <c r="BP88" i="1"/>
  <c r="BM88" i="1"/>
  <c r="BJ88" i="1"/>
  <c r="BG88" i="1"/>
  <c r="BD88" i="1"/>
  <c r="BA88" i="1"/>
  <c r="AX88" i="1"/>
  <c r="AU88" i="1"/>
  <c r="AR88" i="1"/>
  <c r="AO88" i="1"/>
  <c r="AL88" i="1"/>
  <c r="AI88" i="1"/>
  <c r="AF88" i="1"/>
  <c r="AC88" i="1"/>
  <c r="Z88" i="1"/>
  <c r="W88" i="1"/>
  <c r="T88" i="1"/>
  <c r="Q88" i="1"/>
  <c r="N88" i="1"/>
  <c r="K88" i="1"/>
  <c r="H88" i="1"/>
  <c r="E88" i="1"/>
  <c r="CZ87" i="1"/>
  <c r="CW87" i="1"/>
  <c r="CT87" i="1"/>
  <c r="CQ87" i="1"/>
  <c r="CN87" i="1"/>
  <c r="CK87" i="1"/>
  <c r="CH87" i="1"/>
  <c r="CE87" i="1"/>
  <c r="CB87" i="1"/>
  <c r="BY87" i="1"/>
  <c r="BV87" i="1"/>
  <c r="BS87" i="1"/>
  <c r="BP87" i="1"/>
  <c r="BM87" i="1"/>
  <c r="BJ87" i="1"/>
  <c r="BG87" i="1"/>
  <c r="BD87" i="1"/>
  <c r="BA87" i="1"/>
  <c r="AX87" i="1"/>
  <c r="AU87" i="1"/>
  <c r="AR87" i="1"/>
  <c r="AO87" i="1"/>
  <c r="AL87" i="1"/>
  <c r="AI87" i="1"/>
  <c r="AF87" i="1"/>
  <c r="AC87" i="1"/>
  <c r="Z87" i="1"/>
  <c r="W87" i="1"/>
  <c r="T87" i="1"/>
  <c r="Q87" i="1"/>
  <c r="N87" i="1"/>
  <c r="K87" i="1"/>
  <c r="H87" i="1"/>
  <c r="E87" i="1"/>
  <c r="CZ86" i="1"/>
  <c r="CW86" i="1"/>
  <c r="CT86" i="1"/>
  <c r="CQ86" i="1"/>
  <c r="CN86" i="1"/>
  <c r="CK86" i="1"/>
  <c r="CH86" i="1"/>
  <c r="CE86" i="1"/>
  <c r="CB86" i="1"/>
  <c r="BY86" i="1"/>
  <c r="BV86" i="1"/>
  <c r="BS86" i="1"/>
  <c r="BP86" i="1"/>
  <c r="BM86" i="1"/>
  <c r="BJ86" i="1"/>
  <c r="BG86" i="1"/>
  <c r="BD86" i="1"/>
  <c r="BA86" i="1"/>
  <c r="AX86" i="1"/>
  <c r="AU86" i="1"/>
  <c r="AR86" i="1"/>
  <c r="AO86" i="1"/>
  <c r="AL86" i="1"/>
  <c r="AI86" i="1"/>
  <c r="AF86" i="1"/>
  <c r="AC86" i="1"/>
  <c r="Z86" i="1"/>
  <c r="W86" i="1"/>
  <c r="T86" i="1"/>
  <c r="Q86" i="1"/>
  <c r="N86" i="1"/>
  <c r="K86" i="1"/>
  <c r="H86" i="1"/>
  <c r="E86" i="1"/>
  <c r="CZ85" i="1"/>
  <c r="CW85" i="1"/>
  <c r="CT85" i="1"/>
  <c r="CQ85" i="1"/>
  <c r="CN85" i="1"/>
  <c r="CK85" i="1"/>
  <c r="CH85" i="1"/>
  <c r="CE85" i="1"/>
  <c r="CB85" i="1"/>
  <c r="BY85" i="1"/>
  <c r="BV85" i="1"/>
  <c r="BS85" i="1"/>
  <c r="BP85" i="1"/>
  <c r="BM85" i="1"/>
  <c r="BJ85" i="1"/>
  <c r="BG85" i="1"/>
  <c r="BD85" i="1"/>
  <c r="BA85" i="1"/>
  <c r="AX85" i="1"/>
  <c r="AU85" i="1"/>
  <c r="AR85" i="1"/>
  <c r="AO85" i="1"/>
  <c r="AL85" i="1"/>
  <c r="AI85" i="1"/>
  <c r="AF85" i="1"/>
  <c r="AC85" i="1"/>
  <c r="Z85" i="1"/>
  <c r="W85" i="1"/>
  <c r="T85" i="1"/>
  <c r="Q85" i="1"/>
  <c r="N85" i="1"/>
  <c r="K85" i="1"/>
  <c r="H85" i="1"/>
  <c r="E85" i="1"/>
  <c r="CZ84" i="1"/>
  <c r="CW84" i="1"/>
  <c r="CT84" i="1"/>
  <c r="CQ84" i="1"/>
  <c r="CN84" i="1"/>
  <c r="CK84" i="1"/>
  <c r="CH84" i="1"/>
  <c r="CE84" i="1"/>
  <c r="CB84" i="1"/>
  <c r="BY84" i="1"/>
  <c r="BV84" i="1"/>
  <c r="BS84" i="1"/>
  <c r="BP84" i="1"/>
  <c r="BM84" i="1"/>
  <c r="BJ84" i="1"/>
  <c r="BG84" i="1"/>
  <c r="BD84" i="1"/>
  <c r="BA84" i="1"/>
  <c r="AX84" i="1"/>
  <c r="AU84" i="1"/>
  <c r="AR84" i="1"/>
  <c r="AO84" i="1"/>
  <c r="AL84" i="1"/>
  <c r="AI84" i="1"/>
  <c r="AF84" i="1"/>
  <c r="AC84" i="1"/>
  <c r="Z84" i="1"/>
  <c r="W84" i="1"/>
  <c r="T84" i="1"/>
  <c r="Q84" i="1"/>
  <c r="N84" i="1"/>
  <c r="K84" i="1"/>
  <c r="H84" i="1"/>
  <c r="E84" i="1"/>
  <c r="CZ83" i="1"/>
  <c r="CW83" i="1"/>
  <c r="CT83" i="1"/>
  <c r="CQ83" i="1"/>
  <c r="CN83" i="1"/>
  <c r="CK83" i="1"/>
  <c r="CH83" i="1"/>
  <c r="CE83" i="1"/>
  <c r="CB83" i="1"/>
  <c r="BY83" i="1"/>
  <c r="BV83" i="1"/>
  <c r="BS83" i="1"/>
  <c r="BP83" i="1"/>
  <c r="BM83" i="1"/>
  <c r="BJ83" i="1"/>
  <c r="BG83" i="1"/>
  <c r="BD83" i="1"/>
  <c r="BA83" i="1"/>
  <c r="AX83" i="1"/>
  <c r="AU83" i="1"/>
  <c r="AR83" i="1"/>
  <c r="AO83" i="1"/>
  <c r="AL83" i="1"/>
  <c r="AI83" i="1"/>
  <c r="AF83" i="1"/>
  <c r="AC83" i="1"/>
  <c r="Z83" i="1"/>
  <c r="W83" i="1"/>
  <c r="T83" i="1"/>
  <c r="Q83" i="1"/>
  <c r="N83" i="1"/>
  <c r="K83" i="1"/>
  <c r="H83" i="1"/>
  <c r="E83" i="1"/>
  <c r="CZ82" i="1"/>
  <c r="CW82" i="1"/>
  <c r="CT82" i="1"/>
  <c r="CQ82" i="1"/>
  <c r="CN82" i="1"/>
  <c r="CK82" i="1"/>
  <c r="CH82" i="1"/>
  <c r="CE82" i="1"/>
  <c r="CB82" i="1"/>
  <c r="BY82" i="1"/>
  <c r="BV82" i="1"/>
  <c r="BS82" i="1"/>
  <c r="BP82" i="1"/>
  <c r="BM82" i="1"/>
  <c r="BJ82" i="1"/>
  <c r="BG82" i="1"/>
  <c r="BD82" i="1"/>
  <c r="BA82" i="1"/>
  <c r="AX82" i="1"/>
  <c r="AU82" i="1"/>
  <c r="AR82" i="1"/>
  <c r="AO82" i="1"/>
  <c r="AL82" i="1"/>
  <c r="AI82" i="1"/>
  <c r="AF82" i="1"/>
  <c r="AC82" i="1"/>
  <c r="Z82" i="1"/>
  <c r="W82" i="1"/>
  <c r="T82" i="1"/>
  <c r="Q82" i="1"/>
  <c r="N82" i="1"/>
  <c r="K82" i="1"/>
  <c r="H82" i="1"/>
  <c r="E82" i="1"/>
  <c r="CZ81" i="1"/>
  <c r="CW81" i="1"/>
  <c r="CT81" i="1"/>
  <c r="CQ81" i="1"/>
  <c r="CN81" i="1"/>
  <c r="CK81" i="1"/>
  <c r="CH81" i="1"/>
  <c r="CE81" i="1"/>
  <c r="CB81" i="1"/>
  <c r="BY81" i="1"/>
  <c r="BV81" i="1"/>
  <c r="BS81" i="1"/>
  <c r="BP81" i="1"/>
  <c r="BM81" i="1"/>
  <c r="BJ81" i="1"/>
  <c r="BG81" i="1"/>
  <c r="BD81" i="1"/>
  <c r="BA81" i="1"/>
  <c r="AX81" i="1"/>
  <c r="AU81" i="1"/>
  <c r="AR81" i="1"/>
  <c r="AO81" i="1"/>
  <c r="AL81" i="1"/>
  <c r="AI81" i="1"/>
  <c r="AF81" i="1"/>
  <c r="AC81" i="1"/>
  <c r="Z81" i="1"/>
  <c r="W81" i="1"/>
  <c r="T81" i="1"/>
  <c r="Q81" i="1"/>
  <c r="N81" i="1"/>
  <c r="K81" i="1"/>
  <c r="H81" i="1"/>
  <c r="E81" i="1"/>
  <c r="CZ80" i="1"/>
  <c r="CW80" i="1"/>
  <c r="CT80" i="1"/>
  <c r="CQ80" i="1"/>
  <c r="CN80" i="1"/>
  <c r="CK80" i="1"/>
  <c r="CH80" i="1"/>
  <c r="CE80" i="1"/>
  <c r="CB80" i="1"/>
  <c r="BY80" i="1"/>
  <c r="BV80" i="1"/>
  <c r="BS80" i="1"/>
  <c r="BP80" i="1"/>
  <c r="BM80" i="1"/>
  <c r="BJ80" i="1"/>
  <c r="BG80" i="1"/>
  <c r="BD80" i="1"/>
  <c r="BA80" i="1"/>
  <c r="AX80" i="1"/>
  <c r="AU80" i="1"/>
  <c r="AR80" i="1"/>
  <c r="AO80" i="1"/>
  <c r="AL80" i="1"/>
  <c r="AI80" i="1"/>
  <c r="AF80" i="1"/>
  <c r="AC80" i="1"/>
  <c r="Z80" i="1"/>
  <c r="W80" i="1"/>
  <c r="T80" i="1"/>
  <c r="Q80" i="1"/>
  <c r="N80" i="1"/>
  <c r="K80" i="1"/>
  <c r="H80" i="1"/>
  <c r="E80" i="1"/>
  <c r="CZ79" i="1"/>
  <c r="CW79" i="1"/>
  <c r="CT79" i="1"/>
  <c r="CQ79" i="1"/>
  <c r="CN79" i="1"/>
  <c r="CK79" i="1"/>
  <c r="CH79" i="1"/>
  <c r="CE79" i="1"/>
  <c r="CB79" i="1"/>
  <c r="BY79" i="1"/>
  <c r="BV79" i="1"/>
  <c r="BS79" i="1"/>
  <c r="BP79" i="1"/>
  <c r="BM79" i="1"/>
  <c r="BJ79" i="1"/>
  <c r="BG79" i="1"/>
  <c r="BD79" i="1"/>
  <c r="BA79" i="1"/>
  <c r="AX79" i="1"/>
  <c r="AU79" i="1"/>
  <c r="AR79" i="1"/>
  <c r="AO79" i="1"/>
  <c r="AL79" i="1"/>
  <c r="AI79" i="1"/>
  <c r="AF79" i="1"/>
  <c r="AC79" i="1"/>
  <c r="Z79" i="1"/>
  <c r="W79" i="1"/>
  <c r="T79" i="1"/>
  <c r="Q79" i="1"/>
  <c r="N79" i="1"/>
  <c r="K79" i="1"/>
  <c r="H79" i="1"/>
  <c r="E79" i="1"/>
  <c r="CZ78" i="1"/>
  <c r="CW78" i="1"/>
  <c r="CT78" i="1"/>
  <c r="CQ78" i="1"/>
  <c r="CN78" i="1"/>
  <c r="CK78" i="1"/>
  <c r="CH78" i="1"/>
  <c r="CE78" i="1"/>
  <c r="CB78" i="1"/>
  <c r="BY78" i="1"/>
  <c r="BV78" i="1"/>
  <c r="BS78" i="1"/>
  <c r="BP78" i="1"/>
  <c r="BM78" i="1"/>
  <c r="BJ78" i="1"/>
  <c r="BG78" i="1"/>
  <c r="BD78" i="1"/>
  <c r="BA78" i="1"/>
  <c r="AX78" i="1"/>
  <c r="AU78" i="1"/>
  <c r="AR78" i="1"/>
  <c r="AO78" i="1"/>
  <c r="AL78" i="1"/>
  <c r="AI78" i="1"/>
  <c r="AF78" i="1"/>
  <c r="AC78" i="1"/>
  <c r="Z78" i="1"/>
  <c r="W78" i="1"/>
  <c r="T78" i="1"/>
  <c r="Q78" i="1"/>
  <c r="N78" i="1"/>
  <c r="K78" i="1"/>
  <c r="H78" i="1"/>
  <c r="E78" i="1"/>
  <c r="CZ77" i="1"/>
  <c r="CW77" i="1"/>
  <c r="CT77" i="1"/>
  <c r="CQ77" i="1"/>
  <c r="CN77" i="1"/>
  <c r="CK77" i="1"/>
  <c r="CH77" i="1"/>
  <c r="CE77" i="1"/>
  <c r="CB77" i="1"/>
  <c r="BY77" i="1"/>
  <c r="BV77" i="1"/>
  <c r="BS77" i="1"/>
  <c r="BP77" i="1"/>
  <c r="BM77" i="1"/>
  <c r="BJ77" i="1"/>
  <c r="BG77" i="1"/>
  <c r="BD77" i="1"/>
  <c r="BA77" i="1"/>
  <c r="AX77" i="1"/>
  <c r="AU77" i="1"/>
  <c r="AR77" i="1"/>
  <c r="AO77" i="1"/>
  <c r="AL77" i="1"/>
  <c r="AI77" i="1"/>
  <c r="AF77" i="1"/>
  <c r="AC77" i="1"/>
  <c r="Z77" i="1"/>
  <c r="W77" i="1"/>
  <c r="T77" i="1"/>
  <c r="Q77" i="1"/>
  <c r="N77" i="1"/>
  <c r="K77" i="1"/>
  <c r="H77" i="1"/>
  <c r="E77" i="1"/>
  <c r="CZ76" i="1"/>
  <c r="CW76" i="1"/>
  <c r="CT76" i="1"/>
  <c r="CQ76" i="1"/>
  <c r="CN76" i="1"/>
  <c r="CK76" i="1"/>
  <c r="CH76" i="1"/>
  <c r="CE76" i="1"/>
  <c r="CB76" i="1"/>
  <c r="BY76" i="1"/>
  <c r="BV76" i="1"/>
  <c r="BS76" i="1"/>
  <c r="BP76" i="1"/>
  <c r="BM76" i="1"/>
  <c r="BJ76" i="1"/>
  <c r="BG76" i="1"/>
  <c r="BD76" i="1"/>
  <c r="BA76" i="1"/>
  <c r="AX76" i="1"/>
  <c r="AU76" i="1"/>
  <c r="AR76" i="1"/>
  <c r="AO76" i="1"/>
  <c r="AL76" i="1"/>
  <c r="AI76" i="1"/>
  <c r="AF76" i="1"/>
  <c r="AC76" i="1"/>
  <c r="Z76" i="1"/>
  <c r="W76" i="1"/>
  <c r="T76" i="1"/>
  <c r="Q76" i="1"/>
  <c r="N76" i="1"/>
  <c r="K76" i="1"/>
  <c r="H76" i="1"/>
  <c r="E76" i="1"/>
  <c r="CZ75" i="1"/>
  <c r="CW75" i="1"/>
  <c r="CT75" i="1"/>
  <c r="CQ75" i="1"/>
  <c r="CN75" i="1"/>
  <c r="CK75" i="1"/>
  <c r="CH75" i="1"/>
  <c r="CE75" i="1"/>
  <c r="CB75" i="1"/>
  <c r="BY75" i="1"/>
  <c r="BV75" i="1"/>
  <c r="BS75" i="1"/>
  <c r="BP75" i="1"/>
  <c r="BM75" i="1"/>
  <c r="BJ75" i="1"/>
  <c r="BG75" i="1"/>
  <c r="BD75" i="1"/>
  <c r="BA75" i="1"/>
  <c r="AX75" i="1"/>
  <c r="AU75" i="1"/>
  <c r="AR75" i="1"/>
  <c r="AO75" i="1"/>
  <c r="AL75" i="1"/>
  <c r="AI75" i="1"/>
  <c r="AF75" i="1"/>
  <c r="AC75" i="1"/>
  <c r="Z75" i="1"/>
  <c r="W75" i="1"/>
  <c r="T75" i="1"/>
  <c r="Q75" i="1"/>
  <c r="N75" i="1"/>
  <c r="K75" i="1"/>
  <c r="H75" i="1"/>
  <c r="E75" i="1"/>
  <c r="CZ74" i="1"/>
  <c r="CW74" i="1"/>
  <c r="CT74" i="1"/>
  <c r="CQ74" i="1"/>
  <c r="CN74" i="1"/>
  <c r="CK74" i="1"/>
  <c r="CH74" i="1"/>
  <c r="CE74" i="1"/>
  <c r="CB74" i="1"/>
  <c r="BY74" i="1"/>
  <c r="BV74" i="1"/>
  <c r="BS74" i="1"/>
  <c r="BP74" i="1"/>
  <c r="BM74" i="1"/>
  <c r="BJ74" i="1"/>
  <c r="BG74" i="1"/>
  <c r="BD74" i="1"/>
  <c r="BA74" i="1"/>
  <c r="AX74" i="1"/>
  <c r="AU74" i="1"/>
  <c r="AR74" i="1"/>
  <c r="AO74" i="1"/>
  <c r="AL74" i="1"/>
  <c r="AI74" i="1"/>
  <c r="AF74" i="1"/>
  <c r="AC74" i="1"/>
  <c r="Z74" i="1"/>
  <c r="W74" i="1"/>
  <c r="T74" i="1"/>
  <c r="Q74" i="1"/>
  <c r="N74" i="1"/>
  <c r="K74" i="1"/>
  <c r="H74" i="1"/>
  <c r="E74" i="1"/>
  <c r="CZ73" i="1"/>
  <c r="CW73" i="1"/>
  <c r="CT73" i="1"/>
  <c r="CQ73" i="1"/>
  <c r="CN73" i="1"/>
  <c r="CK73" i="1"/>
  <c r="CH73" i="1"/>
  <c r="CE73" i="1"/>
  <c r="CB73" i="1"/>
  <c r="BY73" i="1"/>
  <c r="BV73" i="1"/>
  <c r="BS73" i="1"/>
  <c r="BP73" i="1"/>
  <c r="BM73" i="1"/>
  <c r="BJ73" i="1"/>
  <c r="BG73" i="1"/>
  <c r="BD73" i="1"/>
  <c r="BA73" i="1"/>
  <c r="AX73" i="1"/>
  <c r="AU73" i="1"/>
  <c r="AR73" i="1"/>
  <c r="AO73" i="1"/>
  <c r="AL73" i="1"/>
  <c r="AI73" i="1"/>
  <c r="AF73" i="1"/>
  <c r="AC73" i="1"/>
  <c r="Z73" i="1"/>
  <c r="W73" i="1"/>
  <c r="T73" i="1"/>
  <c r="Q73" i="1"/>
  <c r="N73" i="1"/>
  <c r="K73" i="1"/>
  <c r="H73" i="1"/>
  <c r="E73" i="1"/>
  <c r="CZ72" i="1"/>
  <c r="CW72" i="1"/>
  <c r="CT72" i="1"/>
  <c r="CQ72" i="1"/>
  <c r="CN72" i="1"/>
  <c r="CK72" i="1"/>
  <c r="CH72" i="1"/>
  <c r="CE72" i="1"/>
  <c r="CB72" i="1"/>
  <c r="BY72" i="1"/>
  <c r="BV72" i="1"/>
  <c r="BS72" i="1"/>
  <c r="BP72" i="1"/>
  <c r="BM72" i="1"/>
  <c r="BJ72" i="1"/>
  <c r="BG72" i="1"/>
  <c r="BD72" i="1"/>
  <c r="BA72" i="1"/>
  <c r="AX72" i="1"/>
  <c r="AU72" i="1"/>
  <c r="AR72" i="1"/>
  <c r="AO72" i="1"/>
  <c r="AL72" i="1"/>
  <c r="AI72" i="1"/>
  <c r="AF72" i="1"/>
  <c r="AC72" i="1"/>
  <c r="Z72" i="1"/>
  <c r="W72" i="1"/>
  <c r="T72" i="1"/>
  <c r="Q72" i="1"/>
  <c r="N72" i="1"/>
  <c r="K72" i="1"/>
  <c r="H72" i="1"/>
  <c r="E72" i="1"/>
  <c r="CZ71" i="1"/>
  <c r="CW71" i="1"/>
  <c r="CT71" i="1"/>
  <c r="CQ71" i="1"/>
  <c r="CN71" i="1"/>
  <c r="CK71" i="1"/>
  <c r="CH71" i="1"/>
  <c r="CE71" i="1"/>
  <c r="CB71" i="1"/>
  <c r="BY71" i="1"/>
  <c r="BV71" i="1"/>
  <c r="BS71" i="1"/>
  <c r="BP71" i="1"/>
  <c r="BM71" i="1"/>
  <c r="BJ71" i="1"/>
  <c r="BG71" i="1"/>
  <c r="BD71" i="1"/>
  <c r="BA71" i="1"/>
  <c r="AX71" i="1"/>
  <c r="AU71" i="1"/>
  <c r="AR71" i="1"/>
  <c r="AO71" i="1"/>
  <c r="AL71" i="1"/>
  <c r="AI71" i="1"/>
  <c r="AF71" i="1"/>
  <c r="AC71" i="1"/>
  <c r="Z71" i="1"/>
  <c r="W71" i="1"/>
  <c r="T71" i="1"/>
  <c r="Q71" i="1"/>
  <c r="N71" i="1"/>
  <c r="K71" i="1"/>
  <c r="H71" i="1"/>
  <c r="E71" i="1"/>
  <c r="CZ70" i="1"/>
  <c r="CW70" i="1"/>
  <c r="CT70" i="1"/>
  <c r="CQ70" i="1"/>
  <c r="CN70" i="1"/>
  <c r="CK70" i="1"/>
  <c r="CH70" i="1"/>
  <c r="CE70" i="1"/>
  <c r="CB70" i="1"/>
  <c r="BY70" i="1"/>
  <c r="BV70" i="1"/>
  <c r="BS70" i="1"/>
  <c r="BP70" i="1"/>
  <c r="BM70" i="1"/>
  <c r="BJ70" i="1"/>
  <c r="BG70" i="1"/>
  <c r="BD70" i="1"/>
  <c r="BA70" i="1"/>
  <c r="AX70" i="1"/>
  <c r="AU70" i="1"/>
  <c r="AR70" i="1"/>
  <c r="AO70" i="1"/>
  <c r="AL70" i="1"/>
  <c r="AI70" i="1"/>
  <c r="AF70" i="1"/>
  <c r="AC70" i="1"/>
  <c r="Z70" i="1"/>
  <c r="W70" i="1"/>
  <c r="T70" i="1"/>
  <c r="Q70" i="1"/>
  <c r="N70" i="1"/>
  <c r="K70" i="1"/>
  <c r="H70" i="1"/>
  <c r="E70" i="1"/>
  <c r="CZ69" i="1"/>
  <c r="CW69" i="1"/>
  <c r="CT69" i="1"/>
  <c r="CQ69" i="1"/>
  <c r="CN69" i="1"/>
  <c r="CK69" i="1"/>
  <c r="CH69" i="1"/>
  <c r="CE69" i="1"/>
  <c r="CB69" i="1"/>
  <c r="BY69" i="1"/>
  <c r="BV69" i="1"/>
  <c r="BS69" i="1"/>
  <c r="BP69" i="1"/>
  <c r="BM69" i="1"/>
  <c r="BJ69" i="1"/>
  <c r="BG69" i="1"/>
  <c r="BD69" i="1"/>
  <c r="BA69" i="1"/>
  <c r="AX69" i="1"/>
  <c r="AU69" i="1"/>
  <c r="AR69" i="1"/>
  <c r="AO69" i="1"/>
  <c r="AL69" i="1"/>
  <c r="AI69" i="1"/>
  <c r="AF69" i="1"/>
  <c r="AC69" i="1"/>
  <c r="Z69" i="1"/>
  <c r="W69" i="1"/>
  <c r="T69" i="1"/>
  <c r="Q69" i="1"/>
  <c r="N69" i="1"/>
  <c r="K69" i="1"/>
  <c r="H69" i="1"/>
  <c r="E69" i="1"/>
  <c r="CZ68" i="1"/>
  <c r="CW68" i="1"/>
  <c r="CT68" i="1"/>
  <c r="CQ68" i="1"/>
  <c r="CN68" i="1"/>
  <c r="CK68" i="1"/>
  <c r="CH68" i="1"/>
  <c r="CE68" i="1"/>
  <c r="CB68" i="1"/>
  <c r="BY68" i="1"/>
  <c r="BV68" i="1"/>
  <c r="BS68" i="1"/>
  <c r="BP68" i="1"/>
  <c r="BM68" i="1"/>
  <c r="BJ68" i="1"/>
  <c r="BG68" i="1"/>
  <c r="BD68" i="1"/>
  <c r="BA68" i="1"/>
  <c r="AX68" i="1"/>
  <c r="AU68" i="1"/>
  <c r="AR68" i="1"/>
  <c r="AO68" i="1"/>
  <c r="AL68" i="1"/>
  <c r="AI68" i="1"/>
  <c r="AF68" i="1"/>
  <c r="AC68" i="1"/>
  <c r="Z68" i="1"/>
  <c r="W68" i="1"/>
  <c r="T68" i="1"/>
  <c r="Q68" i="1"/>
  <c r="N68" i="1"/>
  <c r="K68" i="1"/>
  <c r="H68" i="1"/>
  <c r="E68" i="1"/>
  <c r="CZ67" i="1"/>
  <c r="CW67" i="1"/>
  <c r="CT67" i="1"/>
  <c r="CQ67" i="1"/>
  <c r="CN67" i="1"/>
  <c r="CK67" i="1"/>
  <c r="CH67" i="1"/>
  <c r="CE67" i="1"/>
  <c r="CB67" i="1"/>
  <c r="BY67" i="1"/>
  <c r="BV67" i="1"/>
  <c r="BS67" i="1"/>
  <c r="BP67" i="1"/>
  <c r="BM67" i="1"/>
  <c r="BJ67" i="1"/>
  <c r="BG67" i="1"/>
  <c r="BD67" i="1"/>
  <c r="BA67" i="1"/>
  <c r="AX67" i="1"/>
  <c r="AU67" i="1"/>
  <c r="AR67" i="1"/>
  <c r="AO67" i="1"/>
  <c r="AL67" i="1"/>
  <c r="AI67" i="1"/>
  <c r="AF67" i="1"/>
  <c r="AC67" i="1"/>
  <c r="Z67" i="1"/>
  <c r="W67" i="1"/>
  <c r="T67" i="1"/>
  <c r="Q67" i="1"/>
  <c r="N67" i="1"/>
  <c r="K67" i="1"/>
  <c r="H67" i="1"/>
  <c r="E67" i="1"/>
  <c r="CZ66" i="1"/>
  <c r="CW66" i="1"/>
  <c r="CT66" i="1"/>
  <c r="CQ66" i="1"/>
  <c r="CN66" i="1"/>
  <c r="CK66" i="1"/>
  <c r="CH66" i="1"/>
  <c r="CE66" i="1"/>
  <c r="CB66" i="1"/>
  <c r="BY66" i="1"/>
  <c r="BV66" i="1"/>
  <c r="BS66" i="1"/>
  <c r="BP66" i="1"/>
  <c r="BM66" i="1"/>
  <c r="BJ66" i="1"/>
  <c r="BG66" i="1"/>
  <c r="BD66" i="1"/>
  <c r="BA66" i="1"/>
  <c r="AX66" i="1"/>
  <c r="AU66" i="1"/>
  <c r="AR66" i="1"/>
  <c r="AO66" i="1"/>
  <c r="AL66" i="1"/>
  <c r="AI66" i="1"/>
  <c r="AF66" i="1"/>
  <c r="AC66" i="1"/>
  <c r="Z66" i="1"/>
  <c r="W66" i="1"/>
  <c r="T66" i="1"/>
  <c r="Q66" i="1"/>
  <c r="N66" i="1"/>
  <c r="K66" i="1"/>
  <c r="H66" i="1"/>
  <c r="E66" i="1"/>
  <c r="CZ65" i="1"/>
  <c r="CW65" i="1"/>
  <c r="CT65" i="1"/>
  <c r="CQ65" i="1"/>
  <c r="CN65" i="1"/>
  <c r="CK65" i="1"/>
  <c r="CH65" i="1"/>
  <c r="CE65" i="1"/>
  <c r="CB65" i="1"/>
  <c r="BY65" i="1"/>
  <c r="BV65" i="1"/>
  <c r="BS65" i="1"/>
  <c r="BP65" i="1"/>
  <c r="BM65" i="1"/>
  <c r="BJ65" i="1"/>
  <c r="BG65" i="1"/>
  <c r="BD65" i="1"/>
  <c r="BA65" i="1"/>
  <c r="AX65" i="1"/>
  <c r="AU65" i="1"/>
  <c r="AR65" i="1"/>
  <c r="AO65" i="1"/>
  <c r="AL65" i="1"/>
  <c r="AI65" i="1"/>
  <c r="AF65" i="1"/>
  <c r="AC65" i="1"/>
  <c r="Z65" i="1"/>
  <c r="W65" i="1"/>
  <c r="T65" i="1"/>
  <c r="Q65" i="1"/>
  <c r="N65" i="1"/>
  <c r="K65" i="1"/>
  <c r="H65" i="1"/>
  <c r="E65" i="1"/>
  <c r="CZ64" i="1"/>
  <c r="CW64" i="1"/>
  <c r="CT64" i="1"/>
  <c r="CQ64" i="1"/>
  <c r="CN64" i="1"/>
  <c r="CK64" i="1"/>
  <c r="CH64" i="1"/>
  <c r="CE64" i="1"/>
  <c r="CB64" i="1"/>
  <c r="BY64" i="1"/>
  <c r="BV64" i="1"/>
  <c r="BS64" i="1"/>
  <c r="BP64" i="1"/>
  <c r="BM64" i="1"/>
  <c r="BJ64" i="1"/>
  <c r="BG64" i="1"/>
  <c r="BD64" i="1"/>
  <c r="BA64" i="1"/>
  <c r="AX64" i="1"/>
  <c r="AU64" i="1"/>
  <c r="AR64" i="1"/>
  <c r="AO64" i="1"/>
  <c r="AL64" i="1"/>
  <c r="AI64" i="1"/>
  <c r="AF64" i="1"/>
  <c r="AC64" i="1"/>
  <c r="Z64" i="1"/>
  <c r="W64" i="1"/>
  <c r="T64" i="1"/>
  <c r="Q64" i="1"/>
  <c r="N64" i="1"/>
  <c r="K64" i="1"/>
  <c r="H64" i="1"/>
  <c r="E64" i="1"/>
  <c r="CZ63" i="1"/>
  <c r="CW63" i="1"/>
  <c r="CT63" i="1"/>
  <c r="CQ63" i="1"/>
  <c r="CN63" i="1"/>
  <c r="CK63" i="1"/>
  <c r="CH63" i="1"/>
  <c r="CE63" i="1"/>
  <c r="CB63" i="1"/>
  <c r="BY63" i="1"/>
  <c r="BV63" i="1"/>
  <c r="BS63" i="1"/>
  <c r="BP63" i="1"/>
  <c r="BM63" i="1"/>
  <c r="BJ63" i="1"/>
  <c r="BG63" i="1"/>
  <c r="BD63" i="1"/>
  <c r="BA63" i="1"/>
  <c r="AX63" i="1"/>
  <c r="AU63" i="1"/>
  <c r="AR63" i="1"/>
  <c r="AO63" i="1"/>
  <c r="AL63" i="1"/>
  <c r="AI63" i="1"/>
  <c r="AF63" i="1"/>
  <c r="AC63" i="1"/>
  <c r="Z63" i="1"/>
  <c r="W63" i="1"/>
  <c r="T63" i="1"/>
  <c r="Q63" i="1"/>
  <c r="N63" i="1"/>
  <c r="K63" i="1"/>
  <c r="H63" i="1"/>
  <c r="E63" i="1"/>
  <c r="CZ62" i="1"/>
  <c r="CW62" i="1"/>
  <c r="CT62" i="1"/>
  <c r="CQ62" i="1"/>
  <c r="CN62" i="1"/>
  <c r="CK62" i="1"/>
  <c r="CH62" i="1"/>
  <c r="CE62" i="1"/>
  <c r="CB62" i="1"/>
  <c r="BY62" i="1"/>
  <c r="BV62" i="1"/>
  <c r="BS62" i="1"/>
  <c r="BP62" i="1"/>
  <c r="BM62" i="1"/>
  <c r="BJ62" i="1"/>
  <c r="BG62" i="1"/>
  <c r="BD62" i="1"/>
  <c r="BA62" i="1"/>
  <c r="AX62" i="1"/>
  <c r="AU62" i="1"/>
  <c r="AR62" i="1"/>
  <c r="AO62" i="1"/>
  <c r="AL62" i="1"/>
  <c r="AI62" i="1"/>
  <c r="AF62" i="1"/>
  <c r="AC62" i="1"/>
  <c r="Z62" i="1"/>
  <c r="W62" i="1"/>
  <c r="T62" i="1"/>
  <c r="Q62" i="1"/>
  <c r="N62" i="1"/>
  <c r="K62" i="1"/>
  <c r="H62" i="1"/>
  <c r="E62" i="1"/>
  <c r="CZ61" i="1"/>
  <c r="CW61" i="1"/>
  <c r="CT61" i="1"/>
  <c r="CQ61" i="1"/>
  <c r="CN61" i="1"/>
  <c r="CK61" i="1"/>
  <c r="CH61" i="1"/>
  <c r="CE61" i="1"/>
  <c r="CB61" i="1"/>
  <c r="BY61" i="1"/>
  <c r="BV61" i="1"/>
  <c r="BS61" i="1"/>
  <c r="BP61" i="1"/>
  <c r="BM61" i="1"/>
  <c r="BJ61" i="1"/>
  <c r="BG61" i="1"/>
  <c r="BD61" i="1"/>
  <c r="BA61" i="1"/>
  <c r="AX61" i="1"/>
  <c r="AU61" i="1"/>
  <c r="AR61" i="1"/>
  <c r="AO61" i="1"/>
  <c r="AL61" i="1"/>
  <c r="AI61" i="1"/>
  <c r="AF61" i="1"/>
  <c r="AC61" i="1"/>
  <c r="Z61" i="1"/>
  <c r="W61" i="1"/>
  <c r="T61" i="1"/>
  <c r="Q61" i="1"/>
  <c r="N61" i="1"/>
  <c r="K61" i="1"/>
  <c r="H61" i="1"/>
  <c r="E61" i="1"/>
  <c r="CZ60" i="1"/>
  <c r="CW60" i="1"/>
  <c r="CT60" i="1"/>
  <c r="CQ60" i="1"/>
  <c r="CN60" i="1"/>
  <c r="CK60" i="1"/>
  <c r="CH60" i="1"/>
  <c r="CE60" i="1"/>
  <c r="CB60" i="1"/>
  <c r="BY60" i="1"/>
  <c r="BV60" i="1"/>
  <c r="BS60" i="1"/>
  <c r="BP60" i="1"/>
  <c r="BM60" i="1"/>
  <c r="BJ60" i="1"/>
  <c r="BG60" i="1"/>
  <c r="BD60" i="1"/>
  <c r="BA60" i="1"/>
  <c r="AX60" i="1"/>
  <c r="AU60" i="1"/>
  <c r="AR60" i="1"/>
  <c r="AO60" i="1"/>
  <c r="AL60" i="1"/>
  <c r="AI60" i="1"/>
  <c r="AF60" i="1"/>
  <c r="AC60" i="1"/>
  <c r="Z60" i="1"/>
  <c r="W60" i="1"/>
  <c r="T60" i="1"/>
  <c r="Q60" i="1"/>
  <c r="N60" i="1"/>
  <c r="K60" i="1"/>
  <c r="H60" i="1"/>
  <c r="E60" i="1"/>
  <c r="CZ59" i="1"/>
  <c r="CW59" i="1"/>
  <c r="CT59" i="1"/>
  <c r="CQ59" i="1"/>
  <c r="CN59" i="1"/>
  <c r="CK59" i="1"/>
  <c r="CH59" i="1"/>
  <c r="CE59" i="1"/>
  <c r="CB59" i="1"/>
  <c r="BY59" i="1"/>
  <c r="BV59" i="1"/>
  <c r="BS59" i="1"/>
  <c r="BP59" i="1"/>
  <c r="BM59" i="1"/>
  <c r="BJ59" i="1"/>
  <c r="BG59" i="1"/>
  <c r="BD59" i="1"/>
  <c r="BA59" i="1"/>
  <c r="AX59" i="1"/>
  <c r="AU59" i="1"/>
  <c r="AR59" i="1"/>
  <c r="AO59" i="1"/>
  <c r="AL59" i="1"/>
  <c r="AI59" i="1"/>
  <c r="AF59" i="1"/>
  <c r="AC59" i="1"/>
  <c r="Z59" i="1"/>
  <c r="W59" i="1"/>
  <c r="T59" i="1"/>
  <c r="Q59" i="1"/>
  <c r="N59" i="1"/>
  <c r="K59" i="1"/>
  <c r="H59" i="1"/>
  <c r="E59" i="1"/>
  <c r="CZ58" i="1"/>
  <c r="CW58" i="1"/>
  <c r="CT58" i="1"/>
  <c r="CQ58" i="1"/>
  <c r="CN58" i="1"/>
  <c r="CK58" i="1"/>
  <c r="CH58" i="1"/>
  <c r="CE58" i="1"/>
  <c r="CB58" i="1"/>
  <c r="BY58" i="1"/>
  <c r="BV58" i="1"/>
  <c r="BS58" i="1"/>
  <c r="BP58" i="1"/>
  <c r="BM58" i="1"/>
  <c r="BJ58" i="1"/>
  <c r="BG58" i="1"/>
  <c r="BD58" i="1"/>
  <c r="BA58" i="1"/>
  <c r="AX58" i="1"/>
  <c r="AU58" i="1"/>
  <c r="AR58" i="1"/>
  <c r="AO58" i="1"/>
  <c r="AL58" i="1"/>
  <c r="AI58" i="1"/>
  <c r="AF58" i="1"/>
  <c r="AC58" i="1"/>
  <c r="Z58" i="1"/>
  <c r="W58" i="1"/>
  <c r="T58" i="1"/>
  <c r="Q58" i="1"/>
  <c r="N58" i="1"/>
  <c r="K58" i="1"/>
  <c r="H58" i="1"/>
  <c r="E58" i="1"/>
  <c r="CZ57" i="1"/>
  <c r="CW57" i="1"/>
  <c r="CT57" i="1"/>
  <c r="CQ57" i="1"/>
  <c r="CN57" i="1"/>
  <c r="CK57" i="1"/>
  <c r="CH57" i="1"/>
  <c r="CE57" i="1"/>
  <c r="CB57" i="1"/>
  <c r="BY57" i="1"/>
  <c r="BV57" i="1"/>
  <c r="BS57" i="1"/>
  <c r="BP57" i="1"/>
  <c r="BM57" i="1"/>
  <c r="BJ57" i="1"/>
  <c r="BG57" i="1"/>
  <c r="BD57" i="1"/>
  <c r="BA57" i="1"/>
  <c r="AX57" i="1"/>
  <c r="AU57" i="1"/>
  <c r="AR57" i="1"/>
  <c r="AO57" i="1"/>
  <c r="AL57" i="1"/>
  <c r="AI57" i="1"/>
  <c r="AF57" i="1"/>
  <c r="AC57" i="1"/>
  <c r="Z57" i="1"/>
  <c r="W57" i="1"/>
  <c r="T57" i="1"/>
  <c r="Q57" i="1"/>
  <c r="N57" i="1"/>
  <c r="K57" i="1"/>
  <c r="H57" i="1"/>
  <c r="E57" i="1"/>
  <c r="CZ56" i="1"/>
  <c r="CW56" i="1"/>
  <c r="CT56" i="1"/>
  <c r="CQ56" i="1"/>
  <c r="CN56" i="1"/>
  <c r="CK56" i="1"/>
  <c r="CH56" i="1"/>
  <c r="CE56" i="1"/>
  <c r="CB56" i="1"/>
  <c r="BY56" i="1"/>
  <c r="BV56" i="1"/>
  <c r="BS56" i="1"/>
  <c r="BP56" i="1"/>
  <c r="BM56" i="1"/>
  <c r="BJ56" i="1"/>
  <c r="BG56" i="1"/>
  <c r="BD56" i="1"/>
  <c r="BA56" i="1"/>
  <c r="AX56" i="1"/>
  <c r="AU56" i="1"/>
  <c r="AR56" i="1"/>
  <c r="AO56" i="1"/>
  <c r="AL56" i="1"/>
  <c r="AI56" i="1"/>
  <c r="AF56" i="1"/>
  <c r="AC56" i="1"/>
  <c r="Z56" i="1"/>
  <c r="W56" i="1"/>
  <c r="T56" i="1"/>
  <c r="Q56" i="1"/>
  <c r="N56" i="1"/>
  <c r="K56" i="1"/>
  <c r="H56" i="1"/>
  <c r="E56" i="1"/>
  <c r="CZ55" i="1"/>
  <c r="CW55" i="1"/>
  <c r="CT55" i="1"/>
  <c r="CQ55" i="1"/>
  <c r="CN55" i="1"/>
  <c r="CK55" i="1"/>
  <c r="CH55" i="1"/>
  <c r="CE55" i="1"/>
  <c r="CB55" i="1"/>
  <c r="BY55" i="1"/>
  <c r="BV55" i="1"/>
  <c r="BS55" i="1"/>
  <c r="BP55" i="1"/>
  <c r="BM55" i="1"/>
  <c r="BJ55" i="1"/>
  <c r="BG55" i="1"/>
  <c r="BD55" i="1"/>
  <c r="BA55" i="1"/>
  <c r="AX55" i="1"/>
  <c r="AU55" i="1"/>
  <c r="AR55" i="1"/>
  <c r="AO55" i="1"/>
  <c r="AL55" i="1"/>
  <c r="AI55" i="1"/>
  <c r="AF55" i="1"/>
  <c r="AC55" i="1"/>
  <c r="Z55" i="1"/>
  <c r="W55" i="1"/>
  <c r="T55" i="1"/>
  <c r="Q55" i="1"/>
  <c r="N55" i="1"/>
  <c r="K55" i="1"/>
  <c r="H55" i="1"/>
  <c r="E55" i="1"/>
  <c r="CZ54" i="1"/>
  <c r="CW54" i="1"/>
  <c r="CT54" i="1"/>
  <c r="CQ54" i="1"/>
  <c r="CN54" i="1"/>
  <c r="CK54" i="1"/>
  <c r="CH54" i="1"/>
  <c r="CE54" i="1"/>
  <c r="CB54" i="1"/>
  <c r="BY54" i="1"/>
  <c r="BV54" i="1"/>
  <c r="BS54" i="1"/>
  <c r="BP54" i="1"/>
  <c r="BM54" i="1"/>
  <c r="BJ54" i="1"/>
  <c r="BG54" i="1"/>
  <c r="BD54" i="1"/>
  <c r="BA54" i="1"/>
  <c r="AX54" i="1"/>
  <c r="AU54" i="1"/>
  <c r="AR54" i="1"/>
  <c r="AO54" i="1"/>
  <c r="AL54" i="1"/>
  <c r="AI54" i="1"/>
  <c r="AF54" i="1"/>
  <c r="AC54" i="1"/>
  <c r="Z54" i="1"/>
  <c r="W54" i="1"/>
  <c r="T54" i="1"/>
  <c r="Q54" i="1"/>
  <c r="N54" i="1"/>
  <c r="K54" i="1"/>
  <c r="H54" i="1"/>
  <c r="E54" i="1"/>
  <c r="CZ53" i="1"/>
  <c r="CW53" i="1"/>
  <c r="CT53" i="1"/>
  <c r="CQ53" i="1"/>
  <c r="CN53" i="1"/>
  <c r="CK53" i="1"/>
  <c r="CH53" i="1"/>
  <c r="CE53" i="1"/>
  <c r="CB53" i="1"/>
  <c r="BY53" i="1"/>
  <c r="BV53" i="1"/>
  <c r="BS53" i="1"/>
  <c r="BP53" i="1"/>
  <c r="BM53" i="1"/>
  <c r="BJ53" i="1"/>
  <c r="BG53" i="1"/>
  <c r="BD53" i="1"/>
  <c r="BA53" i="1"/>
  <c r="AX53" i="1"/>
  <c r="AU53" i="1"/>
  <c r="AR53" i="1"/>
  <c r="AO53" i="1"/>
  <c r="AL53" i="1"/>
  <c r="AI53" i="1"/>
  <c r="AF53" i="1"/>
  <c r="AC53" i="1"/>
  <c r="Z53" i="1"/>
  <c r="W53" i="1"/>
  <c r="T53" i="1"/>
  <c r="Q53" i="1"/>
  <c r="N53" i="1"/>
  <c r="K53" i="1"/>
  <c r="H53" i="1"/>
  <c r="E53" i="1"/>
  <c r="CZ52" i="1"/>
  <c r="CW52" i="1"/>
  <c r="CT52" i="1"/>
  <c r="CQ52" i="1"/>
  <c r="CN52" i="1"/>
  <c r="CK52" i="1"/>
  <c r="CH52" i="1"/>
  <c r="CE52" i="1"/>
  <c r="CB52" i="1"/>
  <c r="BY52" i="1"/>
  <c r="BV52" i="1"/>
  <c r="BS52" i="1"/>
  <c r="BP52" i="1"/>
  <c r="BM52" i="1"/>
  <c r="BJ52" i="1"/>
  <c r="BG52" i="1"/>
  <c r="BD52" i="1"/>
  <c r="BA52" i="1"/>
  <c r="AX52" i="1"/>
  <c r="AU52" i="1"/>
  <c r="AR52" i="1"/>
  <c r="AO52" i="1"/>
  <c r="AL52" i="1"/>
  <c r="AI52" i="1"/>
  <c r="AF52" i="1"/>
  <c r="AC52" i="1"/>
  <c r="Z52" i="1"/>
  <c r="W52" i="1"/>
  <c r="T52" i="1"/>
  <c r="Q52" i="1"/>
  <c r="N52" i="1"/>
  <c r="K52" i="1"/>
  <c r="H52" i="1"/>
  <c r="E52" i="1"/>
  <c r="CZ51" i="1"/>
  <c r="CW51" i="1"/>
  <c r="CT51" i="1"/>
  <c r="CQ51" i="1"/>
  <c r="CN51" i="1"/>
  <c r="CK51" i="1"/>
  <c r="CH51" i="1"/>
  <c r="CE51" i="1"/>
  <c r="CB51" i="1"/>
  <c r="BY51" i="1"/>
  <c r="BV51" i="1"/>
  <c r="BS51" i="1"/>
  <c r="BP51" i="1"/>
  <c r="BM51" i="1"/>
  <c r="BJ51" i="1"/>
  <c r="BG51" i="1"/>
  <c r="BD51" i="1"/>
  <c r="BA51" i="1"/>
  <c r="AX51" i="1"/>
  <c r="AU51" i="1"/>
  <c r="AR51" i="1"/>
  <c r="AO51" i="1"/>
  <c r="AL51" i="1"/>
  <c r="AI51" i="1"/>
  <c r="AF51" i="1"/>
  <c r="AC51" i="1"/>
  <c r="Z51" i="1"/>
  <c r="W51" i="1"/>
  <c r="T51" i="1"/>
  <c r="Q51" i="1"/>
  <c r="N51" i="1"/>
  <c r="K51" i="1"/>
  <c r="H51" i="1"/>
  <c r="E51" i="1"/>
  <c r="CZ50" i="1"/>
  <c r="CW50" i="1"/>
  <c r="CT50" i="1"/>
  <c r="CQ50" i="1"/>
  <c r="CN50" i="1"/>
  <c r="CK50" i="1"/>
  <c r="CH50" i="1"/>
  <c r="CE50" i="1"/>
  <c r="CB50" i="1"/>
  <c r="BY50" i="1"/>
  <c r="BV50" i="1"/>
  <c r="BS50" i="1"/>
  <c r="BP50" i="1"/>
  <c r="BM50" i="1"/>
  <c r="BJ50" i="1"/>
  <c r="BG50" i="1"/>
  <c r="BD50" i="1"/>
  <c r="BA50" i="1"/>
  <c r="AX50" i="1"/>
  <c r="AU50" i="1"/>
  <c r="AR50" i="1"/>
  <c r="AO50" i="1"/>
  <c r="AL50" i="1"/>
  <c r="AI50" i="1"/>
  <c r="AF50" i="1"/>
  <c r="AC50" i="1"/>
  <c r="Z50" i="1"/>
  <c r="W50" i="1"/>
  <c r="T50" i="1"/>
  <c r="Q50" i="1"/>
  <c r="N50" i="1"/>
  <c r="K50" i="1"/>
  <c r="H50" i="1"/>
  <c r="E50" i="1"/>
  <c r="CZ49" i="1"/>
  <c r="CW49" i="1"/>
  <c r="CT49" i="1"/>
  <c r="CQ49" i="1"/>
  <c r="CN49" i="1"/>
  <c r="CK49" i="1"/>
  <c r="CH49" i="1"/>
  <c r="CE49" i="1"/>
  <c r="CB49" i="1"/>
  <c r="BY49" i="1"/>
  <c r="BV49" i="1"/>
  <c r="BS49" i="1"/>
  <c r="BP49" i="1"/>
  <c r="BM49" i="1"/>
  <c r="BJ49" i="1"/>
  <c r="BG49" i="1"/>
  <c r="BD49" i="1"/>
  <c r="BA49" i="1"/>
  <c r="AX49" i="1"/>
  <c r="AU49" i="1"/>
  <c r="AR49" i="1"/>
  <c r="AO49" i="1"/>
  <c r="AL49" i="1"/>
  <c r="AI49" i="1"/>
  <c r="AF49" i="1"/>
  <c r="AC49" i="1"/>
  <c r="Z49" i="1"/>
  <c r="W49" i="1"/>
  <c r="T49" i="1"/>
  <c r="Q49" i="1"/>
  <c r="N49" i="1"/>
  <c r="K49" i="1"/>
  <c r="H49" i="1"/>
  <c r="E49" i="1"/>
  <c r="CZ48" i="1"/>
  <c r="CW48" i="1"/>
  <c r="CT48" i="1"/>
  <c r="CQ48" i="1"/>
  <c r="CN48" i="1"/>
  <c r="CK48" i="1"/>
  <c r="CH48" i="1"/>
  <c r="CE48" i="1"/>
  <c r="CB48" i="1"/>
  <c r="BY48" i="1"/>
  <c r="BV48" i="1"/>
  <c r="BS48" i="1"/>
  <c r="BP48" i="1"/>
  <c r="BM48" i="1"/>
  <c r="BJ48" i="1"/>
  <c r="BG48" i="1"/>
  <c r="BD48" i="1"/>
  <c r="BA48" i="1"/>
  <c r="AX48" i="1"/>
  <c r="AU48" i="1"/>
  <c r="AR48" i="1"/>
  <c r="AO48" i="1"/>
  <c r="AL48" i="1"/>
  <c r="AI48" i="1"/>
  <c r="AF48" i="1"/>
  <c r="AC48" i="1"/>
  <c r="Z48" i="1"/>
  <c r="W48" i="1"/>
  <c r="T48" i="1"/>
  <c r="Q48" i="1"/>
  <c r="N48" i="1"/>
  <c r="K48" i="1"/>
  <c r="H48" i="1"/>
  <c r="E48" i="1"/>
  <c r="DC264" i="4"/>
  <c r="CZ264" i="4"/>
  <c r="CW264" i="4"/>
  <c r="CT264" i="4"/>
  <c r="CQ264" i="4"/>
  <c r="CN264" i="4"/>
  <c r="CK264" i="4"/>
  <c r="CH264" i="4"/>
  <c r="CE264" i="4"/>
  <c r="CB264" i="4"/>
  <c r="BY264" i="4"/>
  <c r="BV264" i="4"/>
  <c r="BS264" i="4"/>
  <c r="BP264" i="4"/>
  <c r="BM264" i="4"/>
  <c r="BJ264" i="4"/>
  <c r="BG264" i="4"/>
  <c r="BD264" i="4"/>
  <c r="BA264" i="4"/>
  <c r="AX264" i="4"/>
  <c r="AU264" i="4"/>
  <c r="AR264" i="4"/>
  <c r="AO264" i="4"/>
  <c r="AL264" i="4"/>
  <c r="AI264" i="4"/>
  <c r="AF264" i="4"/>
  <c r="AC264" i="4"/>
  <c r="Z264" i="4"/>
  <c r="W264" i="4"/>
  <c r="T264" i="4"/>
  <c r="Q264" i="4"/>
  <c r="N264" i="4"/>
  <c r="K264" i="4"/>
  <c r="H264" i="4"/>
  <c r="E264" i="4"/>
  <c r="DC263" i="4"/>
  <c r="CZ263" i="4"/>
  <c r="CW263" i="4"/>
  <c r="CT263" i="4"/>
  <c r="CQ263" i="4"/>
  <c r="CN263" i="4"/>
  <c r="CK263" i="4"/>
  <c r="CH263" i="4"/>
  <c r="CE263" i="4"/>
  <c r="CB263" i="4"/>
  <c r="BY263" i="4"/>
  <c r="BV263" i="4"/>
  <c r="BS263" i="4"/>
  <c r="BP263" i="4"/>
  <c r="BM263" i="4"/>
  <c r="BJ263" i="4"/>
  <c r="BG263" i="4"/>
  <c r="BD263" i="4"/>
  <c r="BA263" i="4"/>
  <c r="AX263" i="4"/>
  <c r="AU263" i="4"/>
  <c r="AR263" i="4"/>
  <c r="AO263" i="4"/>
  <c r="AL263" i="4"/>
  <c r="AI263" i="4"/>
  <c r="AF263" i="4"/>
  <c r="AC263" i="4"/>
  <c r="Z263" i="4"/>
  <c r="W263" i="4"/>
  <c r="T263" i="4"/>
  <c r="Q263" i="4"/>
  <c r="N263" i="4"/>
  <c r="K263" i="4"/>
  <c r="H263" i="4"/>
  <c r="E263" i="4"/>
  <c r="DC262" i="4"/>
  <c r="CZ262" i="4"/>
  <c r="CW262" i="4"/>
  <c r="CT262" i="4"/>
  <c r="CQ262" i="4"/>
  <c r="CN262" i="4"/>
  <c r="CK262" i="4"/>
  <c r="CH262" i="4"/>
  <c r="CE262" i="4"/>
  <c r="CB262" i="4"/>
  <c r="BY262" i="4"/>
  <c r="BV262" i="4"/>
  <c r="BS262" i="4"/>
  <c r="BP262" i="4"/>
  <c r="BM262" i="4"/>
  <c r="BJ262" i="4"/>
  <c r="BG262" i="4"/>
  <c r="BD262" i="4"/>
  <c r="BA262" i="4"/>
  <c r="AX262" i="4"/>
  <c r="AU262" i="4"/>
  <c r="AR262" i="4"/>
  <c r="AO262" i="4"/>
  <c r="AL262" i="4"/>
  <c r="AI262" i="4"/>
  <c r="AF262" i="4"/>
  <c r="AC262" i="4"/>
  <c r="Z262" i="4"/>
  <c r="W262" i="4"/>
  <c r="T262" i="4"/>
  <c r="Q262" i="4"/>
  <c r="N262" i="4"/>
  <c r="K262" i="4"/>
  <c r="H262" i="4"/>
  <c r="E262" i="4"/>
  <c r="DC261" i="4"/>
  <c r="CZ261" i="4"/>
  <c r="CW261" i="4"/>
  <c r="CT261" i="4"/>
  <c r="CQ261" i="4"/>
  <c r="CN261" i="4"/>
  <c r="CK261" i="4"/>
  <c r="CH261" i="4"/>
  <c r="CE261" i="4"/>
  <c r="CB261" i="4"/>
  <c r="BY261" i="4"/>
  <c r="BV261" i="4"/>
  <c r="BS261" i="4"/>
  <c r="BP261" i="4"/>
  <c r="BM261" i="4"/>
  <c r="BJ261" i="4"/>
  <c r="BG261" i="4"/>
  <c r="BD261" i="4"/>
  <c r="BA261" i="4"/>
  <c r="AX261" i="4"/>
  <c r="AU261" i="4"/>
  <c r="AR261" i="4"/>
  <c r="AO261" i="4"/>
  <c r="AL261" i="4"/>
  <c r="AI261" i="4"/>
  <c r="AF261" i="4"/>
  <c r="AC261" i="4"/>
  <c r="Z261" i="4"/>
  <c r="W261" i="4"/>
  <c r="T261" i="4"/>
  <c r="Q261" i="4"/>
  <c r="N261" i="4"/>
  <c r="K261" i="4"/>
  <c r="H261" i="4"/>
  <c r="E261" i="4"/>
  <c r="DC260" i="4"/>
  <c r="CZ260" i="4"/>
  <c r="CW260" i="4"/>
  <c r="CT260" i="4"/>
  <c r="CQ260" i="4"/>
  <c r="CN260" i="4"/>
  <c r="CK260" i="4"/>
  <c r="CH260" i="4"/>
  <c r="CE260" i="4"/>
  <c r="CB260" i="4"/>
  <c r="BY260" i="4"/>
  <c r="BV260" i="4"/>
  <c r="BS260" i="4"/>
  <c r="BP260" i="4"/>
  <c r="BM260" i="4"/>
  <c r="BJ260" i="4"/>
  <c r="BG260" i="4"/>
  <c r="BD260" i="4"/>
  <c r="BA260" i="4"/>
  <c r="AX260" i="4"/>
  <c r="AU260" i="4"/>
  <c r="AR260" i="4"/>
  <c r="AO260" i="4"/>
  <c r="AL260" i="4"/>
  <c r="AI260" i="4"/>
  <c r="AF260" i="4"/>
  <c r="AC260" i="4"/>
  <c r="Z260" i="4"/>
  <c r="W260" i="4"/>
  <c r="T260" i="4"/>
  <c r="Q260" i="4"/>
  <c r="N260" i="4"/>
  <c r="K260" i="4"/>
  <c r="H260" i="4"/>
  <c r="E260" i="4"/>
  <c r="DC259" i="4"/>
  <c r="CZ259" i="4"/>
  <c r="CW259" i="4"/>
  <c r="CT259" i="4"/>
  <c r="CQ259" i="4"/>
  <c r="CN259" i="4"/>
  <c r="CK259" i="4"/>
  <c r="CH259" i="4"/>
  <c r="CE259" i="4"/>
  <c r="CB259" i="4"/>
  <c r="BY259" i="4"/>
  <c r="BV259" i="4"/>
  <c r="BS259" i="4"/>
  <c r="BP259" i="4"/>
  <c r="BM259" i="4"/>
  <c r="BJ259" i="4"/>
  <c r="BG259" i="4"/>
  <c r="BD259" i="4"/>
  <c r="BA259" i="4"/>
  <c r="AX259" i="4"/>
  <c r="AU259" i="4"/>
  <c r="AR259" i="4"/>
  <c r="AO259" i="4"/>
  <c r="AL259" i="4"/>
  <c r="AI259" i="4"/>
  <c r="AF259" i="4"/>
  <c r="AC259" i="4"/>
  <c r="Z259" i="4"/>
  <c r="W259" i="4"/>
  <c r="T259" i="4"/>
  <c r="Q259" i="4"/>
  <c r="N259" i="4"/>
  <c r="K259" i="4"/>
  <c r="H259" i="4"/>
  <c r="E259" i="4"/>
  <c r="DC258" i="4"/>
  <c r="CZ258" i="4"/>
  <c r="CW258" i="4"/>
  <c r="CT258" i="4"/>
  <c r="CQ258" i="4"/>
  <c r="CN258" i="4"/>
  <c r="CK258" i="4"/>
  <c r="CH258" i="4"/>
  <c r="CE258" i="4"/>
  <c r="CB258" i="4"/>
  <c r="BY258" i="4"/>
  <c r="BV258" i="4"/>
  <c r="BS258" i="4"/>
  <c r="BP258" i="4"/>
  <c r="BM258" i="4"/>
  <c r="BJ258" i="4"/>
  <c r="BG258" i="4"/>
  <c r="BD258" i="4"/>
  <c r="BA258" i="4"/>
  <c r="AX258" i="4"/>
  <c r="AU258" i="4"/>
  <c r="AR258" i="4"/>
  <c r="AO258" i="4"/>
  <c r="AL258" i="4"/>
  <c r="AI258" i="4"/>
  <c r="AF258" i="4"/>
  <c r="AC258" i="4"/>
  <c r="Z258" i="4"/>
  <c r="W258" i="4"/>
  <c r="T258" i="4"/>
  <c r="Q258" i="4"/>
  <c r="N258" i="4"/>
  <c r="K258" i="4"/>
  <c r="H258" i="4"/>
  <c r="E258" i="4"/>
  <c r="DC257" i="4"/>
  <c r="CZ257" i="4"/>
  <c r="CW257" i="4"/>
  <c r="CT257" i="4"/>
  <c r="CQ257" i="4"/>
  <c r="CN257" i="4"/>
  <c r="CK257" i="4"/>
  <c r="CH257" i="4"/>
  <c r="CE257" i="4"/>
  <c r="CB257" i="4"/>
  <c r="BY257" i="4"/>
  <c r="BV257" i="4"/>
  <c r="BS257" i="4"/>
  <c r="BP257" i="4"/>
  <c r="BM257" i="4"/>
  <c r="BJ257" i="4"/>
  <c r="BG257" i="4"/>
  <c r="BD257" i="4"/>
  <c r="BA257" i="4"/>
  <c r="AX257" i="4"/>
  <c r="AU257" i="4"/>
  <c r="AR257" i="4"/>
  <c r="AO257" i="4"/>
  <c r="AL257" i="4"/>
  <c r="AI257" i="4"/>
  <c r="AF257" i="4"/>
  <c r="AC257" i="4"/>
  <c r="Z257" i="4"/>
  <c r="W257" i="4"/>
  <c r="T257" i="4"/>
  <c r="Q257" i="4"/>
  <c r="N257" i="4"/>
  <c r="K257" i="4"/>
  <c r="H257" i="4"/>
  <c r="E257" i="4"/>
  <c r="DC256" i="4"/>
  <c r="CZ256" i="4"/>
  <c r="CW256" i="4"/>
  <c r="CT256" i="4"/>
  <c r="CQ256" i="4"/>
  <c r="CN256" i="4"/>
  <c r="CK256" i="4"/>
  <c r="CH256" i="4"/>
  <c r="CE256" i="4"/>
  <c r="CB256" i="4"/>
  <c r="BY256" i="4"/>
  <c r="BV256" i="4"/>
  <c r="BS256" i="4"/>
  <c r="BP256" i="4"/>
  <c r="BM256" i="4"/>
  <c r="BJ256" i="4"/>
  <c r="BG256" i="4"/>
  <c r="BD256" i="4"/>
  <c r="BA256" i="4"/>
  <c r="AX256" i="4"/>
  <c r="AU256" i="4"/>
  <c r="AR256" i="4"/>
  <c r="AO256" i="4"/>
  <c r="AL256" i="4"/>
  <c r="AI256" i="4"/>
  <c r="AF256" i="4"/>
  <c r="AC256" i="4"/>
  <c r="Z256" i="4"/>
  <c r="W256" i="4"/>
  <c r="T256" i="4"/>
  <c r="Q256" i="4"/>
  <c r="N256" i="4"/>
  <c r="K256" i="4"/>
  <c r="H256" i="4"/>
  <c r="E256" i="4"/>
  <c r="DC255" i="4"/>
  <c r="CZ255" i="4"/>
  <c r="CW255" i="4"/>
  <c r="CT255" i="4"/>
  <c r="CQ255" i="4"/>
  <c r="CN255" i="4"/>
  <c r="CK255" i="4"/>
  <c r="CH255" i="4"/>
  <c r="CE255" i="4"/>
  <c r="CB255" i="4"/>
  <c r="BY255" i="4"/>
  <c r="BV255" i="4"/>
  <c r="BS255" i="4"/>
  <c r="BP255" i="4"/>
  <c r="BM255" i="4"/>
  <c r="BJ255" i="4"/>
  <c r="BG255" i="4"/>
  <c r="BD255" i="4"/>
  <c r="BA255" i="4"/>
  <c r="AX255" i="4"/>
  <c r="AU255" i="4"/>
  <c r="AR255" i="4"/>
  <c r="AO255" i="4"/>
  <c r="AL255" i="4"/>
  <c r="AI255" i="4"/>
  <c r="AF255" i="4"/>
  <c r="AC255" i="4"/>
  <c r="Z255" i="4"/>
  <c r="W255" i="4"/>
  <c r="T255" i="4"/>
  <c r="Q255" i="4"/>
  <c r="N255" i="4"/>
  <c r="K255" i="4"/>
  <c r="H255" i="4"/>
  <c r="E255" i="4"/>
  <c r="DC254" i="4"/>
  <c r="CZ254" i="4"/>
  <c r="CW254" i="4"/>
  <c r="CT254" i="4"/>
  <c r="CQ254" i="4"/>
  <c r="CN254" i="4"/>
  <c r="CK254" i="4"/>
  <c r="CH254" i="4"/>
  <c r="CE254" i="4"/>
  <c r="CB254" i="4"/>
  <c r="BY254" i="4"/>
  <c r="BV254" i="4"/>
  <c r="BS254" i="4"/>
  <c r="BP254" i="4"/>
  <c r="BM254" i="4"/>
  <c r="BJ254" i="4"/>
  <c r="BG254" i="4"/>
  <c r="BD254" i="4"/>
  <c r="BA254" i="4"/>
  <c r="AX254" i="4"/>
  <c r="AU254" i="4"/>
  <c r="AR254" i="4"/>
  <c r="AO254" i="4"/>
  <c r="AL254" i="4"/>
  <c r="AI254" i="4"/>
  <c r="AF254" i="4"/>
  <c r="AC254" i="4"/>
  <c r="Z254" i="4"/>
  <c r="W254" i="4"/>
  <c r="T254" i="4"/>
  <c r="Q254" i="4"/>
  <c r="N254" i="4"/>
  <c r="K254" i="4"/>
  <c r="H254" i="4"/>
  <c r="E254" i="4"/>
  <c r="DC253" i="4"/>
  <c r="CZ253" i="4"/>
  <c r="CW253" i="4"/>
  <c r="CT253" i="4"/>
  <c r="CQ253" i="4"/>
  <c r="CN253" i="4"/>
  <c r="CK253" i="4"/>
  <c r="CH253" i="4"/>
  <c r="CE253" i="4"/>
  <c r="CB253" i="4"/>
  <c r="BY253" i="4"/>
  <c r="BV253" i="4"/>
  <c r="BS253" i="4"/>
  <c r="BP253" i="4"/>
  <c r="BM253" i="4"/>
  <c r="BJ253" i="4"/>
  <c r="BG253" i="4"/>
  <c r="BD253" i="4"/>
  <c r="BA253" i="4"/>
  <c r="AX253" i="4"/>
  <c r="AU253" i="4"/>
  <c r="AR253" i="4"/>
  <c r="AO253" i="4"/>
  <c r="AL253" i="4"/>
  <c r="AI253" i="4"/>
  <c r="AF253" i="4"/>
  <c r="AC253" i="4"/>
  <c r="Z253" i="4"/>
  <c r="W253" i="4"/>
  <c r="T253" i="4"/>
  <c r="Q253" i="4"/>
  <c r="N253" i="4"/>
  <c r="K253" i="4"/>
  <c r="H253" i="4"/>
  <c r="E253" i="4"/>
  <c r="DC252" i="4"/>
  <c r="CZ252" i="4"/>
  <c r="CW252" i="4"/>
  <c r="CT252" i="4"/>
  <c r="CQ252" i="4"/>
  <c r="CN252" i="4"/>
  <c r="CK252" i="4"/>
  <c r="CH252" i="4"/>
  <c r="CE252" i="4"/>
  <c r="CB252" i="4"/>
  <c r="BY252" i="4"/>
  <c r="BV252" i="4"/>
  <c r="BS252" i="4"/>
  <c r="BP252" i="4"/>
  <c r="BM252" i="4"/>
  <c r="BJ252" i="4"/>
  <c r="BG252" i="4"/>
  <c r="BD252" i="4"/>
  <c r="BA252" i="4"/>
  <c r="AX252" i="4"/>
  <c r="AU252" i="4"/>
  <c r="AR252" i="4"/>
  <c r="AO252" i="4"/>
  <c r="AL252" i="4"/>
  <c r="AI252" i="4"/>
  <c r="AF252" i="4"/>
  <c r="AC252" i="4"/>
  <c r="Z252" i="4"/>
  <c r="W252" i="4"/>
  <c r="T252" i="4"/>
  <c r="Q252" i="4"/>
  <c r="N252" i="4"/>
  <c r="K252" i="4"/>
  <c r="H252" i="4"/>
  <c r="E252" i="4"/>
  <c r="DC251" i="4"/>
  <c r="CZ251" i="4"/>
  <c r="CW251" i="4"/>
  <c r="CT251" i="4"/>
  <c r="CQ251" i="4"/>
  <c r="CN251" i="4"/>
  <c r="CK251" i="4"/>
  <c r="CH251" i="4"/>
  <c r="CE251" i="4"/>
  <c r="CB251" i="4"/>
  <c r="BY251" i="4"/>
  <c r="BV251" i="4"/>
  <c r="BS251" i="4"/>
  <c r="BP251" i="4"/>
  <c r="BM251" i="4"/>
  <c r="BJ251" i="4"/>
  <c r="BG251" i="4"/>
  <c r="BD251" i="4"/>
  <c r="BA251" i="4"/>
  <c r="AX251" i="4"/>
  <c r="AU251" i="4"/>
  <c r="AR251" i="4"/>
  <c r="AO251" i="4"/>
  <c r="AL251" i="4"/>
  <c r="AI251" i="4"/>
  <c r="AF251" i="4"/>
  <c r="AC251" i="4"/>
  <c r="Z251" i="4"/>
  <c r="W251" i="4"/>
  <c r="T251" i="4"/>
  <c r="Q251" i="4"/>
  <c r="N251" i="4"/>
  <c r="K251" i="4"/>
  <c r="H251" i="4"/>
  <c r="E251" i="4"/>
  <c r="DC250" i="4"/>
  <c r="CZ250" i="4"/>
  <c r="CW250" i="4"/>
  <c r="CT250" i="4"/>
  <c r="CQ250" i="4"/>
  <c r="CN250" i="4"/>
  <c r="CK250" i="4"/>
  <c r="CH250" i="4"/>
  <c r="CE250" i="4"/>
  <c r="CB250" i="4"/>
  <c r="BY250" i="4"/>
  <c r="BV250" i="4"/>
  <c r="BS250" i="4"/>
  <c r="BP250" i="4"/>
  <c r="BM250" i="4"/>
  <c r="BJ250" i="4"/>
  <c r="BG250" i="4"/>
  <c r="BD250" i="4"/>
  <c r="BA250" i="4"/>
  <c r="AX250" i="4"/>
  <c r="AU250" i="4"/>
  <c r="AR250" i="4"/>
  <c r="AO250" i="4"/>
  <c r="AL250" i="4"/>
  <c r="AI250" i="4"/>
  <c r="AF250" i="4"/>
  <c r="AC250" i="4"/>
  <c r="Z250" i="4"/>
  <c r="W250" i="4"/>
  <c r="T250" i="4"/>
  <c r="Q250" i="4"/>
  <c r="N250" i="4"/>
  <c r="K250" i="4"/>
  <c r="H250" i="4"/>
  <c r="E250" i="4"/>
  <c r="DC249" i="4"/>
  <c r="CZ249" i="4"/>
  <c r="CW249" i="4"/>
  <c r="CT249" i="4"/>
  <c r="CQ249" i="4"/>
  <c r="CN249" i="4"/>
  <c r="CK249" i="4"/>
  <c r="CH249" i="4"/>
  <c r="CE249" i="4"/>
  <c r="CB249" i="4"/>
  <c r="BY249" i="4"/>
  <c r="BV249" i="4"/>
  <c r="BS249" i="4"/>
  <c r="BP249" i="4"/>
  <c r="BM249" i="4"/>
  <c r="BJ249" i="4"/>
  <c r="BG249" i="4"/>
  <c r="BD249" i="4"/>
  <c r="BA249" i="4"/>
  <c r="AX249" i="4"/>
  <c r="AU249" i="4"/>
  <c r="AR249" i="4"/>
  <c r="AO249" i="4"/>
  <c r="AL249" i="4"/>
  <c r="AI249" i="4"/>
  <c r="AF249" i="4"/>
  <c r="AC249" i="4"/>
  <c r="Z249" i="4"/>
  <c r="W249" i="4"/>
  <c r="T249" i="4"/>
  <c r="Q249" i="4"/>
  <c r="N249" i="4"/>
  <c r="K249" i="4"/>
  <c r="H249" i="4"/>
  <c r="E249" i="4"/>
  <c r="DC248" i="4"/>
  <c r="CZ248" i="4"/>
  <c r="CW248" i="4"/>
  <c r="CT248" i="4"/>
  <c r="CQ248" i="4"/>
  <c r="CN248" i="4"/>
  <c r="CK248" i="4"/>
  <c r="CH248" i="4"/>
  <c r="CE248" i="4"/>
  <c r="CB248" i="4"/>
  <c r="BY248" i="4"/>
  <c r="BV248" i="4"/>
  <c r="BS248" i="4"/>
  <c r="BP248" i="4"/>
  <c r="BM248" i="4"/>
  <c r="BJ248" i="4"/>
  <c r="BG248" i="4"/>
  <c r="BD248" i="4"/>
  <c r="BA248" i="4"/>
  <c r="AX248" i="4"/>
  <c r="AU248" i="4"/>
  <c r="AR248" i="4"/>
  <c r="AO248" i="4"/>
  <c r="AL248" i="4"/>
  <c r="AI248" i="4"/>
  <c r="AF248" i="4"/>
  <c r="AC248" i="4"/>
  <c r="Z248" i="4"/>
  <c r="W248" i="4"/>
  <c r="T248" i="4"/>
  <c r="Q248" i="4"/>
  <c r="N248" i="4"/>
  <c r="K248" i="4"/>
  <c r="H248" i="4"/>
  <c r="E248" i="4"/>
  <c r="DC247" i="4"/>
  <c r="CZ247" i="4"/>
  <c r="CW247" i="4"/>
  <c r="CT247" i="4"/>
  <c r="CQ247" i="4"/>
  <c r="CN247" i="4"/>
  <c r="CK247" i="4"/>
  <c r="CH247" i="4"/>
  <c r="CE247" i="4"/>
  <c r="CB247" i="4"/>
  <c r="BY247" i="4"/>
  <c r="BV247" i="4"/>
  <c r="BS247" i="4"/>
  <c r="BP247" i="4"/>
  <c r="BM247" i="4"/>
  <c r="BJ247" i="4"/>
  <c r="BG247" i="4"/>
  <c r="BD247" i="4"/>
  <c r="BA247" i="4"/>
  <c r="AX247" i="4"/>
  <c r="AU247" i="4"/>
  <c r="AR247" i="4"/>
  <c r="AO247" i="4"/>
  <c r="AL247" i="4"/>
  <c r="AI247" i="4"/>
  <c r="AF247" i="4"/>
  <c r="AC247" i="4"/>
  <c r="Z247" i="4"/>
  <c r="W247" i="4"/>
  <c r="T247" i="4"/>
  <c r="Q247" i="4"/>
  <c r="N247" i="4"/>
  <c r="K247" i="4"/>
  <c r="H247" i="4"/>
  <c r="E247" i="4"/>
  <c r="DC246" i="4"/>
  <c r="CZ246" i="4"/>
  <c r="CW246" i="4"/>
  <c r="CT246" i="4"/>
  <c r="CQ246" i="4"/>
  <c r="CN246" i="4"/>
  <c r="CK246" i="4"/>
  <c r="CH246" i="4"/>
  <c r="CE246" i="4"/>
  <c r="CB246" i="4"/>
  <c r="BY246" i="4"/>
  <c r="BV246" i="4"/>
  <c r="BS246" i="4"/>
  <c r="BP246" i="4"/>
  <c r="BM246" i="4"/>
  <c r="BJ246" i="4"/>
  <c r="BG246" i="4"/>
  <c r="BD246" i="4"/>
  <c r="BA246" i="4"/>
  <c r="AX246" i="4"/>
  <c r="AU246" i="4"/>
  <c r="AR246" i="4"/>
  <c r="AO246" i="4"/>
  <c r="AL246" i="4"/>
  <c r="AI246" i="4"/>
  <c r="AF246" i="4"/>
  <c r="AC246" i="4"/>
  <c r="Z246" i="4"/>
  <c r="W246" i="4"/>
  <c r="T246" i="4"/>
  <c r="Q246" i="4"/>
  <c r="N246" i="4"/>
  <c r="K246" i="4"/>
  <c r="H246" i="4"/>
  <c r="E246" i="4"/>
  <c r="DC245" i="4"/>
  <c r="CZ245" i="4"/>
  <c r="CW245" i="4"/>
  <c r="CT245" i="4"/>
  <c r="CQ245" i="4"/>
  <c r="CN245" i="4"/>
  <c r="CK245" i="4"/>
  <c r="CH245" i="4"/>
  <c r="CE245" i="4"/>
  <c r="CB245" i="4"/>
  <c r="BY245" i="4"/>
  <c r="BV245" i="4"/>
  <c r="BS245" i="4"/>
  <c r="BP245" i="4"/>
  <c r="BM245" i="4"/>
  <c r="BJ245" i="4"/>
  <c r="BG245" i="4"/>
  <c r="BD245" i="4"/>
  <c r="BA245" i="4"/>
  <c r="AX245" i="4"/>
  <c r="AU245" i="4"/>
  <c r="AR245" i="4"/>
  <c r="AO245" i="4"/>
  <c r="AL245" i="4"/>
  <c r="AI245" i="4"/>
  <c r="AF245" i="4"/>
  <c r="AC245" i="4"/>
  <c r="Z245" i="4"/>
  <c r="W245" i="4"/>
  <c r="T245" i="4"/>
  <c r="Q245" i="4"/>
  <c r="N245" i="4"/>
  <c r="K245" i="4"/>
  <c r="H245" i="4"/>
  <c r="E245" i="4"/>
  <c r="DC244" i="4"/>
  <c r="CZ244" i="4"/>
  <c r="CW244" i="4"/>
  <c r="CT244" i="4"/>
  <c r="CQ244" i="4"/>
  <c r="CN244" i="4"/>
  <c r="CK244" i="4"/>
  <c r="CH244" i="4"/>
  <c r="CE244" i="4"/>
  <c r="CB244" i="4"/>
  <c r="BY244" i="4"/>
  <c r="BV244" i="4"/>
  <c r="BS244" i="4"/>
  <c r="BP244" i="4"/>
  <c r="BM244" i="4"/>
  <c r="BJ244" i="4"/>
  <c r="BG244" i="4"/>
  <c r="BD244" i="4"/>
  <c r="BA244" i="4"/>
  <c r="AX244" i="4"/>
  <c r="AU244" i="4"/>
  <c r="AR244" i="4"/>
  <c r="AO244" i="4"/>
  <c r="AL244" i="4"/>
  <c r="AI244" i="4"/>
  <c r="AF244" i="4"/>
  <c r="AC244" i="4"/>
  <c r="Z244" i="4"/>
  <c r="W244" i="4"/>
  <c r="T244" i="4"/>
  <c r="Q244" i="4"/>
  <c r="N244" i="4"/>
  <c r="K244" i="4"/>
  <c r="H244" i="4"/>
  <c r="E244" i="4"/>
  <c r="DC243" i="4"/>
  <c r="CZ243" i="4"/>
  <c r="CW243" i="4"/>
  <c r="CT243" i="4"/>
  <c r="CQ243" i="4"/>
  <c r="CN243" i="4"/>
  <c r="CK243" i="4"/>
  <c r="CH243" i="4"/>
  <c r="CE243" i="4"/>
  <c r="CB243" i="4"/>
  <c r="BY243" i="4"/>
  <c r="BV243" i="4"/>
  <c r="BS243" i="4"/>
  <c r="BP243" i="4"/>
  <c r="BM243" i="4"/>
  <c r="BJ243" i="4"/>
  <c r="BG243" i="4"/>
  <c r="BD243" i="4"/>
  <c r="BA243" i="4"/>
  <c r="AX243" i="4"/>
  <c r="AU243" i="4"/>
  <c r="AR243" i="4"/>
  <c r="AO243" i="4"/>
  <c r="AL243" i="4"/>
  <c r="AI243" i="4"/>
  <c r="AF243" i="4"/>
  <c r="AC243" i="4"/>
  <c r="Z243" i="4"/>
  <c r="W243" i="4"/>
  <c r="T243" i="4"/>
  <c r="Q243" i="4"/>
  <c r="N243" i="4"/>
  <c r="K243" i="4"/>
  <c r="H243" i="4"/>
  <c r="E243" i="4"/>
  <c r="DC242" i="4"/>
  <c r="CZ242" i="4"/>
  <c r="CW242" i="4"/>
  <c r="CT242" i="4"/>
  <c r="CQ242" i="4"/>
  <c r="CN242" i="4"/>
  <c r="CK242" i="4"/>
  <c r="CH242" i="4"/>
  <c r="CE242" i="4"/>
  <c r="CB242" i="4"/>
  <c r="BY242" i="4"/>
  <c r="BV242" i="4"/>
  <c r="BS242" i="4"/>
  <c r="BP242" i="4"/>
  <c r="BM242" i="4"/>
  <c r="BJ242" i="4"/>
  <c r="BG242" i="4"/>
  <c r="BD242" i="4"/>
  <c r="BA242" i="4"/>
  <c r="AX242" i="4"/>
  <c r="AU242" i="4"/>
  <c r="AR242" i="4"/>
  <c r="AO242" i="4"/>
  <c r="AL242" i="4"/>
  <c r="AI242" i="4"/>
  <c r="AF242" i="4"/>
  <c r="AC242" i="4"/>
  <c r="Z242" i="4"/>
  <c r="W242" i="4"/>
  <c r="T242" i="4"/>
  <c r="Q242" i="4"/>
  <c r="N242" i="4"/>
  <c r="K242" i="4"/>
  <c r="H242" i="4"/>
  <c r="E242" i="4"/>
  <c r="DC241" i="4"/>
  <c r="CZ241" i="4"/>
  <c r="CW241" i="4"/>
  <c r="CT241" i="4"/>
  <c r="CQ241" i="4"/>
  <c r="CN241" i="4"/>
  <c r="CK241" i="4"/>
  <c r="CH241" i="4"/>
  <c r="CE241" i="4"/>
  <c r="CB241" i="4"/>
  <c r="BY241" i="4"/>
  <c r="BV241" i="4"/>
  <c r="BS241" i="4"/>
  <c r="BP241" i="4"/>
  <c r="BM241" i="4"/>
  <c r="BJ241" i="4"/>
  <c r="BG241" i="4"/>
  <c r="BD241" i="4"/>
  <c r="BA241" i="4"/>
  <c r="AX241" i="4"/>
  <c r="AU241" i="4"/>
  <c r="AR241" i="4"/>
  <c r="AO241" i="4"/>
  <c r="AL241" i="4"/>
  <c r="AI241" i="4"/>
  <c r="AF241" i="4"/>
  <c r="AC241" i="4"/>
  <c r="Z241" i="4"/>
  <c r="W241" i="4"/>
  <c r="T241" i="4"/>
  <c r="Q241" i="4"/>
  <c r="N241" i="4"/>
  <c r="K241" i="4"/>
  <c r="H241" i="4"/>
  <c r="E241" i="4"/>
  <c r="DC240" i="4"/>
  <c r="CZ240" i="4"/>
  <c r="CW240" i="4"/>
  <c r="CT240" i="4"/>
  <c r="CQ240" i="4"/>
  <c r="CN240" i="4"/>
  <c r="CK240" i="4"/>
  <c r="CH240" i="4"/>
  <c r="CE240" i="4"/>
  <c r="CB240" i="4"/>
  <c r="BY240" i="4"/>
  <c r="BV240" i="4"/>
  <c r="BS240" i="4"/>
  <c r="BP240" i="4"/>
  <c r="BM240" i="4"/>
  <c r="BJ240" i="4"/>
  <c r="BG240" i="4"/>
  <c r="BD240" i="4"/>
  <c r="BA240" i="4"/>
  <c r="AX240" i="4"/>
  <c r="AU240" i="4"/>
  <c r="AR240" i="4"/>
  <c r="AO240" i="4"/>
  <c r="AL240" i="4"/>
  <c r="AI240" i="4"/>
  <c r="AF240" i="4"/>
  <c r="AC240" i="4"/>
  <c r="Z240" i="4"/>
  <c r="W240" i="4"/>
  <c r="T240" i="4"/>
  <c r="Q240" i="4"/>
  <c r="N240" i="4"/>
  <c r="K240" i="4"/>
  <c r="H240" i="4"/>
  <c r="E240" i="4"/>
  <c r="DC239" i="4"/>
  <c r="CZ239" i="4"/>
  <c r="CW239" i="4"/>
  <c r="CT239" i="4"/>
  <c r="CQ239" i="4"/>
  <c r="CN239" i="4"/>
  <c r="CK239" i="4"/>
  <c r="CH239" i="4"/>
  <c r="CE239" i="4"/>
  <c r="CB239" i="4"/>
  <c r="BY239" i="4"/>
  <c r="BV239" i="4"/>
  <c r="BS239" i="4"/>
  <c r="BP239" i="4"/>
  <c r="BM239" i="4"/>
  <c r="BJ239" i="4"/>
  <c r="BG239" i="4"/>
  <c r="BD239" i="4"/>
  <c r="BA239" i="4"/>
  <c r="AX239" i="4"/>
  <c r="AU239" i="4"/>
  <c r="AR239" i="4"/>
  <c r="AO239" i="4"/>
  <c r="AL239" i="4"/>
  <c r="AI239" i="4"/>
  <c r="AF239" i="4"/>
  <c r="AC239" i="4"/>
  <c r="Z239" i="4"/>
  <c r="W239" i="4"/>
  <c r="T239" i="4"/>
  <c r="Q239" i="4"/>
  <c r="N239" i="4"/>
  <c r="K239" i="4"/>
  <c r="H239" i="4"/>
  <c r="E239" i="4"/>
  <c r="DC238" i="4"/>
  <c r="CZ238" i="4"/>
  <c r="CW238" i="4"/>
  <c r="CT238" i="4"/>
  <c r="CQ238" i="4"/>
  <c r="CN238" i="4"/>
  <c r="CK238" i="4"/>
  <c r="CH238" i="4"/>
  <c r="CE238" i="4"/>
  <c r="CB238" i="4"/>
  <c r="BY238" i="4"/>
  <c r="BV238" i="4"/>
  <c r="BS238" i="4"/>
  <c r="BP238" i="4"/>
  <c r="BM238" i="4"/>
  <c r="BJ238" i="4"/>
  <c r="BG238" i="4"/>
  <c r="BD238" i="4"/>
  <c r="BA238" i="4"/>
  <c r="AX238" i="4"/>
  <c r="AU238" i="4"/>
  <c r="AR238" i="4"/>
  <c r="AO238" i="4"/>
  <c r="AL238" i="4"/>
  <c r="AI238" i="4"/>
  <c r="AF238" i="4"/>
  <c r="AC238" i="4"/>
  <c r="Z238" i="4"/>
  <c r="W238" i="4"/>
  <c r="T238" i="4"/>
  <c r="Q238" i="4"/>
  <c r="N238" i="4"/>
  <c r="K238" i="4"/>
  <c r="H238" i="4"/>
  <c r="E238" i="4"/>
  <c r="DC237" i="4"/>
  <c r="CZ237" i="4"/>
  <c r="CW237" i="4"/>
  <c r="CT237" i="4"/>
  <c r="CQ237" i="4"/>
  <c r="CN237" i="4"/>
  <c r="CK237" i="4"/>
  <c r="CH237" i="4"/>
  <c r="CE237" i="4"/>
  <c r="CB237" i="4"/>
  <c r="BY237" i="4"/>
  <c r="BV237" i="4"/>
  <c r="BS237" i="4"/>
  <c r="BP237" i="4"/>
  <c r="BM237" i="4"/>
  <c r="BJ237" i="4"/>
  <c r="BG237" i="4"/>
  <c r="BD237" i="4"/>
  <c r="BA237" i="4"/>
  <c r="AX237" i="4"/>
  <c r="AU237" i="4"/>
  <c r="AR237" i="4"/>
  <c r="AO237" i="4"/>
  <c r="AL237" i="4"/>
  <c r="AI237" i="4"/>
  <c r="AF237" i="4"/>
  <c r="AC237" i="4"/>
  <c r="Z237" i="4"/>
  <c r="W237" i="4"/>
  <c r="T237" i="4"/>
  <c r="Q237" i="4"/>
  <c r="N237" i="4"/>
  <c r="K237" i="4"/>
  <c r="H237" i="4"/>
  <c r="E237" i="4"/>
  <c r="DC236" i="4"/>
  <c r="CZ236" i="4"/>
  <c r="CW236" i="4"/>
  <c r="CT236" i="4"/>
  <c r="CQ236" i="4"/>
  <c r="CN236" i="4"/>
  <c r="CK236" i="4"/>
  <c r="CH236" i="4"/>
  <c r="CE236" i="4"/>
  <c r="CB236" i="4"/>
  <c r="BY236" i="4"/>
  <c r="BV236" i="4"/>
  <c r="BS236" i="4"/>
  <c r="BP236" i="4"/>
  <c r="BM236" i="4"/>
  <c r="BJ236" i="4"/>
  <c r="BG236" i="4"/>
  <c r="BD236" i="4"/>
  <c r="BA236" i="4"/>
  <c r="AX236" i="4"/>
  <c r="AU236" i="4"/>
  <c r="AR236" i="4"/>
  <c r="AO236" i="4"/>
  <c r="AL236" i="4"/>
  <c r="AI236" i="4"/>
  <c r="AF236" i="4"/>
  <c r="AC236" i="4"/>
  <c r="Z236" i="4"/>
  <c r="W236" i="4"/>
  <c r="T236" i="4"/>
  <c r="Q236" i="4"/>
  <c r="N236" i="4"/>
  <c r="K236" i="4"/>
  <c r="H236" i="4"/>
  <c r="E236" i="4"/>
  <c r="DC235" i="4"/>
  <c r="CZ235" i="4"/>
  <c r="CW235" i="4"/>
  <c r="CT235" i="4"/>
  <c r="CQ235" i="4"/>
  <c r="CN235" i="4"/>
  <c r="CK235" i="4"/>
  <c r="CH235" i="4"/>
  <c r="CE235" i="4"/>
  <c r="CB235" i="4"/>
  <c r="BY235" i="4"/>
  <c r="BV235" i="4"/>
  <c r="BS235" i="4"/>
  <c r="BP235" i="4"/>
  <c r="BM235" i="4"/>
  <c r="BJ235" i="4"/>
  <c r="BG235" i="4"/>
  <c r="BD235" i="4"/>
  <c r="BA235" i="4"/>
  <c r="AX235" i="4"/>
  <c r="AU235" i="4"/>
  <c r="AR235" i="4"/>
  <c r="AO235" i="4"/>
  <c r="AL235" i="4"/>
  <c r="AI235" i="4"/>
  <c r="AF235" i="4"/>
  <c r="AC235" i="4"/>
  <c r="Z235" i="4"/>
  <c r="W235" i="4"/>
  <c r="T235" i="4"/>
  <c r="Q235" i="4"/>
  <c r="N235" i="4"/>
  <c r="K235" i="4"/>
  <c r="H235" i="4"/>
  <c r="E235" i="4"/>
  <c r="DC234" i="4"/>
  <c r="CZ234" i="4"/>
  <c r="CW234" i="4"/>
  <c r="CT234" i="4"/>
  <c r="CQ234" i="4"/>
  <c r="CN234" i="4"/>
  <c r="CK234" i="4"/>
  <c r="CH234" i="4"/>
  <c r="CE234" i="4"/>
  <c r="CB234" i="4"/>
  <c r="BY234" i="4"/>
  <c r="BV234" i="4"/>
  <c r="BS234" i="4"/>
  <c r="BP234" i="4"/>
  <c r="BM234" i="4"/>
  <c r="BJ234" i="4"/>
  <c r="BG234" i="4"/>
  <c r="BD234" i="4"/>
  <c r="BA234" i="4"/>
  <c r="AX234" i="4"/>
  <c r="AU234" i="4"/>
  <c r="AR234" i="4"/>
  <c r="AO234" i="4"/>
  <c r="AL234" i="4"/>
  <c r="AI234" i="4"/>
  <c r="AF234" i="4"/>
  <c r="AC234" i="4"/>
  <c r="Z234" i="4"/>
  <c r="W234" i="4"/>
  <c r="T234" i="4"/>
  <c r="Q234" i="4"/>
  <c r="N234" i="4"/>
  <c r="K234" i="4"/>
  <c r="H234" i="4"/>
  <c r="E234" i="4"/>
  <c r="DC233" i="4"/>
  <c r="CZ233" i="4"/>
  <c r="CW233" i="4"/>
  <c r="CT233" i="4"/>
  <c r="CQ233" i="4"/>
  <c r="CN233" i="4"/>
  <c r="CK233" i="4"/>
  <c r="CH233" i="4"/>
  <c r="CE233" i="4"/>
  <c r="CB233" i="4"/>
  <c r="BY233" i="4"/>
  <c r="BV233" i="4"/>
  <c r="BS233" i="4"/>
  <c r="BP233" i="4"/>
  <c r="BM233" i="4"/>
  <c r="BJ233" i="4"/>
  <c r="BG233" i="4"/>
  <c r="BD233" i="4"/>
  <c r="BA233" i="4"/>
  <c r="AX233" i="4"/>
  <c r="AU233" i="4"/>
  <c r="AR233" i="4"/>
  <c r="AO233" i="4"/>
  <c r="AL233" i="4"/>
  <c r="AI233" i="4"/>
  <c r="AF233" i="4"/>
  <c r="AC233" i="4"/>
  <c r="Z233" i="4"/>
  <c r="W233" i="4"/>
  <c r="T233" i="4"/>
  <c r="Q233" i="4"/>
  <c r="N233" i="4"/>
  <c r="K233" i="4"/>
  <c r="H233" i="4"/>
  <c r="E233" i="4"/>
  <c r="DC232" i="4"/>
  <c r="CZ232" i="4"/>
  <c r="CW232" i="4"/>
  <c r="CT232" i="4"/>
  <c r="CQ232" i="4"/>
  <c r="CN232" i="4"/>
  <c r="CK232" i="4"/>
  <c r="CH232" i="4"/>
  <c r="CE232" i="4"/>
  <c r="CB232" i="4"/>
  <c r="BY232" i="4"/>
  <c r="BV232" i="4"/>
  <c r="BS232" i="4"/>
  <c r="BP232" i="4"/>
  <c r="BM232" i="4"/>
  <c r="BJ232" i="4"/>
  <c r="BG232" i="4"/>
  <c r="BD232" i="4"/>
  <c r="BA232" i="4"/>
  <c r="AX232" i="4"/>
  <c r="AU232" i="4"/>
  <c r="AR232" i="4"/>
  <c r="AO232" i="4"/>
  <c r="AL232" i="4"/>
  <c r="AI232" i="4"/>
  <c r="AF232" i="4"/>
  <c r="AC232" i="4"/>
  <c r="Z232" i="4"/>
  <c r="W232" i="4"/>
  <c r="T232" i="4"/>
  <c r="Q232" i="4"/>
  <c r="N232" i="4"/>
  <c r="K232" i="4"/>
  <c r="H232" i="4"/>
  <c r="E232" i="4"/>
  <c r="DC231" i="4"/>
  <c r="CZ231" i="4"/>
  <c r="CW231" i="4"/>
  <c r="CT231" i="4"/>
  <c r="CQ231" i="4"/>
  <c r="CN231" i="4"/>
  <c r="CK231" i="4"/>
  <c r="CH231" i="4"/>
  <c r="CE231" i="4"/>
  <c r="CB231" i="4"/>
  <c r="BY231" i="4"/>
  <c r="BV231" i="4"/>
  <c r="BS231" i="4"/>
  <c r="BP231" i="4"/>
  <c r="BM231" i="4"/>
  <c r="BJ231" i="4"/>
  <c r="BG231" i="4"/>
  <c r="BD231" i="4"/>
  <c r="BA231" i="4"/>
  <c r="AX231" i="4"/>
  <c r="AU231" i="4"/>
  <c r="AR231" i="4"/>
  <c r="AO231" i="4"/>
  <c r="AL231" i="4"/>
  <c r="AI231" i="4"/>
  <c r="AF231" i="4"/>
  <c r="AC231" i="4"/>
  <c r="Z231" i="4"/>
  <c r="W231" i="4"/>
  <c r="T231" i="4"/>
  <c r="Q231" i="4"/>
  <c r="N231" i="4"/>
  <c r="K231" i="4"/>
  <c r="H231" i="4"/>
  <c r="E231" i="4"/>
  <c r="DC230" i="4"/>
  <c r="CZ230" i="4"/>
  <c r="CW230" i="4"/>
  <c r="CT230" i="4"/>
  <c r="CQ230" i="4"/>
  <c r="CN230" i="4"/>
  <c r="CK230" i="4"/>
  <c r="CH230" i="4"/>
  <c r="CE230" i="4"/>
  <c r="CB230" i="4"/>
  <c r="BY230" i="4"/>
  <c r="BV230" i="4"/>
  <c r="BS230" i="4"/>
  <c r="BP230" i="4"/>
  <c r="BM230" i="4"/>
  <c r="BJ230" i="4"/>
  <c r="BG230" i="4"/>
  <c r="BD230" i="4"/>
  <c r="BA230" i="4"/>
  <c r="AX230" i="4"/>
  <c r="AU230" i="4"/>
  <c r="AR230" i="4"/>
  <c r="AO230" i="4"/>
  <c r="AL230" i="4"/>
  <c r="AI230" i="4"/>
  <c r="AF230" i="4"/>
  <c r="AC230" i="4"/>
  <c r="Z230" i="4"/>
  <c r="W230" i="4"/>
  <c r="T230" i="4"/>
  <c r="Q230" i="4"/>
  <c r="N230" i="4"/>
  <c r="K230" i="4"/>
  <c r="H230" i="4"/>
  <c r="E230" i="4"/>
  <c r="DC229" i="4"/>
  <c r="CZ229" i="4"/>
  <c r="CW229" i="4"/>
  <c r="CT229" i="4"/>
  <c r="CQ229" i="4"/>
  <c r="CN229" i="4"/>
  <c r="CK229" i="4"/>
  <c r="CH229" i="4"/>
  <c r="CE229" i="4"/>
  <c r="CB229" i="4"/>
  <c r="BY229" i="4"/>
  <c r="BV229" i="4"/>
  <c r="BS229" i="4"/>
  <c r="BP229" i="4"/>
  <c r="BM229" i="4"/>
  <c r="BJ229" i="4"/>
  <c r="BG229" i="4"/>
  <c r="BD229" i="4"/>
  <c r="BA229" i="4"/>
  <c r="AX229" i="4"/>
  <c r="AU229" i="4"/>
  <c r="AR229" i="4"/>
  <c r="AO229" i="4"/>
  <c r="AL229" i="4"/>
  <c r="AI229" i="4"/>
  <c r="AF229" i="4"/>
  <c r="AC229" i="4"/>
  <c r="Z229" i="4"/>
  <c r="W229" i="4"/>
  <c r="T229" i="4"/>
  <c r="Q229" i="4"/>
  <c r="N229" i="4"/>
  <c r="K229" i="4"/>
  <c r="H229" i="4"/>
  <c r="E229" i="4"/>
  <c r="DC228" i="4"/>
  <c r="CZ228" i="4"/>
  <c r="CW228" i="4"/>
  <c r="CT228" i="4"/>
  <c r="CQ228" i="4"/>
  <c r="CN228" i="4"/>
  <c r="CK228" i="4"/>
  <c r="CH228" i="4"/>
  <c r="CE228" i="4"/>
  <c r="CB228" i="4"/>
  <c r="BY228" i="4"/>
  <c r="BV228" i="4"/>
  <c r="BS228" i="4"/>
  <c r="BP228" i="4"/>
  <c r="BM228" i="4"/>
  <c r="BJ228" i="4"/>
  <c r="BG228" i="4"/>
  <c r="BD228" i="4"/>
  <c r="BA228" i="4"/>
  <c r="AX228" i="4"/>
  <c r="AU228" i="4"/>
  <c r="AR228" i="4"/>
  <c r="AO228" i="4"/>
  <c r="AL228" i="4"/>
  <c r="AI228" i="4"/>
  <c r="AF228" i="4"/>
  <c r="AC228" i="4"/>
  <c r="Z228" i="4"/>
  <c r="W228" i="4"/>
  <c r="T228" i="4"/>
  <c r="Q228" i="4"/>
  <c r="N228" i="4"/>
  <c r="K228" i="4"/>
  <c r="H228" i="4"/>
  <c r="E228" i="4"/>
  <c r="DC227" i="4"/>
  <c r="CZ227" i="4"/>
  <c r="CW227" i="4"/>
  <c r="CT227" i="4"/>
  <c r="CQ227" i="4"/>
  <c r="CN227" i="4"/>
  <c r="CK227" i="4"/>
  <c r="CH227" i="4"/>
  <c r="CE227" i="4"/>
  <c r="CB227" i="4"/>
  <c r="BY227" i="4"/>
  <c r="BV227" i="4"/>
  <c r="BS227" i="4"/>
  <c r="BP227" i="4"/>
  <c r="BM227" i="4"/>
  <c r="BJ227" i="4"/>
  <c r="BG227" i="4"/>
  <c r="BD227" i="4"/>
  <c r="BA227" i="4"/>
  <c r="AX227" i="4"/>
  <c r="AU227" i="4"/>
  <c r="AR227" i="4"/>
  <c r="AO227" i="4"/>
  <c r="AL227" i="4"/>
  <c r="AI227" i="4"/>
  <c r="AF227" i="4"/>
  <c r="AC227" i="4"/>
  <c r="Z227" i="4"/>
  <c r="W227" i="4"/>
  <c r="T227" i="4"/>
  <c r="Q227" i="4"/>
  <c r="N227" i="4"/>
  <c r="K227" i="4"/>
  <c r="H227" i="4"/>
  <c r="E227" i="4"/>
  <c r="DC226" i="4"/>
  <c r="CZ226" i="4"/>
  <c r="CW226" i="4"/>
  <c r="CT226" i="4"/>
  <c r="CQ226" i="4"/>
  <c r="CN226" i="4"/>
  <c r="CK226" i="4"/>
  <c r="CH226" i="4"/>
  <c r="CE226" i="4"/>
  <c r="CB226" i="4"/>
  <c r="BY226" i="4"/>
  <c r="BV226" i="4"/>
  <c r="BS226" i="4"/>
  <c r="BP226" i="4"/>
  <c r="BM226" i="4"/>
  <c r="BJ226" i="4"/>
  <c r="BG226" i="4"/>
  <c r="BD226" i="4"/>
  <c r="BA226" i="4"/>
  <c r="AX226" i="4"/>
  <c r="AU226" i="4"/>
  <c r="AR226" i="4"/>
  <c r="AO226" i="4"/>
  <c r="AL226" i="4"/>
  <c r="AI226" i="4"/>
  <c r="AF226" i="4"/>
  <c r="AC226" i="4"/>
  <c r="Z226" i="4"/>
  <c r="W226" i="4"/>
  <c r="T226" i="4"/>
  <c r="Q226" i="4"/>
  <c r="N226" i="4"/>
  <c r="K226" i="4"/>
  <c r="H226" i="4"/>
  <c r="E226" i="4"/>
  <c r="DC225" i="4"/>
  <c r="CZ225" i="4"/>
  <c r="CW225" i="4"/>
  <c r="CT225" i="4"/>
  <c r="CQ225" i="4"/>
  <c r="CN225" i="4"/>
  <c r="CK225" i="4"/>
  <c r="CH225" i="4"/>
  <c r="CE225" i="4"/>
  <c r="CB225" i="4"/>
  <c r="BY225" i="4"/>
  <c r="BV225" i="4"/>
  <c r="BS225" i="4"/>
  <c r="BP225" i="4"/>
  <c r="BM225" i="4"/>
  <c r="BJ225" i="4"/>
  <c r="BG225" i="4"/>
  <c r="BD225" i="4"/>
  <c r="BA225" i="4"/>
  <c r="AX225" i="4"/>
  <c r="AU225" i="4"/>
  <c r="AR225" i="4"/>
  <c r="AO225" i="4"/>
  <c r="AL225" i="4"/>
  <c r="AI225" i="4"/>
  <c r="AF225" i="4"/>
  <c r="AC225" i="4"/>
  <c r="Z225" i="4"/>
  <c r="W225" i="4"/>
  <c r="T225" i="4"/>
  <c r="Q225" i="4"/>
  <c r="N225" i="4"/>
  <c r="K225" i="4"/>
  <c r="H225" i="4"/>
  <c r="E225" i="4"/>
  <c r="DC224" i="4"/>
  <c r="CZ224" i="4"/>
  <c r="CW224" i="4"/>
  <c r="CT224" i="4"/>
  <c r="CQ224" i="4"/>
  <c r="CN224" i="4"/>
  <c r="CK224" i="4"/>
  <c r="CH224" i="4"/>
  <c r="CE224" i="4"/>
  <c r="CB224" i="4"/>
  <c r="BY224" i="4"/>
  <c r="BV224" i="4"/>
  <c r="BS224" i="4"/>
  <c r="BP224" i="4"/>
  <c r="BM224" i="4"/>
  <c r="BJ224" i="4"/>
  <c r="BG224" i="4"/>
  <c r="BD224" i="4"/>
  <c r="BA224" i="4"/>
  <c r="AX224" i="4"/>
  <c r="AU224" i="4"/>
  <c r="AR224" i="4"/>
  <c r="AO224" i="4"/>
  <c r="AL224" i="4"/>
  <c r="AI224" i="4"/>
  <c r="AF224" i="4"/>
  <c r="AC224" i="4"/>
  <c r="Z224" i="4"/>
  <c r="W224" i="4"/>
  <c r="T224" i="4"/>
  <c r="Q224" i="4"/>
  <c r="N224" i="4"/>
  <c r="K224" i="4"/>
  <c r="H224" i="4"/>
  <c r="E224" i="4"/>
  <c r="DC223" i="4"/>
  <c r="CZ223" i="4"/>
  <c r="CW223" i="4"/>
  <c r="CT223" i="4"/>
  <c r="CQ223" i="4"/>
  <c r="CN223" i="4"/>
  <c r="CK223" i="4"/>
  <c r="CH223" i="4"/>
  <c r="CE223" i="4"/>
  <c r="CB223" i="4"/>
  <c r="BY223" i="4"/>
  <c r="BV223" i="4"/>
  <c r="BS223" i="4"/>
  <c r="BP223" i="4"/>
  <c r="BM223" i="4"/>
  <c r="BJ223" i="4"/>
  <c r="BG223" i="4"/>
  <c r="BD223" i="4"/>
  <c r="BA223" i="4"/>
  <c r="AX223" i="4"/>
  <c r="AU223" i="4"/>
  <c r="AR223" i="4"/>
  <c r="AO223" i="4"/>
  <c r="AL223" i="4"/>
  <c r="AI223" i="4"/>
  <c r="AF223" i="4"/>
  <c r="AC223" i="4"/>
  <c r="Z223" i="4"/>
  <c r="W223" i="4"/>
  <c r="T223" i="4"/>
  <c r="Q223" i="4"/>
  <c r="N223" i="4"/>
  <c r="K223" i="4"/>
  <c r="H223" i="4"/>
  <c r="E223" i="4"/>
  <c r="DC222" i="4"/>
  <c r="CZ222" i="4"/>
  <c r="CW222" i="4"/>
  <c r="CT222" i="4"/>
  <c r="CQ222" i="4"/>
  <c r="CN222" i="4"/>
  <c r="CK222" i="4"/>
  <c r="CH222" i="4"/>
  <c r="CE222" i="4"/>
  <c r="CB222" i="4"/>
  <c r="BY222" i="4"/>
  <c r="BV222" i="4"/>
  <c r="BS222" i="4"/>
  <c r="BP222" i="4"/>
  <c r="BM222" i="4"/>
  <c r="BJ222" i="4"/>
  <c r="BG222" i="4"/>
  <c r="BD222" i="4"/>
  <c r="BA222" i="4"/>
  <c r="AX222" i="4"/>
  <c r="AU222" i="4"/>
  <c r="AR222" i="4"/>
  <c r="AO222" i="4"/>
  <c r="AL222" i="4"/>
  <c r="AI222" i="4"/>
  <c r="AF222" i="4"/>
  <c r="AC222" i="4"/>
  <c r="Z222" i="4"/>
  <c r="W222" i="4"/>
  <c r="T222" i="4"/>
  <c r="Q222" i="4"/>
  <c r="N222" i="4"/>
  <c r="K222" i="4"/>
  <c r="H222" i="4"/>
  <c r="E222" i="4"/>
  <c r="DC221" i="4"/>
  <c r="CZ221" i="4"/>
  <c r="CW221" i="4"/>
  <c r="CT221" i="4"/>
  <c r="CQ221" i="4"/>
  <c r="CN221" i="4"/>
  <c r="CK221" i="4"/>
  <c r="CH221" i="4"/>
  <c r="CE221" i="4"/>
  <c r="CB221" i="4"/>
  <c r="BY221" i="4"/>
  <c r="BV221" i="4"/>
  <c r="BS221" i="4"/>
  <c r="BP221" i="4"/>
  <c r="BM221" i="4"/>
  <c r="BJ221" i="4"/>
  <c r="BG221" i="4"/>
  <c r="BD221" i="4"/>
  <c r="BA221" i="4"/>
  <c r="AX221" i="4"/>
  <c r="AU221" i="4"/>
  <c r="AR221" i="4"/>
  <c r="AO221" i="4"/>
  <c r="AL221" i="4"/>
  <c r="AI221" i="4"/>
  <c r="AF221" i="4"/>
  <c r="AC221" i="4"/>
  <c r="Z221" i="4"/>
  <c r="W221" i="4"/>
  <c r="T221" i="4"/>
  <c r="Q221" i="4"/>
  <c r="N221" i="4"/>
  <c r="K221" i="4"/>
  <c r="H221" i="4"/>
  <c r="E221" i="4"/>
  <c r="DC220" i="4"/>
  <c r="CZ220" i="4"/>
  <c r="CW220" i="4"/>
  <c r="CT220" i="4"/>
  <c r="CQ220" i="4"/>
  <c r="CN220" i="4"/>
  <c r="CK220" i="4"/>
  <c r="CH220" i="4"/>
  <c r="CE220" i="4"/>
  <c r="CB220" i="4"/>
  <c r="BY220" i="4"/>
  <c r="BV220" i="4"/>
  <c r="BS220" i="4"/>
  <c r="BP220" i="4"/>
  <c r="BM220" i="4"/>
  <c r="BJ220" i="4"/>
  <c r="BG220" i="4"/>
  <c r="BD220" i="4"/>
  <c r="BA220" i="4"/>
  <c r="AX220" i="4"/>
  <c r="AU220" i="4"/>
  <c r="AR220" i="4"/>
  <c r="AO220" i="4"/>
  <c r="AL220" i="4"/>
  <c r="AI220" i="4"/>
  <c r="AF220" i="4"/>
  <c r="AC220" i="4"/>
  <c r="Z220" i="4"/>
  <c r="W220" i="4"/>
  <c r="T220" i="4"/>
  <c r="Q220" i="4"/>
  <c r="N220" i="4"/>
  <c r="K220" i="4"/>
  <c r="H220" i="4"/>
  <c r="E220" i="4"/>
  <c r="DC219" i="4"/>
  <c r="CZ219" i="4"/>
  <c r="CW219" i="4"/>
  <c r="CT219" i="4"/>
  <c r="CQ219" i="4"/>
  <c r="CN219" i="4"/>
  <c r="CK219" i="4"/>
  <c r="CH219" i="4"/>
  <c r="CE219" i="4"/>
  <c r="CB219" i="4"/>
  <c r="BY219" i="4"/>
  <c r="BV219" i="4"/>
  <c r="BS219" i="4"/>
  <c r="BP219" i="4"/>
  <c r="BM219" i="4"/>
  <c r="BJ219" i="4"/>
  <c r="BG219" i="4"/>
  <c r="BD219" i="4"/>
  <c r="BA219" i="4"/>
  <c r="AX219" i="4"/>
  <c r="AU219" i="4"/>
  <c r="AR219" i="4"/>
  <c r="AO219" i="4"/>
  <c r="AL219" i="4"/>
  <c r="AI219" i="4"/>
  <c r="AF219" i="4"/>
  <c r="AC219" i="4"/>
  <c r="Z219" i="4"/>
  <c r="W219" i="4"/>
  <c r="T219" i="4"/>
  <c r="Q219" i="4"/>
  <c r="N219" i="4"/>
  <c r="K219" i="4"/>
  <c r="H219" i="4"/>
  <c r="E219" i="4"/>
  <c r="DC218" i="4"/>
  <c r="CZ218" i="4"/>
  <c r="CW218" i="4"/>
  <c r="CT218" i="4"/>
  <c r="CQ218" i="4"/>
  <c r="CN218" i="4"/>
  <c r="CK218" i="4"/>
  <c r="CH218" i="4"/>
  <c r="CE218" i="4"/>
  <c r="CB218" i="4"/>
  <c r="BY218" i="4"/>
  <c r="BV218" i="4"/>
  <c r="BS218" i="4"/>
  <c r="BP218" i="4"/>
  <c r="BM218" i="4"/>
  <c r="BJ218" i="4"/>
  <c r="BG218" i="4"/>
  <c r="BD218" i="4"/>
  <c r="BA218" i="4"/>
  <c r="AX218" i="4"/>
  <c r="AU218" i="4"/>
  <c r="AR218" i="4"/>
  <c r="AO218" i="4"/>
  <c r="AL218" i="4"/>
  <c r="AI218" i="4"/>
  <c r="AF218" i="4"/>
  <c r="AC218" i="4"/>
  <c r="Z218" i="4"/>
  <c r="W218" i="4"/>
  <c r="T218" i="4"/>
  <c r="Q218" i="4"/>
  <c r="N218" i="4"/>
  <c r="K218" i="4"/>
  <c r="H218" i="4"/>
  <c r="E218" i="4"/>
  <c r="DC217" i="4"/>
  <c r="CZ217" i="4"/>
  <c r="CW217" i="4"/>
  <c r="CT217" i="4"/>
  <c r="CQ217" i="4"/>
  <c r="CN217" i="4"/>
  <c r="CK217" i="4"/>
  <c r="CH217" i="4"/>
  <c r="CE217" i="4"/>
  <c r="CB217" i="4"/>
  <c r="BY217" i="4"/>
  <c r="BV217" i="4"/>
  <c r="BS217" i="4"/>
  <c r="BP217" i="4"/>
  <c r="BM217" i="4"/>
  <c r="BJ217" i="4"/>
  <c r="BG217" i="4"/>
  <c r="BD217" i="4"/>
  <c r="BA217" i="4"/>
  <c r="AX217" i="4"/>
  <c r="AU217" i="4"/>
  <c r="AR217" i="4"/>
  <c r="AO217" i="4"/>
  <c r="AL217" i="4"/>
  <c r="AI217" i="4"/>
  <c r="AF217" i="4"/>
  <c r="AC217" i="4"/>
  <c r="Z217" i="4"/>
  <c r="W217" i="4"/>
  <c r="T217" i="4"/>
  <c r="Q217" i="4"/>
  <c r="N217" i="4"/>
  <c r="K217" i="4"/>
  <c r="H217" i="4"/>
  <c r="E217" i="4"/>
  <c r="DC216" i="4"/>
  <c r="CZ216" i="4"/>
  <c r="CW216" i="4"/>
  <c r="CT216" i="4"/>
  <c r="CQ216" i="4"/>
  <c r="CN216" i="4"/>
  <c r="CK216" i="4"/>
  <c r="CH216" i="4"/>
  <c r="CE216" i="4"/>
  <c r="CB216" i="4"/>
  <c r="BY216" i="4"/>
  <c r="BV216" i="4"/>
  <c r="BS216" i="4"/>
  <c r="BP216" i="4"/>
  <c r="BM216" i="4"/>
  <c r="BJ216" i="4"/>
  <c r="BG216" i="4"/>
  <c r="BD216" i="4"/>
  <c r="BA216" i="4"/>
  <c r="AX216" i="4"/>
  <c r="AU216" i="4"/>
  <c r="AR216" i="4"/>
  <c r="AO216" i="4"/>
  <c r="AL216" i="4"/>
  <c r="AI216" i="4"/>
  <c r="AF216" i="4"/>
  <c r="AC216" i="4"/>
  <c r="Z216" i="4"/>
  <c r="W216" i="4"/>
  <c r="T216" i="4"/>
  <c r="Q216" i="4"/>
  <c r="N216" i="4"/>
  <c r="K216" i="4"/>
  <c r="H216" i="4"/>
  <c r="E216" i="4"/>
  <c r="DC215" i="4"/>
  <c r="CZ215" i="4"/>
  <c r="CW215" i="4"/>
  <c r="CT215" i="4"/>
  <c r="CQ215" i="4"/>
  <c r="CN215" i="4"/>
  <c r="CK215" i="4"/>
  <c r="CH215" i="4"/>
  <c r="CE215" i="4"/>
  <c r="CB215" i="4"/>
  <c r="BY215" i="4"/>
  <c r="BV215" i="4"/>
  <c r="BS215" i="4"/>
  <c r="BP215" i="4"/>
  <c r="BM215" i="4"/>
  <c r="BJ215" i="4"/>
  <c r="BG215" i="4"/>
  <c r="BD215" i="4"/>
  <c r="BA215" i="4"/>
  <c r="AX215" i="4"/>
  <c r="AU215" i="4"/>
  <c r="AR215" i="4"/>
  <c r="AO215" i="4"/>
  <c r="AL215" i="4"/>
  <c r="AI215" i="4"/>
  <c r="AF215" i="4"/>
  <c r="AC215" i="4"/>
  <c r="Z215" i="4"/>
  <c r="W215" i="4"/>
  <c r="T215" i="4"/>
  <c r="Q215" i="4"/>
  <c r="N215" i="4"/>
  <c r="K215" i="4"/>
  <c r="H215" i="4"/>
  <c r="E215" i="4"/>
  <c r="DC214" i="4"/>
  <c r="CZ214" i="4"/>
  <c r="CW214" i="4"/>
  <c r="CT214" i="4"/>
  <c r="CQ214" i="4"/>
  <c r="CN214" i="4"/>
  <c r="CK214" i="4"/>
  <c r="CH214" i="4"/>
  <c r="CE214" i="4"/>
  <c r="CB214" i="4"/>
  <c r="BY214" i="4"/>
  <c r="BV214" i="4"/>
  <c r="BS214" i="4"/>
  <c r="BP214" i="4"/>
  <c r="BM214" i="4"/>
  <c r="BJ214" i="4"/>
  <c r="BG214" i="4"/>
  <c r="BD214" i="4"/>
  <c r="BA214" i="4"/>
  <c r="AX214" i="4"/>
  <c r="AU214" i="4"/>
  <c r="AR214" i="4"/>
  <c r="AO214" i="4"/>
  <c r="AL214" i="4"/>
  <c r="AI214" i="4"/>
  <c r="AF214" i="4"/>
  <c r="AC214" i="4"/>
  <c r="Z214" i="4"/>
  <c r="W214" i="4"/>
  <c r="T214" i="4"/>
  <c r="Q214" i="4"/>
  <c r="N214" i="4"/>
  <c r="K214" i="4"/>
  <c r="H214" i="4"/>
  <c r="E214" i="4"/>
  <c r="DC213" i="4"/>
  <c r="CZ213" i="4"/>
  <c r="CW213" i="4"/>
  <c r="CT213" i="4"/>
  <c r="CQ213" i="4"/>
  <c r="CN213" i="4"/>
  <c r="CK213" i="4"/>
  <c r="CH213" i="4"/>
  <c r="CE213" i="4"/>
  <c r="CB213" i="4"/>
  <c r="BY213" i="4"/>
  <c r="BV213" i="4"/>
  <c r="BS213" i="4"/>
  <c r="BP213" i="4"/>
  <c r="BM213" i="4"/>
  <c r="BJ213" i="4"/>
  <c r="BG213" i="4"/>
  <c r="BD213" i="4"/>
  <c r="BA213" i="4"/>
  <c r="AX213" i="4"/>
  <c r="AU213" i="4"/>
  <c r="AR213" i="4"/>
  <c r="AO213" i="4"/>
  <c r="AL213" i="4"/>
  <c r="AI213" i="4"/>
  <c r="AF213" i="4"/>
  <c r="AC213" i="4"/>
  <c r="Z213" i="4"/>
  <c r="W213" i="4"/>
  <c r="T213" i="4"/>
  <c r="Q213" i="4"/>
  <c r="N213" i="4"/>
  <c r="K213" i="4"/>
  <c r="H213" i="4"/>
  <c r="E213" i="4"/>
  <c r="DC212" i="4"/>
  <c r="CZ212" i="4"/>
  <c r="CW212" i="4"/>
  <c r="CT212" i="4"/>
  <c r="CQ212" i="4"/>
  <c r="CN212" i="4"/>
  <c r="CK212" i="4"/>
  <c r="CH212" i="4"/>
  <c r="CE212" i="4"/>
  <c r="CB212" i="4"/>
  <c r="BY212" i="4"/>
  <c r="BV212" i="4"/>
  <c r="BS212" i="4"/>
  <c r="BP212" i="4"/>
  <c r="BM212" i="4"/>
  <c r="BJ212" i="4"/>
  <c r="BG212" i="4"/>
  <c r="BD212" i="4"/>
  <c r="BA212" i="4"/>
  <c r="AX212" i="4"/>
  <c r="AU212" i="4"/>
  <c r="AR212" i="4"/>
  <c r="AO212" i="4"/>
  <c r="AL212" i="4"/>
  <c r="AI212" i="4"/>
  <c r="AF212" i="4"/>
  <c r="AC212" i="4"/>
  <c r="Z212" i="4"/>
  <c r="W212" i="4"/>
  <c r="T212" i="4"/>
  <c r="Q212" i="4"/>
  <c r="N212" i="4"/>
  <c r="K212" i="4"/>
  <c r="H212" i="4"/>
  <c r="E212" i="4"/>
  <c r="DC211" i="4"/>
  <c r="CZ211" i="4"/>
  <c r="CW211" i="4"/>
  <c r="CT211" i="4"/>
  <c r="CQ211" i="4"/>
  <c r="CN211" i="4"/>
  <c r="CK211" i="4"/>
  <c r="CH211" i="4"/>
  <c r="CE211" i="4"/>
  <c r="CB211" i="4"/>
  <c r="BY211" i="4"/>
  <c r="BV211" i="4"/>
  <c r="BS211" i="4"/>
  <c r="BP211" i="4"/>
  <c r="BM211" i="4"/>
  <c r="BJ211" i="4"/>
  <c r="BG211" i="4"/>
  <c r="BD211" i="4"/>
  <c r="BA211" i="4"/>
  <c r="AX211" i="4"/>
  <c r="AU211" i="4"/>
  <c r="AR211" i="4"/>
  <c r="AO211" i="4"/>
  <c r="AL211" i="4"/>
  <c r="AI211" i="4"/>
  <c r="AF211" i="4"/>
  <c r="AC211" i="4"/>
  <c r="Z211" i="4"/>
  <c r="W211" i="4"/>
  <c r="T211" i="4"/>
  <c r="Q211" i="4"/>
  <c r="N211" i="4"/>
  <c r="K211" i="4"/>
  <c r="H211" i="4"/>
  <c r="E211" i="4"/>
  <c r="DC210" i="4"/>
  <c r="CZ210" i="4"/>
  <c r="CW210" i="4"/>
  <c r="CT210" i="4"/>
  <c r="CQ210" i="4"/>
  <c r="CN210" i="4"/>
  <c r="CK210" i="4"/>
  <c r="CH210" i="4"/>
  <c r="CE210" i="4"/>
  <c r="CB210" i="4"/>
  <c r="BY210" i="4"/>
  <c r="BV210" i="4"/>
  <c r="BS210" i="4"/>
  <c r="BP210" i="4"/>
  <c r="BM210" i="4"/>
  <c r="BJ210" i="4"/>
  <c r="BG210" i="4"/>
  <c r="BD210" i="4"/>
  <c r="BA210" i="4"/>
  <c r="AX210" i="4"/>
  <c r="AU210" i="4"/>
  <c r="AR210" i="4"/>
  <c r="AO210" i="4"/>
  <c r="AL210" i="4"/>
  <c r="AI210" i="4"/>
  <c r="AF210" i="4"/>
  <c r="AC210" i="4"/>
  <c r="Z210" i="4"/>
  <c r="W210" i="4"/>
  <c r="T210" i="4"/>
  <c r="Q210" i="4"/>
  <c r="N210" i="4"/>
  <c r="K210" i="4"/>
  <c r="H210" i="4"/>
  <c r="E210" i="4"/>
  <c r="DC209" i="4"/>
  <c r="CZ209" i="4"/>
  <c r="CW209" i="4"/>
  <c r="CT209" i="4"/>
  <c r="CQ209" i="4"/>
  <c r="CN209" i="4"/>
  <c r="CK209" i="4"/>
  <c r="CH209" i="4"/>
  <c r="CE209" i="4"/>
  <c r="CB209" i="4"/>
  <c r="BY209" i="4"/>
  <c r="BV209" i="4"/>
  <c r="BS209" i="4"/>
  <c r="BP209" i="4"/>
  <c r="BM209" i="4"/>
  <c r="BJ209" i="4"/>
  <c r="BG209" i="4"/>
  <c r="BD209" i="4"/>
  <c r="BA209" i="4"/>
  <c r="AX209" i="4"/>
  <c r="AU209" i="4"/>
  <c r="AR209" i="4"/>
  <c r="AO209" i="4"/>
  <c r="AL209" i="4"/>
  <c r="AI209" i="4"/>
  <c r="AF209" i="4"/>
  <c r="AC209" i="4"/>
  <c r="Z209" i="4"/>
  <c r="W209" i="4"/>
  <c r="T209" i="4"/>
  <c r="Q209" i="4"/>
  <c r="N209" i="4"/>
  <c r="K209" i="4"/>
  <c r="H209" i="4"/>
  <c r="E209" i="4"/>
  <c r="DC208" i="4"/>
  <c r="CZ208" i="4"/>
  <c r="CW208" i="4"/>
  <c r="CT208" i="4"/>
  <c r="CQ208" i="4"/>
  <c r="CN208" i="4"/>
  <c r="CK208" i="4"/>
  <c r="CH208" i="4"/>
  <c r="CE208" i="4"/>
  <c r="CB208" i="4"/>
  <c r="BY208" i="4"/>
  <c r="BV208" i="4"/>
  <c r="BS208" i="4"/>
  <c r="BP208" i="4"/>
  <c r="BM208" i="4"/>
  <c r="BJ208" i="4"/>
  <c r="BG208" i="4"/>
  <c r="BD208" i="4"/>
  <c r="BA208" i="4"/>
  <c r="AX208" i="4"/>
  <c r="AU208" i="4"/>
  <c r="AR208" i="4"/>
  <c r="AO208" i="4"/>
  <c r="AL208" i="4"/>
  <c r="AI208" i="4"/>
  <c r="AF208" i="4"/>
  <c r="AC208" i="4"/>
  <c r="Z208" i="4"/>
  <c r="W208" i="4"/>
  <c r="T208" i="4"/>
  <c r="Q208" i="4"/>
  <c r="N208" i="4"/>
  <c r="K208" i="4"/>
  <c r="H208" i="4"/>
  <c r="E208" i="4"/>
  <c r="DC207" i="4"/>
  <c r="CZ207" i="4"/>
  <c r="CW207" i="4"/>
  <c r="CT207" i="4"/>
  <c r="CQ207" i="4"/>
  <c r="CN207" i="4"/>
  <c r="CK207" i="4"/>
  <c r="CH207" i="4"/>
  <c r="CE207" i="4"/>
  <c r="CB207" i="4"/>
  <c r="BY207" i="4"/>
  <c r="BV207" i="4"/>
  <c r="BS207" i="4"/>
  <c r="BP207" i="4"/>
  <c r="BM207" i="4"/>
  <c r="BJ207" i="4"/>
  <c r="BG207" i="4"/>
  <c r="BD207" i="4"/>
  <c r="BA207" i="4"/>
  <c r="AX207" i="4"/>
  <c r="AU207" i="4"/>
  <c r="AR207" i="4"/>
  <c r="AO207" i="4"/>
  <c r="AL207" i="4"/>
  <c r="AI207" i="4"/>
  <c r="AF207" i="4"/>
  <c r="AC207" i="4"/>
  <c r="Z207" i="4"/>
  <c r="W207" i="4"/>
  <c r="T207" i="4"/>
  <c r="Q207" i="4"/>
  <c r="N207" i="4"/>
  <c r="K207" i="4"/>
  <c r="H207" i="4"/>
  <c r="E207" i="4"/>
  <c r="DC206" i="4"/>
  <c r="CZ206" i="4"/>
  <c r="CW206" i="4"/>
  <c r="CT206" i="4"/>
  <c r="CQ206" i="4"/>
  <c r="CN206" i="4"/>
  <c r="CK206" i="4"/>
  <c r="CH206" i="4"/>
  <c r="CE206" i="4"/>
  <c r="CB206" i="4"/>
  <c r="BY206" i="4"/>
  <c r="BV206" i="4"/>
  <c r="BS206" i="4"/>
  <c r="BP206" i="4"/>
  <c r="BM206" i="4"/>
  <c r="BJ206" i="4"/>
  <c r="BG206" i="4"/>
  <c r="BD206" i="4"/>
  <c r="BA206" i="4"/>
  <c r="AX206" i="4"/>
  <c r="AU206" i="4"/>
  <c r="AR206" i="4"/>
  <c r="AO206" i="4"/>
  <c r="AL206" i="4"/>
  <c r="AI206" i="4"/>
  <c r="AF206" i="4"/>
  <c r="AC206" i="4"/>
  <c r="Z206" i="4"/>
  <c r="W206" i="4"/>
  <c r="T206" i="4"/>
  <c r="Q206" i="4"/>
  <c r="N206" i="4"/>
  <c r="K206" i="4"/>
  <c r="H206" i="4"/>
  <c r="E206" i="4"/>
  <c r="DC205" i="4"/>
  <c r="CZ205" i="4"/>
  <c r="CW205" i="4"/>
  <c r="CT205" i="4"/>
  <c r="CQ205" i="4"/>
  <c r="CN205" i="4"/>
  <c r="CK205" i="4"/>
  <c r="CH205" i="4"/>
  <c r="CE205" i="4"/>
  <c r="CB205" i="4"/>
  <c r="BY205" i="4"/>
  <c r="BV205" i="4"/>
  <c r="BS205" i="4"/>
  <c r="BP205" i="4"/>
  <c r="BM205" i="4"/>
  <c r="BJ205" i="4"/>
  <c r="BG205" i="4"/>
  <c r="BD205" i="4"/>
  <c r="BA205" i="4"/>
  <c r="AX205" i="4"/>
  <c r="AU205" i="4"/>
  <c r="AR205" i="4"/>
  <c r="AO205" i="4"/>
  <c r="AL205" i="4"/>
  <c r="AI205" i="4"/>
  <c r="AF205" i="4"/>
  <c r="AC205" i="4"/>
  <c r="Z205" i="4"/>
  <c r="W205" i="4"/>
  <c r="T205" i="4"/>
  <c r="Q205" i="4"/>
  <c r="N205" i="4"/>
  <c r="K205" i="4"/>
  <c r="H205" i="4"/>
  <c r="E205" i="4"/>
  <c r="DC204" i="4"/>
  <c r="CZ204" i="4"/>
  <c r="CW204" i="4"/>
  <c r="CT204" i="4"/>
  <c r="CQ204" i="4"/>
  <c r="CN204" i="4"/>
  <c r="CK204" i="4"/>
  <c r="CH204" i="4"/>
  <c r="CE204" i="4"/>
  <c r="CB204" i="4"/>
  <c r="BY204" i="4"/>
  <c r="BV204" i="4"/>
  <c r="BS204" i="4"/>
  <c r="BP204" i="4"/>
  <c r="BM204" i="4"/>
  <c r="BJ204" i="4"/>
  <c r="BG204" i="4"/>
  <c r="BD204" i="4"/>
  <c r="BA204" i="4"/>
  <c r="AX204" i="4"/>
  <c r="AU204" i="4"/>
  <c r="AR204" i="4"/>
  <c r="AO204" i="4"/>
  <c r="AL204" i="4"/>
  <c r="AI204" i="4"/>
  <c r="AF204" i="4"/>
  <c r="AC204" i="4"/>
  <c r="Z204" i="4"/>
  <c r="W204" i="4"/>
  <c r="T204" i="4"/>
  <c r="Q204" i="4"/>
  <c r="N204" i="4"/>
  <c r="K204" i="4"/>
  <c r="H204" i="4"/>
  <c r="E204" i="4"/>
  <c r="DC203" i="4"/>
  <c r="CZ203" i="4"/>
  <c r="CW203" i="4"/>
  <c r="CT203" i="4"/>
  <c r="CQ203" i="4"/>
  <c r="CN203" i="4"/>
  <c r="CK203" i="4"/>
  <c r="CH203" i="4"/>
  <c r="CE203" i="4"/>
  <c r="CB203" i="4"/>
  <c r="BY203" i="4"/>
  <c r="BV203" i="4"/>
  <c r="BS203" i="4"/>
  <c r="BP203" i="4"/>
  <c r="BM203" i="4"/>
  <c r="BJ203" i="4"/>
  <c r="BG203" i="4"/>
  <c r="BD203" i="4"/>
  <c r="BA203" i="4"/>
  <c r="AX203" i="4"/>
  <c r="AU203" i="4"/>
  <c r="AR203" i="4"/>
  <c r="AO203" i="4"/>
  <c r="AL203" i="4"/>
  <c r="AI203" i="4"/>
  <c r="AF203" i="4"/>
  <c r="AC203" i="4"/>
  <c r="Z203" i="4"/>
  <c r="W203" i="4"/>
  <c r="T203" i="4"/>
  <c r="Q203" i="4"/>
  <c r="N203" i="4"/>
  <c r="K203" i="4"/>
  <c r="H203" i="4"/>
  <c r="E203" i="4"/>
  <c r="DC202" i="4"/>
  <c r="CZ202" i="4"/>
  <c r="CW202" i="4"/>
  <c r="CT202" i="4"/>
  <c r="CQ202" i="4"/>
  <c r="CN202" i="4"/>
  <c r="CK202" i="4"/>
  <c r="CH202" i="4"/>
  <c r="CE202" i="4"/>
  <c r="CB202" i="4"/>
  <c r="BY202" i="4"/>
  <c r="BV202" i="4"/>
  <c r="BS202" i="4"/>
  <c r="BP202" i="4"/>
  <c r="BM202" i="4"/>
  <c r="BJ202" i="4"/>
  <c r="BG202" i="4"/>
  <c r="BD202" i="4"/>
  <c r="BA202" i="4"/>
  <c r="AX202" i="4"/>
  <c r="AU202" i="4"/>
  <c r="AR202" i="4"/>
  <c r="AO202" i="4"/>
  <c r="AL202" i="4"/>
  <c r="AI202" i="4"/>
  <c r="AF202" i="4"/>
  <c r="AC202" i="4"/>
  <c r="Z202" i="4"/>
  <c r="W202" i="4"/>
  <c r="T202" i="4"/>
  <c r="Q202" i="4"/>
  <c r="N202" i="4"/>
  <c r="K202" i="4"/>
  <c r="H202" i="4"/>
  <c r="E202" i="4"/>
  <c r="DC201" i="4"/>
  <c r="CZ201" i="4"/>
  <c r="CW201" i="4"/>
  <c r="CT201" i="4"/>
  <c r="CQ201" i="4"/>
  <c r="CN201" i="4"/>
  <c r="CK201" i="4"/>
  <c r="CH201" i="4"/>
  <c r="CE201" i="4"/>
  <c r="CB201" i="4"/>
  <c r="BY201" i="4"/>
  <c r="BV201" i="4"/>
  <c r="BS201" i="4"/>
  <c r="BP201" i="4"/>
  <c r="BM201" i="4"/>
  <c r="BJ201" i="4"/>
  <c r="BG201" i="4"/>
  <c r="BD201" i="4"/>
  <c r="BA201" i="4"/>
  <c r="AX201" i="4"/>
  <c r="AU201" i="4"/>
  <c r="AR201" i="4"/>
  <c r="AO201" i="4"/>
  <c r="AL201" i="4"/>
  <c r="AI201" i="4"/>
  <c r="AF201" i="4"/>
  <c r="AC201" i="4"/>
  <c r="Z201" i="4"/>
  <c r="W201" i="4"/>
  <c r="T201" i="4"/>
  <c r="Q201" i="4"/>
  <c r="N201" i="4"/>
  <c r="K201" i="4"/>
  <c r="H201" i="4"/>
  <c r="E201" i="4"/>
  <c r="DC200" i="4"/>
  <c r="CZ200" i="4"/>
  <c r="CW200" i="4"/>
  <c r="CT200" i="4"/>
  <c r="CQ200" i="4"/>
  <c r="CN200" i="4"/>
  <c r="CK200" i="4"/>
  <c r="CH200" i="4"/>
  <c r="CE200" i="4"/>
  <c r="CB200" i="4"/>
  <c r="BY200" i="4"/>
  <c r="BV200" i="4"/>
  <c r="BS200" i="4"/>
  <c r="BP200" i="4"/>
  <c r="BM200" i="4"/>
  <c r="BJ200" i="4"/>
  <c r="BG200" i="4"/>
  <c r="BD200" i="4"/>
  <c r="BA200" i="4"/>
  <c r="AX200" i="4"/>
  <c r="AU200" i="4"/>
  <c r="AR200" i="4"/>
  <c r="AO200" i="4"/>
  <c r="AL200" i="4"/>
  <c r="AI200" i="4"/>
  <c r="AF200" i="4"/>
  <c r="AC200" i="4"/>
  <c r="Z200" i="4"/>
  <c r="W200" i="4"/>
  <c r="T200" i="4"/>
  <c r="Q200" i="4"/>
  <c r="N200" i="4"/>
  <c r="K200" i="4"/>
  <c r="H200" i="4"/>
  <c r="E200" i="4"/>
  <c r="DC199" i="4"/>
  <c r="CZ199" i="4"/>
  <c r="CW199" i="4"/>
  <c r="CT199" i="4"/>
  <c r="CQ199" i="4"/>
  <c r="CN199" i="4"/>
  <c r="CK199" i="4"/>
  <c r="CH199" i="4"/>
  <c r="CE199" i="4"/>
  <c r="CB199" i="4"/>
  <c r="BY199" i="4"/>
  <c r="BV199" i="4"/>
  <c r="BS199" i="4"/>
  <c r="BP199" i="4"/>
  <c r="BM199" i="4"/>
  <c r="BJ199" i="4"/>
  <c r="BG199" i="4"/>
  <c r="BD199" i="4"/>
  <c r="BA199" i="4"/>
  <c r="AX199" i="4"/>
  <c r="AU199" i="4"/>
  <c r="AR199" i="4"/>
  <c r="AO199" i="4"/>
  <c r="AL199" i="4"/>
  <c r="AI199" i="4"/>
  <c r="AF199" i="4"/>
  <c r="AC199" i="4"/>
  <c r="Z199" i="4"/>
  <c r="W199" i="4"/>
  <c r="T199" i="4"/>
  <c r="Q199" i="4"/>
  <c r="N199" i="4"/>
  <c r="K199" i="4"/>
  <c r="H199" i="4"/>
  <c r="E199" i="4"/>
  <c r="DC198" i="4"/>
  <c r="CZ198" i="4"/>
  <c r="CW198" i="4"/>
  <c r="CT198" i="4"/>
  <c r="CQ198" i="4"/>
  <c r="CN198" i="4"/>
  <c r="CK198" i="4"/>
  <c r="CH198" i="4"/>
  <c r="CE198" i="4"/>
  <c r="CB198" i="4"/>
  <c r="BY198" i="4"/>
  <c r="BV198" i="4"/>
  <c r="BS198" i="4"/>
  <c r="BP198" i="4"/>
  <c r="BM198" i="4"/>
  <c r="BJ198" i="4"/>
  <c r="BG198" i="4"/>
  <c r="BD198" i="4"/>
  <c r="BA198" i="4"/>
  <c r="AX198" i="4"/>
  <c r="AU198" i="4"/>
  <c r="AR198" i="4"/>
  <c r="AO198" i="4"/>
  <c r="AL198" i="4"/>
  <c r="AI198" i="4"/>
  <c r="AF198" i="4"/>
  <c r="AC198" i="4"/>
  <c r="Z198" i="4"/>
  <c r="W198" i="4"/>
  <c r="T198" i="4"/>
  <c r="Q198" i="4"/>
  <c r="N198" i="4"/>
  <c r="K198" i="4"/>
  <c r="H198" i="4"/>
  <c r="E198" i="4"/>
  <c r="DC197" i="4"/>
  <c r="CZ197" i="4"/>
  <c r="CW197" i="4"/>
  <c r="CT197" i="4"/>
  <c r="CQ197" i="4"/>
  <c r="CN197" i="4"/>
  <c r="CK197" i="4"/>
  <c r="CH197" i="4"/>
  <c r="CE197" i="4"/>
  <c r="CB197" i="4"/>
  <c r="BY197" i="4"/>
  <c r="BV197" i="4"/>
  <c r="BS197" i="4"/>
  <c r="BP197" i="4"/>
  <c r="BM197" i="4"/>
  <c r="BJ197" i="4"/>
  <c r="BG197" i="4"/>
  <c r="BD197" i="4"/>
  <c r="BA197" i="4"/>
  <c r="AX197" i="4"/>
  <c r="AU197" i="4"/>
  <c r="AR197" i="4"/>
  <c r="AO197" i="4"/>
  <c r="AL197" i="4"/>
  <c r="AI197" i="4"/>
  <c r="AF197" i="4"/>
  <c r="AC197" i="4"/>
  <c r="Z197" i="4"/>
  <c r="W197" i="4"/>
  <c r="T197" i="4"/>
  <c r="Q197" i="4"/>
  <c r="N197" i="4"/>
  <c r="K197" i="4"/>
  <c r="H197" i="4"/>
  <c r="E197" i="4"/>
  <c r="DC196" i="4"/>
  <c r="CZ196" i="4"/>
  <c r="CW196" i="4"/>
  <c r="CT196" i="4"/>
  <c r="CQ196" i="4"/>
  <c r="CN196" i="4"/>
  <c r="CK196" i="4"/>
  <c r="CH196" i="4"/>
  <c r="CE196" i="4"/>
  <c r="CB196" i="4"/>
  <c r="BY196" i="4"/>
  <c r="BV196" i="4"/>
  <c r="BS196" i="4"/>
  <c r="BP196" i="4"/>
  <c r="BM196" i="4"/>
  <c r="BJ196" i="4"/>
  <c r="BG196" i="4"/>
  <c r="BD196" i="4"/>
  <c r="BA196" i="4"/>
  <c r="AX196" i="4"/>
  <c r="AU196" i="4"/>
  <c r="AR196" i="4"/>
  <c r="AO196" i="4"/>
  <c r="AL196" i="4"/>
  <c r="AI196" i="4"/>
  <c r="AF196" i="4"/>
  <c r="AC196" i="4"/>
  <c r="Z196" i="4"/>
  <c r="W196" i="4"/>
  <c r="T196" i="4"/>
  <c r="Q196" i="4"/>
  <c r="N196" i="4"/>
  <c r="K196" i="4"/>
  <c r="H196" i="4"/>
  <c r="E196" i="4"/>
  <c r="DC195" i="4"/>
  <c r="CZ195" i="4"/>
  <c r="CW195" i="4"/>
  <c r="CT195" i="4"/>
  <c r="CQ195" i="4"/>
  <c r="CN195" i="4"/>
  <c r="CK195" i="4"/>
  <c r="CH195" i="4"/>
  <c r="CE195" i="4"/>
  <c r="CB195" i="4"/>
  <c r="BY195" i="4"/>
  <c r="BV195" i="4"/>
  <c r="BS195" i="4"/>
  <c r="BP195" i="4"/>
  <c r="BM195" i="4"/>
  <c r="BJ195" i="4"/>
  <c r="BG195" i="4"/>
  <c r="BD195" i="4"/>
  <c r="BA195" i="4"/>
  <c r="AX195" i="4"/>
  <c r="AU195" i="4"/>
  <c r="AR195" i="4"/>
  <c r="AO195" i="4"/>
  <c r="AL195" i="4"/>
  <c r="AI195" i="4"/>
  <c r="AF195" i="4"/>
  <c r="AC195" i="4"/>
  <c r="Z195" i="4"/>
  <c r="W195" i="4"/>
  <c r="T195" i="4"/>
  <c r="Q195" i="4"/>
  <c r="N195" i="4"/>
  <c r="K195" i="4"/>
  <c r="H195" i="4"/>
  <c r="E195" i="4"/>
  <c r="DC194" i="4"/>
  <c r="CZ194" i="4"/>
  <c r="CW194" i="4"/>
  <c r="CT194" i="4"/>
  <c r="CQ194" i="4"/>
  <c r="CN194" i="4"/>
  <c r="CK194" i="4"/>
  <c r="CH194" i="4"/>
  <c r="CE194" i="4"/>
  <c r="CB194" i="4"/>
  <c r="BY194" i="4"/>
  <c r="BV194" i="4"/>
  <c r="BS194" i="4"/>
  <c r="BP194" i="4"/>
  <c r="BM194" i="4"/>
  <c r="BJ194" i="4"/>
  <c r="BG194" i="4"/>
  <c r="BD194" i="4"/>
  <c r="BA194" i="4"/>
  <c r="AX194" i="4"/>
  <c r="AU194" i="4"/>
  <c r="AR194" i="4"/>
  <c r="AO194" i="4"/>
  <c r="AL194" i="4"/>
  <c r="AI194" i="4"/>
  <c r="AF194" i="4"/>
  <c r="AC194" i="4"/>
  <c r="Z194" i="4"/>
  <c r="W194" i="4"/>
  <c r="T194" i="4"/>
  <c r="Q194" i="4"/>
  <c r="N194" i="4"/>
  <c r="K194" i="4"/>
  <c r="H194" i="4"/>
  <c r="E194" i="4"/>
  <c r="DC193" i="4"/>
  <c r="CZ193" i="4"/>
  <c r="CW193" i="4"/>
  <c r="CT193" i="4"/>
  <c r="CQ193" i="4"/>
  <c r="CN193" i="4"/>
  <c r="CK193" i="4"/>
  <c r="CH193" i="4"/>
  <c r="CE193" i="4"/>
  <c r="CB193" i="4"/>
  <c r="BY193" i="4"/>
  <c r="BV193" i="4"/>
  <c r="BS193" i="4"/>
  <c r="BP193" i="4"/>
  <c r="BM193" i="4"/>
  <c r="BJ193" i="4"/>
  <c r="BG193" i="4"/>
  <c r="BD193" i="4"/>
  <c r="BA193" i="4"/>
  <c r="AX193" i="4"/>
  <c r="AU193" i="4"/>
  <c r="AR193" i="4"/>
  <c r="AO193" i="4"/>
  <c r="AL193" i="4"/>
  <c r="AI193" i="4"/>
  <c r="AF193" i="4"/>
  <c r="AC193" i="4"/>
  <c r="Z193" i="4"/>
  <c r="W193" i="4"/>
  <c r="T193" i="4"/>
  <c r="Q193" i="4"/>
  <c r="N193" i="4"/>
  <c r="K193" i="4"/>
  <c r="H193" i="4"/>
  <c r="E193" i="4"/>
  <c r="DC192" i="4"/>
  <c r="CZ192" i="4"/>
  <c r="CW192" i="4"/>
  <c r="CT192" i="4"/>
  <c r="CQ192" i="4"/>
  <c r="CN192" i="4"/>
  <c r="CK192" i="4"/>
  <c r="CH192" i="4"/>
  <c r="CE192" i="4"/>
  <c r="CB192" i="4"/>
  <c r="BY192" i="4"/>
  <c r="BV192" i="4"/>
  <c r="BS192" i="4"/>
  <c r="BP192" i="4"/>
  <c r="BM192" i="4"/>
  <c r="BJ192" i="4"/>
  <c r="BG192" i="4"/>
  <c r="BD192" i="4"/>
  <c r="BA192" i="4"/>
  <c r="AX192" i="4"/>
  <c r="AU192" i="4"/>
  <c r="AR192" i="4"/>
  <c r="AO192" i="4"/>
  <c r="AL192" i="4"/>
  <c r="AI192" i="4"/>
  <c r="AF192" i="4"/>
  <c r="AC192" i="4"/>
  <c r="Z192" i="4"/>
  <c r="W192" i="4"/>
  <c r="T192" i="4"/>
  <c r="Q192" i="4"/>
  <c r="N192" i="4"/>
  <c r="K192" i="4"/>
  <c r="H192" i="4"/>
  <c r="E192" i="4"/>
  <c r="DC191" i="4"/>
  <c r="CZ191" i="4"/>
  <c r="CW191" i="4"/>
  <c r="CT191" i="4"/>
  <c r="CQ191" i="4"/>
  <c r="CN191" i="4"/>
  <c r="CK191" i="4"/>
  <c r="CH191" i="4"/>
  <c r="CE191" i="4"/>
  <c r="CB191" i="4"/>
  <c r="BY191" i="4"/>
  <c r="BV191" i="4"/>
  <c r="BS191" i="4"/>
  <c r="BP191" i="4"/>
  <c r="BM191" i="4"/>
  <c r="BJ191" i="4"/>
  <c r="BG191" i="4"/>
  <c r="BD191" i="4"/>
  <c r="BA191" i="4"/>
  <c r="AX191" i="4"/>
  <c r="AU191" i="4"/>
  <c r="AR191" i="4"/>
  <c r="AO191" i="4"/>
  <c r="AL191" i="4"/>
  <c r="AI191" i="4"/>
  <c r="AF191" i="4"/>
  <c r="AC191" i="4"/>
  <c r="Z191" i="4"/>
  <c r="W191" i="4"/>
  <c r="T191" i="4"/>
  <c r="Q191" i="4"/>
  <c r="N191" i="4"/>
  <c r="K191" i="4"/>
  <c r="H191" i="4"/>
  <c r="E191" i="4"/>
  <c r="DC190" i="4"/>
  <c r="CZ190" i="4"/>
  <c r="CW190" i="4"/>
  <c r="CT190" i="4"/>
  <c r="CQ190" i="4"/>
  <c r="CN190" i="4"/>
  <c r="CK190" i="4"/>
  <c r="CH190" i="4"/>
  <c r="CE190" i="4"/>
  <c r="CB190" i="4"/>
  <c r="BY190" i="4"/>
  <c r="BV190" i="4"/>
  <c r="BS190" i="4"/>
  <c r="BP190" i="4"/>
  <c r="BM190" i="4"/>
  <c r="BJ190" i="4"/>
  <c r="BG190" i="4"/>
  <c r="BD190" i="4"/>
  <c r="BA190" i="4"/>
  <c r="AX190" i="4"/>
  <c r="AU190" i="4"/>
  <c r="AR190" i="4"/>
  <c r="AO190" i="4"/>
  <c r="AL190" i="4"/>
  <c r="AI190" i="4"/>
  <c r="AF190" i="4"/>
  <c r="AC190" i="4"/>
  <c r="Z190" i="4"/>
  <c r="W190" i="4"/>
  <c r="T190" i="4"/>
  <c r="Q190" i="4"/>
  <c r="N190" i="4"/>
  <c r="K190" i="4"/>
  <c r="H190" i="4"/>
  <c r="E190" i="4"/>
  <c r="DC189" i="4"/>
  <c r="CZ189" i="4"/>
  <c r="CW189" i="4"/>
  <c r="CT189" i="4"/>
  <c r="CQ189" i="4"/>
  <c r="CN189" i="4"/>
  <c r="CK189" i="4"/>
  <c r="CH189" i="4"/>
  <c r="CE189" i="4"/>
  <c r="CB189" i="4"/>
  <c r="BY189" i="4"/>
  <c r="BV189" i="4"/>
  <c r="BS189" i="4"/>
  <c r="BP189" i="4"/>
  <c r="BM189" i="4"/>
  <c r="BJ189" i="4"/>
  <c r="BG189" i="4"/>
  <c r="BD189" i="4"/>
  <c r="BA189" i="4"/>
  <c r="AX189" i="4"/>
  <c r="AU189" i="4"/>
  <c r="AR189" i="4"/>
  <c r="AO189" i="4"/>
  <c r="AL189" i="4"/>
  <c r="AI189" i="4"/>
  <c r="AF189" i="4"/>
  <c r="AC189" i="4"/>
  <c r="Z189" i="4"/>
  <c r="W189" i="4"/>
  <c r="T189" i="4"/>
  <c r="Q189" i="4"/>
  <c r="N189" i="4"/>
  <c r="K189" i="4"/>
  <c r="H189" i="4"/>
  <c r="E189" i="4"/>
  <c r="DC188" i="4"/>
  <c r="CZ188" i="4"/>
  <c r="CW188" i="4"/>
  <c r="CT188" i="4"/>
  <c r="CQ188" i="4"/>
  <c r="CN188" i="4"/>
  <c r="CK188" i="4"/>
  <c r="CH188" i="4"/>
  <c r="CE188" i="4"/>
  <c r="CB188" i="4"/>
  <c r="BY188" i="4"/>
  <c r="BV188" i="4"/>
  <c r="BS188" i="4"/>
  <c r="BP188" i="4"/>
  <c r="BM188" i="4"/>
  <c r="BJ188" i="4"/>
  <c r="BG188" i="4"/>
  <c r="BD188" i="4"/>
  <c r="BA188" i="4"/>
  <c r="AX188" i="4"/>
  <c r="AU188" i="4"/>
  <c r="AR188" i="4"/>
  <c r="AO188" i="4"/>
  <c r="AL188" i="4"/>
  <c r="AI188" i="4"/>
  <c r="AF188" i="4"/>
  <c r="AC188" i="4"/>
  <c r="Z188" i="4"/>
  <c r="W188" i="4"/>
  <c r="T188" i="4"/>
  <c r="Q188" i="4"/>
  <c r="N188" i="4"/>
  <c r="K188" i="4"/>
  <c r="H188" i="4"/>
  <c r="E188" i="4"/>
  <c r="DC187" i="4"/>
  <c r="CZ187" i="4"/>
  <c r="CW187" i="4"/>
  <c r="CT187" i="4"/>
  <c r="CQ187" i="4"/>
  <c r="CN187" i="4"/>
  <c r="CK187" i="4"/>
  <c r="CH187" i="4"/>
  <c r="CE187" i="4"/>
  <c r="CB187" i="4"/>
  <c r="BY187" i="4"/>
  <c r="BV187" i="4"/>
  <c r="BS187" i="4"/>
  <c r="BP187" i="4"/>
  <c r="BM187" i="4"/>
  <c r="BJ187" i="4"/>
  <c r="BG187" i="4"/>
  <c r="BD187" i="4"/>
  <c r="BA187" i="4"/>
  <c r="AX187" i="4"/>
  <c r="AU187" i="4"/>
  <c r="AR187" i="4"/>
  <c r="AO187" i="4"/>
  <c r="AL187" i="4"/>
  <c r="AI187" i="4"/>
  <c r="AF187" i="4"/>
  <c r="AC187" i="4"/>
  <c r="Z187" i="4"/>
  <c r="W187" i="4"/>
  <c r="T187" i="4"/>
  <c r="Q187" i="4"/>
  <c r="N187" i="4"/>
  <c r="K187" i="4"/>
  <c r="H187" i="4"/>
  <c r="E187" i="4"/>
  <c r="DC186" i="4"/>
  <c r="CZ186" i="4"/>
  <c r="CW186" i="4"/>
  <c r="CT186" i="4"/>
  <c r="CQ186" i="4"/>
  <c r="CN186" i="4"/>
  <c r="CK186" i="4"/>
  <c r="CH186" i="4"/>
  <c r="CE186" i="4"/>
  <c r="CB186" i="4"/>
  <c r="BY186" i="4"/>
  <c r="BV186" i="4"/>
  <c r="BS186" i="4"/>
  <c r="BP186" i="4"/>
  <c r="BM186" i="4"/>
  <c r="BJ186" i="4"/>
  <c r="BG186" i="4"/>
  <c r="BD186" i="4"/>
  <c r="BA186" i="4"/>
  <c r="AX186" i="4"/>
  <c r="AU186" i="4"/>
  <c r="AR186" i="4"/>
  <c r="AO186" i="4"/>
  <c r="AL186" i="4"/>
  <c r="AI186" i="4"/>
  <c r="AF186" i="4"/>
  <c r="AC186" i="4"/>
  <c r="Z186" i="4"/>
  <c r="W186" i="4"/>
  <c r="T186" i="4"/>
  <c r="Q186" i="4"/>
  <c r="N186" i="4"/>
  <c r="K186" i="4"/>
  <c r="H186" i="4"/>
  <c r="E186" i="4"/>
  <c r="DC185" i="4"/>
  <c r="CZ185" i="4"/>
  <c r="CW185" i="4"/>
  <c r="CT185" i="4"/>
  <c r="CQ185" i="4"/>
  <c r="CN185" i="4"/>
  <c r="CK185" i="4"/>
  <c r="CH185" i="4"/>
  <c r="CE185" i="4"/>
  <c r="CB185" i="4"/>
  <c r="BY185" i="4"/>
  <c r="BV185" i="4"/>
  <c r="BS185" i="4"/>
  <c r="BP185" i="4"/>
  <c r="BM185" i="4"/>
  <c r="BJ185" i="4"/>
  <c r="BG185" i="4"/>
  <c r="BD185" i="4"/>
  <c r="BA185" i="4"/>
  <c r="AX185" i="4"/>
  <c r="AU185" i="4"/>
  <c r="AR185" i="4"/>
  <c r="AO185" i="4"/>
  <c r="AL185" i="4"/>
  <c r="AI185" i="4"/>
  <c r="AF185" i="4"/>
  <c r="AC185" i="4"/>
  <c r="Z185" i="4"/>
  <c r="W185" i="4"/>
  <c r="T185" i="4"/>
  <c r="Q185" i="4"/>
  <c r="N185" i="4"/>
  <c r="K185" i="4"/>
  <c r="H185" i="4"/>
  <c r="E185" i="4"/>
  <c r="DC184" i="4"/>
  <c r="CZ184" i="4"/>
  <c r="CW184" i="4"/>
  <c r="CT184" i="4"/>
  <c r="CQ184" i="4"/>
  <c r="CN184" i="4"/>
  <c r="CK184" i="4"/>
  <c r="CH184" i="4"/>
  <c r="CE184" i="4"/>
  <c r="CB184" i="4"/>
  <c r="BY184" i="4"/>
  <c r="BV184" i="4"/>
  <c r="BS184" i="4"/>
  <c r="BP184" i="4"/>
  <c r="BM184" i="4"/>
  <c r="BJ184" i="4"/>
  <c r="BG184" i="4"/>
  <c r="BD184" i="4"/>
  <c r="BA184" i="4"/>
  <c r="AX184" i="4"/>
  <c r="AU184" i="4"/>
  <c r="AR184" i="4"/>
  <c r="AO184" i="4"/>
  <c r="AL184" i="4"/>
  <c r="AI184" i="4"/>
  <c r="AF184" i="4"/>
  <c r="AC184" i="4"/>
  <c r="Z184" i="4"/>
  <c r="W184" i="4"/>
  <c r="T184" i="4"/>
  <c r="Q184" i="4"/>
  <c r="N184" i="4"/>
  <c r="K184" i="4"/>
  <c r="H184" i="4"/>
  <c r="E184" i="4"/>
  <c r="DC183" i="4"/>
  <c r="CZ183" i="4"/>
  <c r="CW183" i="4"/>
  <c r="CT183" i="4"/>
  <c r="CQ183" i="4"/>
  <c r="CN183" i="4"/>
  <c r="CK183" i="4"/>
  <c r="CH183" i="4"/>
  <c r="CE183" i="4"/>
  <c r="CB183" i="4"/>
  <c r="BY183" i="4"/>
  <c r="BV183" i="4"/>
  <c r="BS183" i="4"/>
  <c r="BP183" i="4"/>
  <c r="BM183" i="4"/>
  <c r="BJ183" i="4"/>
  <c r="BG183" i="4"/>
  <c r="BD183" i="4"/>
  <c r="BA183" i="4"/>
  <c r="AX183" i="4"/>
  <c r="AU183" i="4"/>
  <c r="AR183" i="4"/>
  <c r="AO183" i="4"/>
  <c r="AL183" i="4"/>
  <c r="AI183" i="4"/>
  <c r="AF183" i="4"/>
  <c r="AC183" i="4"/>
  <c r="Z183" i="4"/>
  <c r="W183" i="4"/>
  <c r="T183" i="4"/>
  <c r="Q183" i="4"/>
  <c r="N183" i="4"/>
  <c r="K183" i="4"/>
  <c r="H183" i="4"/>
  <c r="E183" i="4"/>
  <c r="DC182" i="4"/>
  <c r="CZ182" i="4"/>
  <c r="CW182" i="4"/>
  <c r="CT182" i="4"/>
  <c r="CQ182" i="4"/>
  <c r="CN182" i="4"/>
  <c r="CK182" i="4"/>
  <c r="CH182" i="4"/>
  <c r="CE182" i="4"/>
  <c r="CB182" i="4"/>
  <c r="BY182" i="4"/>
  <c r="BV182" i="4"/>
  <c r="BS182" i="4"/>
  <c r="BP182" i="4"/>
  <c r="BM182" i="4"/>
  <c r="BJ182" i="4"/>
  <c r="BG182" i="4"/>
  <c r="BD182" i="4"/>
  <c r="BA182" i="4"/>
  <c r="AX182" i="4"/>
  <c r="AU182" i="4"/>
  <c r="AR182" i="4"/>
  <c r="AO182" i="4"/>
  <c r="AL182" i="4"/>
  <c r="AI182" i="4"/>
  <c r="AF182" i="4"/>
  <c r="AC182" i="4"/>
  <c r="Z182" i="4"/>
  <c r="W182" i="4"/>
  <c r="T182" i="4"/>
  <c r="Q182" i="4"/>
  <c r="N182" i="4"/>
  <c r="K182" i="4"/>
  <c r="H182" i="4"/>
  <c r="E182" i="4"/>
  <c r="DC181" i="4"/>
  <c r="CZ181" i="4"/>
  <c r="CW181" i="4"/>
  <c r="CT181" i="4"/>
  <c r="CQ181" i="4"/>
  <c r="CN181" i="4"/>
  <c r="CK181" i="4"/>
  <c r="CH181" i="4"/>
  <c r="CE181" i="4"/>
  <c r="CB181" i="4"/>
  <c r="BY181" i="4"/>
  <c r="BV181" i="4"/>
  <c r="BS181" i="4"/>
  <c r="BP181" i="4"/>
  <c r="BM181" i="4"/>
  <c r="BJ181" i="4"/>
  <c r="BG181" i="4"/>
  <c r="BD181" i="4"/>
  <c r="BA181" i="4"/>
  <c r="AX181" i="4"/>
  <c r="AU181" i="4"/>
  <c r="AR181" i="4"/>
  <c r="AO181" i="4"/>
  <c r="AL181" i="4"/>
  <c r="AI181" i="4"/>
  <c r="AF181" i="4"/>
  <c r="AC181" i="4"/>
  <c r="Z181" i="4"/>
  <c r="W181" i="4"/>
  <c r="T181" i="4"/>
  <c r="Q181" i="4"/>
  <c r="N181" i="4"/>
  <c r="K181" i="4"/>
  <c r="H181" i="4"/>
  <c r="E181" i="4"/>
  <c r="DC180" i="4"/>
  <c r="CZ180" i="4"/>
  <c r="CW180" i="4"/>
  <c r="CT180" i="4"/>
  <c r="CQ180" i="4"/>
  <c r="CN180" i="4"/>
  <c r="CK180" i="4"/>
  <c r="CH180" i="4"/>
  <c r="CE180" i="4"/>
  <c r="CB180" i="4"/>
  <c r="BY180" i="4"/>
  <c r="BV180" i="4"/>
  <c r="BS180" i="4"/>
  <c r="BP180" i="4"/>
  <c r="BM180" i="4"/>
  <c r="BJ180" i="4"/>
  <c r="BG180" i="4"/>
  <c r="BD180" i="4"/>
  <c r="BA180" i="4"/>
  <c r="AX180" i="4"/>
  <c r="AU180" i="4"/>
  <c r="AR180" i="4"/>
  <c r="AO180" i="4"/>
  <c r="AL180" i="4"/>
  <c r="AI180" i="4"/>
  <c r="AF180" i="4"/>
  <c r="AC180" i="4"/>
  <c r="Z180" i="4"/>
  <c r="W180" i="4"/>
  <c r="T180" i="4"/>
  <c r="Q180" i="4"/>
  <c r="N180" i="4"/>
  <c r="K180" i="4"/>
  <c r="H180" i="4"/>
  <c r="E180" i="4"/>
  <c r="DC179" i="4"/>
  <c r="CZ179" i="4"/>
  <c r="CW179" i="4"/>
  <c r="CT179" i="4"/>
  <c r="CQ179" i="4"/>
  <c r="CN179" i="4"/>
  <c r="CK179" i="4"/>
  <c r="CH179" i="4"/>
  <c r="CE179" i="4"/>
  <c r="CB179" i="4"/>
  <c r="BY179" i="4"/>
  <c r="BV179" i="4"/>
  <c r="BS179" i="4"/>
  <c r="BP179" i="4"/>
  <c r="BM179" i="4"/>
  <c r="BJ179" i="4"/>
  <c r="BG179" i="4"/>
  <c r="BD179" i="4"/>
  <c r="BA179" i="4"/>
  <c r="AX179" i="4"/>
  <c r="AU179" i="4"/>
  <c r="AR179" i="4"/>
  <c r="AO179" i="4"/>
  <c r="AL179" i="4"/>
  <c r="AI179" i="4"/>
  <c r="AF179" i="4"/>
  <c r="AC179" i="4"/>
  <c r="Z179" i="4"/>
  <c r="W179" i="4"/>
  <c r="T179" i="4"/>
  <c r="Q179" i="4"/>
  <c r="N179" i="4"/>
  <c r="K179" i="4"/>
  <c r="H179" i="4"/>
  <c r="E179" i="4"/>
  <c r="DC178" i="4"/>
  <c r="CZ178" i="4"/>
  <c r="CW178" i="4"/>
  <c r="CT178" i="4"/>
  <c r="CQ178" i="4"/>
  <c r="CN178" i="4"/>
  <c r="CK178" i="4"/>
  <c r="CH178" i="4"/>
  <c r="CE178" i="4"/>
  <c r="CB178" i="4"/>
  <c r="BY178" i="4"/>
  <c r="BV178" i="4"/>
  <c r="BS178" i="4"/>
  <c r="BP178" i="4"/>
  <c r="BM178" i="4"/>
  <c r="BJ178" i="4"/>
  <c r="BG178" i="4"/>
  <c r="BD178" i="4"/>
  <c r="BA178" i="4"/>
  <c r="AX178" i="4"/>
  <c r="AU178" i="4"/>
  <c r="AR178" i="4"/>
  <c r="AO178" i="4"/>
  <c r="AL178" i="4"/>
  <c r="AI178" i="4"/>
  <c r="AF178" i="4"/>
  <c r="AC178" i="4"/>
  <c r="Z178" i="4"/>
  <c r="W178" i="4"/>
  <c r="T178" i="4"/>
  <c r="Q178" i="4"/>
  <c r="N178" i="4"/>
  <c r="K178" i="4"/>
  <c r="H178" i="4"/>
  <c r="E178" i="4"/>
  <c r="DC177" i="4"/>
  <c r="CZ177" i="4"/>
  <c r="CW177" i="4"/>
  <c r="CT177" i="4"/>
  <c r="CQ177" i="4"/>
  <c r="CN177" i="4"/>
  <c r="CK177" i="4"/>
  <c r="CH177" i="4"/>
  <c r="CE177" i="4"/>
  <c r="CB177" i="4"/>
  <c r="BY177" i="4"/>
  <c r="BV177" i="4"/>
  <c r="BS177" i="4"/>
  <c r="BP177" i="4"/>
  <c r="BM177" i="4"/>
  <c r="BJ177" i="4"/>
  <c r="BG177" i="4"/>
  <c r="BD177" i="4"/>
  <c r="BA177" i="4"/>
  <c r="AX177" i="4"/>
  <c r="AU177" i="4"/>
  <c r="AR177" i="4"/>
  <c r="AO177" i="4"/>
  <c r="AL177" i="4"/>
  <c r="AI177" i="4"/>
  <c r="AF177" i="4"/>
  <c r="AC177" i="4"/>
  <c r="Z177" i="4"/>
  <c r="W177" i="4"/>
  <c r="T177" i="4"/>
  <c r="Q177" i="4"/>
  <c r="N177" i="4"/>
  <c r="K177" i="4"/>
  <c r="H177" i="4"/>
  <c r="E177" i="4"/>
  <c r="DC176" i="4"/>
  <c r="CZ176" i="4"/>
  <c r="CW176" i="4"/>
  <c r="CT176" i="4"/>
  <c r="CQ176" i="4"/>
  <c r="CN176" i="4"/>
  <c r="CK176" i="4"/>
  <c r="CH176" i="4"/>
  <c r="CE176" i="4"/>
  <c r="CB176" i="4"/>
  <c r="BY176" i="4"/>
  <c r="BV176" i="4"/>
  <c r="BS176" i="4"/>
  <c r="BP176" i="4"/>
  <c r="BM176" i="4"/>
  <c r="BJ176" i="4"/>
  <c r="BG176" i="4"/>
  <c r="BD176" i="4"/>
  <c r="BA176" i="4"/>
  <c r="AX176" i="4"/>
  <c r="AU176" i="4"/>
  <c r="AR176" i="4"/>
  <c r="AO176" i="4"/>
  <c r="AL176" i="4"/>
  <c r="AI176" i="4"/>
  <c r="AF176" i="4"/>
  <c r="AC176" i="4"/>
  <c r="Z176" i="4"/>
  <c r="W176" i="4"/>
  <c r="T176" i="4"/>
  <c r="Q176" i="4"/>
  <c r="N176" i="4"/>
  <c r="K176" i="4"/>
  <c r="H176" i="4"/>
  <c r="E176" i="4"/>
  <c r="DC175" i="4"/>
  <c r="CZ175" i="4"/>
  <c r="CW175" i="4"/>
  <c r="CT175" i="4"/>
  <c r="CQ175" i="4"/>
  <c r="CN175" i="4"/>
  <c r="CK175" i="4"/>
  <c r="CH175" i="4"/>
  <c r="CE175" i="4"/>
  <c r="CB175" i="4"/>
  <c r="BY175" i="4"/>
  <c r="BV175" i="4"/>
  <c r="BS175" i="4"/>
  <c r="BP175" i="4"/>
  <c r="BM175" i="4"/>
  <c r="BJ175" i="4"/>
  <c r="BG175" i="4"/>
  <c r="BD175" i="4"/>
  <c r="BA175" i="4"/>
  <c r="AX175" i="4"/>
  <c r="AU175" i="4"/>
  <c r="AR175" i="4"/>
  <c r="AO175" i="4"/>
  <c r="AL175" i="4"/>
  <c r="AI175" i="4"/>
  <c r="AF175" i="4"/>
  <c r="AC175" i="4"/>
  <c r="Z175" i="4"/>
  <c r="W175" i="4"/>
  <c r="T175" i="4"/>
  <c r="Q175" i="4"/>
  <c r="N175" i="4"/>
  <c r="K175" i="4"/>
  <c r="H175" i="4"/>
  <c r="E175" i="4"/>
  <c r="DC174" i="4"/>
  <c r="CZ174" i="4"/>
  <c r="CW174" i="4"/>
  <c r="CT174" i="4"/>
  <c r="CQ174" i="4"/>
  <c r="CN174" i="4"/>
  <c r="CK174" i="4"/>
  <c r="CH174" i="4"/>
  <c r="CE174" i="4"/>
  <c r="CB174" i="4"/>
  <c r="BY174" i="4"/>
  <c r="BV174" i="4"/>
  <c r="BS174" i="4"/>
  <c r="BP174" i="4"/>
  <c r="BM174" i="4"/>
  <c r="BJ174" i="4"/>
  <c r="BG174" i="4"/>
  <c r="BD174" i="4"/>
  <c r="BA174" i="4"/>
  <c r="AX174" i="4"/>
  <c r="AU174" i="4"/>
  <c r="AR174" i="4"/>
  <c r="AO174" i="4"/>
  <c r="AL174" i="4"/>
  <c r="AI174" i="4"/>
  <c r="AF174" i="4"/>
  <c r="AC174" i="4"/>
  <c r="Z174" i="4"/>
  <c r="W174" i="4"/>
  <c r="T174" i="4"/>
  <c r="Q174" i="4"/>
  <c r="N174" i="4"/>
  <c r="K174" i="4"/>
  <c r="H174" i="4"/>
  <c r="E174" i="4"/>
  <c r="DC173" i="4"/>
  <c r="CZ173" i="4"/>
  <c r="CW173" i="4"/>
  <c r="CT173" i="4"/>
  <c r="CQ173" i="4"/>
  <c r="CN173" i="4"/>
  <c r="CK173" i="4"/>
  <c r="CH173" i="4"/>
  <c r="CE173" i="4"/>
  <c r="CB173" i="4"/>
  <c r="BY173" i="4"/>
  <c r="BV173" i="4"/>
  <c r="BS173" i="4"/>
  <c r="BP173" i="4"/>
  <c r="BM173" i="4"/>
  <c r="BJ173" i="4"/>
  <c r="BG173" i="4"/>
  <c r="BD173" i="4"/>
  <c r="BA173" i="4"/>
  <c r="AX173" i="4"/>
  <c r="AU173" i="4"/>
  <c r="AR173" i="4"/>
  <c r="AO173" i="4"/>
  <c r="AL173" i="4"/>
  <c r="AI173" i="4"/>
  <c r="AF173" i="4"/>
  <c r="AC173" i="4"/>
  <c r="Z173" i="4"/>
  <c r="W173" i="4"/>
  <c r="T173" i="4"/>
  <c r="Q173" i="4"/>
  <c r="N173" i="4"/>
  <c r="K173" i="4"/>
  <c r="H173" i="4"/>
  <c r="E173" i="4"/>
  <c r="DC172" i="4"/>
  <c r="CZ172" i="4"/>
  <c r="CW172" i="4"/>
  <c r="CT172" i="4"/>
  <c r="CQ172" i="4"/>
  <c r="CN172" i="4"/>
  <c r="CK172" i="4"/>
  <c r="CH172" i="4"/>
  <c r="CE172" i="4"/>
  <c r="CB172" i="4"/>
  <c r="BY172" i="4"/>
  <c r="BV172" i="4"/>
  <c r="BS172" i="4"/>
  <c r="BP172" i="4"/>
  <c r="BM172" i="4"/>
  <c r="BJ172" i="4"/>
  <c r="BG172" i="4"/>
  <c r="BD172" i="4"/>
  <c r="BA172" i="4"/>
  <c r="AX172" i="4"/>
  <c r="AU172" i="4"/>
  <c r="AR172" i="4"/>
  <c r="AO172" i="4"/>
  <c r="AL172" i="4"/>
  <c r="AI172" i="4"/>
  <c r="AF172" i="4"/>
  <c r="AC172" i="4"/>
  <c r="Z172" i="4"/>
  <c r="W172" i="4"/>
  <c r="T172" i="4"/>
  <c r="Q172" i="4"/>
  <c r="N172" i="4"/>
  <c r="K172" i="4"/>
  <c r="H172" i="4"/>
  <c r="E172" i="4"/>
  <c r="DC171" i="4"/>
  <c r="CZ171" i="4"/>
  <c r="CW171" i="4"/>
  <c r="CT171" i="4"/>
  <c r="CQ171" i="4"/>
  <c r="CN171" i="4"/>
  <c r="CK171" i="4"/>
  <c r="CH171" i="4"/>
  <c r="CE171" i="4"/>
  <c r="CB171" i="4"/>
  <c r="BY171" i="4"/>
  <c r="BV171" i="4"/>
  <c r="BS171" i="4"/>
  <c r="BP171" i="4"/>
  <c r="BM171" i="4"/>
  <c r="BJ171" i="4"/>
  <c r="BG171" i="4"/>
  <c r="BD171" i="4"/>
  <c r="BA171" i="4"/>
  <c r="AX171" i="4"/>
  <c r="AU171" i="4"/>
  <c r="AR171" i="4"/>
  <c r="AO171" i="4"/>
  <c r="AL171" i="4"/>
  <c r="AI171" i="4"/>
  <c r="AF171" i="4"/>
  <c r="AC171" i="4"/>
  <c r="Z171" i="4"/>
  <c r="W171" i="4"/>
  <c r="T171" i="4"/>
  <c r="Q171" i="4"/>
  <c r="N171" i="4"/>
  <c r="K171" i="4"/>
  <c r="H171" i="4"/>
  <c r="E171" i="4"/>
  <c r="DC170" i="4"/>
  <c r="CZ170" i="4"/>
  <c r="CW170" i="4"/>
  <c r="CT170" i="4"/>
  <c r="CQ170" i="4"/>
  <c r="CN170" i="4"/>
  <c r="CK170" i="4"/>
  <c r="CH170" i="4"/>
  <c r="CE170" i="4"/>
  <c r="CB170" i="4"/>
  <c r="BY170" i="4"/>
  <c r="BV170" i="4"/>
  <c r="BS170" i="4"/>
  <c r="BP170" i="4"/>
  <c r="BM170" i="4"/>
  <c r="BJ170" i="4"/>
  <c r="BG170" i="4"/>
  <c r="BD170" i="4"/>
  <c r="BA170" i="4"/>
  <c r="AX170" i="4"/>
  <c r="AU170" i="4"/>
  <c r="AR170" i="4"/>
  <c r="AO170" i="4"/>
  <c r="AL170" i="4"/>
  <c r="AI170" i="4"/>
  <c r="AF170" i="4"/>
  <c r="AC170" i="4"/>
  <c r="Z170" i="4"/>
  <c r="W170" i="4"/>
  <c r="T170" i="4"/>
  <c r="Q170" i="4"/>
  <c r="N170" i="4"/>
  <c r="K170" i="4"/>
  <c r="H170" i="4"/>
  <c r="E170" i="4"/>
  <c r="DC169" i="4"/>
  <c r="CZ169" i="4"/>
  <c r="CW169" i="4"/>
  <c r="CT169" i="4"/>
  <c r="CQ169" i="4"/>
  <c r="CN169" i="4"/>
  <c r="CK169" i="4"/>
  <c r="CH169" i="4"/>
  <c r="CE169" i="4"/>
  <c r="CB169" i="4"/>
  <c r="BY169" i="4"/>
  <c r="BV169" i="4"/>
  <c r="BS169" i="4"/>
  <c r="BP169" i="4"/>
  <c r="BM169" i="4"/>
  <c r="BJ169" i="4"/>
  <c r="BG169" i="4"/>
  <c r="BD169" i="4"/>
  <c r="BA169" i="4"/>
  <c r="AX169" i="4"/>
  <c r="AU169" i="4"/>
  <c r="AR169" i="4"/>
  <c r="AO169" i="4"/>
  <c r="AL169" i="4"/>
  <c r="AI169" i="4"/>
  <c r="AF169" i="4"/>
  <c r="AC169" i="4"/>
  <c r="Z169" i="4"/>
  <c r="W169" i="4"/>
  <c r="T169" i="4"/>
  <c r="Q169" i="4"/>
  <c r="N169" i="4"/>
  <c r="K169" i="4"/>
  <c r="H169" i="4"/>
  <c r="E169" i="4"/>
  <c r="DC168" i="4"/>
  <c r="CZ168" i="4"/>
  <c r="CW168" i="4"/>
  <c r="CT168" i="4"/>
  <c r="CQ168" i="4"/>
  <c r="CN168" i="4"/>
  <c r="CK168" i="4"/>
  <c r="CH168" i="4"/>
  <c r="CE168" i="4"/>
  <c r="CB168" i="4"/>
  <c r="BY168" i="4"/>
  <c r="BV168" i="4"/>
  <c r="BS168" i="4"/>
  <c r="BP168" i="4"/>
  <c r="BM168" i="4"/>
  <c r="BJ168" i="4"/>
  <c r="BG168" i="4"/>
  <c r="BD168" i="4"/>
  <c r="BA168" i="4"/>
  <c r="AX168" i="4"/>
  <c r="AU168" i="4"/>
  <c r="AR168" i="4"/>
  <c r="AO168" i="4"/>
  <c r="AL168" i="4"/>
  <c r="AI168" i="4"/>
  <c r="AF168" i="4"/>
  <c r="AC168" i="4"/>
  <c r="Z168" i="4"/>
  <c r="W168" i="4"/>
  <c r="T168" i="4"/>
  <c r="Q168" i="4"/>
  <c r="N168" i="4"/>
  <c r="K168" i="4"/>
  <c r="H168" i="4"/>
  <c r="E168" i="4"/>
  <c r="DC167" i="4"/>
  <c r="CZ167" i="4"/>
  <c r="CW167" i="4"/>
  <c r="CT167" i="4"/>
  <c r="CQ167" i="4"/>
  <c r="CN167" i="4"/>
  <c r="CK167" i="4"/>
  <c r="CH167" i="4"/>
  <c r="CE167" i="4"/>
  <c r="CB167" i="4"/>
  <c r="BY167" i="4"/>
  <c r="BV167" i="4"/>
  <c r="BS167" i="4"/>
  <c r="BP167" i="4"/>
  <c r="BM167" i="4"/>
  <c r="BJ167" i="4"/>
  <c r="BG167" i="4"/>
  <c r="BD167" i="4"/>
  <c r="BA167" i="4"/>
  <c r="AX167" i="4"/>
  <c r="AU167" i="4"/>
  <c r="AR167" i="4"/>
  <c r="AO167" i="4"/>
  <c r="AL167" i="4"/>
  <c r="AI167" i="4"/>
  <c r="AF167" i="4"/>
  <c r="AC167" i="4"/>
  <c r="Z167" i="4"/>
  <c r="W167" i="4"/>
  <c r="T167" i="4"/>
  <c r="Q167" i="4"/>
  <c r="N167" i="4"/>
  <c r="K167" i="4"/>
  <c r="H167" i="4"/>
  <c r="E167" i="4"/>
  <c r="DC166" i="4"/>
  <c r="CZ166" i="4"/>
  <c r="CW166" i="4"/>
  <c r="CT166" i="4"/>
  <c r="CQ166" i="4"/>
  <c r="CN166" i="4"/>
  <c r="CK166" i="4"/>
  <c r="CH166" i="4"/>
  <c r="CE166" i="4"/>
  <c r="CB166" i="4"/>
  <c r="BY166" i="4"/>
  <c r="BV166" i="4"/>
  <c r="BS166" i="4"/>
  <c r="BP166" i="4"/>
  <c r="BM166" i="4"/>
  <c r="BJ166" i="4"/>
  <c r="BG166" i="4"/>
  <c r="BD166" i="4"/>
  <c r="BA166" i="4"/>
  <c r="AX166" i="4"/>
  <c r="AU166" i="4"/>
  <c r="AR166" i="4"/>
  <c r="AO166" i="4"/>
  <c r="AL166" i="4"/>
  <c r="AI166" i="4"/>
  <c r="AF166" i="4"/>
  <c r="AC166" i="4"/>
  <c r="Z166" i="4"/>
  <c r="W166" i="4"/>
  <c r="T166" i="4"/>
  <c r="Q166" i="4"/>
  <c r="N166" i="4"/>
  <c r="K166" i="4"/>
  <c r="H166" i="4"/>
  <c r="E166" i="4"/>
  <c r="DC165" i="4"/>
  <c r="CZ165" i="4"/>
  <c r="CW165" i="4"/>
  <c r="CT165" i="4"/>
  <c r="CQ165" i="4"/>
  <c r="CN165" i="4"/>
  <c r="CK165" i="4"/>
  <c r="CH165" i="4"/>
  <c r="CE165" i="4"/>
  <c r="CB165" i="4"/>
  <c r="BY165" i="4"/>
  <c r="BV165" i="4"/>
  <c r="BS165" i="4"/>
  <c r="BP165" i="4"/>
  <c r="BM165" i="4"/>
  <c r="BJ165" i="4"/>
  <c r="BG165" i="4"/>
  <c r="BD165" i="4"/>
  <c r="BA165" i="4"/>
  <c r="AX165" i="4"/>
  <c r="AU165" i="4"/>
  <c r="AR165" i="4"/>
  <c r="AO165" i="4"/>
  <c r="AL165" i="4"/>
  <c r="AI165" i="4"/>
  <c r="AF165" i="4"/>
  <c r="AC165" i="4"/>
  <c r="Z165" i="4"/>
  <c r="W165" i="4"/>
  <c r="T165" i="4"/>
  <c r="Q165" i="4"/>
  <c r="N165" i="4"/>
  <c r="K165" i="4"/>
  <c r="H165" i="4"/>
  <c r="E165" i="4"/>
  <c r="DC164" i="4"/>
  <c r="CZ164" i="4"/>
  <c r="CW164" i="4"/>
  <c r="CT164" i="4"/>
  <c r="CQ164" i="4"/>
  <c r="CN164" i="4"/>
  <c r="CK164" i="4"/>
  <c r="CH164" i="4"/>
  <c r="CE164" i="4"/>
  <c r="CB164" i="4"/>
  <c r="BY164" i="4"/>
  <c r="BV164" i="4"/>
  <c r="BS164" i="4"/>
  <c r="BP164" i="4"/>
  <c r="BM164" i="4"/>
  <c r="BJ164" i="4"/>
  <c r="BG164" i="4"/>
  <c r="BD164" i="4"/>
  <c r="BA164" i="4"/>
  <c r="AX164" i="4"/>
  <c r="AU164" i="4"/>
  <c r="AR164" i="4"/>
  <c r="AO164" i="4"/>
  <c r="AL164" i="4"/>
  <c r="AI164" i="4"/>
  <c r="AF164" i="4"/>
  <c r="AC164" i="4"/>
  <c r="Z164" i="4"/>
  <c r="W164" i="4"/>
  <c r="T164" i="4"/>
  <c r="Q164" i="4"/>
  <c r="N164" i="4"/>
  <c r="K164" i="4"/>
  <c r="H164" i="4"/>
  <c r="E164" i="4"/>
  <c r="DC163" i="4"/>
  <c r="CZ163" i="4"/>
  <c r="CW163" i="4"/>
  <c r="CT163" i="4"/>
  <c r="CQ163" i="4"/>
  <c r="CN163" i="4"/>
  <c r="CK163" i="4"/>
  <c r="CH163" i="4"/>
  <c r="CE163" i="4"/>
  <c r="CB163" i="4"/>
  <c r="BY163" i="4"/>
  <c r="BV163" i="4"/>
  <c r="BS163" i="4"/>
  <c r="BP163" i="4"/>
  <c r="BM163" i="4"/>
  <c r="BJ163" i="4"/>
  <c r="BG163" i="4"/>
  <c r="BD163" i="4"/>
  <c r="BA163" i="4"/>
  <c r="AX163" i="4"/>
  <c r="AU163" i="4"/>
  <c r="AR163" i="4"/>
  <c r="AO163" i="4"/>
  <c r="AL163" i="4"/>
  <c r="AI163" i="4"/>
  <c r="AF163" i="4"/>
  <c r="AC163" i="4"/>
  <c r="Z163" i="4"/>
  <c r="W163" i="4"/>
  <c r="T163" i="4"/>
  <c r="Q163" i="4"/>
  <c r="N163" i="4"/>
  <c r="K163" i="4"/>
  <c r="H163" i="4"/>
  <c r="E163" i="4"/>
  <c r="DC162" i="4"/>
  <c r="CZ162" i="4"/>
  <c r="CW162" i="4"/>
  <c r="CT162" i="4"/>
  <c r="CQ162" i="4"/>
  <c r="CN162" i="4"/>
  <c r="CK162" i="4"/>
  <c r="CH162" i="4"/>
  <c r="CE162" i="4"/>
  <c r="CB162" i="4"/>
  <c r="BY162" i="4"/>
  <c r="BV162" i="4"/>
  <c r="BS162" i="4"/>
  <c r="BP162" i="4"/>
  <c r="BM162" i="4"/>
  <c r="BJ162" i="4"/>
  <c r="BG162" i="4"/>
  <c r="BD162" i="4"/>
  <c r="BA162" i="4"/>
  <c r="AX162" i="4"/>
  <c r="AU162" i="4"/>
  <c r="AR162" i="4"/>
  <c r="AO162" i="4"/>
  <c r="AL162" i="4"/>
  <c r="AI162" i="4"/>
  <c r="AF162" i="4"/>
  <c r="AC162" i="4"/>
  <c r="Z162" i="4"/>
  <c r="W162" i="4"/>
  <c r="T162" i="4"/>
  <c r="Q162" i="4"/>
  <c r="N162" i="4"/>
  <c r="K162" i="4"/>
  <c r="H162" i="4"/>
  <c r="E162" i="4"/>
  <c r="DC161" i="4"/>
  <c r="CZ161" i="4"/>
  <c r="CW161" i="4"/>
  <c r="CT161" i="4"/>
  <c r="CQ161" i="4"/>
  <c r="CN161" i="4"/>
  <c r="CK161" i="4"/>
  <c r="CH161" i="4"/>
  <c r="CE161" i="4"/>
  <c r="CB161" i="4"/>
  <c r="BY161" i="4"/>
  <c r="BV161" i="4"/>
  <c r="BS161" i="4"/>
  <c r="BP161" i="4"/>
  <c r="BM161" i="4"/>
  <c r="BJ161" i="4"/>
  <c r="BG161" i="4"/>
  <c r="BD161" i="4"/>
  <c r="BA161" i="4"/>
  <c r="AX161" i="4"/>
  <c r="AU161" i="4"/>
  <c r="AR161" i="4"/>
  <c r="AO161" i="4"/>
  <c r="AL161" i="4"/>
  <c r="AI161" i="4"/>
  <c r="AF161" i="4"/>
  <c r="AC161" i="4"/>
  <c r="Z161" i="4"/>
  <c r="W161" i="4"/>
  <c r="T161" i="4"/>
  <c r="Q161" i="4"/>
  <c r="N161" i="4"/>
  <c r="K161" i="4"/>
  <c r="H161" i="4"/>
  <c r="E161" i="4"/>
  <c r="DC160" i="4"/>
  <c r="CZ160" i="4"/>
  <c r="CW160" i="4"/>
  <c r="CT160" i="4"/>
  <c r="CQ160" i="4"/>
  <c r="CN160" i="4"/>
  <c r="CK160" i="4"/>
  <c r="CH160" i="4"/>
  <c r="CE160" i="4"/>
  <c r="CB160" i="4"/>
  <c r="BY160" i="4"/>
  <c r="BV160" i="4"/>
  <c r="BS160" i="4"/>
  <c r="BP160" i="4"/>
  <c r="BM160" i="4"/>
  <c r="BJ160" i="4"/>
  <c r="BG160" i="4"/>
  <c r="BD160" i="4"/>
  <c r="BA160" i="4"/>
  <c r="AX160" i="4"/>
  <c r="AU160" i="4"/>
  <c r="AR160" i="4"/>
  <c r="AO160" i="4"/>
  <c r="AL160" i="4"/>
  <c r="AI160" i="4"/>
  <c r="AF160" i="4"/>
  <c r="AC160" i="4"/>
  <c r="Z160" i="4"/>
  <c r="W160" i="4"/>
  <c r="T160" i="4"/>
  <c r="Q160" i="4"/>
  <c r="N160" i="4"/>
  <c r="K160" i="4"/>
  <c r="H160" i="4"/>
  <c r="E160" i="4"/>
  <c r="DC159" i="4"/>
  <c r="CZ159" i="4"/>
  <c r="CW159" i="4"/>
  <c r="CT159" i="4"/>
  <c r="CQ159" i="4"/>
  <c r="CN159" i="4"/>
  <c r="CK159" i="4"/>
  <c r="CH159" i="4"/>
  <c r="CE159" i="4"/>
  <c r="CB159" i="4"/>
  <c r="BY159" i="4"/>
  <c r="BV159" i="4"/>
  <c r="BS159" i="4"/>
  <c r="BP159" i="4"/>
  <c r="BM159" i="4"/>
  <c r="BJ159" i="4"/>
  <c r="BG159" i="4"/>
  <c r="BD159" i="4"/>
  <c r="BA159" i="4"/>
  <c r="AX159" i="4"/>
  <c r="AU159" i="4"/>
  <c r="AR159" i="4"/>
  <c r="AO159" i="4"/>
  <c r="AL159" i="4"/>
  <c r="AI159" i="4"/>
  <c r="AF159" i="4"/>
  <c r="AC159" i="4"/>
  <c r="Z159" i="4"/>
  <c r="W159" i="4"/>
  <c r="T159" i="4"/>
  <c r="Q159" i="4"/>
  <c r="N159" i="4"/>
  <c r="K159" i="4"/>
  <c r="H159" i="4"/>
  <c r="E159" i="4"/>
  <c r="DC158" i="4"/>
  <c r="CZ158" i="4"/>
  <c r="CW158" i="4"/>
  <c r="CT158" i="4"/>
  <c r="CQ158" i="4"/>
  <c r="CN158" i="4"/>
  <c r="CK158" i="4"/>
  <c r="CH158" i="4"/>
  <c r="CE158" i="4"/>
  <c r="CB158" i="4"/>
  <c r="BY158" i="4"/>
  <c r="BV158" i="4"/>
  <c r="BS158" i="4"/>
  <c r="BP158" i="4"/>
  <c r="BM158" i="4"/>
  <c r="BJ158" i="4"/>
  <c r="BG158" i="4"/>
  <c r="BD158" i="4"/>
  <c r="BA158" i="4"/>
  <c r="AX158" i="4"/>
  <c r="AU158" i="4"/>
  <c r="AR158" i="4"/>
  <c r="AO158" i="4"/>
  <c r="AL158" i="4"/>
  <c r="AI158" i="4"/>
  <c r="AF158" i="4"/>
  <c r="AC158" i="4"/>
  <c r="Z158" i="4"/>
  <c r="W158" i="4"/>
  <c r="T158" i="4"/>
  <c r="Q158" i="4"/>
  <c r="N158" i="4"/>
  <c r="K158" i="4"/>
  <c r="H158" i="4"/>
  <c r="E158" i="4"/>
  <c r="DC157" i="4"/>
  <c r="CZ157" i="4"/>
  <c r="CW157" i="4"/>
  <c r="CT157" i="4"/>
  <c r="CQ157" i="4"/>
  <c r="CN157" i="4"/>
  <c r="CK157" i="4"/>
  <c r="CH157" i="4"/>
  <c r="CE157" i="4"/>
  <c r="CB157" i="4"/>
  <c r="BY157" i="4"/>
  <c r="BV157" i="4"/>
  <c r="BS157" i="4"/>
  <c r="BP157" i="4"/>
  <c r="BM157" i="4"/>
  <c r="BJ157" i="4"/>
  <c r="BG157" i="4"/>
  <c r="BD157" i="4"/>
  <c r="BA157" i="4"/>
  <c r="AX157" i="4"/>
  <c r="AU157" i="4"/>
  <c r="AR157" i="4"/>
  <c r="AO157" i="4"/>
  <c r="AL157" i="4"/>
  <c r="AI157" i="4"/>
  <c r="AF157" i="4"/>
  <c r="AC157" i="4"/>
  <c r="Z157" i="4"/>
  <c r="W157" i="4"/>
  <c r="T157" i="4"/>
  <c r="Q157" i="4"/>
  <c r="N157" i="4"/>
  <c r="K157" i="4"/>
  <c r="H157" i="4"/>
  <c r="E157" i="4"/>
  <c r="DC156" i="4"/>
  <c r="CZ156" i="4"/>
  <c r="CW156" i="4"/>
  <c r="CT156" i="4"/>
  <c r="CQ156" i="4"/>
  <c r="CN156" i="4"/>
  <c r="CK156" i="4"/>
  <c r="CH156" i="4"/>
  <c r="CE156" i="4"/>
  <c r="CB156" i="4"/>
  <c r="BY156" i="4"/>
  <c r="BV156" i="4"/>
  <c r="BS156" i="4"/>
  <c r="BP156" i="4"/>
  <c r="BM156" i="4"/>
  <c r="BJ156" i="4"/>
  <c r="BG156" i="4"/>
  <c r="BD156" i="4"/>
  <c r="BA156" i="4"/>
  <c r="AX156" i="4"/>
  <c r="AU156" i="4"/>
  <c r="AR156" i="4"/>
  <c r="AO156" i="4"/>
  <c r="AL156" i="4"/>
  <c r="AI156" i="4"/>
  <c r="AF156" i="4"/>
  <c r="AC156" i="4"/>
  <c r="Z156" i="4"/>
  <c r="W156" i="4"/>
  <c r="T156" i="4"/>
  <c r="Q156" i="4"/>
  <c r="N156" i="4"/>
  <c r="K156" i="4"/>
  <c r="H156" i="4"/>
  <c r="E156" i="4"/>
  <c r="DC155" i="4"/>
  <c r="CZ155" i="4"/>
  <c r="CW155" i="4"/>
  <c r="CT155" i="4"/>
  <c r="CQ155" i="4"/>
  <c r="CN155" i="4"/>
  <c r="CK155" i="4"/>
  <c r="CH155" i="4"/>
  <c r="CE155" i="4"/>
  <c r="CB155" i="4"/>
  <c r="BY155" i="4"/>
  <c r="BV155" i="4"/>
  <c r="BS155" i="4"/>
  <c r="BP155" i="4"/>
  <c r="BM155" i="4"/>
  <c r="BJ155" i="4"/>
  <c r="BG155" i="4"/>
  <c r="BD155" i="4"/>
  <c r="BA155" i="4"/>
  <c r="AX155" i="4"/>
  <c r="AU155" i="4"/>
  <c r="AR155" i="4"/>
  <c r="AO155" i="4"/>
  <c r="AL155" i="4"/>
  <c r="AI155" i="4"/>
  <c r="AF155" i="4"/>
  <c r="AC155" i="4"/>
  <c r="Z155" i="4"/>
  <c r="W155" i="4"/>
  <c r="T155" i="4"/>
  <c r="Q155" i="4"/>
  <c r="N155" i="4"/>
  <c r="K155" i="4"/>
  <c r="H155" i="4"/>
  <c r="E155" i="4"/>
  <c r="DC154" i="4"/>
  <c r="CZ154" i="4"/>
  <c r="CW154" i="4"/>
  <c r="CT154" i="4"/>
  <c r="CQ154" i="4"/>
  <c r="CN154" i="4"/>
  <c r="CK154" i="4"/>
  <c r="CH154" i="4"/>
  <c r="CE154" i="4"/>
  <c r="CB154" i="4"/>
  <c r="BY154" i="4"/>
  <c r="BV154" i="4"/>
  <c r="BS154" i="4"/>
  <c r="BP154" i="4"/>
  <c r="BM154" i="4"/>
  <c r="BJ154" i="4"/>
  <c r="BG154" i="4"/>
  <c r="BD154" i="4"/>
  <c r="BA154" i="4"/>
  <c r="AX154" i="4"/>
  <c r="AU154" i="4"/>
  <c r="AR154" i="4"/>
  <c r="AO154" i="4"/>
  <c r="AL154" i="4"/>
  <c r="AI154" i="4"/>
  <c r="AF154" i="4"/>
  <c r="AC154" i="4"/>
  <c r="Z154" i="4"/>
  <c r="W154" i="4"/>
  <c r="T154" i="4"/>
  <c r="Q154" i="4"/>
  <c r="N154" i="4"/>
  <c r="K154" i="4"/>
  <c r="H154" i="4"/>
  <c r="E154" i="4"/>
  <c r="DC153" i="4"/>
  <c r="CZ153" i="4"/>
  <c r="CW153" i="4"/>
  <c r="CT153" i="4"/>
  <c r="CQ153" i="4"/>
  <c r="CN153" i="4"/>
  <c r="CK153" i="4"/>
  <c r="CH153" i="4"/>
  <c r="CE153" i="4"/>
  <c r="CB153" i="4"/>
  <c r="BY153" i="4"/>
  <c r="BV153" i="4"/>
  <c r="BS153" i="4"/>
  <c r="BP153" i="4"/>
  <c r="BM153" i="4"/>
  <c r="BJ153" i="4"/>
  <c r="BG153" i="4"/>
  <c r="BD153" i="4"/>
  <c r="BA153" i="4"/>
  <c r="AX153" i="4"/>
  <c r="AU153" i="4"/>
  <c r="AR153" i="4"/>
  <c r="AO153" i="4"/>
  <c r="AL153" i="4"/>
  <c r="AI153" i="4"/>
  <c r="AF153" i="4"/>
  <c r="AC153" i="4"/>
  <c r="Z153" i="4"/>
  <c r="W153" i="4"/>
  <c r="T153" i="4"/>
  <c r="Q153" i="4"/>
  <c r="N153" i="4"/>
  <c r="K153" i="4"/>
  <c r="H153" i="4"/>
  <c r="E153" i="4"/>
  <c r="DC152" i="4"/>
  <c r="CZ152" i="4"/>
  <c r="CW152" i="4"/>
  <c r="CT152" i="4"/>
  <c r="CQ152" i="4"/>
  <c r="CN152" i="4"/>
  <c r="CK152" i="4"/>
  <c r="CH152" i="4"/>
  <c r="CE152" i="4"/>
  <c r="CB152" i="4"/>
  <c r="BY152" i="4"/>
  <c r="BV152" i="4"/>
  <c r="BS152" i="4"/>
  <c r="BP152" i="4"/>
  <c r="BM152" i="4"/>
  <c r="BJ152" i="4"/>
  <c r="BG152" i="4"/>
  <c r="BD152" i="4"/>
  <c r="BA152" i="4"/>
  <c r="AX152" i="4"/>
  <c r="AU152" i="4"/>
  <c r="AR152" i="4"/>
  <c r="AO152" i="4"/>
  <c r="AL152" i="4"/>
  <c r="AI152" i="4"/>
  <c r="AF152" i="4"/>
  <c r="AC152" i="4"/>
  <c r="Z152" i="4"/>
  <c r="W152" i="4"/>
  <c r="T152" i="4"/>
  <c r="Q152" i="4"/>
  <c r="N152" i="4"/>
  <c r="K152" i="4"/>
  <c r="H152" i="4"/>
  <c r="E152" i="4"/>
  <c r="DC151" i="4"/>
  <c r="CZ151" i="4"/>
  <c r="CW151" i="4"/>
  <c r="CT151" i="4"/>
  <c r="CQ151" i="4"/>
  <c r="CN151" i="4"/>
  <c r="CK151" i="4"/>
  <c r="CH151" i="4"/>
  <c r="CE151" i="4"/>
  <c r="CB151" i="4"/>
  <c r="BY151" i="4"/>
  <c r="BV151" i="4"/>
  <c r="BS151" i="4"/>
  <c r="BP151" i="4"/>
  <c r="BM151" i="4"/>
  <c r="BJ151" i="4"/>
  <c r="BG151" i="4"/>
  <c r="BD151" i="4"/>
  <c r="BA151" i="4"/>
  <c r="AX151" i="4"/>
  <c r="AU151" i="4"/>
  <c r="AR151" i="4"/>
  <c r="AO151" i="4"/>
  <c r="AL151" i="4"/>
  <c r="AI151" i="4"/>
  <c r="AF151" i="4"/>
  <c r="AC151" i="4"/>
  <c r="Z151" i="4"/>
  <c r="W151" i="4"/>
  <c r="T151" i="4"/>
  <c r="Q151" i="4"/>
  <c r="N151" i="4"/>
  <c r="K151" i="4"/>
  <c r="H151" i="4"/>
  <c r="E151" i="4"/>
  <c r="DC150" i="4"/>
  <c r="CZ150" i="4"/>
  <c r="CW150" i="4"/>
  <c r="CT150" i="4"/>
  <c r="CQ150" i="4"/>
  <c r="CN150" i="4"/>
  <c r="CK150" i="4"/>
  <c r="CH150" i="4"/>
  <c r="CE150" i="4"/>
  <c r="CB150" i="4"/>
  <c r="BY150" i="4"/>
  <c r="BV150" i="4"/>
  <c r="BS150" i="4"/>
  <c r="BP150" i="4"/>
  <c r="BM150" i="4"/>
  <c r="BJ150" i="4"/>
  <c r="BG150" i="4"/>
  <c r="BD150" i="4"/>
  <c r="BA150" i="4"/>
  <c r="AX150" i="4"/>
  <c r="AU150" i="4"/>
  <c r="AR150" i="4"/>
  <c r="AO150" i="4"/>
  <c r="AL150" i="4"/>
  <c r="AI150" i="4"/>
  <c r="AF150" i="4"/>
  <c r="AC150" i="4"/>
  <c r="Z150" i="4"/>
  <c r="W150" i="4"/>
  <c r="T150" i="4"/>
  <c r="Q150" i="4"/>
  <c r="N150" i="4"/>
  <c r="K150" i="4"/>
  <c r="H150" i="4"/>
  <c r="E150" i="4"/>
  <c r="DC149" i="4"/>
  <c r="CZ149" i="4"/>
  <c r="CW149" i="4"/>
  <c r="CT149" i="4"/>
  <c r="CQ149" i="4"/>
  <c r="CN149" i="4"/>
  <c r="CK149" i="4"/>
  <c r="CH149" i="4"/>
  <c r="CE149" i="4"/>
  <c r="CB149" i="4"/>
  <c r="BY149" i="4"/>
  <c r="BV149" i="4"/>
  <c r="BS149" i="4"/>
  <c r="BP149" i="4"/>
  <c r="BM149" i="4"/>
  <c r="BJ149" i="4"/>
  <c r="BG149" i="4"/>
  <c r="BD149" i="4"/>
  <c r="BA149" i="4"/>
  <c r="AX149" i="4"/>
  <c r="AU149" i="4"/>
  <c r="AR149" i="4"/>
  <c r="AO149" i="4"/>
  <c r="AL149" i="4"/>
  <c r="AI149" i="4"/>
  <c r="AF149" i="4"/>
  <c r="AC149" i="4"/>
  <c r="Z149" i="4"/>
  <c r="W149" i="4"/>
  <c r="T149" i="4"/>
  <c r="Q149" i="4"/>
  <c r="N149" i="4"/>
  <c r="K149" i="4"/>
  <c r="H149" i="4"/>
  <c r="E149" i="4"/>
  <c r="DC148" i="4"/>
  <c r="CZ148" i="4"/>
  <c r="CW148" i="4"/>
  <c r="CT148" i="4"/>
  <c r="CQ148" i="4"/>
  <c r="CN148" i="4"/>
  <c r="CK148" i="4"/>
  <c r="CH148" i="4"/>
  <c r="CE148" i="4"/>
  <c r="CB148" i="4"/>
  <c r="BY148" i="4"/>
  <c r="BV148" i="4"/>
  <c r="BS148" i="4"/>
  <c r="BP148" i="4"/>
  <c r="BM148" i="4"/>
  <c r="BJ148" i="4"/>
  <c r="BG148" i="4"/>
  <c r="BD148" i="4"/>
  <c r="BA148" i="4"/>
  <c r="AX148" i="4"/>
  <c r="AU148" i="4"/>
  <c r="AR148" i="4"/>
  <c r="AO148" i="4"/>
  <c r="AL148" i="4"/>
  <c r="AI148" i="4"/>
  <c r="AF148" i="4"/>
  <c r="AC148" i="4"/>
  <c r="Z148" i="4"/>
  <c r="W148" i="4"/>
  <c r="T148" i="4"/>
  <c r="Q148" i="4"/>
  <c r="N148" i="4"/>
  <c r="K148" i="4"/>
  <c r="H148" i="4"/>
  <c r="E148" i="4"/>
  <c r="DC147" i="4"/>
  <c r="CZ147" i="4"/>
  <c r="CW147" i="4"/>
  <c r="CT147" i="4"/>
  <c r="CQ147" i="4"/>
  <c r="CN147" i="4"/>
  <c r="CK147" i="4"/>
  <c r="CH147" i="4"/>
  <c r="CE147" i="4"/>
  <c r="CB147" i="4"/>
  <c r="BY147" i="4"/>
  <c r="BV147" i="4"/>
  <c r="BS147" i="4"/>
  <c r="BP147" i="4"/>
  <c r="BM147" i="4"/>
  <c r="BJ147" i="4"/>
  <c r="BG147" i="4"/>
  <c r="BD147" i="4"/>
  <c r="BA147" i="4"/>
  <c r="AX147" i="4"/>
  <c r="AU147" i="4"/>
  <c r="AR147" i="4"/>
  <c r="AO147" i="4"/>
  <c r="AL147" i="4"/>
  <c r="AI147" i="4"/>
  <c r="AF147" i="4"/>
  <c r="AC147" i="4"/>
  <c r="Z147" i="4"/>
  <c r="W147" i="4"/>
  <c r="T147" i="4"/>
  <c r="Q147" i="4"/>
  <c r="N147" i="4"/>
  <c r="K147" i="4"/>
  <c r="H147" i="4"/>
  <c r="E147" i="4"/>
  <c r="DC146" i="4"/>
  <c r="CZ146" i="4"/>
  <c r="CW146" i="4"/>
  <c r="CT146" i="4"/>
  <c r="CQ146" i="4"/>
  <c r="CN146" i="4"/>
  <c r="CK146" i="4"/>
  <c r="CH146" i="4"/>
  <c r="CE146" i="4"/>
  <c r="CB146" i="4"/>
  <c r="BY146" i="4"/>
  <c r="BV146" i="4"/>
  <c r="BS146" i="4"/>
  <c r="BP146" i="4"/>
  <c r="BM146" i="4"/>
  <c r="BJ146" i="4"/>
  <c r="BG146" i="4"/>
  <c r="BD146" i="4"/>
  <c r="BA146" i="4"/>
  <c r="AX146" i="4"/>
  <c r="AU146" i="4"/>
  <c r="AR146" i="4"/>
  <c r="AO146" i="4"/>
  <c r="AL146" i="4"/>
  <c r="AI146" i="4"/>
  <c r="AF146" i="4"/>
  <c r="AC146" i="4"/>
  <c r="Z146" i="4"/>
  <c r="W146" i="4"/>
  <c r="T146" i="4"/>
  <c r="Q146" i="4"/>
  <c r="N146" i="4"/>
  <c r="K146" i="4"/>
  <c r="H146" i="4"/>
  <c r="E146" i="4"/>
  <c r="DC145" i="4"/>
  <c r="CZ145" i="4"/>
  <c r="CW145" i="4"/>
  <c r="CT145" i="4"/>
  <c r="CQ145" i="4"/>
  <c r="CN145" i="4"/>
  <c r="CK145" i="4"/>
  <c r="CH145" i="4"/>
  <c r="CE145" i="4"/>
  <c r="CB145" i="4"/>
  <c r="BY145" i="4"/>
  <c r="BV145" i="4"/>
  <c r="BS145" i="4"/>
  <c r="BP145" i="4"/>
  <c r="BM145" i="4"/>
  <c r="BJ145" i="4"/>
  <c r="BG145" i="4"/>
  <c r="BD145" i="4"/>
  <c r="BA145" i="4"/>
  <c r="AX145" i="4"/>
  <c r="AU145" i="4"/>
  <c r="AR145" i="4"/>
  <c r="AO145" i="4"/>
  <c r="AL145" i="4"/>
  <c r="AI145" i="4"/>
  <c r="AF145" i="4"/>
  <c r="AC145" i="4"/>
  <c r="Z145" i="4"/>
  <c r="W145" i="4"/>
  <c r="T145" i="4"/>
  <c r="Q145" i="4"/>
  <c r="N145" i="4"/>
  <c r="K145" i="4"/>
  <c r="H145" i="4"/>
  <c r="E145" i="4"/>
  <c r="DC144" i="4"/>
  <c r="CZ144" i="4"/>
  <c r="CW144" i="4"/>
  <c r="CT144" i="4"/>
  <c r="CQ144" i="4"/>
  <c r="CN144" i="4"/>
  <c r="CK144" i="4"/>
  <c r="CH144" i="4"/>
  <c r="CE144" i="4"/>
  <c r="CB144" i="4"/>
  <c r="BY144" i="4"/>
  <c r="BV144" i="4"/>
  <c r="BS144" i="4"/>
  <c r="BP144" i="4"/>
  <c r="BM144" i="4"/>
  <c r="BJ144" i="4"/>
  <c r="BG144" i="4"/>
  <c r="BD144" i="4"/>
  <c r="BA144" i="4"/>
  <c r="AX144" i="4"/>
  <c r="AU144" i="4"/>
  <c r="AR144" i="4"/>
  <c r="AO144" i="4"/>
  <c r="AL144" i="4"/>
  <c r="AI144" i="4"/>
  <c r="AF144" i="4"/>
  <c r="AC144" i="4"/>
  <c r="Z144" i="4"/>
  <c r="W144" i="4"/>
  <c r="T144" i="4"/>
  <c r="Q144" i="4"/>
  <c r="N144" i="4"/>
  <c r="K144" i="4"/>
  <c r="H144" i="4"/>
  <c r="E144" i="4"/>
  <c r="DC143" i="4"/>
  <c r="CZ143" i="4"/>
  <c r="CW143" i="4"/>
  <c r="CT143" i="4"/>
  <c r="CQ143" i="4"/>
  <c r="CN143" i="4"/>
  <c r="CK143" i="4"/>
  <c r="CH143" i="4"/>
  <c r="CE143" i="4"/>
  <c r="CB143" i="4"/>
  <c r="BY143" i="4"/>
  <c r="BV143" i="4"/>
  <c r="BS143" i="4"/>
  <c r="BP143" i="4"/>
  <c r="BM143" i="4"/>
  <c r="BJ143" i="4"/>
  <c r="BG143" i="4"/>
  <c r="BD143" i="4"/>
  <c r="BA143" i="4"/>
  <c r="AX143" i="4"/>
  <c r="AU143" i="4"/>
  <c r="AR143" i="4"/>
  <c r="AO143" i="4"/>
  <c r="AL143" i="4"/>
  <c r="AI143" i="4"/>
  <c r="AF143" i="4"/>
  <c r="AC143" i="4"/>
  <c r="Z143" i="4"/>
  <c r="W143" i="4"/>
  <c r="T143" i="4"/>
  <c r="Q143" i="4"/>
  <c r="N143" i="4"/>
  <c r="K143" i="4"/>
  <c r="H143" i="4"/>
  <c r="E143" i="4"/>
  <c r="DC142" i="4"/>
  <c r="CZ142" i="4"/>
  <c r="CW142" i="4"/>
  <c r="CT142" i="4"/>
  <c r="CQ142" i="4"/>
  <c r="CN142" i="4"/>
  <c r="CK142" i="4"/>
  <c r="CH142" i="4"/>
  <c r="CE142" i="4"/>
  <c r="CB142" i="4"/>
  <c r="BY142" i="4"/>
  <c r="BV142" i="4"/>
  <c r="BS142" i="4"/>
  <c r="BP142" i="4"/>
  <c r="BM142" i="4"/>
  <c r="BJ142" i="4"/>
  <c r="BG142" i="4"/>
  <c r="BD142" i="4"/>
  <c r="BA142" i="4"/>
  <c r="AX142" i="4"/>
  <c r="AU142" i="4"/>
  <c r="AR142" i="4"/>
  <c r="AO142" i="4"/>
  <c r="AL142" i="4"/>
  <c r="AI142" i="4"/>
  <c r="AF142" i="4"/>
  <c r="AC142" i="4"/>
  <c r="Z142" i="4"/>
  <c r="W142" i="4"/>
  <c r="T142" i="4"/>
  <c r="Q142" i="4"/>
  <c r="N142" i="4"/>
  <c r="K142" i="4"/>
  <c r="H142" i="4"/>
  <c r="E142" i="4"/>
  <c r="DC141" i="4"/>
  <c r="CZ141" i="4"/>
  <c r="CW141" i="4"/>
  <c r="CT141" i="4"/>
  <c r="CQ141" i="4"/>
  <c r="CN141" i="4"/>
  <c r="CK141" i="4"/>
  <c r="CH141" i="4"/>
  <c r="CE141" i="4"/>
  <c r="CB141" i="4"/>
  <c r="BY141" i="4"/>
  <c r="BV141" i="4"/>
  <c r="BS141" i="4"/>
  <c r="BP141" i="4"/>
  <c r="BM141" i="4"/>
  <c r="BJ141" i="4"/>
  <c r="BG141" i="4"/>
  <c r="BD141" i="4"/>
  <c r="BA141" i="4"/>
  <c r="AX141" i="4"/>
  <c r="AU141" i="4"/>
  <c r="AR141" i="4"/>
  <c r="AO141" i="4"/>
  <c r="AL141" i="4"/>
  <c r="AI141" i="4"/>
  <c r="AF141" i="4"/>
  <c r="AC141" i="4"/>
  <c r="Z141" i="4"/>
  <c r="W141" i="4"/>
  <c r="T141" i="4"/>
  <c r="Q141" i="4"/>
  <c r="N141" i="4"/>
  <c r="K141" i="4"/>
  <c r="H141" i="4"/>
  <c r="E141" i="4"/>
  <c r="DC140" i="4"/>
  <c r="CZ140" i="4"/>
  <c r="CW140" i="4"/>
  <c r="CT140" i="4"/>
  <c r="CQ140" i="4"/>
  <c r="CN140" i="4"/>
  <c r="CK140" i="4"/>
  <c r="CH140" i="4"/>
  <c r="CE140" i="4"/>
  <c r="CB140" i="4"/>
  <c r="BY140" i="4"/>
  <c r="BV140" i="4"/>
  <c r="BS140" i="4"/>
  <c r="BP140" i="4"/>
  <c r="BM140" i="4"/>
  <c r="BJ140" i="4"/>
  <c r="BG140" i="4"/>
  <c r="BD140" i="4"/>
  <c r="BA140" i="4"/>
  <c r="AX140" i="4"/>
  <c r="AU140" i="4"/>
  <c r="AR140" i="4"/>
  <c r="AO140" i="4"/>
  <c r="AL140" i="4"/>
  <c r="AI140" i="4"/>
  <c r="AF140" i="4"/>
  <c r="AC140" i="4"/>
  <c r="Z140" i="4"/>
  <c r="W140" i="4"/>
  <c r="T140" i="4"/>
  <c r="Q140" i="4"/>
  <c r="N140" i="4"/>
  <c r="K140" i="4"/>
  <c r="H140" i="4"/>
  <c r="E140" i="4"/>
  <c r="DC139" i="4"/>
  <c r="CZ139" i="4"/>
  <c r="CW139" i="4"/>
  <c r="CT139" i="4"/>
  <c r="CQ139" i="4"/>
  <c r="CN139" i="4"/>
  <c r="CK139" i="4"/>
  <c r="CH139" i="4"/>
  <c r="CE139" i="4"/>
  <c r="CB139" i="4"/>
  <c r="BY139" i="4"/>
  <c r="BV139" i="4"/>
  <c r="BS139" i="4"/>
  <c r="BP139" i="4"/>
  <c r="BM139" i="4"/>
  <c r="BJ139" i="4"/>
  <c r="BG139" i="4"/>
  <c r="BD139" i="4"/>
  <c r="BA139" i="4"/>
  <c r="AX139" i="4"/>
  <c r="AU139" i="4"/>
  <c r="AR139" i="4"/>
  <c r="AO139" i="4"/>
  <c r="AL139" i="4"/>
  <c r="AI139" i="4"/>
  <c r="AF139" i="4"/>
  <c r="AC139" i="4"/>
  <c r="Z139" i="4"/>
  <c r="W139" i="4"/>
  <c r="T139" i="4"/>
  <c r="Q139" i="4"/>
  <c r="N139" i="4"/>
  <c r="K139" i="4"/>
  <c r="H139" i="4"/>
  <c r="E139" i="4"/>
  <c r="DC138" i="4"/>
  <c r="CZ138" i="4"/>
  <c r="CW138" i="4"/>
  <c r="CT138" i="4"/>
  <c r="CQ138" i="4"/>
  <c r="CN138" i="4"/>
  <c r="CK138" i="4"/>
  <c r="CH138" i="4"/>
  <c r="CE138" i="4"/>
  <c r="CB138" i="4"/>
  <c r="BY138" i="4"/>
  <c r="BV138" i="4"/>
  <c r="BS138" i="4"/>
  <c r="BP138" i="4"/>
  <c r="BM138" i="4"/>
  <c r="BJ138" i="4"/>
  <c r="BG138" i="4"/>
  <c r="BD138" i="4"/>
  <c r="BA138" i="4"/>
  <c r="AX138" i="4"/>
  <c r="AU138" i="4"/>
  <c r="AR138" i="4"/>
  <c r="AO138" i="4"/>
  <c r="AL138" i="4"/>
  <c r="AI138" i="4"/>
  <c r="AF138" i="4"/>
  <c r="AC138" i="4"/>
  <c r="Z138" i="4"/>
  <c r="W138" i="4"/>
  <c r="T138" i="4"/>
  <c r="Q138" i="4"/>
  <c r="N138" i="4"/>
  <c r="K138" i="4"/>
  <c r="H138" i="4"/>
  <c r="E138" i="4"/>
  <c r="DC137" i="4"/>
  <c r="CZ137" i="4"/>
  <c r="CW137" i="4"/>
  <c r="CT137" i="4"/>
  <c r="CQ137" i="4"/>
  <c r="CN137" i="4"/>
  <c r="CK137" i="4"/>
  <c r="CH137" i="4"/>
  <c r="CE137" i="4"/>
  <c r="CB137" i="4"/>
  <c r="BY137" i="4"/>
  <c r="BV137" i="4"/>
  <c r="BS137" i="4"/>
  <c r="BP137" i="4"/>
  <c r="BM137" i="4"/>
  <c r="BJ137" i="4"/>
  <c r="BG137" i="4"/>
  <c r="BD137" i="4"/>
  <c r="BA137" i="4"/>
  <c r="AX137" i="4"/>
  <c r="AU137" i="4"/>
  <c r="AR137" i="4"/>
  <c r="AO137" i="4"/>
  <c r="AL137" i="4"/>
  <c r="AI137" i="4"/>
  <c r="AF137" i="4"/>
  <c r="AC137" i="4"/>
  <c r="Z137" i="4"/>
  <c r="W137" i="4"/>
  <c r="T137" i="4"/>
  <c r="Q137" i="4"/>
  <c r="N137" i="4"/>
  <c r="K137" i="4"/>
  <c r="H137" i="4"/>
  <c r="E137" i="4"/>
  <c r="DC136" i="4"/>
  <c r="CZ136" i="4"/>
  <c r="CW136" i="4"/>
  <c r="CT136" i="4"/>
  <c r="CQ136" i="4"/>
  <c r="CN136" i="4"/>
  <c r="CK136" i="4"/>
  <c r="CH136" i="4"/>
  <c r="CE136" i="4"/>
  <c r="CB136" i="4"/>
  <c r="BY136" i="4"/>
  <c r="BV136" i="4"/>
  <c r="BS136" i="4"/>
  <c r="BP136" i="4"/>
  <c r="BM136" i="4"/>
  <c r="BJ136" i="4"/>
  <c r="BG136" i="4"/>
  <c r="BD136" i="4"/>
  <c r="BA136" i="4"/>
  <c r="AX136" i="4"/>
  <c r="AU136" i="4"/>
  <c r="AR136" i="4"/>
  <c r="AO136" i="4"/>
  <c r="AL136" i="4"/>
  <c r="AI136" i="4"/>
  <c r="AF136" i="4"/>
  <c r="AC136" i="4"/>
  <c r="Z136" i="4"/>
  <c r="W136" i="4"/>
  <c r="T136" i="4"/>
  <c r="Q136" i="4"/>
  <c r="N136" i="4"/>
  <c r="K136" i="4"/>
  <c r="H136" i="4"/>
  <c r="E136" i="4"/>
  <c r="DC135" i="4"/>
  <c r="CZ135" i="4"/>
  <c r="CW135" i="4"/>
  <c r="CT135" i="4"/>
  <c r="CQ135" i="4"/>
  <c r="CN135" i="4"/>
  <c r="CK135" i="4"/>
  <c r="CH135" i="4"/>
  <c r="CE135" i="4"/>
  <c r="CB135" i="4"/>
  <c r="BY135" i="4"/>
  <c r="BV135" i="4"/>
  <c r="BS135" i="4"/>
  <c r="BP135" i="4"/>
  <c r="BM135" i="4"/>
  <c r="BJ135" i="4"/>
  <c r="BG135" i="4"/>
  <c r="BD135" i="4"/>
  <c r="BA135" i="4"/>
  <c r="AX135" i="4"/>
  <c r="AU135" i="4"/>
  <c r="AR135" i="4"/>
  <c r="AO135" i="4"/>
  <c r="AL135" i="4"/>
  <c r="AI135" i="4"/>
  <c r="AF135" i="4"/>
  <c r="AC135" i="4"/>
  <c r="Z135" i="4"/>
  <c r="W135" i="4"/>
  <c r="T135" i="4"/>
  <c r="Q135" i="4"/>
  <c r="N135" i="4"/>
  <c r="K135" i="4"/>
  <c r="H135" i="4"/>
  <c r="E135" i="4"/>
  <c r="DC134" i="4"/>
  <c r="CZ134" i="4"/>
  <c r="CW134" i="4"/>
  <c r="CT134" i="4"/>
  <c r="CQ134" i="4"/>
  <c r="CN134" i="4"/>
  <c r="CK134" i="4"/>
  <c r="CH134" i="4"/>
  <c r="CE134" i="4"/>
  <c r="CB134" i="4"/>
  <c r="BY134" i="4"/>
  <c r="BV134" i="4"/>
  <c r="BS134" i="4"/>
  <c r="BP134" i="4"/>
  <c r="BM134" i="4"/>
  <c r="BJ134" i="4"/>
  <c r="BG134" i="4"/>
  <c r="BD134" i="4"/>
  <c r="BA134" i="4"/>
  <c r="AX134" i="4"/>
  <c r="AU134" i="4"/>
  <c r="AR134" i="4"/>
  <c r="AO134" i="4"/>
  <c r="AL134" i="4"/>
  <c r="AI134" i="4"/>
  <c r="AF134" i="4"/>
  <c r="AC134" i="4"/>
  <c r="Z134" i="4"/>
  <c r="W134" i="4"/>
  <c r="T134" i="4"/>
  <c r="Q134" i="4"/>
  <c r="N134" i="4"/>
  <c r="K134" i="4"/>
  <c r="H134" i="4"/>
  <c r="E134" i="4"/>
  <c r="DC133" i="4"/>
  <c r="CZ133" i="4"/>
  <c r="CW133" i="4"/>
  <c r="CT133" i="4"/>
  <c r="CQ133" i="4"/>
  <c r="CN133" i="4"/>
  <c r="CK133" i="4"/>
  <c r="CH133" i="4"/>
  <c r="CE133" i="4"/>
  <c r="CB133" i="4"/>
  <c r="BY133" i="4"/>
  <c r="BV133" i="4"/>
  <c r="BS133" i="4"/>
  <c r="BP133" i="4"/>
  <c r="BM133" i="4"/>
  <c r="BJ133" i="4"/>
  <c r="BG133" i="4"/>
  <c r="BD133" i="4"/>
  <c r="BA133" i="4"/>
  <c r="AX133" i="4"/>
  <c r="AU133" i="4"/>
  <c r="AR133" i="4"/>
  <c r="AO133" i="4"/>
  <c r="AL133" i="4"/>
  <c r="AI133" i="4"/>
  <c r="AF133" i="4"/>
  <c r="AC133" i="4"/>
  <c r="Z133" i="4"/>
  <c r="W133" i="4"/>
  <c r="T133" i="4"/>
  <c r="Q133" i="4"/>
  <c r="N133" i="4"/>
  <c r="K133" i="4"/>
  <c r="H133" i="4"/>
  <c r="E133" i="4"/>
  <c r="DC132" i="4"/>
  <c r="CZ132" i="4"/>
  <c r="CW132" i="4"/>
  <c r="CT132" i="4"/>
  <c r="CQ132" i="4"/>
  <c r="CN132" i="4"/>
  <c r="CK132" i="4"/>
  <c r="CH132" i="4"/>
  <c r="CE132" i="4"/>
  <c r="CB132" i="4"/>
  <c r="BY132" i="4"/>
  <c r="BV132" i="4"/>
  <c r="BS132" i="4"/>
  <c r="BP132" i="4"/>
  <c r="BM132" i="4"/>
  <c r="BJ132" i="4"/>
  <c r="BG132" i="4"/>
  <c r="BD132" i="4"/>
  <c r="BA132" i="4"/>
  <c r="AX132" i="4"/>
  <c r="AU132" i="4"/>
  <c r="AR132" i="4"/>
  <c r="AO132" i="4"/>
  <c r="AL132" i="4"/>
  <c r="AI132" i="4"/>
  <c r="AF132" i="4"/>
  <c r="AC132" i="4"/>
  <c r="Z132" i="4"/>
  <c r="W132" i="4"/>
  <c r="T132" i="4"/>
  <c r="Q132" i="4"/>
  <c r="N132" i="4"/>
  <c r="K132" i="4"/>
  <c r="H132" i="4"/>
  <c r="E132" i="4"/>
  <c r="DC131" i="4"/>
  <c r="CZ131" i="4"/>
  <c r="CW131" i="4"/>
  <c r="CT131" i="4"/>
  <c r="CQ131" i="4"/>
  <c r="CN131" i="4"/>
  <c r="CK131" i="4"/>
  <c r="CH131" i="4"/>
  <c r="CE131" i="4"/>
  <c r="CB131" i="4"/>
  <c r="BY131" i="4"/>
  <c r="BV131" i="4"/>
  <c r="BS131" i="4"/>
  <c r="BP131" i="4"/>
  <c r="BM131" i="4"/>
  <c r="BJ131" i="4"/>
  <c r="BG131" i="4"/>
  <c r="BD131" i="4"/>
  <c r="BA131" i="4"/>
  <c r="AX131" i="4"/>
  <c r="AU131" i="4"/>
  <c r="AR131" i="4"/>
  <c r="AO131" i="4"/>
  <c r="AL131" i="4"/>
  <c r="AI131" i="4"/>
  <c r="AF131" i="4"/>
  <c r="AC131" i="4"/>
  <c r="Z131" i="4"/>
  <c r="W131" i="4"/>
  <c r="T131" i="4"/>
  <c r="Q131" i="4"/>
  <c r="N131" i="4"/>
  <c r="K131" i="4"/>
  <c r="H131" i="4"/>
  <c r="E131" i="4"/>
  <c r="DC130" i="4"/>
  <c r="CZ130" i="4"/>
  <c r="CW130" i="4"/>
  <c r="CT130" i="4"/>
  <c r="CQ130" i="4"/>
  <c r="CN130" i="4"/>
  <c r="CK130" i="4"/>
  <c r="CH130" i="4"/>
  <c r="CE130" i="4"/>
  <c r="CB130" i="4"/>
  <c r="BY130" i="4"/>
  <c r="BV130" i="4"/>
  <c r="BS130" i="4"/>
  <c r="BP130" i="4"/>
  <c r="BM130" i="4"/>
  <c r="BJ130" i="4"/>
  <c r="BG130" i="4"/>
  <c r="BD130" i="4"/>
  <c r="BA130" i="4"/>
  <c r="AX130" i="4"/>
  <c r="AU130" i="4"/>
  <c r="AR130" i="4"/>
  <c r="AO130" i="4"/>
  <c r="AL130" i="4"/>
  <c r="AI130" i="4"/>
  <c r="AF130" i="4"/>
  <c r="AC130" i="4"/>
  <c r="Z130" i="4"/>
  <c r="W130" i="4"/>
  <c r="T130" i="4"/>
  <c r="Q130" i="4"/>
  <c r="N130" i="4"/>
  <c r="K130" i="4"/>
  <c r="H130" i="4"/>
  <c r="E130" i="4"/>
  <c r="DC129" i="4"/>
  <c r="CZ129" i="4"/>
  <c r="CW129" i="4"/>
  <c r="CT129" i="4"/>
  <c r="CQ129" i="4"/>
  <c r="CN129" i="4"/>
  <c r="CK129" i="4"/>
  <c r="CH129" i="4"/>
  <c r="CE129" i="4"/>
  <c r="CB129" i="4"/>
  <c r="BY129" i="4"/>
  <c r="BV129" i="4"/>
  <c r="BS129" i="4"/>
  <c r="BP129" i="4"/>
  <c r="BM129" i="4"/>
  <c r="BJ129" i="4"/>
  <c r="BG129" i="4"/>
  <c r="BD129" i="4"/>
  <c r="BA129" i="4"/>
  <c r="AX129" i="4"/>
  <c r="AU129" i="4"/>
  <c r="AR129" i="4"/>
  <c r="AO129" i="4"/>
  <c r="AL129" i="4"/>
  <c r="AI129" i="4"/>
  <c r="AF129" i="4"/>
  <c r="AC129" i="4"/>
  <c r="Z129" i="4"/>
  <c r="W129" i="4"/>
  <c r="T129" i="4"/>
  <c r="Q129" i="4"/>
  <c r="N129" i="4"/>
  <c r="K129" i="4"/>
  <c r="H129" i="4"/>
  <c r="E129" i="4"/>
  <c r="DC128" i="4"/>
  <c r="CZ128" i="4"/>
  <c r="CW128" i="4"/>
  <c r="CT128" i="4"/>
  <c r="CQ128" i="4"/>
  <c r="CN128" i="4"/>
  <c r="CK128" i="4"/>
  <c r="CH128" i="4"/>
  <c r="CE128" i="4"/>
  <c r="CB128" i="4"/>
  <c r="BY128" i="4"/>
  <c r="BV128" i="4"/>
  <c r="BS128" i="4"/>
  <c r="BP128" i="4"/>
  <c r="BM128" i="4"/>
  <c r="BJ128" i="4"/>
  <c r="BG128" i="4"/>
  <c r="BD128" i="4"/>
  <c r="BA128" i="4"/>
  <c r="AX128" i="4"/>
  <c r="AU128" i="4"/>
  <c r="AR128" i="4"/>
  <c r="AO128" i="4"/>
  <c r="AL128" i="4"/>
  <c r="AI128" i="4"/>
  <c r="AF128" i="4"/>
  <c r="AC128" i="4"/>
  <c r="Z128" i="4"/>
  <c r="W128" i="4"/>
  <c r="T128" i="4"/>
  <c r="Q128" i="4"/>
  <c r="N128" i="4"/>
  <c r="K128" i="4"/>
  <c r="H128" i="4"/>
  <c r="E128" i="4"/>
  <c r="DC127" i="4"/>
  <c r="CZ127" i="4"/>
  <c r="CW127" i="4"/>
  <c r="CT127" i="4"/>
  <c r="CQ127" i="4"/>
  <c r="CN127" i="4"/>
  <c r="CK127" i="4"/>
  <c r="CH127" i="4"/>
  <c r="CE127" i="4"/>
  <c r="CB127" i="4"/>
  <c r="BY127" i="4"/>
  <c r="BV127" i="4"/>
  <c r="BS127" i="4"/>
  <c r="BP127" i="4"/>
  <c r="BM127" i="4"/>
  <c r="BJ127" i="4"/>
  <c r="BG127" i="4"/>
  <c r="BD127" i="4"/>
  <c r="BA127" i="4"/>
  <c r="AX127" i="4"/>
  <c r="AU127" i="4"/>
  <c r="AR127" i="4"/>
  <c r="AO127" i="4"/>
  <c r="AL127" i="4"/>
  <c r="AI127" i="4"/>
  <c r="AF127" i="4"/>
  <c r="AC127" i="4"/>
  <c r="Z127" i="4"/>
  <c r="W127" i="4"/>
  <c r="T127" i="4"/>
  <c r="Q127" i="4"/>
  <c r="N127" i="4"/>
  <c r="K127" i="4"/>
  <c r="H127" i="4"/>
  <c r="E127" i="4"/>
  <c r="DC126" i="4"/>
  <c r="CZ126" i="4"/>
  <c r="CW126" i="4"/>
  <c r="CT126" i="4"/>
  <c r="CQ126" i="4"/>
  <c r="CN126" i="4"/>
  <c r="CK126" i="4"/>
  <c r="CH126" i="4"/>
  <c r="CE126" i="4"/>
  <c r="CB126" i="4"/>
  <c r="BY126" i="4"/>
  <c r="BV126" i="4"/>
  <c r="BS126" i="4"/>
  <c r="BP126" i="4"/>
  <c r="BM126" i="4"/>
  <c r="BJ126" i="4"/>
  <c r="BG126" i="4"/>
  <c r="BD126" i="4"/>
  <c r="BA126" i="4"/>
  <c r="AX126" i="4"/>
  <c r="AU126" i="4"/>
  <c r="AR126" i="4"/>
  <c r="AO126" i="4"/>
  <c r="AL126" i="4"/>
  <c r="AI126" i="4"/>
  <c r="AF126" i="4"/>
  <c r="AC126" i="4"/>
  <c r="Z126" i="4"/>
  <c r="W126" i="4"/>
  <c r="T126" i="4"/>
  <c r="Q126" i="4"/>
  <c r="N126" i="4"/>
  <c r="K126" i="4"/>
  <c r="H126" i="4"/>
  <c r="E126" i="4"/>
  <c r="DC125" i="4"/>
  <c r="CZ125" i="4"/>
  <c r="CW125" i="4"/>
  <c r="CT125" i="4"/>
  <c r="CQ125" i="4"/>
  <c r="CN125" i="4"/>
  <c r="CK125" i="4"/>
  <c r="CH125" i="4"/>
  <c r="CE125" i="4"/>
  <c r="CB125" i="4"/>
  <c r="BY125" i="4"/>
  <c r="BV125" i="4"/>
  <c r="BS125" i="4"/>
  <c r="BP125" i="4"/>
  <c r="BM125" i="4"/>
  <c r="BJ125" i="4"/>
  <c r="BG125" i="4"/>
  <c r="BD125" i="4"/>
  <c r="BA125" i="4"/>
  <c r="AX125" i="4"/>
  <c r="AU125" i="4"/>
  <c r="AR125" i="4"/>
  <c r="AO125" i="4"/>
  <c r="AL125" i="4"/>
  <c r="AI125" i="4"/>
  <c r="AF125" i="4"/>
  <c r="AC125" i="4"/>
  <c r="Z125" i="4"/>
  <c r="W125" i="4"/>
  <c r="T125" i="4"/>
  <c r="Q125" i="4"/>
  <c r="N125" i="4"/>
  <c r="K125" i="4"/>
  <c r="H125" i="4"/>
  <c r="E125" i="4"/>
  <c r="DC124" i="4"/>
  <c r="CZ124" i="4"/>
  <c r="CW124" i="4"/>
  <c r="CT124" i="4"/>
  <c r="CQ124" i="4"/>
  <c r="CN124" i="4"/>
  <c r="CK124" i="4"/>
  <c r="CH124" i="4"/>
  <c r="CE124" i="4"/>
  <c r="CB124" i="4"/>
  <c r="BY124" i="4"/>
  <c r="BV124" i="4"/>
  <c r="BS124" i="4"/>
  <c r="BP124" i="4"/>
  <c r="BM124" i="4"/>
  <c r="BJ124" i="4"/>
  <c r="BG124" i="4"/>
  <c r="BD124" i="4"/>
  <c r="BA124" i="4"/>
  <c r="AX124" i="4"/>
  <c r="AU124" i="4"/>
  <c r="AR124" i="4"/>
  <c r="AO124" i="4"/>
  <c r="AL124" i="4"/>
  <c r="AI124" i="4"/>
  <c r="AF124" i="4"/>
  <c r="AC124" i="4"/>
  <c r="Z124" i="4"/>
  <c r="W124" i="4"/>
  <c r="T124" i="4"/>
  <c r="Q124" i="4"/>
  <c r="N124" i="4"/>
  <c r="K124" i="4"/>
  <c r="H124" i="4"/>
  <c r="E124" i="4"/>
  <c r="DC123" i="4"/>
  <c r="CZ123" i="4"/>
  <c r="CW123" i="4"/>
  <c r="CT123" i="4"/>
  <c r="CQ123" i="4"/>
  <c r="CN123" i="4"/>
  <c r="CK123" i="4"/>
  <c r="CH123" i="4"/>
  <c r="CE123" i="4"/>
  <c r="CB123" i="4"/>
  <c r="BY123" i="4"/>
  <c r="BV123" i="4"/>
  <c r="BS123" i="4"/>
  <c r="BP123" i="4"/>
  <c r="BM123" i="4"/>
  <c r="BJ123" i="4"/>
  <c r="BG123" i="4"/>
  <c r="BD123" i="4"/>
  <c r="BA123" i="4"/>
  <c r="AX123" i="4"/>
  <c r="AU123" i="4"/>
  <c r="AR123" i="4"/>
  <c r="AO123" i="4"/>
  <c r="AL123" i="4"/>
  <c r="AI123" i="4"/>
  <c r="AF123" i="4"/>
  <c r="AC123" i="4"/>
  <c r="Z123" i="4"/>
  <c r="W123" i="4"/>
  <c r="T123" i="4"/>
  <c r="Q123" i="4"/>
  <c r="N123" i="4"/>
  <c r="K123" i="4"/>
  <c r="H123" i="4"/>
  <c r="E123" i="4"/>
  <c r="DC122" i="4"/>
  <c r="CZ122" i="4"/>
  <c r="CW122" i="4"/>
  <c r="CT122" i="4"/>
  <c r="CQ122" i="4"/>
  <c r="CN122" i="4"/>
  <c r="CK122" i="4"/>
  <c r="CH122" i="4"/>
  <c r="CE122" i="4"/>
  <c r="CB122" i="4"/>
  <c r="BY122" i="4"/>
  <c r="BV122" i="4"/>
  <c r="BS122" i="4"/>
  <c r="BP122" i="4"/>
  <c r="BM122" i="4"/>
  <c r="BJ122" i="4"/>
  <c r="BG122" i="4"/>
  <c r="BD122" i="4"/>
  <c r="BA122" i="4"/>
  <c r="AX122" i="4"/>
  <c r="AU122" i="4"/>
  <c r="AR122" i="4"/>
  <c r="AO122" i="4"/>
  <c r="AL122" i="4"/>
  <c r="AI122" i="4"/>
  <c r="AF122" i="4"/>
  <c r="AC122" i="4"/>
  <c r="Z122" i="4"/>
  <c r="W122" i="4"/>
  <c r="T122" i="4"/>
  <c r="Q122" i="4"/>
  <c r="N122" i="4"/>
  <c r="K122" i="4"/>
  <c r="H122" i="4"/>
  <c r="E122" i="4"/>
  <c r="DC121" i="4"/>
  <c r="CZ121" i="4"/>
  <c r="CW121" i="4"/>
  <c r="CT121" i="4"/>
  <c r="CQ121" i="4"/>
  <c r="CN121" i="4"/>
  <c r="CK121" i="4"/>
  <c r="CH121" i="4"/>
  <c r="CE121" i="4"/>
  <c r="CB121" i="4"/>
  <c r="BY121" i="4"/>
  <c r="BV121" i="4"/>
  <c r="BS121" i="4"/>
  <c r="BP121" i="4"/>
  <c r="BM121" i="4"/>
  <c r="BJ121" i="4"/>
  <c r="BG121" i="4"/>
  <c r="BD121" i="4"/>
  <c r="BA121" i="4"/>
  <c r="AX121" i="4"/>
  <c r="AU121" i="4"/>
  <c r="AR121" i="4"/>
  <c r="AO121" i="4"/>
  <c r="AL121" i="4"/>
  <c r="AI121" i="4"/>
  <c r="AF121" i="4"/>
  <c r="AC121" i="4"/>
  <c r="Z121" i="4"/>
  <c r="W121" i="4"/>
  <c r="T121" i="4"/>
  <c r="Q121" i="4"/>
  <c r="N121" i="4"/>
  <c r="K121" i="4"/>
  <c r="H121" i="4"/>
  <c r="E121" i="4"/>
  <c r="DC120" i="4"/>
  <c r="CZ120" i="4"/>
  <c r="CW120" i="4"/>
  <c r="CT120" i="4"/>
  <c r="CQ120" i="4"/>
  <c r="CN120" i="4"/>
  <c r="CK120" i="4"/>
  <c r="CH120" i="4"/>
  <c r="CE120" i="4"/>
  <c r="CB120" i="4"/>
  <c r="BY120" i="4"/>
  <c r="BV120" i="4"/>
  <c r="BS120" i="4"/>
  <c r="BP120" i="4"/>
  <c r="BM120" i="4"/>
  <c r="BJ120" i="4"/>
  <c r="BG120" i="4"/>
  <c r="BD120" i="4"/>
  <c r="BA120" i="4"/>
  <c r="AX120" i="4"/>
  <c r="AU120" i="4"/>
  <c r="AR120" i="4"/>
  <c r="AO120" i="4"/>
  <c r="AL120" i="4"/>
  <c r="AI120" i="4"/>
  <c r="AF120" i="4"/>
  <c r="AC120" i="4"/>
  <c r="Z120" i="4"/>
  <c r="W120" i="4"/>
  <c r="T120" i="4"/>
  <c r="Q120" i="4"/>
  <c r="N120" i="4"/>
  <c r="K120" i="4"/>
  <c r="H120" i="4"/>
  <c r="E120" i="4"/>
  <c r="DC119" i="4"/>
  <c r="CZ119" i="4"/>
  <c r="CW119" i="4"/>
  <c r="CT119" i="4"/>
  <c r="CQ119" i="4"/>
  <c r="CN119" i="4"/>
  <c r="CK119" i="4"/>
  <c r="CH119" i="4"/>
  <c r="CE119" i="4"/>
  <c r="CB119" i="4"/>
  <c r="BY119" i="4"/>
  <c r="BV119" i="4"/>
  <c r="BS119" i="4"/>
  <c r="BP119" i="4"/>
  <c r="BM119" i="4"/>
  <c r="BJ119" i="4"/>
  <c r="BG119" i="4"/>
  <c r="BD119" i="4"/>
  <c r="BA119" i="4"/>
  <c r="AX119" i="4"/>
  <c r="AU119" i="4"/>
  <c r="AR119" i="4"/>
  <c r="AO119" i="4"/>
  <c r="AL119" i="4"/>
  <c r="AI119" i="4"/>
  <c r="AF119" i="4"/>
  <c r="AC119" i="4"/>
  <c r="Z119" i="4"/>
  <c r="W119" i="4"/>
  <c r="T119" i="4"/>
  <c r="Q119" i="4"/>
  <c r="N119" i="4"/>
  <c r="K119" i="4"/>
  <c r="H119" i="4"/>
  <c r="E119" i="4"/>
  <c r="DC118" i="4"/>
  <c r="CZ118" i="4"/>
  <c r="CW118" i="4"/>
  <c r="CT118" i="4"/>
  <c r="CQ118" i="4"/>
  <c r="CN118" i="4"/>
  <c r="CK118" i="4"/>
  <c r="CH118" i="4"/>
  <c r="CE118" i="4"/>
  <c r="CB118" i="4"/>
  <c r="BY118" i="4"/>
  <c r="BV118" i="4"/>
  <c r="BS118" i="4"/>
  <c r="BP118" i="4"/>
  <c r="BM118" i="4"/>
  <c r="BJ118" i="4"/>
  <c r="BG118" i="4"/>
  <c r="BD118" i="4"/>
  <c r="BA118" i="4"/>
  <c r="AX118" i="4"/>
  <c r="AU118" i="4"/>
  <c r="AR118" i="4"/>
  <c r="AO118" i="4"/>
  <c r="AL118" i="4"/>
  <c r="AI118" i="4"/>
  <c r="AF118" i="4"/>
  <c r="AC118" i="4"/>
  <c r="Z118" i="4"/>
  <c r="W118" i="4"/>
  <c r="T118" i="4"/>
  <c r="Q118" i="4"/>
  <c r="N118" i="4"/>
  <c r="K118" i="4"/>
  <c r="H118" i="4"/>
  <c r="E118" i="4"/>
  <c r="DC117" i="4"/>
  <c r="CZ117" i="4"/>
  <c r="CW117" i="4"/>
  <c r="CT117" i="4"/>
  <c r="CQ117" i="4"/>
  <c r="CN117" i="4"/>
  <c r="CK117" i="4"/>
  <c r="CH117" i="4"/>
  <c r="CE117" i="4"/>
  <c r="CB117" i="4"/>
  <c r="BY117" i="4"/>
  <c r="BV117" i="4"/>
  <c r="BS117" i="4"/>
  <c r="BP117" i="4"/>
  <c r="BM117" i="4"/>
  <c r="BJ117" i="4"/>
  <c r="BG117" i="4"/>
  <c r="BD117" i="4"/>
  <c r="BA117" i="4"/>
  <c r="AX117" i="4"/>
  <c r="AU117" i="4"/>
  <c r="AR117" i="4"/>
  <c r="AO117" i="4"/>
  <c r="AL117" i="4"/>
  <c r="AI117" i="4"/>
  <c r="AF117" i="4"/>
  <c r="AC117" i="4"/>
  <c r="Z117" i="4"/>
  <c r="W117" i="4"/>
  <c r="T117" i="4"/>
  <c r="Q117" i="4"/>
  <c r="N117" i="4"/>
  <c r="K117" i="4"/>
  <c r="H117" i="4"/>
  <c r="E117" i="4"/>
  <c r="DC116" i="4"/>
  <c r="CZ116" i="4"/>
  <c r="CW116" i="4"/>
  <c r="CT116" i="4"/>
  <c r="CQ116" i="4"/>
  <c r="CN116" i="4"/>
  <c r="CK116" i="4"/>
  <c r="CH116" i="4"/>
  <c r="CE116" i="4"/>
  <c r="CB116" i="4"/>
  <c r="BY116" i="4"/>
  <c r="BV116" i="4"/>
  <c r="BS116" i="4"/>
  <c r="BP116" i="4"/>
  <c r="BM116" i="4"/>
  <c r="BJ116" i="4"/>
  <c r="BG116" i="4"/>
  <c r="BD116" i="4"/>
  <c r="BA116" i="4"/>
  <c r="AX116" i="4"/>
  <c r="AU116" i="4"/>
  <c r="AR116" i="4"/>
  <c r="AO116" i="4"/>
  <c r="AL116" i="4"/>
  <c r="AI116" i="4"/>
  <c r="AF116" i="4"/>
  <c r="AC116" i="4"/>
  <c r="Z116" i="4"/>
  <c r="W116" i="4"/>
  <c r="T116" i="4"/>
  <c r="Q116" i="4"/>
  <c r="N116" i="4"/>
  <c r="K116" i="4"/>
  <c r="H116" i="4"/>
  <c r="E116" i="4"/>
  <c r="DC115" i="4"/>
  <c r="CZ115" i="4"/>
  <c r="CW115" i="4"/>
  <c r="CT115" i="4"/>
  <c r="CQ115" i="4"/>
  <c r="CN115" i="4"/>
  <c r="CK115" i="4"/>
  <c r="CH115" i="4"/>
  <c r="CE115" i="4"/>
  <c r="CB115" i="4"/>
  <c r="BY115" i="4"/>
  <c r="BV115" i="4"/>
  <c r="BS115" i="4"/>
  <c r="BP115" i="4"/>
  <c r="BM115" i="4"/>
  <c r="BJ115" i="4"/>
  <c r="BG115" i="4"/>
  <c r="BD115" i="4"/>
  <c r="BA115" i="4"/>
  <c r="AX115" i="4"/>
  <c r="AU115" i="4"/>
  <c r="AR115" i="4"/>
  <c r="AO115" i="4"/>
  <c r="AL115" i="4"/>
  <c r="AI115" i="4"/>
  <c r="AF115" i="4"/>
  <c r="AC115" i="4"/>
  <c r="Z115" i="4"/>
  <c r="W115" i="4"/>
  <c r="T115" i="4"/>
  <c r="Q115" i="4"/>
  <c r="N115" i="4"/>
  <c r="K115" i="4"/>
  <c r="H115" i="4"/>
  <c r="E115" i="4"/>
  <c r="DC114" i="4"/>
  <c r="CZ114" i="4"/>
  <c r="CW114" i="4"/>
  <c r="CT114" i="4"/>
  <c r="CQ114" i="4"/>
  <c r="CN114" i="4"/>
  <c r="CK114" i="4"/>
  <c r="CH114" i="4"/>
  <c r="CE114" i="4"/>
  <c r="CB114" i="4"/>
  <c r="BY114" i="4"/>
  <c r="BV114" i="4"/>
  <c r="BS114" i="4"/>
  <c r="BP114" i="4"/>
  <c r="BM114" i="4"/>
  <c r="BJ114" i="4"/>
  <c r="BG114" i="4"/>
  <c r="BD114" i="4"/>
  <c r="BA114" i="4"/>
  <c r="AX114" i="4"/>
  <c r="AU114" i="4"/>
  <c r="AR114" i="4"/>
  <c r="AO114" i="4"/>
  <c r="AL114" i="4"/>
  <c r="AI114" i="4"/>
  <c r="AF114" i="4"/>
  <c r="AC114" i="4"/>
  <c r="Z114" i="4"/>
  <c r="W114" i="4"/>
  <c r="T114" i="4"/>
  <c r="Q114" i="4"/>
  <c r="N114" i="4"/>
  <c r="K114" i="4"/>
  <c r="H114" i="4"/>
  <c r="E114" i="4"/>
  <c r="DC113" i="4"/>
  <c r="CZ113" i="4"/>
  <c r="CW113" i="4"/>
  <c r="CT113" i="4"/>
  <c r="CQ113" i="4"/>
  <c r="CN113" i="4"/>
  <c r="CK113" i="4"/>
  <c r="CH113" i="4"/>
  <c r="CE113" i="4"/>
  <c r="CB113" i="4"/>
  <c r="BY113" i="4"/>
  <c r="BV113" i="4"/>
  <c r="BS113" i="4"/>
  <c r="BP113" i="4"/>
  <c r="BM113" i="4"/>
  <c r="BJ113" i="4"/>
  <c r="BG113" i="4"/>
  <c r="BD113" i="4"/>
  <c r="BA113" i="4"/>
  <c r="AX113" i="4"/>
  <c r="AU113" i="4"/>
  <c r="AR113" i="4"/>
  <c r="AO113" i="4"/>
  <c r="AL113" i="4"/>
  <c r="AI113" i="4"/>
  <c r="AF113" i="4"/>
  <c r="AC113" i="4"/>
  <c r="Z113" i="4"/>
  <c r="W113" i="4"/>
  <c r="T113" i="4"/>
  <c r="Q113" i="4"/>
  <c r="N113" i="4"/>
  <c r="K113" i="4"/>
  <c r="H113" i="4"/>
  <c r="E113" i="4"/>
  <c r="DC112" i="4"/>
  <c r="CZ112" i="4"/>
  <c r="CW112" i="4"/>
  <c r="CT112" i="4"/>
  <c r="CQ112" i="4"/>
  <c r="CN112" i="4"/>
  <c r="CK112" i="4"/>
  <c r="CH112" i="4"/>
  <c r="CE112" i="4"/>
  <c r="CB112" i="4"/>
  <c r="BY112" i="4"/>
  <c r="BV112" i="4"/>
  <c r="BS112" i="4"/>
  <c r="BP112" i="4"/>
  <c r="BM112" i="4"/>
  <c r="BJ112" i="4"/>
  <c r="BG112" i="4"/>
  <c r="BD112" i="4"/>
  <c r="BA112" i="4"/>
  <c r="AX112" i="4"/>
  <c r="AU112" i="4"/>
  <c r="AR112" i="4"/>
  <c r="AO112" i="4"/>
  <c r="AL112" i="4"/>
  <c r="AI112" i="4"/>
  <c r="AF112" i="4"/>
  <c r="AC112" i="4"/>
  <c r="Z112" i="4"/>
  <c r="W112" i="4"/>
  <c r="T112" i="4"/>
  <c r="Q112" i="4"/>
  <c r="N112" i="4"/>
  <c r="K112" i="4"/>
  <c r="H112" i="4"/>
  <c r="E112" i="4"/>
  <c r="DC111" i="4"/>
  <c r="CZ111" i="4"/>
  <c r="CW111" i="4"/>
  <c r="CT111" i="4"/>
  <c r="CQ111" i="4"/>
  <c r="CN111" i="4"/>
  <c r="CK111" i="4"/>
  <c r="CH111" i="4"/>
  <c r="CE111" i="4"/>
  <c r="CB111" i="4"/>
  <c r="BY111" i="4"/>
  <c r="BV111" i="4"/>
  <c r="BS111" i="4"/>
  <c r="BP111" i="4"/>
  <c r="BM111" i="4"/>
  <c r="BJ111" i="4"/>
  <c r="BG111" i="4"/>
  <c r="BD111" i="4"/>
  <c r="BA111" i="4"/>
  <c r="AX111" i="4"/>
  <c r="AU111" i="4"/>
  <c r="AR111" i="4"/>
  <c r="AO111" i="4"/>
  <c r="AL111" i="4"/>
  <c r="AI111" i="4"/>
  <c r="AF111" i="4"/>
  <c r="AC111" i="4"/>
  <c r="Z111" i="4"/>
  <c r="W111" i="4"/>
  <c r="T111" i="4"/>
  <c r="Q111" i="4"/>
  <c r="N111" i="4"/>
  <c r="K111" i="4"/>
  <c r="H111" i="4"/>
  <c r="E111" i="4"/>
  <c r="DC110" i="4"/>
  <c r="CZ110" i="4"/>
  <c r="CW110" i="4"/>
  <c r="CT110" i="4"/>
  <c r="CQ110" i="4"/>
  <c r="CN110" i="4"/>
  <c r="CK110" i="4"/>
  <c r="CH110" i="4"/>
  <c r="CE110" i="4"/>
  <c r="CB110" i="4"/>
  <c r="BY110" i="4"/>
  <c r="BV110" i="4"/>
  <c r="BS110" i="4"/>
  <c r="BP110" i="4"/>
  <c r="BM110" i="4"/>
  <c r="BJ110" i="4"/>
  <c r="BG110" i="4"/>
  <c r="BD110" i="4"/>
  <c r="BA110" i="4"/>
  <c r="AX110" i="4"/>
  <c r="AU110" i="4"/>
  <c r="AR110" i="4"/>
  <c r="AO110" i="4"/>
  <c r="AL110" i="4"/>
  <c r="AI110" i="4"/>
  <c r="AF110" i="4"/>
  <c r="AC110" i="4"/>
  <c r="Z110" i="4"/>
  <c r="W110" i="4"/>
  <c r="T110" i="4"/>
  <c r="Q110" i="4"/>
  <c r="N110" i="4"/>
  <c r="K110" i="4"/>
  <c r="H110" i="4"/>
  <c r="E110" i="4"/>
  <c r="DC109" i="4"/>
  <c r="CZ109" i="4"/>
  <c r="CW109" i="4"/>
  <c r="CT109" i="4"/>
  <c r="CQ109" i="4"/>
  <c r="CN109" i="4"/>
  <c r="CK109" i="4"/>
  <c r="CH109" i="4"/>
  <c r="CE109" i="4"/>
  <c r="CB109" i="4"/>
  <c r="BY109" i="4"/>
  <c r="BV109" i="4"/>
  <c r="BS109" i="4"/>
  <c r="BP109" i="4"/>
  <c r="BM109" i="4"/>
  <c r="BJ109" i="4"/>
  <c r="BG109" i="4"/>
  <c r="BD109" i="4"/>
  <c r="BA109" i="4"/>
  <c r="AX109" i="4"/>
  <c r="AU109" i="4"/>
  <c r="AR109" i="4"/>
  <c r="AO109" i="4"/>
  <c r="AL109" i="4"/>
  <c r="AI109" i="4"/>
  <c r="AF109" i="4"/>
  <c r="AC109" i="4"/>
  <c r="Z109" i="4"/>
  <c r="W109" i="4"/>
  <c r="T109" i="4"/>
  <c r="Q109" i="4"/>
  <c r="N109" i="4"/>
  <c r="K109" i="4"/>
  <c r="H109" i="4"/>
  <c r="E109" i="4"/>
  <c r="DC108" i="4"/>
  <c r="CZ108" i="4"/>
  <c r="CW108" i="4"/>
  <c r="CT108" i="4"/>
  <c r="CQ108" i="4"/>
  <c r="CN108" i="4"/>
  <c r="CK108" i="4"/>
  <c r="CH108" i="4"/>
  <c r="CE108" i="4"/>
  <c r="CB108" i="4"/>
  <c r="BY108" i="4"/>
  <c r="BV108" i="4"/>
  <c r="BS108" i="4"/>
  <c r="BP108" i="4"/>
  <c r="BM108" i="4"/>
  <c r="BJ108" i="4"/>
  <c r="BG108" i="4"/>
  <c r="BD108" i="4"/>
  <c r="BA108" i="4"/>
  <c r="AX108" i="4"/>
  <c r="AU108" i="4"/>
  <c r="AR108" i="4"/>
  <c r="AO108" i="4"/>
  <c r="AL108" i="4"/>
  <c r="AI108" i="4"/>
  <c r="AF108" i="4"/>
  <c r="AC108" i="4"/>
  <c r="Z108" i="4"/>
  <c r="W108" i="4"/>
  <c r="T108" i="4"/>
  <c r="Q108" i="4"/>
  <c r="N108" i="4"/>
  <c r="K108" i="4"/>
  <c r="H108" i="4"/>
  <c r="E108" i="4"/>
  <c r="DC107" i="4"/>
  <c r="CZ107" i="4"/>
  <c r="CW107" i="4"/>
  <c r="CT107" i="4"/>
  <c r="CQ107" i="4"/>
  <c r="CN107" i="4"/>
  <c r="CK107" i="4"/>
  <c r="CH107" i="4"/>
  <c r="CE107" i="4"/>
  <c r="CB107" i="4"/>
  <c r="BY107" i="4"/>
  <c r="BV107" i="4"/>
  <c r="BS107" i="4"/>
  <c r="BP107" i="4"/>
  <c r="BM107" i="4"/>
  <c r="BJ107" i="4"/>
  <c r="BG107" i="4"/>
  <c r="BD107" i="4"/>
  <c r="BA107" i="4"/>
  <c r="AX107" i="4"/>
  <c r="AU107" i="4"/>
  <c r="AR107" i="4"/>
  <c r="AO107" i="4"/>
  <c r="AL107" i="4"/>
  <c r="AI107" i="4"/>
  <c r="AF107" i="4"/>
  <c r="AC107" i="4"/>
  <c r="Z107" i="4"/>
  <c r="W107" i="4"/>
  <c r="T107" i="4"/>
  <c r="Q107" i="4"/>
  <c r="N107" i="4"/>
  <c r="K107" i="4"/>
  <c r="H107" i="4"/>
  <c r="E107" i="4"/>
  <c r="DC106" i="4"/>
  <c r="CZ106" i="4"/>
  <c r="CW106" i="4"/>
  <c r="CT106" i="4"/>
  <c r="CQ106" i="4"/>
  <c r="CN106" i="4"/>
  <c r="CK106" i="4"/>
  <c r="CH106" i="4"/>
  <c r="CE106" i="4"/>
  <c r="CB106" i="4"/>
  <c r="BY106" i="4"/>
  <c r="BV106" i="4"/>
  <c r="BS106" i="4"/>
  <c r="BP106" i="4"/>
  <c r="BM106" i="4"/>
  <c r="BJ106" i="4"/>
  <c r="BG106" i="4"/>
  <c r="BD106" i="4"/>
  <c r="BA106" i="4"/>
  <c r="AX106" i="4"/>
  <c r="AU106" i="4"/>
  <c r="AR106" i="4"/>
  <c r="AO106" i="4"/>
  <c r="AL106" i="4"/>
  <c r="AI106" i="4"/>
  <c r="AF106" i="4"/>
  <c r="AC106" i="4"/>
  <c r="Z106" i="4"/>
  <c r="W106" i="4"/>
  <c r="T106" i="4"/>
  <c r="Q106" i="4"/>
  <c r="N106" i="4"/>
  <c r="K106" i="4"/>
  <c r="H106" i="4"/>
  <c r="E106" i="4"/>
  <c r="DC105" i="4"/>
  <c r="CZ105" i="4"/>
  <c r="CW105" i="4"/>
  <c r="CT105" i="4"/>
  <c r="CQ105" i="4"/>
  <c r="CN105" i="4"/>
  <c r="CK105" i="4"/>
  <c r="CH105" i="4"/>
  <c r="CE105" i="4"/>
  <c r="CB105" i="4"/>
  <c r="BY105" i="4"/>
  <c r="BV105" i="4"/>
  <c r="BS105" i="4"/>
  <c r="BP105" i="4"/>
  <c r="BM105" i="4"/>
  <c r="BJ105" i="4"/>
  <c r="BG105" i="4"/>
  <c r="BD105" i="4"/>
  <c r="BA105" i="4"/>
  <c r="AX105" i="4"/>
  <c r="AU105" i="4"/>
  <c r="AR105" i="4"/>
  <c r="AO105" i="4"/>
  <c r="AL105" i="4"/>
  <c r="AI105" i="4"/>
  <c r="AF105" i="4"/>
  <c r="AC105" i="4"/>
  <c r="Z105" i="4"/>
  <c r="W105" i="4"/>
  <c r="T105" i="4"/>
  <c r="Q105" i="4"/>
  <c r="N105" i="4"/>
  <c r="K105" i="4"/>
  <c r="H105" i="4"/>
  <c r="E105" i="4"/>
  <c r="DC104" i="4"/>
  <c r="CZ104" i="4"/>
  <c r="CW104" i="4"/>
  <c r="CT104" i="4"/>
  <c r="CQ104" i="4"/>
  <c r="CN104" i="4"/>
  <c r="CK104" i="4"/>
  <c r="CH104" i="4"/>
  <c r="CE104" i="4"/>
  <c r="CB104" i="4"/>
  <c r="BY104" i="4"/>
  <c r="BV104" i="4"/>
  <c r="BS104" i="4"/>
  <c r="BP104" i="4"/>
  <c r="BM104" i="4"/>
  <c r="BJ104" i="4"/>
  <c r="BG104" i="4"/>
  <c r="BD104" i="4"/>
  <c r="BA104" i="4"/>
  <c r="AX104" i="4"/>
  <c r="AU104" i="4"/>
  <c r="AR104" i="4"/>
  <c r="AO104" i="4"/>
  <c r="AL104" i="4"/>
  <c r="AI104" i="4"/>
  <c r="AF104" i="4"/>
  <c r="AC104" i="4"/>
  <c r="Z104" i="4"/>
  <c r="W104" i="4"/>
  <c r="T104" i="4"/>
  <c r="Q104" i="4"/>
  <c r="N104" i="4"/>
  <c r="K104" i="4"/>
  <c r="H104" i="4"/>
  <c r="E104" i="4"/>
  <c r="DC103" i="4"/>
  <c r="CZ103" i="4"/>
  <c r="CW103" i="4"/>
  <c r="CT103" i="4"/>
  <c r="CQ103" i="4"/>
  <c r="CN103" i="4"/>
  <c r="CK103" i="4"/>
  <c r="CH103" i="4"/>
  <c r="CE103" i="4"/>
  <c r="CB103" i="4"/>
  <c r="BY103" i="4"/>
  <c r="BV103" i="4"/>
  <c r="BS103" i="4"/>
  <c r="BP103" i="4"/>
  <c r="BM103" i="4"/>
  <c r="BJ103" i="4"/>
  <c r="BG103" i="4"/>
  <c r="BD103" i="4"/>
  <c r="BA103" i="4"/>
  <c r="AX103" i="4"/>
  <c r="AU103" i="4"/>
  <c r="AR103" i="4"/>
  <c r="AO103" i="4"/>
  <c r="AL103" i="4"/>
  <c r="AI103" i="4"/>
  <c r="AF103" i="4"/>
  <c r="AC103" i="4"/>
  <c r="Z103" i="4"/>
  <c r="W103" i="4"/>
  <c r="T103" i="4"/>
  <c r="Q103" i="4"/>
  <c r="N103" i="4"/>
  <c r="K103" i="4"/>
  <c r="H103" i="4"/>
  <c r="E103" i="4"/>
  <c r="DC102" i="4"/>
  <c r="CZ102" i="4"/>
  <c r="CW102" i="4"/>
  <c r="CT102" i="4"/>
  <c r="CQ102" i="4"/>
  <c r="CN102" i="4"/>
  <c r="CK102" i="4"/>
  <c r="CH102" i="4"/>
  <c r="CE102" i="4"/>
  <c r="CB102" i="4"/>
  <c r="BY102" i="4"/>
  <c r="BV102" i="4"/>
  <c r="BS102" i="4"/>
  <c r="BP102" i="4"/>
  <c r="BM102" i="4"/>
  <c r="BJ102" i="4"/>
  <c r="BG102" i="4"/>
  <c r="BD102" i="4"/>
  <c r="BA102" i="4"/>
  <c r="AX102" i="4"/>
  <c r="AU102" i="4"/>
  <c r="AR102" i="4"/>
  <c r="AO102" i="4"/>
  <c r="AL102" i="4"/>
  <c r="AI102" i="4"/>
  <c r="AF102" i="4"/>
  <c r="AC102" i="4"/>
  <c r="Z102" i="4"/>
  <c r="W102" i="4"/>
  <c r="T102" i="4"/>
  <c r="Q102" i="4"/>
  <c r="N102" i="4"/>
  <c r="K102" i="4"/>
  <c r="H102" i="4"/>
  <c r="E102" i="4"/>
  <c r="DC101" i="4"/>
  <c r="CZ101" i="4"/>
  <c r="CW101" i="4"/>
  <c r="CT101" i="4"/>
  <c r="CQ101" i="4"/>
  <c r="CN101" i="4"/>
  <c r="CK101" i="4"/>
  <c r="CH101" i="4"/>
  <c r="CE101" i="4"/>
  <c r="CB101" i="4"/>
  <c r="BY101" i="4"/>
  <c r="BV101" i="4"/>
  <c r="BS101" i="4"/>
  <c r="BP101" i="4"/>
  <c r="BM101" i="4"/>
  <c r="BJ101" i="4"/>
  <c r="BG101" i="4"/>
  <c r="BD101" i="4"/>
  <c r="BA101" i="4"/>
  <c r="AX101" i="4"/>
  <c r="AU101" i="4"/>
  <c r="AR101" i="4"/>
  <c r="AO101" i="4"/>
  <c r="AL101" i="4"/>
  <c r="AI101" i="4"/>
  <c r="AF101" i="4"/>
  <c r="AC101" i="4"/>
  <c r="Z101" i="4"/>
  <c r="W101" i="4"/>
  <c r="T101" i="4"/>
  <c r="Q101" i="4"/>
  <c r="N101" i="4"/>
  <c r="K101" i="4"/>
  <c r="H101" i="4"/>
  <c r="E101" i="4"/>
  <c r="DC100" i="4"/>
  <c r="CZ100" i="4"/>
  <c r="CW100" i="4"/>
  <c r="CT100" i="4"/>
  <c r="CQ100" i="4"/>
  <c r="CN100" i="4"/>
  <c r="CK100" i="4"/>
  <c r="CH100" i="4"/>
  <c r="CE100" i="4"/>
  <c r="CB100" i="4"/>
  <c r="BY100" i="4"/>
  <c r="BV100" i="4"/>
  <c r="BS100" i="4"/>
  <c r="BP100" i="4"/>
  <c r="BM100" i="4"/>
  <c r="BJ100" i="4"/>
  <c r="BG100" i="4"/>
  <c r="BD100" i="4"/>
  <c r="BA100" i="4"/>
  <c r="AX100" i="4"/>
  <c r="AU100" i="4"/>
  <c r="AR100" i="4"/>
  <c r="AO100" i="4"/>
  <c r="AL100" i="4"/>
  <c r="AI100" i="4"/>
  <c r="AF100" i="4"/>
  <c r="AC100" i="4"/>
  <c r="Z100" i="4"/>
  <c r="W100" i="4"/>
  <c r="T100" i="4"/>
  <c r="Q100" i="4"/>
  <c r="N100" i="4"/>
  <c r="K100" i="4"/>
  <c r="H100" i="4"/>
  <c r="E100" i="4"/>
  <c r="DC99" i="4"/>
  <c r="CZ99" i="4"/>
  <c r="CW99" i="4"/>
  <c r="CT99" i="4"/>
  <c r="CQ99" i="4"/>
  <c r="CN99" i="4"/>
  <c r="CK99" i="4"/>
  <c r="CH99" i="4"/>
  <c r="CE99" i="4"/>
  <c r="CB99" i="4"/>
  <c r="BY99" i="4"/>
  <c r="BV99" i="4"/>
  <c r="BS99" i="4"/>
  <c r="BP99" i="4"/>
  <c r="BM99" i="4"/>
  <c r="BJ99" i="4"/>
  <c r="BG99" i="4"/>
  <c r="BD99" i="4"/>
  <c r="BA99" i="4"/>
  <c r="AX99" i="4"/>
  <c r="AU99" i="4"/>
  <c r="AR99" i="4"/>
  <c r="AO99" i="4"/>
  <c r="AL99" i="4"/>
  <c r="AI99" i="4"/>
  <c r="AF99" i="4"/>
  <c r="AC99" i="4"/>
  <c r="Z99" i="4"/>
  <c r="W99" i="4"/>
  <c r="T99" i="4"/>
  <c r="Q99" i="4"/>
  <c r="N99" i="4"/>
  <c r="K99" i="4"/>
  <c r="H99" i="4"/>
  <c r="E99" i="4"/>
  <c r="DC98" i="4"/>
  <c r="CZ98" i="4"/>
  <c r="CW98" i="4"/>
  <c r="CT98" i="4"/>
  <c r="CQ98" i="4"/>
  <c r="CN98" i="4"/>
  <c r="CK98" i="4"/>
  <c r="CH98" i="4"/>
  <c r="CE98" i="4"/>
  <c r="CB98" i="4"/>
  <c r="BY98" i="4"/>
  <c r="BV98" i="4"/>
  <c r="BS98" i="4"/>
  <c r="BP98" i="4"/>
  <c r="BM98" i="4"/>
  <c r="BJ98" i="4"/>
  <c r="BG98" i="4"/>
  <c r="BD98" i="4"/>
  <c r="BA98" i="4"/>
  <c r="AX98" i="4"/>
  <c r="AU98" i="4"/>
  <c r="AR98" i="4"/>
  <c r="AO98" i="4"/>
  <c r="AL98" i="4"/>
  <c r="AI98" i="4"/>
  <c r="AF98" i="4"/>
  <c r="AC98" i="4"/>
  <c r="Z98" i="4"/>
  <c r="W98" i="4"/>
  <c r="T98" i="4"/>
  <c r="Q98" i="4"/>
  <c r="N98" i="4"/>
  <c r="K98" i="4"/>
  <c r="H98" i="4"/>
  <c r="E98" i="4"/>
  <c r="DC97" i="4"/>
  <c r="CZ97" i="4"/>
  <c r="CW97" i="4"/>
  <c r="CT97" i="4"/>
  <c r="CQ97" i="4"/>
  <c r="CN97" i="4"/>
  <c r="CK97" i="4"/>
  <c r="CH97" i="4"/>
  <c r="CE97" i="4"/>
  <c r="CB97" i="4"/>
  <c r="BY97" i="4"/>
  <c r="BV97" i="4"/>
  <c r="BS97" i="4"/>
  <c r="BP97" i="4"/>
  <c r="BM97" i="4"/>
  <c r="BJ97" i="4"/>
  <c r="BG97" i="4"/>
  <c r="BD97" i="4"/>
  <c r="BA97" i="4"/>
  <c r="AX97" i="4"/>
  <c r="AU97" i="4"/>
  <c r="AR97" i="4"/>
  <c r="AO97" i="4"/>
  <c r="AL97" i="4"/>
  <c r="AI97" i="4"/>
  <c r="AF97" i="4"/>
  <c r="AC97" i="4"/>
  <c r="Z97" i="4"/>
  <c r="W97" i="4"/>
  <c r="T97" i="4"/>
  <c r="Q97" i="4"/>
  <c r="N97" i="4"/>
  <c r="K97" i="4"/>
  <c r="H97" i="4"/>
  <c r="E97" i="4"/>
  <c r="DC96" i="4"/>
  <c r="CZ96" i="4"/>
  <c r="CW96" i="4"/>
  <c r="CT96" i="4"/>
  <c r="CQ96" i="4"/>
  <c r="CN96" i="4"/>
  <c r="CK96" i="4"/>
  <c r="CH96" i="4"/>
  <c r="CE96" i="4"/>
  <c r="CB96" i="4"/>
  <c r="BY96" i="4"/>
  <c r="BV96" i="4"/>
  <c r="BS96" i="4"/>
  <c r="BP96" i="4"/>
  <c r="BM96" i="4"/>
  <c r="BJ96" i="4"/>
  <c r="BG96" i="4"/>
  <c r="BD96" i="4"/>
  <c r="BA96" i="4"/>
  <c r="AX96" i="4"/>
  <c r="AU96" i="4"/>
  <c r="AR96" i="4"/>
  <c r="AO96" i="4"/>
  <c r="AL96" i="4"/>
  <c r="AI96" i="4"/>
  <c r="AF96" i="4"/>
  <c r="AC96" i="4"/>
  <c r="Z96" i="4"/>
  <c r="W96" i="4"/>
  <c r="T96" i="4"/>
  <c r="Q96" i="4"/>
  <c r="N96" i="4"/>
  <c r="K96" i="4"/>
  <c r="H96" i="4"/>
  <c r="E96" i="4"/>
  <c r="DC95" i="4"/>
  <c r="CZ95" i="4"/>
  <c r="CW95" i="4"/>
  <c r="CT95" i="4"/>
  <c r="CQ95" i="4"/>
  <c r="CN95" i="4"/>
  <c r="CK95" i="4"/>
  <c r="CH95" i="4"/>
  <c r="CE95" i="4"/>
  <c r="CB95" i="4"/>
  <c r="BY95" i="4"/>
  <c r="BV95" i="4"/>
  <c r="BS95" i="4"/>
  <c r="BP95" i="4"/>
  <c r="BM95" i="4"/>
  <c r="BJ95" i="4"/>
  <c r="BG95" i="4"/>
  <c r="BD95" i="4"/>
  <c r="BA95" i="4"/>
  <c r="AX95" i="4"/>
  <c r="AU95" i="4"/>
  <c r="AR95" i="4"/>
  <c r="AO95" i="4"/>
  <c r="AL95" i="4"/>
  <c r="AI95" i="4"/>
  <c r="AF95" i="4"/>
  <c r="AC95" i="4"/>
  <c r="Z95" i="4"/>
  <c r="W95" i="4"/>
  <c r="T95" i="4"/>
  <c r="Q95" i="4"/>
  <c r="N95" i="4"/>
  <c r="K95" i="4"/>
  <c r="H95" i="4"/>
  <c r="E95" i="4"/>
  <c r="DC94" i="4"/>
  <c r="CZ94" i="4"/>
  <c r="CW94" i="4"/>
  <c r="CT94" i="4"/>
  <c r="CQ94" i="4"/>
  <c r="CN94" i="4"/>
  <c r="CK94" i="4"/>
  <c r="CH94" i="4"/>
  <c r="CE94" i="4"/>
  <c r="CB94" i="4"/>
  <c r="BY94" i="4"/>
  <c r="BV94" i="4"/>
  <c r="BS94" i="4"/>
  <c r="BP94" i="4"/>
  <c r="BM94" i="4"/>
  <c r="BJ94" i="4"/>
  <c r="BG94" i="4"/>
  <c r="BD94" i="4"/>
  <c r="BA94" i="4"/>
  <c r="AX94" i="4"/>
  <c r="AU94" i="4"/>
  <c r="AR94" i="4"/>
  <c r="AO94" i="4"/>
  <c r="AL94" i="4"/>
  <c r="AI94" i="4"/>
  <c r="AF94" i="4"/>
  <c r="AC94" i="4"/>
  <c r="Z94" i="4"/>
  <c r="W94" i="4"/>
  <c r="T94" i="4"/>
  <c r="Q94" i="4"/>
  <c r="N94" i="4"/>
  <c r="K94" i="4"/>
  <c r="H94" i="4"/>
  <c r="E94" i="4"/>
  <c r="DC93" i="4"/>
  <c r="CZ93" i="4"/>
  <c r="CW93" i="4"/>
  <c r="CT93" i="4"/>
  <c r="CQ93" i="4"/>
  <c r="CN93" i="4"/>
  <c r="CK93" i="4"/>
  <c r="CH93" i="4"/>
  <c r="CE93" i="4"/>
  <c r="CB93" i="4"/>
  <c r="BY93" i="4"/>
  <c r="BV93" i="4"/>
  <c r="BS93" i="4"/>
  <c r="BP93" i="4"/>
  <c r="BM93" i="4"/>
  <c r="BJ93" i="4"/>
  <c r="BG93" i="4"/>
  <c r="BD93" i="4"/>
  <c r="BA93" i="4"/>
  <c r="AX93" i="4"/>
  <c r="AU93" i="4"/>
  <c r="AR93" i="4"/>
  <c r="AO93" i="4"/>
  <c r="AL93" i="4"/>
  <c r="AI93" i="4"/>
  <c r="AF93" i="4"/>
  <c r="AC93" i="4"/>
  <c r="Z93" i="4"/>
  <c r="W93" i="4"/>
  <c r="T93" i="4"/>
  <c r="Q93" i="4"/>
  <c r="N93" i="4"/>
  <c r="K93" i="4"/>
  <c r="H93" i="4"/>
  <c r="E93" i="4"/>
  <c r="DC92" i="4"/>
  <c r="CZ92" i="4"/>
  <c r="CW92" i="4"/>
  <c r="CT92" i="4"/>
  <c r="CQ92" i="4"/>
  <c r="CN92" i="4"/>
  <c r="CK92" i="4"/>
  <c r="CH92" i="4"/>
  <c r="CE92" i="4"/>
  <c r="CB92" i="4"/>
  <c r="BY92" i="4"/>
  <c r="BV92" i="4"/>
  <c r="BS92" i="4"/>
  <c r="BP92" i="4"/>
  <c r="BM92" i="4"/>
  <c r="BJ92" i="4"/>
  <c r="BG92" i="4"/>
  <c r="BD92" i="4"/>
  <c r="BA92" i="4"/>
  <c r="AX92" i="4"/>
  <c r="AU92" i="4"/>
  <c r="AR92" i="4"/>
  <c r="AO92" i="4"/>
  <c r="AL92" i="4"/>
  <c r="AI92" i="4"/>
  <c r="AF92" i="4"/>
  <c r="AC92" i="4"/>
  <c r="Z92" i="4"/>
  <c r="W92" i="4"/>
  <c r="T92" i="4"/>
  <c r="Q92" i="4"/>
  <c r="N92" i="4"/>
  <c r="K92" i="4"/>
  <c r="H92" i="4"/>
  <c r="E92" i="4"/>
  <c r="DC91" i="4"/>
  <c r="CZ91" i="4"/>
  <c r="CW91" i="4"/>
  <c r="CT91" i="4"/>
  <c r="CQ91" i="4"/>
  <c r="CN91" i="4"/>
  <c r="CK91" i="4"/>
  <c r="CH91" i="4"/>
  <c r="CE91" i="4"/>
  <c r="CB91" i="4"/>
  <c r="BY91" i="4"/>
  <c r="BV91" i="4"/>
  <c r="BS91" i="4"/>
  <c r="BP91" i="4"/>
  <c r="BM91" i="4"/>
  <c r="BJ91" i="4"/>
  <c r="BG91" i="4"/>
  <c r="BD91" i="4"/>
  <c r="BA91" i="4"/>
  <c r="AX91" i="4"/>
  <c r="AU91" i="4"/>
  <c r="AR91" i="4"/>
  <c r="AO91" i="4"/>
  <c r="AL91" i="4"/>
  <c r="AI91" i="4"/>
  <c r="AF91" i="4"/>
  <c r="AC91" i="4"/>
  <c r="Z91" i="4"/>
  <c r="W91" i="4"/>
  <c r="T91" i="4"/>
  <c r="Q91" i="4"/>
  <c r="N91" i="4"/>
  <c r="K91" i="4"/>
  <c r="H91" i="4"/>
  <c r="E91" i="4"/>
  <c r="DC90" i="4"/>
  <c r="CZ90" i="4"/>
  <c r="CW90" i="4"/>
  <c r="CT90" i="4"/>
  <c r="CQ90" i="4"/>
  <c r="CN90" i="4"/>
  <c r="CK90" i="4"/>
  <c r="CH90" i="4"/>
  <c r="CE90" i="4"/>
  <c r="CB90" i="4"/>
  <c r="BY90" i="4"/>
  <c r="BV90" i="4"/>
  <c r="BS90" i="4"/>
  <c r="BP90" i="4"/>
  <c r="BM90" i="4"/>
  <c r="BJ90" i="4"/>
  <c r="BG90" i="4"/>
  <c r="BD90" i="4"/>
  <c r="BA90" i="4"/>
  <c r="AX90" i="4"/>
  <c r="AU90" i="4"/>
  <c r="AR90" i="4"/>
  <c r="AO90" i="4"/>
  <c r="AL90" i="4"/>
  <c r="AI90" i="4"/>
  <c r="AF90" i="4"/>
  <c r="AC90" i="4"/>
  <c r="Z90" i="4"/>
  <c r="W90" i="4"/>
  <c r="T90" i="4"/>
  <c r="Q90" i="4"/>
  <c r="N90" i="4"/>
  <c r="K90" i="4"/>
  <c r="H90" i="4"/>
  <c r="E90" i="4"/>
  <c r="DC89" i="4"/>
  <c r="CZ89" i="4"/>
  <c r="CW89" i="4"/>
  <c r="CT89" i="4"/>
  <c r="CQ89" i="4"/>
  <c r="CN89" i="4"/>
  <c r="CK89" i="4"/>
  <c r="CH89" i="4"/>
  <c r="CE89" i="4"/>
  <c r="CB89" i="4"/>
  <c r="BY89" i="4"/>
  <c r="BV89" i="4"/>
  <c r="BS89" i="4"/>
  <c r="BP89" i="4"/>
  <c r="BM89" i="4"/>
  <c r="BJ89" i="4"/>
  <c r="BG89" i="4"/>
  <c r="BD89" i="4"/>
  <c r="BA89" i="4"/>
  <c r="AX89" i="4"/>
  <c r="AU89" i="4"/>
  <c r="AR89" i="4"/>
  <c r="AO89" i="4"/>
  <c r="AL89" i="4"/>
  <c r="AI89" i="4"/>
  <c r="AF89" i="4"/>
  <c r="AC89" i="4"/>
  <c r="Z89" i="4"/>
  <c r="W89" i="4"/>
  <c r="T89" i="4"/>
  <c r="Q89" i="4"/>
  <c r="N89" i="4"/>
  <c r="K89" i="4"/>
  <c r="H89" i="4"/>
  <c r="E89" i="4"/>
  <c r="DC88" i="4"/>
  <c r="CZ88" i="4"/>
  <c r="CW88" i="4"/>
  <c r="CT88" i="4"/>
  <c r="CQ88" i="4"/>
  <c r="CN88" i="4"/>
  <c r="CK88" i="4"/>
  <c r="CH88" i="4"/>
  <c r="CE88" i="4"/>
  <c r="CB88" i="4"/>
  <c r="BY88" i="4"/>
  <c r="BV88" i="4"/>
  <c r="BS88" i="4"/>
  <c r="BP88" i="4"/>
  <c r="BM88" i="4"/>
  <c r="BJ88" i="4"/>
  <c r="BG88" i="4"/>
  <c r="BD88" i="4"/>
  <c r="BA88" i="4"/>
  <c r="AX88" i="4"/>
  <c r="AU88" i="4"/>
  <c r="AR88" i="4"/>
  <c r="AO88" i="4"/>
  <c r="AL88" i="4"/>
  <c r="AI88" i="4"/>
  <c r="AF88" i="4"/>
  <c r="AC88" i="4"/>
  <c r="Z88" i="4"/>
  <c r="W88" i="4"/>
  <c r="T88" i="4"/>
  <c r="Q88" i="4"/>
  <c r="N88" i="4"/>
  <c r="K88" i="4"/>
  <c r="H88" i="4"/>
  <c r="E88" i="4"/>
  <c r="DC87" i="4"/>
  <c r="CZ87" i="4"/>
  <c r="CW87" i="4"/>
  <c r="CT87" i="4"/>
  <c r="CQ87" i="4"/>
  <c r="CN87" i="4"/>
  <c r="CK87" i="4"/>
  <c r="CH87" i="4"/>
  <c r="CE87" i="4"/>
  <c r="CB87" i="4"/>
  <c r="BY87" i="4"/>
  <c r="BV87" i="4"/>
  <c r="BS87" i="4"/>
  <c r="BP87" i="4"/>
  <c r="BM87" i="4"/>
  <c r="BJ87" i="4"/>
  <c r="BG87" i="4"/>
  <c r="BD87" i="4"/>
  <c r="BA87" i="4"/>
  <c r="AX87" i="4"/>
  <c r="AU87" i="4"/>
  <c r="AR87" i="4"/>
  <c r="AO87" i="4"/>
  <c r="AL87" i="4"/>
  <c r="AI87" i="4"/>
  <c r="AF87" i="4"/>
  <c r="AC87" i="4"/>
  <c r="Z87" i="4"/>
  <c r="W87" i="4"/>
  <c r="T87" i="4"/>
  <c r="Q87" i="4"/>
  <c r="N87" i="4"/>
  <c r="K87" i="4"/>
  <c r="H87" i="4"/>
  <c r="E87" i="4"/>
  <c r="DC86" i="4"/>
  <c r="CZ86" i="4"/>
  <c r="CW86" i="4"/>
  <c r="CT86" i="4"/>
  <c r="CQ86" i="4"/>
  <c r="CN86" i="4"/>
  <c r="CK86" i="4"/>
  <c r="CH86" i="4"/>
  <c r="CE86" i="4"/>
  <c r="CB86" i="4"/>
  <c r="BY86" i="4"/>
  <c r="BV86" i="4"/>
  <c r="BS86" i="4"/>
  <c r="BP86" i="4"/>
  <c r="BM86" i="4"/>
  <c r="BJ86" i="4"/>
  <c r="BG86" i="4"/>
  <c r="BD86" i="4"/>
  <c r="BA86" i="4"/>
  <c r="AX86" i="4"/>
  <c r="AU86" i="4"/>
  <c r="AR86" i="4"/>
  <c r="AO86" i="4"/>
  <c r="AL86" i="4"/>
  <c r="AI86" i="4"/>
  <c r="AF86" i="4"/>
  <c r="AC86" i="4"/>
  <c r="Z86" i="4"/>
  <c r="W86" i="4"/>
  <c r="T86" i="4"/>
  <c r="Q86" i="4"/>
  <c r="N86" i="4"/>
  <c r="K86" i="4"/>
  <c r="H86" i="4"/>
  <c r="E86" i="4"/>
  <c r="DC85" i="4"/>
  <c r="CZ85" i="4"/>
  <c r="CW85" i="4"/>
  <c r="CT85" i="4"/>
  <c r="CQ85" i="4"/>
  <c r="CN85" i="4"/>
  <c r="CK85" i="4"/>
  <c r="CH85" i="4"/>
  <c r="CE85" i="4"/>
  <c r="CB85" i="4"/>
  <c r="BY85" i="4"/>
  <c r="BV85" i="4"/>
  <c r="BS85" i="4"/>
  <c r="BP85" i="4"/>
  <c r="BM85" i="4"/>
  <c r="BJ85" i="4"/>
  <c r="BG85" i="4"/>
  <c r="BD85" i="4"/>
  <c r="BA85" i="4"/>
  <c r="AX85" i="4"/>
  <c r="AU85" i="4"/>
  <c r="AR85" i="4"/>
  <c r="AO85" i="4"/>
  <c r="AL85" i="4"/>
  <c r="AI85" i="4"/>
  <c r="AF85" i="4"/>
  <c r="AC85" i="4"/>
  <c r="Z85" i="4"/>
  <c r="W85" i="4"/>
  <c r="T85" i="4"/>
  <c r="Q85" i="4"/>
  <c r="N85" i="4"/>
  <c r="K85" i="4"/>
  <c r="H85" i="4"/>
  <c r="E85" i="4"/>
  <c r="DC84" i="4"/>
  <c r="CZ84" i="4"/>
  <c r="CW84" i="4"/>
  <c r="CT84" i="4"/>
  <c r="CQ84" i="4"/>
  <c r="CN84" i="4"/>
  <c r="CK84" i="4"/>
  <c r="CH84" i="4"/>
  <c r="CE84" i="4"/>
  <c r="CB84" i="4"/>
  <c r="BY84" i="4"/>
  <c r="BV84" i="4"/>
  <c r="BS84" i="4"/>
  <c r="BP84" i="4"/>
  <c r="BM84" i="4"/>
  <c r="BJ84" i="4"/>
  <c r="BG84" i="4"/>
  <c r="BD84" i="4"/>
  <c r="BA84" i="4"/>
  <c r="AX84" i="4"/>
  <c r="AU84" i="4"/>
  <c r="AR84" i="4"/>
  <c r="AO84" i="4"/>
  <c r="AL84" i="4"/>
  <c r="AI84" i="4"/>
  <c r="AF84" i="4"/>
  <c r="AC84" i="4"/>
  <c r="Z84" i="4"/>
  <c r="W84" i="4"/>
  <c r="T84" i="4"/>
  <c r="Q84" i="4"/>
  <c r="N84" i="4"/>
  <c r="K84" i="4"/>
  <c r="H84" i="4"/>
  <c r="E84" i="4"/>
  <c r="DC83" i="4"/>
  <c r="CZ83" i="4"/>
  <c r="CW83" i="4"/>
  <c r="CT83" i="4"/>
  <c r="CQ83" i="4"/>
  <c r="CN83" i="4"/>
  <c r="CK83" i="4"/>
  <c r="CH83" i="4"/>
  <c r="CE83" i="4"/>
  <c r="CB83" i="4"/>
  <c r="BY83" i="4"/>
  <c r="BV83" i="4"/>
  <c r="BS83" i="4"/>
  <c r="BP83" i="4"/>
  <c r="BM83" i="4"/>
  <c r="BJ83" i="4"/>
  <c r="BG83" i="4"/>
  <c r="BD83" i="4"/>
  <c r="BA83" i="4"/>
  <c r="AX83" i="4"/>
  <c r="AU83" i="4"/>
  <c r="AR83" i="4"/>
  <c r="AO83" i="4"/>
  <c r="AL83" i="4"/>
  <c r="AI83" i="4"/>
  <c r="AF83" i="4"/>
  <c r="AC83" i="4"/>
  <c r="Z83" i="4"/>
  <c r="W83" i="4"/>
  <c r="T83" i="4"/>
  <c r="Q83" i="4"/>
  <c r="N83" i="4"/>
  <c r="K83" i="4"/>
  <c r="H83" i="4"/>
  <c r="E83" i="4"/>
  <c r="DC82" i="4"/>
  <c r="CZ82" i="4"/>
  <c r="CW82" i="4"/>
  <c r="CT82" i="4"/>
  <c r="CQ82" i="4"/>
  <c r="CN82" i="4"/>
  <c r="CK82" i="4"/>
  <c r="CH82" i="4"/>
  <c r="CE82" i="4"/>
  <c r="CB82" i="4"/>
  <c r="BY82" i="4"/>
  <c r="BV82" i="4"/>
  <c r="BS82" i="4"/>
  <c r="BP82" i="4"/>
  <c r="BM82" i="4"/>
  <c r="BJ82" i="4"/>
  <c r="BG82" i="4"/>
  <c r="BD82" i="4"/>
  <c r="BA82" i="4"/>
  <c r="AX82" i="4"/>
  <c r="AU82" i="4"/>
  <c r="AR82" i="4"/>
  <c r="AO82" i="4"/>
  <c r="AL82" i="4"/>
  <c r="AI82" i="4"/>
  <c r="AF82" i="4"/>
  <c r="AC82" i="4"/>
  <c r="Z82" i="4"/>
  <c r="W82" i="4"/>
  <c r="T82" i="4"/>
  <c r="Q82" i="4"/>
  <c r="N82" i="4"/>
  <c r="K82" i="4"/>
  <c r="H82" i="4"/>
  <c r="E82" i="4"/>
  <c r="DC81" i="4"/>
  <c r="CZ81" i="4"/>
  <c r="CW81" i="4"/>
  <c r="CT81" i="4"/>
  <c r="CQ81" i="4"/>
  <c r="CN81" i="4"/>
  <c r="CK81" i="4"/>
  <c r="CH81" i="4"/>
  <c r="CE81" i="4"/>
  <c r="CB81" i="4"/>
  <c r="BY81" i="4"/>
  <c r="BV81" i="4"/>
  <c r="BS81" i="4"/>
  <c r="BP81" i="4"/>
  <c r="BM81" i="4"/>
  <c r="BJ81" i="4"/>
  <c r="BG81" i="4"/>
  <c r="BD81" i="4"/>
  <c r="BA81" i="4"/>
  <c r="AX81" i="4"/>
  <c r="AU81" i="4"/>
  <c r="AR81" i="4"/>
  <c r="AO81" i="4"/>
  <c r="AL81" i="4"/>
  <c r="AI81" i="4"/>
  <c r="AF81" i="4"/>
  <c r="AC81" i="4"/>
  <c r="Z81" i="4"/>
  <c r="W81" i="4"/>
  <c r="T81" i="4"/>
  <c r="Q81" i="4"/>
  <c r="N81" i="4"/>
  <c r="K81" i="4"/>
  <c r="H81" i="4"/>
  <c r="E81" i="4"/>
  <c r="DC80" i="4"/>
  <c r="CZ80" i="4"/>
  <c r="CW80" i="4"/>
  <c r="CT80" i="4"/>
  <c r="CQ80" i="4"/>
  <c r="CN80" i="4"/>
  <c r="CK80" i="4"/>
  <c r="CH80" i="4"/>
  <c r="CE80" i="4"/>
  <c r="CB80" i="4"/>
  <c r="BY80" i="4"/>
  <c r="BV80" i="4"/>
  <c r="BS80" i="4"/>
  <c r="BP80" i="4"/>
  <c r="BM80" i="4"/>
  <c r="BJ80" i="4"/>
  <c r="BG80" i="4"/>
  <c r="BD80" i="4"/>
  <c r="BA80" i="4"/>
  <c r="AX80" i="4"/>
  <c r="AU80" i="4"/>
  <c r="AR80" i="4"/>
  <c r="AO80" i="4"/>
  <c r="AL80" i="4"/>
  <c r="AI80" i="4"/>
  <c r="AF80" i="4"/>
  <c r="AC80" i="4"/>
  <c r="Z80" i="4"/>
  <c r="W80" i="4"/>
  <c r="T80" i="4"/>
  <c r="Q80" i="4"/>
  <c r="N80" i="4"/>
  <c r="K80" i="4"/>
  <c r="H80" i="4"/>
  <c r="E80" i="4"/>
  <c r="DC79" i="4"/>
  <c r="CZ79" i="4"/>
  <c r="CW79" i="4"/>
  <c r="CT79" i="4"/>
  <c r="CQ79" i="4"/>
  <c r="CN79" i="4"/>
  <c r="CK79" i="4"/>
  <c r="CH79" i="4"/>
  <c r="CE79" i="4"/>
  <c r="CB79" i="4"/>
  <c r="BY79" i="4"/>
  <c r="BV79" i="4"/>
  <c r="BS79" i="4"/>
  <c r="BP79" i="4"/>
  <c r="BM79" i="4"/>
  <c r="BJ79" i="4"/>
  <c r="BG79" i="4"/>
  <c r="BD79" i="4"/>
  <c r="BA79" i="4"/>
  <c r="AX79" i="4"/>
  <c r="AU79" i="4"/>
  <c r="AR79" i="4"/>
  <c r="AO79" i="4"/>
  <c r="AL79" i="4"/>
  <c r="AI79" i="4"/>
  <c r="AF79" i="4"/>
  <c r="AC79" i="4"/>
  <c r="Z79" i="4"/>
  <c r="W79" i="4"/>
  <c r="T79" i="4"/>
  <c r="Q79" i="4"/>
  <c r="N79" i="4"/>
  <c r="K79" i="4"/>
  <c r="H79" i="4"/>
  <c r="E79" i="4"/>
  <c r="DC78" i="4"/>
  <c r="CZ78" i="4"/>
  <c r="CW78" i="4"/>
  <c r="CT78" i="4"/>
  <c r="CQ78" i="4"/>
  <c r="CN78" i="4"/>
  <c r="CK78" i="4"/>
  <c r="CH78" i="4"/>
  <c r="CE78" i="4"/>
  <c r="CB78" i="4"/>
  <c r="BY78" i="4"/>
  <c r="BV78" i="4"/>
  <c r="BS78" i="4"/>
  <c r="BP78" i="4"/>
  <c r="BM78" i="4"/>
  <c r="BJ78" i="4"/>
  <c r="BG78" i="4"/>
  <c r="BD78" i="4"/>
  <c r="BA78" i="4"/>
  <c r="AX78" i="4"/>
  <c r="AU78" i="4"/>
  <c r="AR78" i="4"/>
  <c r="AO78" i="4"/>
  <c r="AL78" i="4"/>
  <c r="AI78" i="4"/>
  <c r="AF78" i="4"/>
  <c r="AC78" i="4"/>
  <c r="Z78" i="4"/>
  <c r="W78" i="4"/>
  <c r="T78" i="4"/>
  <c r="Q78" i="4"/>
  <c r="N78" i="4"/>
  <c r="K78" i="4"/>
  <c r="H78" i="4"/>
  <c r="E78" i="4"/>
  <c r="DC77" i="4"/>
  <c r="CZ77" i="4"/>
  <c r="CW77" i="4"/>
  <c r="CT77" i="4"/>
  <c r="CQ77" i="4"/>
  <c r="CN77" i="4"/>
  <c r="CK77" i="4"/>
  <c r="CH77" i="4"/>
  <c r="CE77" i="4"/>
  <c r="CB77" i="4"/>
  <c r="BY77" i="4"/>
  <c r="BV77" i="4"/>
  <c r="BS77" i="4"/>
  <c r="BP77" i="4"/>
  <c r="BM77" i="4"/>
  <c r="BJ77" i="4"/>
  <c r="BG77" i="4"/>
  <c r="BD77" i="4"/>
  <c r="BA77" i="4"/>
  <c r="AX77" i="4"/>
  <c r="AU77" i="4"/>
  <c r="AR77" i="4"/>
  <c r="AO77" i="4"/>
  <c r="AL77" i="4"/>
  <c r="AI77" i="4"/>
  <c r="AF77" i="4"/>
  <c r="AC77" i="4"/>
  <c r="Z77" i="4"/>
  <c r="W77" i="4"/>
  <c r="T77" i="4"/>
  <c r="Q77" i="4"/>
  <c r="N77" i="4"/>
  <c r="K77" i="4"/>
  <c r="H77" i="4"/>
  <c r="E77" i="4"/>
  <c r="DC76" i="4"/>
  <c r="CZ76" i="4"/>
  <c r="CW76" i="4"/>
  <c r="CT76" i="4"/>
  <c r="CQ76" i="4"/>
  <c r="CN76" i="4"/>
  <c r="CK76" i="4"/>
  <c r="CH76" i="4"/>
  <c r="CE76" i="4"/>
  <c r="CB76" i="4"/>
  <c r="BY76" i="4"/>
  <c r="BV76" i="4"/>
  <c r="BS76" i="4"/>
  <c r="BP76" i="4"/>
  <c r="BM76" i="4"/>
  <c r="BJ76" i="4"/>
  <c r="BG76" i="4"/>
  <c r="BD76" i="4"/>
  <c r="BA76" i="4"/>
  <c r="AX76" i="4"/>
  <c r="AU76" i="4"/>
  <c r="AR76" i="4"/>
  <c r="AO76" i="4"/>
  <c r="AL76" i="4"/>
  <c r="AI76" i="4"/>
  <c r="AF76" i="4"/>
  <c r="AC76" i="4"/>
  <c r="Z76" i="4"/>
  <c r="W76" i="4"/>
  <c r="T76" i="4"/>
  <c r="Q76" i="4"/>
  <c r="N76" i="4"/>
  <c r="K76" i="4"/>
  <c r="H76" i="4"/>
  <c r="E76" i="4"/>
  <c r="DC75" i="4"/>
  <c r="CZ75" i="4"/>
  <c r="CW75" i="4"/>
  <c r="CT75" i="4"/>
  <c r="CQ75" i="4"/>
  <c r="CN75" i="4"/>
  <c r="CK75" i="4"/>
  <c r="CH75" i="4"/>
  <c r="CE75" i="4"/>
  <c r="CB75" i="4"/>
  <c r="BY75" i="4"/>
  <c r="BV75" i="4"/>
  <c r="BS75" i="4"/>
  <c r="BP75" i="4"/>
  <c r="BM75" i="4"/>
  <c r="BJ75" i="4"/>
  <c r="BG75" i="4"/>
  <c r="BD75" i="4"/>
  <c r="BA75" i="4"/>
  <c r="AX75" i="4"/>
  <c r="AU75" i="4"/>
  <c r="AR75" i="4"/>
  <c r="AO75" i="4"/>
  <c r="AL75" i="4"/>
  <c r="AI75" i="4"/>
  <c r="AF75" i="4"/>
  <c r="AC75" i="4"/>
  <c r="Z75" i="4"/>
  <c r="W75" i="4"/>
  <c r="T75" i="4"/>
  <c r="Q75" i="4"/>
  <c r="N75" i="4"/>
  <c r="K75" i="4"/>
  <c r="H75" i="4"/>
  <c r="E75" i="4"/>
  <c r="DC74" i="4"/>
  <c r="CZ74" i="4"/>
  <c r="CW74" i="4"/>
  <c r="CT74" i="4"/>
  <c r="CQ74" i="4"/>
  <c r="CN74" i="4"/>
  <c r="CK74" i="4"/>
  <c r="CH74" i="4"/>
  <c r="CE74" i="4"/>
  <c r="CB74" i="4"/>
  <c r="BY74" i="4"/>
  <c r="BV74" i="4"/>
  <c r="BS74" i="4"/>
  <c r="BP74" i="4"/>
  <c r="BM74" i="4"/>
  <c r="BJ74" i="4"/>
  <c r="BG74" i="4"/>
  <c r="BD74" i="4"/>
  <c r="BA74" i="4"/>
  <c r="AX74" i="4"/>
  <c r="AU74" i="4"/>
  <c r="AR74" i="4"/>
  <c r="AO74" i="4"/>
  <c r="AL74" i="4"/>
  <c r="AI74" i="4"/>
  <c r="AF74" i="4"/>
  <c r="AC74" i="4"/>
  <c r="Z74" i="4"/>
  <c r="W74" i="4"/>
  <c r="T74" i="4"/>
  <c r="Q74" i="4"/>
  <c r="N74" i="4"/>
  <c r="K74" i="4"/>
  <c r="H74" i="4"/>
  <c r="E74" i="4"/>
  <c r="DC73" i="4"/>
  <c r="CZ73" i="4"/>
  <c r="CW73" i="4"/>
  <c r="CT73" i="4"/>
  <c r="CQ73" i="4"/>
  <c r="CN73" i="4"/>
  <c r="CK73" i="4"/>
  <c r="CH73" i="4"/>
  <c r="CE73" i="4"/>
  <c r="CB73" i="4"/>
  <c r="BY73" i="4"/>
  <c r="BV73" i="4"/>
  <c r="BS73" i="4"/>
  <c r="BP73" i="4"/>
  <c r="BM73" i="4"/>
  <c r="BJ73" i="4"/>
  <c r="BG73" i="4"/>
  <c r="BD73" i="4"/>
  <c r="BA73" i="4"/>
  <c r="AX73" i="4"/>
  <c r="AU73" i="4"/>
  <c r="AR73" i="4"/>
  <c r="AO73" i="4"/>
  <c r="AL73" i="4"/>
  <c r="AI73" i="4"/>
  <c r="AF73" i="4"/>
  <c r="AC73" i="4"/>
  <c r="Z73" i="4"/>
  <c r="W73" i="4"/>
  <c r="T73" i="4"/>
  <c r="Q73" i="4"/>
  <c r="N73" i="4"/>
  <c r="K73" i="4"/>
  <c r="H73" i="4"/>
  <c r="E73" i="4"/>
  <c r="DC72" i="4"/>
  <c r="CZ72" i="4"/>
  <c r="CW72" i="4"/>
  <c r="CT72" i="4"/>
  <c r="CQ72" i="4"/>
  <c r="CN72" i="4"/>
  <c r="CK72" i="4"/>
  <c r="CH72" i="4"/>
  <c r="CE72" i="4"/>
  <c r="CB72" i="4"/>
  <c r="BY72" i="4"/>
  <c r="BV72" i="4"/>
  <c r="BS72" i="4"/>
  <c r="BP72" i="4"/>
  <c r="BM72" i="4"/>
  <c r="BJ72" i="4"/>
  <c r="BG72" i="4"/>
  <c r="BD72" i="4"/>
  <c r="BA72" i="4"/>
  <c r="AX72" i="4"/>
  <c r="AU72" i="4"/>
  <c r="AR72" i="4"/>
  <c r="AO72" i="4"/>
  <c r="AL72" i="4"/>
  <c r="AI72" i="4"/>
  <c r="AF72" i="4"/>
  <c r="AC72" i="4"/>
  <c r="Z72" i="4"/>
  <c r="W72" i="4"/>
  <c r="T72" i="4"/>
  <c r="Q72" i="4"/>
  <c r="N72" i="4"/>
  <c r="K72" i="4"/>
  <c r="H72" i="4"/>
  <c r="E72" i="4"/>
  <c r="DC71" i="4"/>
  <c r="CZ71" i="4"/>
  <c r="CW71" i="4"/>
  <c r="CT71" i="4"/>
  <c r="CQ71" i="4"/>
  <c r="CN71" i="4"/>
  <c r="CK71" i="4"/>
  <c r="CH71" i="4"/>
  <c r="CE71" i="4"/>
  <c r="CB71" i="4"/>
  <c r="BY71" i="4"/>
  <c r="BV71" i="4"/>
  <c r="BS71" i="4"/>
  <c r="BP71" i="4"/>
  <c r="BM71" i="4"/>
  <c r="BJ71" i="4"/>
  <c r="BG71" i="4"/>
  <c r="BD71" i="4"/>
  <c r="BA71" i="4"/>
  <c r="AX71" i="4"/>
  <c r="AU71" i="4"/>
  <c r="AR71" i="4"/>
  <c r="AO71" i="4"/>
  <c r="AL71" i="4"/>
  <c r="AI71" i="4"/>
  <c r="AF71" i="4"/>
  <c r="AC71" i="4"/>
  <c r="Z71" i="4"/>
  <c r="W71" i="4"/>
  <c r="T71" i="4"/>
  <c r="Q71" i="4"/>
  <c r="N71" i="4"/>
  <c r="K71" i="4"/>
  <c r="H71" i="4"/>
  <c r="E71" i="4"/>
  <c r="DC70" i="4"/>
  <c r="CZ70" i="4"/>
  <c r="CW70" i="4"/>
  <c r="CT70" i="4"/>
  <c r="CQ70" i="4"/>
  <c r="CN70" i="4"/>
  <c r="CK70" i="4"/>
  <c r="CH70" i="4"/>
  <c r="CE70" i="4"/>
  <c r="CB70" i="4"/>
  <c r="BY70" i="4"/>
  <c r="BV70" i="4"/>
  <c r="BS70" i="4"/>
  <c r="BP70" i="4"/>
  <c r="BM70" i="4"/>
  <c r="BJ70" i="4"/>
  <c r="BG70" i="4"/>
  <c r="BD70" i="4"/>
  <c r="BA70" i="4"/>
  <c r="AX70" i="4"/>
  <c r="AU70" i="4"/>
  <c r="AR70" i="4"/>
  <c r="AO70" i="4"/>
  <c r="AL70" i="4"/>
  <c r="AI70" i="4"/>
  <c r="AF70" i="4"/>
  <c r="AC70" i="4"/>
  <c r="Z70" i="4"/>
  <c r="W70" i="4"/>
  <c r="T70" i="4"/>
  <c r="Q70" i="4"/>
  <c r="N70" i="4"/>
  <c r="K70" i="4"/>
  <c r="H70" i="4"/>
  <c r="E70" i="4"/>
  <c r="DC69" i="4"/>
  <c r="CZ69" i="4"/>
  <c r="CW69" i="4"/>
  <c r="CT69" i="4"/>
  <c r="CQ69" i="4"/>
  <c r="CN69" i="4"/>
  <c r="CK69" i="4"/>
  <c r="CH69" i="4"/>
  <c r="CE69" i="4"/>
  <c r="CB69" i="4"/>
  <c r="BY69" i="4"/>
  <c r="BV69" i="4"/>
  <c r="BS69" i="4"/>
  <c r="BP69" i="4"/>
  <c r="BM69" i="4"/>
  <c r="BJ69" i="4"/>
  <c r="BG69" i="4"/>
  <c r="BD69" i="4"/>
  <c r="BA69" i="4"/>
  <c r="AX69" i="4"/>
  <c r="AU69" i="4"/>
  <c r="AR69" i="4"/>
  <c r="AO69" i="4"/>
  <c r="AL69" i="4"/>
  <c r="AI69" i="4"/>
  <c r="AF69" i="4"/>
  <c r="AC69" i="4"/>
  <c r="Z69" i="4"/>
  <c r="W69" i="4"/>
  <c r="T69" i="4"/>
  <c r="Q69" i="4"/>
  <c r="N69" i="4"/>
  <c r="K69" i="4"/>
  <c r="H69" i="4"/>
  <c r="E69" i="4"/>
  <c r="DC68" i="4"/>
  <c r="CZ68" i="4"/>
  <c r="CW68" i="4"/>
  <c r="CT68" i="4"/>
  <c r="CQ68" i="4"/>
  <c r="CN68" i="4"/>
  <c r="CK68" i="4"/>
  <c r="CH68" i="4"/>
  <c r="CE68" i="4"/>
  <c r="CB68" i="4"/>
  <c r="BY68" i="4"/>
  <c r="BV68" i="4"/>
  <c r="BS68" i="4"/>
  <c r="BP68" i="4"/>
  <c r="BM68" i="4"/>
  <c r="BJ68" i="4"/>
  <c r="BG68" i="4"/>
  <c r="BD68" i="4"/>
  <c r="BA68" i="4"/>
  <c r="AX68" i="4"/>
  <c r="AU68" i="4"/>
  <c r="AR68" i="4"/>
  <c r="AO68" i="4"/>
  <c r="AL68" i="4"/>
  <c r="AI68" i="4"/>
  <c r="AF68" i="4"/>
  <c r="AC68" i="4"/>
  <c r="Z68" i="4"/>
  <c r="W68" i="4"/>
  <c r="T68" i="4"/>
  <c r="Q68" i="4"/>
  <c r="N68" i="4"/>
  <c r="K68" i="4"/>
  <c r="H68" i="4"/>
  <c r="E68" i="4"/>
  <c r="DC67" i="4"/>
  <c r="CZ67" i="4"/>
  <c r="CW67" i="4"/>
  <c r="CT67" i="4"/>
  <c r="CQ67" i="4"/>
  <c r="CN67" i="4"/>
  <c r="CK67" i="4"/>
  <c r="CH67" i="4"/>
  <c r="CE67" i="4"/>
  <c r="CB67" i="4"/>
  <c r="BY67" i="4"/>
  <c r="BV67" i="4"/>
  <c r="BS67" i="4"/>
  <c r="BP67" i="4"/>
  <c r="BM67" i="4"/>
  <c r="BJ67" i="4"/>
  <c r="BG67" i="4"/>
  <c r="BD67" i="4"/>
  <c r="BA67" i="4"/>
  <c r="AX67" i="4"/>
  <c r="AU67" i="4"/>
  <c r="AR67" i="4"/>
  <c r="AO67" i="4"/>
  <c r="AL67" i="4"/>
  <c r="AI67" i="4"/>
  <c r="AF67" i="4"/>
  <c r="AC67" i="4"/>
  <c r="Z67" i="4"/>
  <c r="W67" i="4"/>
  <c r="T67" i="4"/>
  <c r="Q67" i="4"/>
  <c r="N67" i="4"/>
  <c r="K67" i="4"/>
  <c r="H67" i="4"/>
  <c r="E67" i="4"/>
  <c r="DC66" i="4"/>
  <c r="CZ66" i="4"/>
  <c r="CW66" i="4"/>
  <c r="CT66" i="4"/>
  <c r="CQ66" i="4"/>
  <c r="CN66" i="4"/>
  <c r="CK66" i="4"/>
  <c r="CH66" i="4"/>
  <c r="CE66" i="4"/>
  <c r="CB66" i="4"/>
  <c r="BY66" i="4"/>
  <c r="BV66" i="4"/>
  <c r="BS66" i="4"/>
  <c r="BP66" i="4"/>
  <c r="BM66" i="4"/>
  <c r="BJ66" i="4"/>
  <c r="BG66" i="4"/>
  <c r="BD66" i="4"/>
  <c r="BA66" i="4"/>
  <c r="AX66" i="4"/>
  <c r="AU66" i="4"/>
  <c r="AR66" i="4"/>
  <c r="AO66" i="4"/>
  <c r="AL66" i="4"/>
  <c r="AI66" i="4"/>
  <c r="AF66" i="4"/>
  <c r="AC66" i="4"/>
  <c r="Z66" i="4"/>
  <c r="W66" i="4"/>
  <c r="T66" i="4"/>
  <c r="Q66" i="4"/>
  <c r="N66" i="4"/>
  <c r="K66" i="4"/>
  <c r="H66" i="4"/>
  <c r="E66" i="4"/>
  <c r="DC65" i="4"/>
  <c r="CZ65" i="4"/>
  <c r="CW65" i="4"/>
  <c r="CT65" i="4"/>
  <c r="CQ65" i="4"/>
  <c r="CN65" i="4"/>
  <c r="CK65" i="4"/>
  <c r="CH65" i="4"/>
  <c r="CE65" i="4"/>
  <c r="CB65" i="4"/>
  <c r="BY65" i="4"/>
  <c r="BV65" i="4"/>
  <c r="BS65" i="4"/>
  <c r="BP65" i="4"/>
  <c r="BM65" i="4"/>
  <c r="BJ65" i="4"/>
  <c r="BG65" i="4"/>
  <c r="BD65" i="4"/>
  <c r="BA65" i="4"/>
  <c r="AX65" i="4"/>
  <c r="AU65" i="4"/>
  <c r="AR65" i="4"/>
  <c r="AO65" i="4"/>
  <c r="AL65" i="4"/>
  <c r="AI65" i="4"/>
  <c r="AF65" i="4"/>
  <c r="AC65" i="4"/>
  <c r="Z65" i="4"/>
  <c r="W65" i="4"/>
  <c r="T65" i="4"/>
  <c r="Q65" i="4"/>
  <c r="N65" i="4"/>
  <c r="K65" i="4"/>
  <c r="H65" i="4"/>
  <c r="E65" i="4"/>
  <c r="DC64" i="4"/>
  <c r="CZ64" i="4"/>
  <c r="CW64" i="4"/>
  <c r="CT64" i="4"/>
  <c r="CQ64" i="4"/>
  <c r="CN64" i="4"/>
  <c r="CK64" i="4"/>
  <c r="CH64" i="4"/>
  <c r="CE64" i="4"/>
  <c r="CB64" i="4"/>
  <c r="BY64" i="4"/>
  <c r="BV64" i="4"/>
  <c r="BS64" i="4"/>
  <c r="BP64" i="4"/>
  <c r="BM64" i="4"/>
  <c r="BJ64" i="4"/>
  <c r="BG64" i="4"/>
  <c r="BD64" i="4"/>
  <c r="BA64" i="4"/>
  <c r="AX64" i="4"/>
  <c r="AU64" i="4"/>
  <c r="AR64" i="4"/>
  <c r="AO64" i="4"/>
  <c r="AL64" i="4"/>
  <c r="AI64" i="4"/>
  <c r="AF64" i="4"/>
  <c r="AC64" i="4"/>
  <c r="Z64" i="4"/>
  <c r="W64" i="4"/>
  <c r="T64" i="4"/>
  <c r="Q64" i="4"/>
  <c r="N64" i="4"/>
  <c r="K64" i="4"/>
  <c r="H64" i="4"/>
  <c r="E64" i="4"/>
  <c r="DC63" i="4"/>
  <c r="CZ63" i="4"/>
  <c r="CW63" i="4"/>
  <c r="CT63" i="4"/>
  <c r="CQ63" i="4"/>
  <c r="CN63" i="4"/>
  <c r="CK63" i="4"/>
  <c r="CH63" i="4"/>
  <c r="CE63" i="4"/>
  <c r="CB63" i="4"/>
  <c r="BY63" i="4"/>
  <c r="BV63" i="4"/>
  <c r="BS63" i="4"/>
  <c r="BP63" i="4"/>
  <c r="BM63" i="4"/>
  <c r="BJ63" i="4"/>
  <c r="BG63" i="4"/>
  <c r="BD63" i="4"/>
  <c r="BA63" i="4"/>
  <c r="AX63" i="4"/>
  <c r="AU63" i="4"/>
  <c r="AR63" i="4"/>
  <c r="AO63" i="4"/>
  <c r="AL63" i="4"/>
  <c r="AI63" i="4"/>
  <c r="AF63" i="4"/>
  <c r="AC63" i="4"/>
  <c r="Z63" i="4"/>
  <c r="W63" i="4"/>
  <c r="T63" i="4"/>
  <c r="Q63" i="4"/>
  <c r="N63" i="4"/>
  <c r="K63" i="4"/>
  <c r="H63" i="4"/>
  <c r="E63" i="4"/>
  <c r="DC62" i="4"/>
  <c r="CZ62" i="4"/>
  <c r="CW62" i="4"/>
  <c r="CT62" i="4"/>
  <c r="CQ62" i="4"/>
  <c r="CN62" i="4"/>
  <c r="CK62" i="4"/>
  <c r="CH62" i="4"/>
  <c r="CE62" i="4"/>
  <c r="CB62" i="4"/>
  <c r="BY62" i="4"/>
  <c r="BV62" i="4"/>
  <c r="BS62" i="4"/>
  <c r="BP62" i="4"/>
  <c r="BM62" i="4"/>
  <c r="BJ62" i="4"/>
  <c r="BG62" i="4"/>
  <c r="BD62" i="4"/>
  <c r="BA62" i="4"/>
  <c r="AX62" i="4"/>
  <c r="AU62" i="4"/>
  <c r="AR62" i="4"/>
  <c r="AO62" i="4"/>
  <c r="AL62" i="4"/>
  <c r="AI62" i="4"/>
  <c r="AF62" i="4"/>
  <c r="AC62" i="4"/>
  <c r="Z62" i="4"/>
  <c r="W62" i="4"/>
  <c r="T62" i="4"/>
  <c r="Q62" i="4"/>
  <c r="N62" i="4"/>
  <c r="K62" i="4"/>
  <c r="H62" i="4"/>
  <c r="E62" i="4"/>
  <c r="DC61" i="4"/>
  <c r="CZ61" i="4"/>
  <c r="CW61" i="4"/>
  <c r="CT61" i="4"/>
  <c r="CQ61" i="4"/>
  <c r="CN61" i="4"/>
  <c r="CK61" i="4"/>
  <c r="CH61" i="4"/>
  <c r="CE61" i="4"/>
  <c r="CB61" i="4"/>
  <c r="BY61" i="4"/>
  <c r="BV61" i="4"/>
  <c r="BS61" i="4"/>
  <c r="BP61" i="4"/>
  <c r="BM61" i="4"/>
  <c r="BJ61" i="4"/>
  <c r="BG61" i="4"/>
  <c r="BD61" i="4"/>
  <c r="BA61" i="4"/>
  <c r="AX61" i="4"/>
  <c r="AU61" i="4"/>
  <c r="AR61" i="4"/>
  <c r="AO61" i="4"/>
  <c r="AL61" i="4"/>
  <c r="AI61" i="4"/>
  <c r="AF61" i="4"/>
  <c r="AC61" i="4"/>
  <c r="Z61" i="4"/>
  <c r="W61" i="4"/>
  <c r="T61" i="4"/>
  <c r="Q61" i="4"/>
  <c r="N61" i="4"/>
  <c r="K61" i="4"/>
  <c r="H61" i="4"/>
  <c r="E61" i="4"/>
  <c r="DC60" i="4"/>
  <c r="CZ60" i="4"/>
  <c r="CW60" i="4"/>
  <c r="CT60" i="4"/>
  <c r="CQ60" i="4"/>
  <c r="CN60" i="4"/>
  <c r="CK60" i="4"/>
  <c r="CH60" i="4"/>
  <c r="CE60" i="4"/>
  <c r="CB60" i="4"/>
  <c r="BY60" i="4"/>
  <c r="BV60" i="4"/>
  <c r="BS60" i="4"/>
  <c r="BP60" i="4"/>
  <c r="BM60" i="4"/>
  <c r="BJ60" i="4"/>
  <c r="BG60" i="4"/>
  <c r="BD60" i="4"/>
  <c r="BA60" i="4"/>
  <c r="AX60" i="4"/>
  <c r="AU60" i="4"/>
  <c r="AR60" i="4"/>
  <c r="AO60" i="4"/>
  <c r="AL60" i="4"/>
  <c r="AI60" i="4"/>
  <c r="AF60" i="4"/>
  <c r="AC60" i="4"/>
  <c r="Z60" i="4"/>
  <c r="W60" i="4"/>
  <c r="T60" i="4"/>
  <c r="Q60" i="4"/>
  <c r="N60" i="4"/>
  <c r="K60" i="4"/>
  <c r="H60" i="4"/>
  <c r="E60" i="4"/>
  <c r="DC59" i="4"/>
  <c r="CZ59" i="4"/>
  <c r="CW59" i="4"/>
  <c r="CT59" i="4"/>
  <c r="CQ59" i="4"/>
  <c r="CN59" i="4"/>
  <c r="CK59" i="4"/>
  <c r="CH59" i="4"/>
  <c r="CE59" i="4"/>
  <c r="CB59" i="4"/>
  <c r="BY59" i="4"/>
  <c r="BV59" i="4"/>
  <c r="BS59" i="4"/>
  <c r="BP59" i="4"/>
  <c r="BM59" i="4"/>
  <c r="BJ59" i="4"/>
  <c r="BG59" i="4"/>
  <c r="BD59" i="4"/>
  <c r="BA59" i="4"/>
  <c r="AX59" i="4"/>
  <c r="AU59" i="4"/>
  <c r="AR59" i="4"/>
  <c r="AO59" i="4"/>
  <c r="AL59" i="4"/>
  <c r="AI59" i="4"/>
  <c r="AF59" i="4"/>
  <c r="AC59" i="4"/>
  <c r="Z59" i="4"/>
  <c r="W59" i="4"/>
  <c r="T59" i="4"/>
  <c r="Q59" i="4"/>
  <c r="N59" i="4"/>
  <c r="K59" i="4"/>
  <c r="H59" i="4"/>
  <c r="E59" i="4"/>
  <c r="DC58" i="4"/>
  <c r="CZ58" i="4"/>
  <c r="CW58" i="4"/>
  <c r="CT58" i="4"/>
  <c r="CQ58" i="4"/>
  <c r="CN58" i="4"/>
  <c r="CK58" i="4"/>
  <c r="CH58" i="4"/>
  <c r="CE58" i="4"/>
  <c r="CB58" i="4"/>
  <c r="BY58" i="4"/>
  <c r="BV58" i="4"/>
  <c r="BS58" i="4"/>
  <c r="BP58" i="4"/>
  <c r="BM58" i="4"/>
  <c r="BJ58" i="4"/>
  <c r="BG58" i="4"/>
  <c r="BD58" i="4"/>
  <c r="BA58" i="4"/>
  <c r="AX58" i="4"/>
  <c r="AU58" i="4"/>
  <c r="AR58" i="4"/>
  <c r="AO58" i="4"/>
  <c r="AL58" i="4"/>
  <c r="AI58" i="4"/>
  <c r="AF58" i="4"/>
  <c r="AC58" i="4"/>
  <c r="Z58" i="4"/>
  <c r="W58" i="4"/>
  <c r="T58" i="4"/>
  <c r="Q58" i="4"/>
  <c r="N58" i="4"/>
  <c r="K58" i="4"/>
  <c r="H58" i="4"/>
  <c r="E58" i="4"/>
  <c r="DC57" i="4"/>
  <c r="CZ57" i="4"/>
  <c r="CW57" i="4"/>
  <c r="CT57" i="4"/>
  <c r="CQ57" i="4"/>
  <c r="CN57" i="4"/>
  <c r="CK57" i="4"/>
  <c r="CH57" i="4"/>
  <c r="CE57" i="4"/>
  <c r="CB57" i="4"/>
  <c r="BY57" i="4"/>
  <c r="BV57" i="4"/>
  <c r="BS57" i="4"/>
  <c r="BP57" i="4"/>
  <c r="BM57" i="4"/>
  <c r="BJ57" i="4"/>
  <c r="BG57" i="4"/>
  <c r="BD57" i="4"/>
  <c r="BA57" i="4"/>
  <c r="AX57" i="4"/>
  <c r="AU57" i="4"/>
  <c r="AR57" i="4"/>
  <c r="AO57" i="4"/>
  <c r="AL57" i="4"/>
  <c r="AI57" i="4"/>
  <c r="AF57" i="4"/>
  <c r="AC57" i="4"/>
  <c r="Z57" i="4"/>
  <c r="W57" i="4"/>
  <c r="T57" i="4"/>
  <c r="Q57" i="4"/>
  <c r="N57" i="4"/>
  <c r="K57" i="4"/>
  <c r="H57" i="4"/>
  <c r="E57" i="4"/>
  <c r="DC56" i="4"/>
  <c r="CZ56" i="4"/>
  <c r="CW56" i="4"/>
  <c r="CT56" i="4"/>
  <c r="CQ56" i="4"/>
  <c r="CN56" i="4"/>
  <c r="CK56" i="4"/>
  <c r="CH56" i="4"/>
  <c r="CE56" i="4"/>
  <c r="CB56" i="4"/>
  <c r="BY56" i="4"/>
  <c r="BV56" i="4"/>
  <c r="BS56" i="4"/>
  <c r="BP56" i="4"/>
  <c r="BM56" i="4"/>
  <c r="BJ56" i="4"/>
  <c r="BG56" i="4"/>
  <c r="BD56" i="4"/>
  <c r="BA56" i="4"/>
  <c r="AX56" i="4"/>
  <c r="AU56" i="4"/>
  <c r="AR56" i="4"/>
  <c r="AO56" i="4"/>
  <c r="AL56" i="4"/>
  <c r="AI56" i="4"/>
  <c r="AF56" i="4"/>
  <c r="AC56" i="4"/>
  <c r="Z56" i="4"/>
  <c r="W56" i="4"/>
  <c r="T56" i="4"/>
  <c r="Q56" i="4"/>
  <c r="N56" i="4"/>
  <c r="K56" i="4"/>
  <c r="H56" i="4"/>
  <c r="E56" i="4"/>
  <c r="DC55" i="4"/>
  <c r="CZ55" i="4"/>
  <c r="CW55" i="4"/>
  <c r="CT55" i="4"/>
  <c r="CQ55" i="4"/>
  <c r="CN55" i="4"/>
  <c r="CK55" i="4"/>
  <c r="CH55" i="4"/>
  <c r="CE55" i="4"/>
  <c r="CB55" i="4"/>
  <c r="BY55" i="4"/>
  <c r="BV55" i="4"/>
  <c r="BS55" i="4"/>
  <c r="BP55" i="4"/>
  <c r="BM55" i="4"/>
  <c r="BJ55" i="4"/>
  <c r="BG55" i="4"/>
  <c r="BD55" i="4"/>
  <c r="BA55" i="4"/>
  <c r="AX55" i="4"/>
  <c r="AU55" i="4"/>
  <c r="AR55" i="4"/>
  <c r="AO55" i="4"/>
  <c r="AL55" i="4"/>
  <c r="AI55" i="4"/>
  <c r="AF55" i="4"/>
  <c r="AC55" i="4"/>
  <c r="Z55" i="4"/>
  <c r="W55" i="4"/>
  <c r="T55" i="4"/>
  <c r="Q55" i="4"/>
  <c r="N55" i="4"/>
  <c r="K55" i="4"/>
  <c r="H55" i="4"/>
  <c r="E55" i="4"/>
  <c r="DC54" i="4"/>
  <c r="CZ54" i="4"/>
  <c r="CW54" i="4"/>
  <c r="CT54" i="4"/>
  <c r="CQ54" i="4"/>
  <c r="CN54" i="4"/>
  <c r="CK54" i="4"/>
  <c r="CH54" i="4"/>
  <c r="CE54" i="4"/>
  <c r="CB54" i="4"/>
  <c r="BY54" i="4"/>
  <c r="BV54" i="4"/>
  <c r="BS54" i="4"/>
  <c r="BP54" i="4"/>
  <c r="BM54" i="4"/>
  <c r="BJ54" i="4"/>
  <c r="BG54" i="4"/>
  <c r="BD54" i="4"/>
  <c r="BA54" i="4"/>
  <c r="AX54" i="4"/>
  <c r="AU54" i="4"/>
  <c r="AR54" i="4"/>
  <c r="AO54" i="4"/>
  <c r="AL54" i="4"/>
  <c r="AI54" i="4"/>
  <c r="AF54" i="4"/>
  <c r="AC54" i="4"/>
  <c r="Z54" i="4"/>
  <c r="W54" i="4"/>
  <c r="T54" i="4"/>
  <c r="Q54" i="4"/>
  <c r="N54" i="4"/>
  <c r="K54" i="4"/>
  <c r="H54" i="4"/>
  <c r="E54" i="4"/>
  <c r="DC53" i="4"/>
  <c r="CZ53" i="4"/>
  <c r="CW53" i="4"/>
  <c r="CT53" i="4"/>
  <c r="CQ53" i="4"/>
  <c r="CN53" i="4"/>
  <c r="CK53" i="4"/>
  <c r="CH53" i="4"/>
  <c r="CE53" i="4"/>
  <c r="CB53" i="4"/>
  <c r="BY53" i="4"/>
  <c r="BV53" i="4"/>
  <c r="BS53" i="4"/>
  <c r="BP53" i="4"/>
  <c r="BM53" i="4"/>
  <c r="BJ53" i="4"/>
  <c r="BG53" i="4"/>
  <c r="BD53" i="4"/>
  <c r="BA53" i="4"/>
  <c r="AX53" i="4"/>
  <c r="AU53" i="4"/>
  <c r="AR53" i="4"/>
  <c r="AO53" i="4"/>
  <c r="AL53" i="4"/>
  <c r="AI53" i="4"/>
  <c r="AF53" i="4"/>
  <c r="AC53" i="4"/>
  <c r="Z53" i="4"/>
  <c r="W53" i="4"/>
  <c r="T53" i="4"/>
  <c r="Q53" i="4"/>
  <c r="N53" i="4"/>
  <c r="K53" i="4"/>
  <c r="H53" i="4"/>
  <c r="E53" i="4"/>
  <c r="DC52" i="4"/>
  <c r="CZ52" i="4"/>
  <c r="CW52" i="4"/>
  <c r="CT52" i="4"/>
  <c r="CQ52" i="4"/>
  <c r="CN52" i="4"/>
  <c r="CK52" i="4"/>
  <c r="CH52" i="4"/>
  <c r="CE52" i="4"/>
  <c r="CB52" i="4"/>
  <c r="BY52" i="4"/>
  <c r="BV52" i="4"/>
  <c r="BS52" i="4"/>
  <c r="BP52" i="4"/>
  <c r="BM52" i="4"/>
  <c r="BJ52" i="4"/>
  <c r="BG52" i="4"/>
  <c r="BD52" i="4"/>
  <c r="BA52" i="4"/>
  <c r="AX52" i="4"/>
  <c r="AU52" i="4"/>
  <c r="AR52" i="4"/>
  <c r="AO52" i="4"/>
  <c r="AL52" i="4"/>
  <c r="AI52" i="4"/>
  <c r="AF52" i="4"/>
  <c r="AC52" i="4"/>
  <c r="Z52" i="4"/>
  <c r="W52" i="4"/>
  <c r="T52" i="4"/>
  <c r="Q52" i="4"/>
  <c r="N52" i="4"/>
  <c r="K52" i="4"/>
  <c r="H52" i="4"/>
  <c r="E52" i="4"/>
  <c r="DC51" i="4"/>
  <c r="CZ51" i="4"/>
  <c r="CW51" i="4"/>
  <c r="CT51" i="4"/>
  <c r="CQ51" i="4"/>
  <c r="CN51" i="4"/>
  <c r="CK51" i="4"/>
  <c r="CH51" i="4"/>
  <c r="CE51" i="4"/>
  <c r="CB51" i="4"/>
  <c r="BY51" i="4"/>
  <c r="BV51" i="4"/>
  <c r="BS51" i="4"/>
  <c r="BP51" i="4"/>
  <c r="BM51" i="4"/>
  <c r="BJ51" i="4"/>
  <c r="BG51" i="4"/>
  <c r="BD51" i="4"/>
  <c r="BA51" i="4"/>
  <c r="AX51" i="4"/>
  <c r="AU51" i="4"/>
  <c r="AR51" i="4"/>
  <c r="AO51" i="4"/>
  <c r="AL51" i="4"/>
  <c r="AI51" i="4"/>
  <c r="AF51" i="4"/>
  <c r="AC51" i="4"/>
  <c r="Z51" i="4"/>
  <c r="W51" i="4"/>
  <c r="T51" i="4"/>
  <c r="Q51" i="4"/>
  <c r="N51" i="4"/>
  <c r="K51" i="4"/>
  <c r="H51" i="4"/>
  <c r="E51" i="4"/>
  <c r="DC50" i="4"/>
  <c r="CZ50" i="4"/>
  <c r="CW50" i="4"/>
  <c r="CT50" i="4"/>
  <c r="CQ50" i="4"/>
  <c r="CN50" i="4"/>
  <c r="CK50" i="4"/>
  <c r="CH50" i="4"/>
  <c r="CE50" i="4"/>
  <c r="CB50" i="4"/>
  <c r="BY50" i="4"/>
  <c r="BV50" i="4"/>
  <c r="BS50" i="4"/>
  <c r="BP50" i="4"/>
  <c r="BM50" i="4"/>
  <c r="BJ50" i="4"/>
  <c r="BG50" i="4"/>
  <c r="BD50" i="4"/>
  <c r="BA50" i="4"/>
  <c r="AX50" i="4"/>
  <c r="AU50" i="4"/>
  <c r="AR50" i="4"/>
  <c r="AO50" i="4"/>
  <c r="AL50" i="4"/>
  <c r="AI50" i="4"/>
  <c r="AF50" i="4"/>
  <c r="AC50" i="4"/>
  <c r="Z50" i="4"/>
  <c r="W50" i="4"/>
  <c r="T50" i="4"/>
  <c r="Q50" i="4"/>
  <c r="N50" i="4"/>
  <c r="K50" i="4"/>
  <c r="H50" i="4"/>
  <c r="E50" i="4"/>
  <c r="DC49" i="4"/>
  <c r="CZ49" i="4"/>
  <c r="CW49" i="4"/>
  <c r="CT49" i="4"/>
  <c r="CQ49" i="4"/>
  <c r="CN49" i="4"/>
  <c r="CK49" i="4"/>
  <c r="CH49" i="4"/>
  <c r="CE49" i="4"/>
  <c r="CB49" i="4"/>
  <c r="BY49" i="4"/>
  <c r="BV49" i="4"/>
  <c r="BS49" i="4"/>
  <c r="BP49" i="4"/>
  <c r="BM49" i="4"/>
  <c r="BJ49" i="4"/>
  <c r="BG49" i="4"/>
  <c r="BD49" i="4"/>
  <c r="BA49" i="4"/>
  <c r="AX49" i="4"/>
  <c r="AU49" i="4"/>
  <c r="AR49" i="4"/>
  <c r="AO49" i="4"/>
  <c r="AL49" i="4"/>
  <c r="AI49" i="4"/>
  <c r="AF49" i="4"/>
  <c r="AC49" i="4"/>
  <c r="Z49" i="4"/>
  <c r="W49" i="4"/>
  <c r="T49" i="4"/>
  <c r="Q49" i="4"/>
  <c r="N49" i="4"/>
  <c r="K49" i="4"/>
  <c r="H49" i="4"/>
  <c r="E49" i="4"/>
  <c r="DC48" i="4"/>
  <c r="CZ48" i="4"/>
  <c r="CW48" i="4"/>
  <c r="CT48" i="4"/>
  <c r="CQ48" i="4"/>
  <c r="CN48" i="4"/>
  <c r="CK48" i="4"/>
  <c r="CH48" i="4"/>
  <c r="CE48" i="4"/>
  <c r="CB48" i="4"/>
  <c r="BY48" i="4"/>
  <c r="BV48" i="4"/>
  <c r="BS48" i="4"/>
  <c r="BP48" i="4"/>
  <c r="BM48" i="4"/>
  <c r="BJ48" i="4"/>
  <c r="BG48" i="4"/>
  <c r="BD48" i="4"/>
  <c r="BA48" i="4"/>
  <c r="AX48" i="4"/>
  <c r="AU48" i="4"/>
  <c r="AR48" i="4"/>
  <c r="AO48" i="4"/>
  <c r="AL48" i="4"/>
  <c r="AI48" i="4"/>
  <c r="AF48" i="4"/>
  <c r="AC48" i="4"/>
  <c r="Z48" i="4"/>
  <c r="W48" i="4"/>
  <c r="T48" i="4"/>
  <c r="Q48" i="4"/>
  <c r="N48" i="4"/>
  <c r="K48" i="4"/>
  <c r="H48" i="4"/>
  <c r="E48" i="4"/>
  <c r="DC47" i="4"/>
  <c r="CZ47" i="4"/>
  <c r="CW47" i="4"/>
  <c r="CT47" i="4"/>
  <c r="CQ47" i="4"/>
  <c r="CN47" i="4"/>
  <c r="CK47" i="4"/>
  <c r="CH47" i="4"/>
  <c r="CE47" i="4"/>
  <c r="CB47" i="4"/>
  <c r="BY47" i="4"/>
  <c r="BV47" i="4"/>
  <c r="BS47" i="4"/>
  <c r="BP47" i="4"/>
  <c r="BM47" i="4"/>
  <c r="BJ47" i="4"/>
  <c r="BG47" i="4"/>
  <c r="BD47" i="4"/>
  <c r="BA47" i="4"/>
  <c r="AX47" i="4"/>
  <c r="AU47" i="4"/>
  <c r="AR47" i="4"/>
  <c r="AO47" i="4"/>
  <c r="AL47" i="4"/>
  <c r="AI47" i="4"/>
  <c r="AF47" i="4"/>
  <c r="AC47" i="4"/>
  <c r="Z47" i="4"/>
  <c r="W47" i="4"/>
  <c r="T47" i="4"/>
  <c r="Q47" i="4"/>
  <c r="N47" i="4"/>
  <c r="K47" i="4"/>
  <c r="H47" i="4"/>
  <c r="E47" i="4"/>
  <c r="DC46" i="4"/>
  <c r="CZ46" i="4"/>
  <c r="CW46" i="4"/>
  <c r="CT46" i="4"/>
  <c r="CQ46" i="4"/>
  <c r="CN46" i="4"/>
  <c r="CK46" i="4"/>
  <c r="CH46" i="4"/>
  <c r="CE46" i="4"/>
  <c r="CB46" i="4"/>
  <c r="BY46" i="4"/>
  <c r="BV46" i="4"/>
  <c r="BS46" i="4"/>
  <c r="BP46" i="4"/>
  <c r="BM46" i="4"/>
  <c r="BJ46" i="4"/>
  <c r="BG46" i="4"/>
  <c r="BD46" i="4"/>
  <c r="BA46" i="4"/>
  <c r="AX46" i="4"/>
  <c r="AU46" i="4"/>
  <c r="AR46" i="4"/>
  <c r="AO46" i="4"/>
  <c r="AL46" i="4"/>
  <c r="AI46" i="4"/>
  <c r="AF46" i="4"/>
  <c r="AC46" i="4"/>
  <c r="Z46" i="4"/>
  <c r="W46" i="4"/>
  <c r="T46" i="4"/>
  <c r="Q46" i="4"/>
  <c r="N46" i="4"/>
  <c r="K46" i="4"/>
  <c r="H46" i="4"/>
  <c r="E46" i="4"/>
  <c r="DB43" i="4"/>
  <c r="CY43" i="4"/>
  <c r="CV43" i="4"/>
  <c r="CS43" i="4"/>
  <c r="CP43" i="4"/>
  <c r="CM43" i="4"/>
  <c r="CJ43" i="4"/>
  <c r="CG43" i="4"/>
  <c r="CD43" i="4"/>
  <c r="CA43" i="4"/>
  <c r="BX43" i="4"/>
  <c r="BU43" i="4"/>
  <c r="BR43" i="4"/>
  <c r="BO43" i="4"/>
  <c r="BL43" i="4"/>
  <c r="BI43" i="4"/>
  <c r="BF43" i="4"/>
  <c r="BC43" i="4"/>
  <c r="AZ43" i="4"/>
  <c r="AW43" i="4"/>
  <c r="AT43" i="4"/>
  <c r="AQ43" i="4"/>
  <c r="AN43" i="4"/>
  <c r="AK43" i="4"/>
  <c r="AH43" i="4"/>
  <c r="AE43" i="4"/>
  <c r="AB43" i="4"/>
  <c r="Y43" i="4"/>
  <c r="V43" i="4"/>
  <c r="S43" i="4"/>
  <c r="P43" i="4"/>
  <c r="M43" i="4"/>
  <c r="J43" i="4"/>
  <c r="G43" i="4"/>
  <c r="D43" i="4"/>
  <c r="C39" i="4"/>
  <c r="D39" i="4" s="1" a="1"/>
  <c r="D39" i="4" s="1"/>
  <c r="DC43" i="4" l="1"/>
  <c r="Z43" i="4"/>
  <c r="CH43" i="4"/>
  <c r="N43" i="4"/>
  <c r="AL43" i="4"/>
  <c r="BP43" i="4"/>
  <c r="AX43" i="4"/>
  <c r="BV43" i="4"/>
  <c r="CT43" i="4"/>
  <c r="AC43" i="4"/>
  <c r="K43" i="4"/>
  <c r="BJ43" i="4"/>
  <c r="AF43" i="4"/>
  <c r="BS43" i="4"/>
  <c r="CK43" i="4"/>
  <c r="AI43" i="4"/>
  <c r="BA43" i="4"/>
  <c r="CN43" i="4"/>
  <c r="Q43" i="4"/>
  <c r="BD43" i="4"/>
  <c r="CQ43" i="4"/>
  <c r="T43" i="4"/>
  <c r="BG43" i="4"/>
  <c r="BY43" i="4"/>
  <c r="W43" i="4"/>
  <c r="AO43" i="4"/>
  <c r="CB43" i="4"/>
  <c r="E43" i="4"/>
  <c r="AR43" i="4"/>
  <c r="CE43" i="4"/>
  <c r="CW43" i="4"/>
  <c r="H43" i="4"/>
  <c r="AU43" i="4"/>
  <c r="BM43" i="4"/>
  <c r="CZ43" i="4"/>
  <c r="AQ45" i="1" l="1"/>
  <c r="AN45" i="1"/>
  <c r="AE45" i="1"/>
  <c r="AW45" i="1"/>
  <c r="BU45" i="1"/>
  <c r="BI45" i="1"/>
  <c r="BC45" i="1" l="1"/>
  <c r="CY45" i="1"/>
  <c r="CG45" i="1"/>
  <c r="CA45" i="1"/>
  <c r="AZ45" i="1"/>
  <c r="BO45" i="1"/>
  <c r="CS45" i="1"/>
  <c r="D45" i="1"/>
  <c r="BX45" i="1"/>
  <c r="CD45" i="1"/>
  <c r="S45" i="1"/>
  <c r="BL45" i="1"/>
  <c r="AK45" i="1"/>
  <c r="M45" i="1"/>
  <c r="AH45" i="1"/>
  <c r="Y45" i="1"/>
  <c r="CJ45" i="1"/>
  <c r="CP45" i="1"/>
  <c r="BF45" i="1"/>
  <c r="CM45" i="1"/>
  <c r="P45" i="1"/>
  <c r="AB45" i="1"/>
  <c r="V45" i="1"/>
  <c r="CV45" i="1"/>
  <c r="BR45" i="1"/>
  <c r="AT45" i="1"/>
  <c r="J45" i="1"/>
  <c r="G45" i="1"/>
  <c r="AX45" i="1" l="1"/>
  <c r="AR45" i="1"/>
  <c r="AF45" i="1"/>
  <c r="BJ45" i="1"/>
  <c r="AO45" i="1"/>
  <c r="BV45" i="1"/>
  <c r="BY45" i="1"/>
  <c r="K45" i="1"/>
  <c r="Q45" i="1"/>
  <c r="BS45" i="1"/>
  <c r="H45" i="1"/>
  <c r="AU45" i="1"/>
  <c r="CE45" i="1"/>
  <c r="CT45" i="1"/>
  <c r="BG45" i="1"/>
  <c r="E45" i="1"/>
  <c r="BP45" i="1"/>
  <c r="CW45" i="1"/>
  <c r="CN45" i="1"/>
  <c r="N45" i="1"/>
  <c r="CZ45" i="1"/>
  <c r="AC45" i="1"/>
  <c r="AL45" i="1"/>
  <c r="BD45" i="1"/>
  <c r="CH45" i="1"/>
  <c r="W45" i="1"/>
  <c r="Z45" i="1"/>
  <c r="BA45" i="1"/>
  <c r="CQ45" i="1"/>
  <c r="CK45" i="1"/>
  <c r="AI45" i="1"/>
  <c r="BM45" i="1"/>
  <c r="CB45" i="1"/>
  <c r="T45" i="1"/>
</calcChain>
</file>

<file path=xl/sharedStrings.xml><?xml version="1.0" encoding="utf-8"?>
<sst xmlns="http://schemas.openxmlformats.org/spreadsheetml/2006/main" count="2492" uniqueCount="773">
  <si>
    <t>Benzene</t>
  </si>
  <si>
    <t>Diff^2</t>
  </si>
  <si>
    <t>Calculated</t>
  </si>
  <si>
    <t>SMILES</t>
  </si>
  <si>
    <t>Expt.</t>
  </si>
  <si>
    <t>n Total</t>
  </si>
  <si>
    <t>Solvent</t>
  </si>
  <si>
    <t>Hexadecane</t>
  </si>
  <si>
    <t>Diethyl Ether</t>
  </si>
  <si>
    <t>CCl4</t>
  </si>
  <si>
    <t>Dichloromethane</t>
  </si>
  <si>
    <t>Trichloromethane</t>
  </si>
  <si>
    <t>Di-n-butyl ether</t>
  </si>
  <si>
    <t>Acetonitrile</t>
  </si>
  <si>
    <t>Propionitrile</t>
  </si>
  <si>
    <t>Butyronitrile</t>
  </si>
  <si>
    <t>Tetrahydrofuran</t>
  </si>
  <si>
    <t>1,2-Dichloroethane</t>
  </si>
  <si>
    <t>Chlorobenzene</t>
  </si>
  <si>
    <t>Propanone</t>
  </si>
  <si>
    <t>Butanone</t>
  </si>
  <si>
    <t>Cyclohexanone</t>
  </si>
  <si>
    <t>Methanol</t>
  </si>
  <si>
    <t>Ethanol</t>
  </si>
  <si>
    <t>Propan-1-ol</t>
  </si>
  <si>
    <t>Butan-1-ol</t>
  </si>
  <si>
    <t>Pentan-1-ol</t>
  </si>
  <si>
    <t>Hexan-1-ol</t>
  </si>
  <si>
    <t>Heptan-1-ol</t>
  </si>
  <si>
    <t>Octan-1-ol</t>
  </si>
  <si>
    <t>Decan-1-ol</t>
  </si>
  <si>
    <t>Propan-2-ol</t>
  </si>
  <si>
    <t>Butan-2-ol</t>
  </si>
  <si>
    <t>2-Methylpropan-1-ol</t>
  </si>
  <si>
    <t>2-Methylpropan-2-ol</t>
  </si>
  <si>
    <t>3-Methylbutan-1-ol</t>
  </si>
  <si>
    <t>Hexane</t>
  </si>
  <si>
    <t>Toluene</t>
  </si>
  <si>
    <t>Cyclohexane</t>
  </si>
  <si>
    <t>Perfluorohexane</t>
  </si>
  <si>
    <t>n-pentane</t>
  </si>
  <si>
    <t>CCCCC</t>
  </si>
  <si>
    <t>n-hexane</t>
  </si>
  <si>
    <t>CCCCCC</t>
  </si>
  <si>
    <t>n-heptane</t>
  </si>
  <si>
    <t>CCCCCCC</t>
  </si>
  <si>
    <t>n-octane</t>
  </si>
  <si>
    <t>CCCCCCCC</t>
  </si>
  <si>
    <t>n-nonane</t>
  </si>
  <si>
    <t>CCCCCCCCC</t>
  </si>
  <si>
    <t>n-decane</t>
  </si>
  <si>
    <t>CCCCCCCCCC</t>
  </si>
  <si>
    <t>isopentane</t>
  </si>
  <si>
    <t>CCC(C)C</t>
  </si>
  <si>
    <t>2-methylpentane</t>
  </si>
  <si>
    <t>CCCC(C)C</t>
  </si>
  <si>
    <t>3-methylpentane</t>
  </si>
  <si>
    <t>CCC(C)CC</t>
  </si>
  <si>
    <t>3-methylhexane</t>
  </si>
  <si>
    <t>CCCC(C)CC</t>
  </si>
  <si>
    <t>2,2-dimethylpentane</t>
  </si>
  <si>
    <t>CCCC(C)(C)C</t>
  </si>
  <si>
    <t>3-methylheptane</t>
  </si>
  <si>
    <t>CCCCC(C)CC</t>
  </si>
  <si>
    <t>2,5-dimethylhexane</t>
  </si>
  <si>
    <t>CC(C)CCC(C)C</t>
  </si>
  <si>
    <t>2,2,4-trimethylpentane</t>
  </si>
  <si>
    <t>CC(C)CC(C)(C)C</t>
  </si>
  <si>
    <t>2,3,4-trimethylpentane</t>
  </si>
  <si>
    <t>CC(C)C(C)C(C)C</t>
  </si>
  <si>
    <t>2-methyloctane</t>
  </si>
  <si>
    <t>CCCCCCC(C)C</t>
  </si>
  <si>
    <t>2,2,5-trimethylhexane</t>
  </si>
  <si>
    <t>CC(C)CCC(C)(C)C</t>
  </si>
  <si>
    <t>3,3-diethylpentane</t>
  </si>
  <si>
    <t>CCC(CC)(CC)CC</t>
  </si>
  <si>
    <t>2-methylnonane</t>
  </si>
  <si>
    <t>CCCCCCCC(C)C</t>
  </si>
  <si>
    <t>cyclopentane</t>
  </si>
  <si>
    <t>C1CCCC1</t>
  </si>
  <si>
    <t>cyclohexane</t>
  </si>
  <si>
    <t>C1CCCCC1</t>
  </si>
  <si>
    <t>cyclooctane</t>
  </si>
  <si>
    <t>C1CCCCCCC1</t>
  </si>
  <si>
    <t>methylcyclopentane</t>
  </si>
  <si>
    <t>CC1CCCC1</t>
  </si>
  <si>
    <t>methylcyclohexane</t>
  </si>
  <si>
    <t>CC1CCCCC1</t>
  </si>
  <si>
    <t>ethylcyclohexane</t>
  </si>
  <si>
    <t>CCC1CCCCC1</t>
  </si>
  <si>
    <t>cis-1,2-dimethylcyclohexane</t>
  </si>
  <si>
    <t>C[C@@H]1([C@@H](CCCC1)(C))</t>
  </si>
  <si>
    <t>trans-1,4-dimethylcyclohexane</t>
  </si>
  <si>
    <t>CC1CCC(C)CC1</t>
  </si>
  <si>
    <t>tetrachloromethane</t>
  </si>
  <si>
    <t>[Cl]C([Cl])([Cl])[Cl]</t>
  </si>
  <si>
    <t>benzene</t>
  </si>
  <si>
    <t>c1ccccc1</t>
  </si>
  <si>
    <t>water</t>
  </si>
  <si>
    <t>O([H])[H]</t>
  </si>
  <si>
    <t>methanol</t>
  </si>
  <si>
    <t>CO</t>
  </si>
  <si>
    <t>ethanol</t>
  </si>
  <si>
    <t>CCO</t>
  </si>
  <si>
    <t>propan-1-ol</t>
  </si>
  <si>
    <t>CCCO</t>
  </si>
  <si>
    <t>butan-1-ol</t>
  </si>
  <si>
    <t>CCCCO</t>
  </si>
  <si>
    <t>pentan-1-ol</t>
  </si>
  <si>
    <t>CCCCCO</t>
  </si>
  <si>
    <t>hexan-1-ol</t>
  </si>
  <si>
    <t>CCCCCCO</t>
  </si>
  <si>
    <t>heptan-1-ol</t>
  </si>
  <si>
    <t>CCCCCCCO</t>
  </si>
  <si>
    <t>octan-1-ol</t>
  </si>
  <si>
    <t>CCCCCCCCO</t>
  </si>
  <si>
    <t>nonan-1-ol</t>
  </si>
  <si>
    <t>CCCCCCCCCO</t>
  </si>
  <si>
    <t>decan-1-ol</t>
  </si>
  <si>
    <t>CCCCCCCCCCO</t>
  </si>
  <si>
    <t>dimethylether</t>
  </si>
  <si>
    <t>COC</t>
  </si>
  <si>
    <t>diethyl ether</t>
  </si>
  <si>
    <t>CCOCC</t>
  </si>
  <si>
    <t>dipropylether</t>
  </si>
  <si>
    <t>CCCOCCC</t>
  </si>
  <si>
    <t>dibutylether</t>
  </si>
  <si>
    <t>CCCCOCCCC</t>
  </si>
  <si>
    <t>chlorobenzene</t>
  </si>
  <si>
    <t>[Cl]c1ccccc1</t>
  </si>
  <si>
    <t>1,2-dichlorobenzene</t>
  </si>
  <si>
    <t>[Cl]c1ccccc1[Cl]</t>
  </si>
  <si>
    <t>1,2-dichloroethane</t>
  </si>
  <si>
    <t>[Cl]CC[Cl]</t>
  </si>
  <si>
    <t>methane</t>
  </si>
  <si>
    <t>C</t>
  </si>
  <si>
    <t>ethane</t>
  </si>
  <si>
    <t>CC</t>
  </si>
  <si>
    <t>propane</t>
  </si>
  <si>
    <t>CCC</t>
  </si>
  <si>
    <t>butane</t>
  </si>
  <si>
    <t>CCCC</t>
  </si>
  <si>
    <t>trimethylamine</t>
  </si>
  <si>
    <t>CN(C)C</t>
  </si>
  <si>
    <t>triethylamine</t>
  </si>
  <si>
    <t>CCN(CC)CC</t>
  </si>
  <si>
    <t>piperidine</t>
  </si>
  <si>
    <t>C1CCNCC1</t>
  </si>
  <si>
    <t>diethylamine</t>
  </si>
  <si>
    <t>CCNCC</t>
  </si>
  <si>
    <t>dipropylamine</t>
  </si>
  <si>
    <t>CCCNCCC</t>
  </si>
  <si>
    <t>dibutylamine</t>
  </si>
  <si>
    <t>CCCCNCCCC</t>
  </si>
  <si>
    <t>methylamine</t>
  </si>
  <si>
    <t>CN</t>
  </si>
  <si>
    <t>ethylamine</t>
  </si>
  <si>
    <t>CCN</t>
  </si>
  <si>
    <t>n-propylamine</t>
  </si>
  <si>
    <t>CCCN</t>
  </si>
  <si>
    <t>n-butylamine</t>
  </si>
  <si>
    <t>CCCCN</t>
  </si>
  <si>
    <t>pentylamine</t>
  </si>
  <si>
    <t>CCCCCN</t>
  </si>
  <si>
    <t>hexylamine</t>
  </si>
  <si>
    <t>CCCCCCN</t>
  </si>
  <si>
    <t>heptylamine</t>
  </si>
  <si>
    <t>CCCCCCCN</t>
  </si>
  <si>
    <t>n-octylamine</t>
  </si>
  <si>
    <t>CCCCCCCCN</t>
  </si>
  <si>
    <t>cyclohexylamine</t>
  </si>
  <si>
    <t>NC1CCCCC1</t>
  </si>
  <si>
    <t>ethyl benzene</t>
  </si>
  <si>
    <t>CCc1ccccc1</t>
  </si>
  <si>
    <t>toluene</t>
  </si>
  <si>
    <t>Cc1ccccc1</t>
  </si>
  <si>
    <t>o-xylene</t>
  </si>
  <si>
    <t>Cc1ccccc1C</t>
  </si>
  <si>
    <t>m-xylene</t>
  </si>
  <si>
    <t>Cc1cccc(C)c1</t>
  </si>
  <si>
    <t>p-xylene</t>
  </si>
  <si>
    <t>Cc1ccc(C)cc1</t>
  </si>
  <si>
    <t>mesitylene</t>
  </si>
  <si>
    <t>Cc1cc(C)cc(C)c1</t>
  </si>
  <si>
    <t>1,2,4,5-tetramethylbenzene</t>
  </si>
  <si>
    <t>Cc1cc(C)c(C)cc1C</t>
  </si>
  <si>
    <t>propanone</t>
  </si>
  <si>
    <t>CC(C)=O</t>
  </si>
  <si>
    <t>butanone</t>
  </si>
  <si>
    <t>CCC(C)=O</t>
  </si>
  <si>
    <t>pentan-2-one</t>
  </si>
  <si>
    <t>CCCC(C)=O</t>
  </si>
  <si>
    <t>pentan-3-one</t>
  </si>
  <si>
    <t>CCC(=O)CC</t>
  </si>
  <si>
    <t>hexan-2-one</t>
  </si>
  <si>
    <t>CCCCC(C)=O</t>
  </si>
  <si>
    <t>hexan-3-one</t>
  </si>
  <si>
    <t>CCCC(=O)CC</t>
  </si>
  <si>
    <t>heptan-4-one</t>
  </si>
  <si>
    <t>CCCC(=O)CCC</t>
  </si>
  <si>
    <t>4-methylpentan-2-one</t>
  </si>
  <si>
    <t>CC(C)CC(C)=O</t>
  </si>
  <si>
    <t>cyclopentanone</t>
  </si>
  <si>
    <t>O=C1CCCC1</t>
  </si>
  <si>
    <t>cyclohexanone</t>
  </si>
  <si>
    <t>O=C1CCCCC1</t>
  </si>
  <si>
    <t>cycloheptanone</t>
  </si>
  <si>
    <t>O=C1CCCCCC1</t>
  </si>
  <si>
    <t>cyclooctanone</t>
  </si>
  <si>
    <t>O=C1CCCCCCC1</t>
  </si>
  <si>
    <t>phenol</t>
  </si>
  <si>
    <t>Oc1ccccc1</t>
  </si>
  <si>
    <t>3-methylphenol</t>
  </si>
  <si>
    <t>Cc1cccc(O)c1</t>
  </si>
  <si>
    <t>4-methylphenol</t>
  </si>
  <si>
    <t>Cc1ccc(O)cc1</t>
  </si>
  <si>
    <t>3,4-dimethylphenol</t>
  </si>
  <si>
    <t>Cc1ccc(O)cc1C</t>
  </si>
  <si>
    <t>3,5-dimethylphenol</t>
  </si>
  <si>
    <t>Cc1cc(C)cc(O)c1</t>
  </si>
  <si>
    <t>3-chlorophenol</t>
  </si>
  <si>
    <t>Oc1cccc([Cl])c1</t>
  </si>
  <si>
    <t>4-chlorophenol</t>
  </si>
  <si>
    <t>Oc1ccc([Cl])cc1</t>
  </si>
  <si>
    <t>3,4-dichlorophenol</t>
  </si>
  <si>
    <t>Oc1ccc([Cl])c([Cl])c1</t>
  </si>
  <si>
    <t>3,5-dichlorophenol</t>
  </si>
  <si>
    <t>Oc1cc([Cl])cc([Cl])c1</t>
  </si>
  <si>
    <t>chloroethane</t>
  </si>
  <si>
    <t>[Cl]CC</t>
  </si>
  <si>
    <t>1-chloropropane</t>
  </si>
  <si>
    <t>CCC[Cl]</t>
  </si>
  <si>
    <t>1-chlorobutane</t>
  </si>
  <si>
    <t>CCCC[Cl]</t>
  </si>
  <si>
    <t>1,3-dichloropropane</t>
  </si>
  <si>
    <t>[Cl]CCC[Cl]</t>
  </si>
  <si>
    <t>1-chloropentane</t>
  </si>
  <si>
    <t>CCCCC[Cl]</t>
  </si>
  <si>
    <t>1-chloroheptane</t>
  </si>
  <si>
    <t>CCCCCCC[Cl]</t>
  </si>
  <si>
    <t>naphthalene</t>
  </si>
  <si>
    <t>c1ccc2ccccc2c1</t>
  </si>
  <si>
    <t>phenanthrene</t>
  </si>
  <si>
    <t>c1ccc2c(c1)ccc3ccccc23</t>
  </si>
  <si>
    <t>﻿anthracene</t>
  </si>
  <si>
    <t>c1ccc2cc3ccccc3cc2c1</t>
  </si>
  <si>
    <t>pyrene</t>
  </si>
  <si>
    <t>c1cc2ccc3cccc4ccc(c1)c2c34</t>
  </si>
  <si>
    <t>pyridine</t>
  </si>
  <si>
    <t>c1ccncc1</t>
  </si>
  <si>
    <t>acetonitrile</t>
  </si>
  <si>
    <t>CC#N</t>
  </si>
  <si>
    <t>propionitrile</t>
  </si>
  <si>
    <t>CCC#N</t>
  </si>
  <si>
    <t>1-cyanopropane</t>
  </si>
  <si>
    <t>CCCC#N</t>
  </si>
  <si>
    <t>1-cyanobutane</t>
  </si>
  <si>
    <t>CCCCC#N</t>
  </si>
  <si>
    <t>biphenyl</t>
  </si>
  <si>
    <t>c1ccc(cc1)c1ccccc1</t>
  </si>
  <si>
    <t>ammonia</t>
  </si>
  <si>
    <t>N</t>
  </si>
  <si>
    <t xml:space="preserve">t-butyl chloride </t>
  </si>
  <si>
    <t>CC(C)(C)[Cl]</t>
  </si>
  <si>
    <t>tetrahydropyran</t>
  </si>
  <si>
    <t>C1CCOCC1</t>
  </si>
  <si>
    <t xml:space="preserve">tetrahydrofuran </t>
  </si>
  <si>
    <t>C1CCOC1</t>
  </si>
  <si>
    <t>tetrahydrothiophene</t>
  </si>
  <si>
    <t>C1CCSC1</t>
  </si>
  <si>
    <t>4-ethylphenol</t>
  </si>
  <si>
    <t>CCc1ccc(O)cc1</t>
  </si>
  <si>
    <t>d-valerolactam</t>
  </si>
  <si>
    <t>O=C1CCCCN1</t>
  </si>
  <si>
    <t>N-methyl-delta-valerolactam</t>
  </si>
  <si>
    <t>CN1C(=O)CCCC1</t>
  </si>
  <si>
    <t>n,n-dimethylacetamide</t>
  </si>
  <si>
    <t>CN(C)C(C)=O</t>
  </si>
  <si>
    <t>n-methylpiperidine</t>
  </si>
  <si>
    <t>CN1CCCCC1</t>
  </si>
  <si>
    <t>2-methylpiperidine</t>
  </si>
  <si>
    <t>CC1CCCCN1</t>
  </si>
  <si>
    <t>3-methylpiperidine</t>
  </si>
  <si>
    <t>CC1CCCNC1</t>
  </si>
  <si>
    <t>4-methylpiperidine</t>
  </si>
  <si>
    <t>CC1CCNCC1</t>
  </si>
  <si>
    <t>n-methyl-2-pyrrolidinone</t>
  </si>
  <si>
    <t>CN1CCCC1=O</t>
  </si>
  <si>
    <t>dimethylsulfide</t>
  </si>
  <si>
    <t>CSC</t>
  </si>
  <si>
    <t>diethylsulfide</t>
  </si>
  <si>
    <t>CCSCC</t>
  </si>
  <si>
    <t>dipropylsulfide</t>
  </si>
  <si>
    <t>CCCSCCC</t>
  </si>
  <si>
    <t>diisopropylsulfide</t>
  </si>
  <si>
    <t>CC(C)SC(C)C</t>
  </si>
  <si>
    <t>methylethylsulfide</t>
  </si>
  <si>
    <t>CSCC</t>
  </si>
  <si>
    <t>ethene</t>
  </si>
  <si>
    <t>C=C</t>
  </si>
  <si>
    <t>propene</t>
  </si>
  <si>
    <t>CC=C</t>
  </si>
  <si>
    <t>but-1-ene</t>
  </si>
  <si>
    <t>C=CCC</t>
  </si>
  <si>
    <t>pent-1-ene</t>
  </si>
  <si>
    <t>CCCC=C</t>
  </si>
  <si>
    <t>hex-1-ene</t>
  </si>
  <si>
    <t>CCCCC=C</t>
  </si>
  <si>
    <t>hept-1-ene</t>
  </si>
  <si>
    <t>CCCCCC=C</t>
  </si>
  <si>
    <t>oct-1-ene</t>
  </si>
  <si>
    <t>CCCCCCC=C</t>
  </si>
  <si>
    <t>non-1-ene</t>
  </si>
  <si>
    <t>CCCCCCCC=C</t>
  </si>
  <si>
    <t>dec-1-ene</t>
  </si>
  <si>
    <t>CCCCCCCCC=C</t>
  </si>
  <si>
    <t>undec-1-ene</t>
  </si>
  <si>
    <t>CCCCCCCCCC=C</t>
  </si>
  <si>
    <t>dodec-1-ene</t>
  </si>
  <si>
    <t>CCCCCCCCCCC=C</t>
  </si>
  <si>
    <t>n-methylformamide</t>
  </si>
  <si>
    <t>CNC=O</t>
  </si>
  <si>
    <t>n,n-dimethylformamide</t>
  </si>
  <si>
    <t>CN(C)C=O</t>
  </si>
  <si>
    <t>n,n-dibutylformamide</t>
  </si>
  <si>
    <t>CCCCN(C=O)CCCC</t>
  </si>
  <si>
    <t>n-methylacetamide</t>
  </si>
  <si>
    <t>CNC(C)=O</t>
  </si>
  <si>
    <t>n-ethylacetamide</t>
  </si>
  <si>
    <t>CCNC(C)=O</t>
  </si>
  <si>
    <t>n-butylacetamide</t>
  </si>
  <si>
    <t>CCCCNC(C)=O</t>
  </si>
  <si>
    <t>methylethylether</t>
  </si>
  <si>
    <t>CCOC</t>
  </si>
  <si>
    <t>methylcyclohexylether</t>
  </si>
  <si>
    <t>COC1CCCCC1</t>
  </si>
  <si>
    <t>undecan-1-ol</t>
  </si>
  <si>
    <t>CCCCCCCCCCCO</t>
  </si>
  <si>
    <t>dodecan-1-ol</t>
  </si>
  <si>
    <t>CCCCCCCCCCCCO</t>
  </si>
  <si>
    <t>tridecan-1-ol</t>
  </si>
  <si>
    <t>CCCCCCCCCCCCCO</t>
  </si>
  <si>
    <t>tetradecan-1-ol</t>
  </si>
  <si>
    <t>CCCCCCCCCCCCCCO</t>
  </si>
  <si>
    <t>pentadecan-1-ol</t>
  </si>
  <si>
    <t>CCCCCCCCCCCCCCCO</t>
  </si>
  <si>
    <t>hexadecan-1-ol</t>
  </si>
  <si>
    <t>CCCCCCCCCCCCCCCCO</t>
  </si>
  <si>
    <t>heptadecan-1-ol</t>
  </si>
  <si>
    <t>CCCCCCCCCCCCCCCCCO</t>
  </si>
  <si>
    <t>octadecan-1-ol</t>
  </si>
  <si>
    <t>CCCCCCCCCCCCCCCCCCO</t>
  </si>
  <si>
    <t>nonadecan-1-ol</t>
  </si>
  <si>
    <t>CCCCCCCCCCCCCCCCCCCO</t>
  </si>
  <si>
    <t>eicosan-1-ol</t>
  </si>
  <si>
    <t>CCCCCCCCCCCCCCCCCCCCO</t>
  </si>
  <si>
    <t>adamantan-1-ol</t>
  </si>
  <si>
    <t>OC12CC3CC(C1)CC(C2)C3</t>
  </si>
  <si>
    <t>propan-2-ol</t>
  </si>
  <si>
    <t>CC(C)O</t>
  </si>
  <si>
    <t>butan-2-ol</t>
  </si>
  <si>
    <t>CCC(C)O</t>
  </si>
  <si>
    <t>pentan-2-ol</t>
  </si>
  <si>
    <t>CCCC(C)O</t>
  </si>
  <si>
    <t>2-methylbutan-2-ol</t>
  </si>
  <si>
    <t>CCC(C)(C)O</t>
  </si>
  <si>
    <t>2-methylpropan-2-ol</t>
  </si>
  <si>
    <t>CC(C)(C)O</t>
  </si>
  <si>
    <t>2-methylpentan-2-ol</t>
  </si>
  <si>
    <t>CCCC(C)(C)O</t>
  </si>
  <si>
    <t>2-methylhexan-2-ol</t>
  </si>
  <si>
    <t>CCCCC(C)(C)O</t>
  </si>
  <si>
    <t>cyclopentanol</t>
  </si>
  <si>
    <t>OC1CCCC1</t>
  </si>
  <si>
    <t>cyclohexanol</t>
  </si>
  <si>
    <t>OC1CCCCC1</t>
  </si>
  <si>
    <t>cycloheptanol</t>
  </si>
  <si>
    <t>OC1CCCCCC1</t>
  </si>
  <si>
    <t>cyclooctanol</t>
  </si>
  <si>
    <t>OC1CCCCCCC1</t>
  </si>
  <si>
    <t>adamantane</t>
  </si>
  <si>
    <t>C1C2CC3CC1CC(C2)C3</t>
  </si>
  <si>
    <t>cyclohexylmethylketone</t>
  </si>
  <si>
    <t>CC(=O)C1CCCCC1</t>
  </si>
  <si>
    <t>2-methylcyclohexanone</t>
  </si>
  <si>
    <t>CC1CCCCC1=O</t>
  </si>
  <si>
    <t>cyclopropane</t>
  </si>
  <si>
    <t>C1CC1</t>
  </si>
  <si>
    <t>propylcyclopentane</t>
  </si>
  <si>
    <t>CCCC1CCCC1</t>
  </si>
  <si>
    <t>pentylcyclopentane</t>
  </si>
  <si>
    <t>CCCCCC1CCCC1</t>
  </si>
  <si>
    <t>propylcyclohexane</t>
  </si>
  <si>
    <t>CCCC1CCCCC1</t>
  </si>
  <si>
    <t>butylcyclohexane</t>
  </si>
  <si>
    <t>CCCCC1CCCCC1</t>
  </si>
  <si>
    <t>t-butylcyclohexane</t>
  </si>
  <si>
    <t>CC(C)(C)C1CCCCC1</t>
  </si>
  <si>
    <t>2-methylpyridine</t>
  </si>
  <si>
    <t>Cc1ccccn1</t>
  </si>
  <si>
    <t>3-methylpyridine</t>
  </si>
  <si>
    <t>Cc1cccnc1</t>
  </si>
  <si>
    <t>4-methylpyridine</t>
  </si>
  <si>
    <t>Cc1ccncc1</t>
  </si>
  <si>
    <t>2,3-dimethylpyridine</t>
  </si>
  <si>
    <t>Cc1cccnc1C</t>
  </si>
  <si>
    <t>2,4-dimethylpyridine</t>
  </si>
  <si>
    <t>Cc1ccnc(C)c1</t>
  </si>
  <si>
    <t>2,5-dimethylpyridine</t>
  </si>
  <si>
    <t>Cc1ccc(C)nc1</t>
  </si>
  <si>
    <t>2,6-dimethylpyridine</t>
  </si>
  <si>
    <t>Cc1cccc(C)n1</t>
  </si>
  <si>
    <t>3,4-dimethylpyridine</t>
  </si>
  <si>
    <t>Cc1cnccc1C</t>
  </si>
  <si>
    <t>3,5-dimethylpyridine</t>
  </si>
  <si>
    <t>Cc1cncc(C)c1</t>
  </si>
  <si>
    <t>quinoline</t>
  </si>
  <si>
    <t>c1ccc2ncccc2c1</t>
  </si>
  <si>
    <t>isoquinoline</t>
  </si>
  <si>
    <t>c1ccc2cnccc2c1</t>
  </si>
  <si>
    <t>propylbenzene</t>
  </si>
  <si>
    <t>CCCc1ccccc1</t>
  </si>
  <si>
    <t>butylbenzene</t>
  </si>
  <si>
    <t>CCCCc1ccccc1</t>
  </si>
  <si>
    <t>pentylbenzene</t>
  </si>
  <si>
    <t>CCCCCc1ccccc1</t>
  </si>
  <si>
    <t>hexylbenzene</t>
  </si>
  <si>
    <t>CCCCCCc1ccccc1</t>
  </si>
  <si>
    <t>isopropylbenzene</t>
  </si>
  <si>
    <t>CC(C)c1ccccc1</t>
  </si>
  <si>
    <t>tert-butylbenzene</t>
  </si>
  <si>
    <t>CC(C)(C)c1ccccc1</t>
  </si>
  <si>
    <t>1,3-dichlorobenzene</t>
  </si>
  <si>
    <t>[Cl]c1cccc([Cl])c1</t>
  </si>
  <si>
    <t>1,4-dichlorobenzene</t>
  </si>
  <si>
    <t>[Cl]c1ccc([Cl])cc1</t>
  </si>
  <si>
    <t>fluoranthene</t>
  </si>
  <si>
    <t>c1ccc2c(c1)c3cccc4cccc2c34</t>
  </si>
  <si>
    <t>coronene</t>
  </si>
  <si>
    <t>c1cc2ccc3ccc4ccc5ccc6ccc1c7c2c3c4c5c67</t>
  </si>
  <si>
    <t>acenaphthene</t>
  </si>
  <si>
    <t>C1Cc2cccc3cccc1c23</t>
  </si>
  <si>
    <t>fluorene</t>
  </si>
  <si>
    <t>C1c2ccccc2c2ccccc12</t>
  </si>
  <si>
    <t>indane</t>
  </si>
  <si>
    <t>C1Cc2ccccc2C1</t>
  </si>
  <si>
    <t>fluoroethane</t>
  </si>
  <si>
    <t>CCF</t>
  </si>
  <si>
    <t>1-fluoropropane</t>
  </si>
  <si>
    <t>CCCF</t>
  </si>
  <si>
    <t>2-fluoropropane</t>
  </si>
  <si>
    <t>CC(C)F</t>
  </si>
  <si>
    <t>1-fluorobutane</t>
  </si>
  <si>
    <t>CCCCF</t>
  </si>
  <si>
    <t>1-fluoropentane</t>
  </si>
  <si>
    <t>CCCCCF</t>
  </si>
  <si>
    <t>fluorobenzene</t>
  </si>
  <si>
    <t>Fc1ccccc1</t>
  </si>
  <si>
    <t>1,2-difluorobenzene</t>
  </si>
  <si>
    <t>Fc1ccccc1F</t>
  </si>
  <si>
    <t>o-fluorochlorobenzene</t>
  </si>
  <si>
    <t>Fc1ccccc1[Cl]</t>
  </si>
  <si>
    <t>m-fluorochlorobenzene</t>
  </si>
  <si>
    <t>Fc1cccc([Cl])c1</t>
  </si>
  <si>
    <t>p-fluorochlorobenzene</t>
  </si>
  <si>
    <t>Fc1ccc([Cl])cc1</t>
  </si>
  <si>
    <t>3-fluorophenol</t>
  </si>
  <si>
    <t>Oc1cccc(F)c1</t>
  </si>
  <si>
    <t>4-fluorophenol</t>
  </si>
  <si>
    <t>Oc1ccc(F)cc1</t>
  </si>
  <si>
    <t>cis-but-2-ene</t>
  </si>
  <si>
    <t>CC=CC</t>
  </si>
  <si>
    <t>trans-but-2-ene</t>
  </si>
  <si>
    <t>2-methylbut-2-ene</t>
  </si>
  <si>
    <t>CC=C(C)C</t>
  </si>
  <si>
    <t>2,2-dimethylpropane</t>
  </si>
  <si>
    <t>CC(C)(C)C</t>
  </si>
  <si>
    <t>Water-&gt;     octanol (wet)</t>
  </si>
  <si>
    <t>Octanol (wet)</t>
  </si>
  <si>
    <t>rmsd</t>
  </si>
  <si>
    <t>Solute name</t>
  </si>
  <si>
    <t>Overall rmsd</t>
  </si>
  <si>
    <t>Water-&gt;   Hexadecane</t>
  </si>
  <si>
    <t>n</t>
  </si>
  <si>
    <t>Water-&gt;  CCl4</t>
  </si>
  <si>
    <t>Water-&gt;  Dichloromethane</t>
  </si>
  <si>
    <t>Water-&gt; CHCl3</t>
  </si>
  <si>
    <t>Water-&gt;  Di-n-butyl ether</t>
  </si>
  <si>
    <t>Water-&gt;   Acetonitrile</t>
  </si>
  <si>
    <t>Water-&gt;     Benzene</t>
  </si>
  <si>
    <t>Water-&gt;    Propionitrile</t>
  </si>
  <si>
    <t>Water-&gt;   Butyronitrile</t>
  </si>
  <si>
    <t>Water-&gt;    Tetrahydrofuran</t>
  </si>
  <si>
    <t>Water-&gt;  Cyclohexane</t>
  </si>
  <si>
    <t>Water-&gt;   Toluene</t>
  </si>
  <si>
    <t>Water-&gt;   Hexane</t>
  </si>
  <si>
    <t>Water-&gt;     3-Methylbutan-1-ol</t>
  </si>
  <si>
    <t>Water-&gt;        Butan-2-ol</t>
  </si>
  <si>
    <t>Water-&gt;       Propan-2-ol</t>
  </si>
  <si>
    <t>Water-&gt;      Decan-1-ol</t>
  </si>
  <si>
    <t>Water-&gt;        Heptan-1-ol</t>
  </si>
  <si>
    <t>Water-&gt;      Hexan-1-ol</t>
  </si>
  <si>
    <t>Water-&gt;       Pentan-1-ol</t>
  </si>
  <si>
    <t>Water-&gt;         Butan-1-ol</t>
  </si>
  <si>
    <t>Water-&gt;       Ethanol</t>
  </si>
  <si>
    <t>Water-&gt;        Methanol</t>
  </si>
  <si>
    <t>Water-&gt;        Cyclohexanone</t>
  </si>
  <si>
    <t>Water-&gt;          Butanone</t>
  </si>
  <si>
    <t>Water-&gt;         Propanone</t>
  </si>
  <si>
    <t>Water-&gt;           Chlorobenzene</t>
  </si>
  <si>
    <t>Water-&gt;     1,2-Dichloroethane</t>
  </si>
  <si>
    <t>Water-&gt;      Propan-1-ol</t>
  </si>
  <si>
    <t>Water-&gt;      2-Methylpropan-1-ol</t>
  </si>
  <si>
    <t>Water-&gt;      2-Methylpropan-2-ol</t>
  </si>
  <si>
    <t>Water-&gt;    Diethyl Ether</t>
  </si>
  <si>
    <t>Water-&gt;  Perfluoroalkane</t>
  </si>
  <si>
    <t>No. of data points</t>
  </si>
  <si>
    <t>Water-&gt;   Octan-1-ol (dry)</t>
  </si>
  <si>
    <t>CC(C)C</t>
  </si>
  <si>
    <t>CCC(C)(C)C</t>
  </si>
  <si>
    <t>CC(C(C)C)C</t>
  </si>
  <si>
    <t>CCCCC(C)C</t>
  </si>
  <si>
    <t>CCC(C(C)C)C</t>
  </si>
  <si>
    <t>CC(CC(C)C)C</t>
  </si>
  <si>
    <t>CCC(CC)(C)C</t>
  </si>
  <si>
    <t>CC(C(C)(C)C)C</t>
  </si>
  <si>
    <t>CC(C)=C</t>
  </si>
  <si>
    <t>CC\C=C/C</t>
  </si>
  <si>
    <t>CC(C=C)C</t>
  </si>
  <si>
    <t>CCCC\C=C\C</t>
  </si>
  <si>
    <t>CCCCC\C=C\C</t>
  </si>
  <si>
    <t>C=CC=C</t>
  </si>
  <si>
    <t>C=C(C=C)C</t>
  </si>
  <si>
    <t>CC(C(C)=C)=C</t>
  </si>
  <si>
    <t>C=C\C=C/C</t>
  </si>
  <si>
    <t>C=CCC=C</t>
  </si>
  <si>
    <t>C=CCCC=C</t>
  </si>
  <si>
    <t>C1CC=CC1</t>
  </si>
  <si>
    <t>C1CCC=CC1</t>
  </si>
  <si>
    <t>CC1=CCCCC1</t>
  </si>
  <si>
    <t>C1CCC=CCC1</t>
  </si>
  <si>
    <t>C1C=CCC=C1</t>
  </si>
  <si>
    <t>CC([Cl])C</t>
  </si>
  <si>
    <t>CC(C[Cl])[Cl]</t>
  </si>
  <si>
    <t>[Cl]CCCC[Cl]</t>
  </si>
  <si>
    <t>[Cl]CC=C</t>
  </si>
  <si>
    <t>CC(OC(C)C)C</t>
  </si>
  <si>
    <t>COC(C)(C)C</t>
  </si>
  <si>
    <t>CC1CCCO1</t>
  </si>
  <si>
    <t>CC1CCC(O1)C</t>
  </si>
  <si>
    <t>CC(C(C)=O)C</t>
  </si>
  <si>
    <t>CC(C(C)(C)C)=O</t>
  </si>
  <si>
    <t>CCCCCC(C)=O</t>
  </si>
  <si>
    <t>CC(CCC(C)=O)C</t>
  </si>
  <si>
    <t>CC(C(C(C)C)=O)C</t>
  </si>
  <si>
    <t>CCCCCCC(C)=O</t>
  </si>
  <si>
    <t>CCCCCCCC(C)=O</t>
  </si>
  <si>
    <t>CCCCC(CCCC)=O</t>
  </si>
  <si>
    <t>CC(C(C(C)(C)C)=O)(C)C</t>
  </si>
  <si>
    <t>CCCCCCCCC(C)=O</t>
  </si>
  <si>
    <t>CCCCCCCCCC(C)=O</t>
  </si>
  <si>
    <t>CC(C1CC1)=O</t>
  </si>
  <si>
    <t>C=CCC#N</t>
  </si>
  <si>
    <t>N#CCCCCC#N</t>
  </si>
  <si>
    <t>CNC</t>
  </si>
  <si>
    <t>CC(NC(C)C)C</t>
  </si>
  <si>
    <t>CCNC</t>
  </si>
  <si>
    <t>CC(CO)C</t>
  </si>
  <si>
    <t>CCC(CC)O</t>
  </si>
  <si>
    <t>CCC(CO)C</t>
  </si>
  <si>
    <t>CC(CCO)C</t>
  </si>
  <si>
    <t>CC(C(O)C)C</t>
  </si>
  <si>
    <t>CCCC(CC)O</t>
  </si>
  <si>
    <t>CC(CC(O)C)C</t>
  </si>
  <si>
    <t>CCC(C(C)C)O</t>
  </si>
  <si>
    <t>CC(C(O)(C)C)C</t>
  </si>
  <si>
    <t>OCC=C</t>
  </si>
  <si>
    <t>CC(Cc1ccccc1)C</t>
  </si>
  <si>
    <t>CCC(c1ccccc1)C</t>
  </si>
  <si>
    <t>C=Cc1ccccc1</t>
  </si>
  <si>
    <t>C=CCc1ccccc1</t>
  </si>
  <si>
    <t>CC(Cc1ccccc1)=O</t>
  </si>
  <si>
    <t>N#CCc1ccccc1</t>
  </si>
  <si>
    <t>Cc1cccc(c1C)O</t>
  </si>
  <si>
    <t>CCc1cccc(c1)O</t>
  </si>
  <si>
    <t>CCCc1ccc(cc1)O</t>
  </si>
  <si>
    <t>CC(c1ccc(cc1)O)C</t>
  </si>
  <si>
    <t>CCCCc1ccc(cc1)O</t>
  </si>
  <si>
    <t>CC(c1cccc(c1)O)(C)C</t>
  </si>
  <si>
    <t>CC(c1ccc(cc1)O)(C)C</t>
  </si>
  <si>
    <t>CCCCCc1ccc(cc1)O</t>
  </si>
  <si>
    <t>CC(Cc1ccc(cc1)O)(C)C</t>
  </si>
  <si>
    <t>OCCc1ccccc1</t>
  </si>
  <si>
    <t>OCCCc1ccccc1</t>
  </si>
  <si>
    <t>CCc1ccccn1</t>
  </si>
  <si>
    <t>CCc1cccnc1</t>
  </si>
  <si>
    <t>CCc1ccncc1</t>
  </si>
  <si>
    <t>C\C(=C/CCC(C=C)(C)O)C</t>
  </si>
  <si>
    <t>c1cccc(c1)CCN</t>
  </si>
  <si>
    <t>c1cccc(c1)CCCN</t>
  </si>
  <si>
    <t>c1cccc(c1)CCCCN</t>
  </si>
  <si>
    <t>c1(ccccc1)CC(C)N</t>
  </si>
  <si>
    <t>2-Methylpropane</t>
  </si>
  <si>
    <t>2,2-Dimethylbutane</t>
  </si>
  <si>
    <t>2,3-Dimethylbutane</t>
  </si>
  <si>
    <t>2-Methylhexane</t>
  </si>
  <si>
    <t>2,3-Dimethylpentane</t>
  </si>
  <si>
    <t>2,4-Dimethylpentane</t>
  </si>
  <si>
    <t>3,3-Dimethylpentane</t>
  </si>
  <si>
    <t>2,2,3-Trimethylbutane</t>
  </si>
  <si>
    <t>2-Methylprop-1-ene</t>
  </si>
  <si>
    <t>cis-Pent-2-ene</t>
  </si>
  <si>
    <t>3-Methylbut-1-ene</t>
  </si>
  <si>
    <t>t-Hept-2-ene</t>
  </si>
  <si>
    <t>t-Oct-2-ene</t>
  </si>
  <si>
    <t>Buta-1,3-diene</t>
  </si>
  <si>
    <t>2-Methylbuta-1,3-diene</t>
  </si>
  <si>
    <t>2,3-Dimethylbuta-1,3-diene</t>
  </si>
  <si>
    <t>c-Penta-1,3-diene</t>
  </si>
  <si>
    <t>Penta-1,4-diene</t>
  </si>
  <si>
    <t>Hexa-1,5-diene</t>
  </si>
  <si>
    <t>Cyclopentene</t>
  </si>
  <si>
    <t>Cyclohexene</t>
  </si>
  <si>
    <t>1-Methylcyclohexene</t>
  </si>
  <si>
    <t>Cycloheptene</t>
  </si>
  <si>
    <t>Cyclohexa-1,4-diene</t>
  </si>
  <si>
    <t>2-Chloropropane</t>
  </si>
  <si>
    <t>1,2-Dichloropropane</t>
  </si>
  <si>
    <t>1,4-Dichlorobutane</t>
  </si>
  <si>
    <t>3-Chloroprop-1-ene</t>
  </si>
  <si>
    <t>Diisopropylether</t>
  </si>
  <si>
    <t>Methyl-tert-butylether</t>
  </si>
  <si>
    <t>2-Methyltetrahydrofuran</t>
  </si>
  <si>
    <t>2,5-Dimethyltetrahydrofuran</t>
  </si>
  <si>
    <t>3-Methylbutan-2-one</t>
  </si>
  <si>
    <t>3,3-Dimethylbutan-2-one</t>
  </si>
  <si>
    <t>Heptan-2-one</t>
  </si>
  <si>
    <t>5-Methylhexan-2-one</t>
  </si>
  <si>
    <t>2,4-Dimethylpentan-3-one</t>
  </si>
  <si>
    <t>Octan-2-one</t>
  </si>
  <si>
    <t>Nonan-2-one</t>
  </si>
  <si>
    <t>Nonan-5-one</t>
  </si>
  <si>
    <t>2,2,4,4-Tetramethylpentan-3-one</t>
  </si>
  <si>
    <t>Decan-2-one</t>
  </si>
  <si>
    <t>Undecan-2-one</t>
  </si>
  <si>
    <t>Methylcyclopropylketone</t>
  </si>
  <si>
    <t>Allyl cyanide</t>
  </si>
  <si>
    <t>1,4-Dicyanobutane</t>
  </si>
  <si>
    <t>Dimethylamine</t>
  </si>
  <si>
    <t>Diisopropylamine</t>
  </si>
  <si>
    <t>Methylethylamine</t>
  </si>
  <si>
    <t>Pentan-3-ol</t>
  </si>
  <si>
    <t>2-Methylbutan-1-ol</t>
  </si>
  <si>
    <t>3-Methylbutan-2-ol</t>
  </si>
  <si>
    <t>Hexan-3-ol</t>
  </si>
  <si>
    <t>4-Methylpentan-2-ol</t>
  </si>
  <si>
    <t>2-Methylpentan-3-ol</t>
  </si>
  <si>
    <t>2,3-Dimethylbutan-2-ol</t>
  </si>
  <si>
    <t>Prop-2-en-1-ol</t>
  </si>
  <si>
    <t>Isobutylbenzene</t>
  </si>
  <si>
    <t>sec-Butylbenzene</t>
  </si>
  <si>
    <t>Styrene</t>
  </si>
  <si>
    <t>Allylbenzene</t>
  </si>
  <si>
    <t>Benzylmethylketone</t>
  </si>
  <si>
    <t>Phenylacetonitrile</t>
  </si>
  <si>
    <t>2,3-Dimethylphenol</t>
  </si>
  <si>
    <t>3-Ethylphenol</t>
  </si>
  <si>
    <t>4-Propylphenol</t>
  </si>
  <si>
    <t>4-Isopropylphenol</t>
  </si>
  <si>
    <t>4-Butylphenol</t>
  </si>
  <si>
    <t>3-tert-Butylphenol</t>
  </si>
  <si>
    <t>4-tert-Butylphenol</t>
  </si>
  <si>
    <t>4-Pentylphenol</t>
  </si>
  <si>
    <t>4-tert-Pentylphenol</t>
  </si>
  <si>
    <t>2-Phenylethanol</t>
  </si>
  <si>
    <t>3-Phenylpropan-1-ol</t>
  </si>
  <si>
    <t>2-Ethylpyridine</t>
  </si>
  <si>
    <t>3-Ethylpyridine</t>
  </si>
  <si>
    <t>4-Ethylpyridine</t>
  </si>
  <si>
    <t>Linalool</t>
  </si>
  <si>
    <t>2-Phenylethylamine</t>
  </si>
  <si>
    <t>3-Phenylpropylamine</t>
  </si>
  <si>
    <t>4-Phenylbutylamine</t>
  </si>
  <si>
    <t>Amphetamine</t>
  </si>
  <si>
    <t>Water-&gt;    octanol (wet)</t>
  </si>
  <si>
    <t>Chloroform</t>
  </si>
  <si>
    <t>Perfluoroalkane</t>
  </si>
  <si>
    <r>
      <t>Table of experimental free energies(-</t>
    </r>
    <r>
      <rPr>
        <sz val="14"/>
        <color theme="1"/>
        <rFont val="Symbol"/>
        <family val="1"/>
        <charset val="2"/>
      </rPr>
      <t>D</t>
    </r>
    <r>
      <rPr>
        <sz val="14"/>
        <color theme="1"/>
        <rFont val="Calibri"/>
        <family val="2"/>
        <scheme val="minor"/>
      </rPr>
      <t>G</t>
    </r>
    <r>
      <rPr>
        <vertAlign val="superscript"/>
        <sz val="14"/>
        <color theme="1"/>
        <rFont val="Calibri"/>
        <family val="2"/>
        <scheme val="minor"/>
      </rPr>
      <t>0</t>
    </r>
    <r>
      <rPr>
        <sz val="14"/>
        <color theme="1"/>
        <rFont val="Calibri"/>
        <family val="2"/>
        <scheme val="minor"/>
      </rPr>
      <t xml:space="preserve"> kJ mol</t>
    </r>
    <r>
      <rPr>
        <vertAlign val="superscript"/>
        <sz val="14"/>
        <color theme="1"/>
        <rFont val="Calibri"/>
        <family val="2"/>
        <scheme val="minor"/>
      </rPr>
      <t>-1</t>
    </r>
    <r>
      <rPr>
        <sz val="14"/>
        <color theme="1"/>
        <rFont val="Calibri"/>
        <family val="2"/>
        <scheme val="minor"/>
      </rPr>
      <t xml:space="preserve">) for gas to solvent transfer </t>
    </r>
  </si>
  <si>
    <t>Alkene-methyl substituted</t>
  </si>
  <si>
    <t>Phenol-Fluoro substituted</t>
  </si>
  <si>
    <t>Benzene-Difluoro</t>
  </si>
  <si>
    <t>Benzene-Monofluoro</t>
  </si>
  <si>
    <t>Alkane-Monofluoro</t>
  </si>
  <si>
    <t>Benzene-indane</t>
  </si>
  <si>
    <t>Benzene-Biphenyl</t>
  </si>
  <si>
    <t>Polycyclic aromatic</t>
  </si>
  <si>
    <t>Benzene-Dichloro</t>
  </si>
  <si>
    <t>Benzene-Alkyl Substituted</t>
  </si>
  <si>
    <t>Pyridine-Isoquinoline</t>
  </si>
  <si>
    <t>Pyridine-Quinoline</t>
  </si>
  <si>
    <t>Pyridine-Methyl substituted</t>
  </si>
  <si>
    <t>Alkane-Cyclic Branched</t>
  </si>
  <si>
    <t>Alkane-Cyclic</t>
  </si>
  <si>
    <t>Ketone-Cycloalkyl</t>
  </si>
  <si>
    <t>Alcohol-Secondary-Cycloalkyl</t>
  </si>
  <si>
    <t>Alcohol-Tertiary</t>
  </si>
  <si>
    <t>Alcohol-Secondary</t>
  </si>
  <si>
    <t>Alcohol-Primary</t>
  </si>
  <si>
    <t>Amide</t>
  </si>
  <si>
    <t>Alkene-monoalkyl substituted</t>
  </si>
  <si>
    <t>Alkene-ethene</t>
  </si>
  <si>
    <t>Sulfide-Dialkyl</t>
  </si>
  <si>
    <t>Amine-Tertiary Cyclic</t>
  </si>
  <si>
    <t>Phenol-alkyl substituted</t>
  </si>
  <si>
    <t>Sulfide-cycloalkyl</t>
  </si>
  <si>
    <t>Ether cyclic</t>
  </si>
  <si>
    <t>Alkane-Monochloro</t>
  </si>
  <si>
    <t>Amine-NH3</t>
  </si>
  <si>
    <t>Nitrile</t>
  </si>
  <si>
    <t>Pyridine</t>
  </si>
  <si>
    <t>Alkane-Dichloro</t>
  </si>
  <si>
    <t>Phenol-Chloro substituted</t>
  </si>
  <si>
    <t>Phenol-methyl substituted</t>
  </si>
  <si>
    <t>Phenol</t>
  </si>
  <si>
    <t>Ketone-Dialkyl</t>
  </si>
  <si>
    <t>Benzene-Methyl substituted</t>
  </si>
  <si>
    <t>Amine-Primary</t>
  </si>
  <si>
    <t>Amine-Secondary</t>
  </si>
  <si>
    <t>Amine-Secondary Cyclic</t>
  </si>
  <si>
    <t>Amine-Tertiary</t>
  </si>
  <si>
    <t>Alkane-Acyclic Linear</t>
  </si>
  <si>
    <t>Alkane-Methane</t>
  </si>
  <si>
    <t>Chlorosolvent-CH2ClCH2Cl</t>
  </si>
  <si>
    <t>Benzene-Chloro</t>
  </si>
  <si>
    <t>Ether-Dialkyl</t>
  </si>
  <si>
    <t>Ether-Dimethyl</t>
  </si>
  <si>
    <t>Alcohol-Methanol</t>
  </si>
  <si>
    <t>Water</t>
  </si>
  <si>
    <t>Chlorosolvent-CCl4</t>
  </si>
  <si>
    <t>Alkane Acyclic Branched</t>
  </si>
  <si>
    <t>Alkane iso-octane</t>
  </si>
  <si>
    <t>diff^2</t>
  </si>
  <si>
    <t>Expt          -deltaG</t>
  </si>
  <si>
    <t>calc from clogP           -deltaG</t>
  </si>
  <si>
    <t>clogP</t>
  </si>
  <si>
    <t xml:space="preserve"> calc           -deltaG</t>
  </si>
  <si>
    <t>Abraham calc logP</t>
  </si>
  <si>
    <t>V</t>
  </si>
  <si>
    <t>B</t>
  </si>
  <si>
    <t>A</t>
  </si>
  <si>
    <t>S</t>
  </si>
  <si>
    <t>E</t>
  </si>
  <si>
    <t>Class</t>
  </si>
  <si>
    <t xml:space="preserve">﻿Compound </t>
  </si>
  <si>
    <t>Count All</t>
  </si>
  <si>
    <t>BetaH2</t>
  </si>
  <si>
    <t>AlphaH2</t>
  </si>
  <si>
    <t>PiH2</t>
  </si>
  <si>
    <t>R2</t>
  </si>
  <si>
    <t>RT=</t>
  </si>
  <si>
    <t>1-octanol</t>
  </si>
  <si>
    <t>T=</t>
  </si>
  <si>
    <t>v</t>
  </si>
  <si>
    <t>b</t>
  </si>
  <si>
    <t>a</t>
  </si>
  <si>
    <t>s</t>
  </si>
  <si>
    <t>e</t>
  </si>
  <si>
    <t>c</t>
  </si>
  <si>
    <t>Gas Const R (J K-1 mol-1)=</t>
  </si>
  <si>
    <t>cLogP</t>
  </si>
  <si>
    <t>Abraham</t>
  </si>
  <si>
    <t>SSIP model</t>
  </si>
  <si>
    <t>Calc. from SSIP 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</si>
</sst>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rgb="FF993300"/>
      <name val="Calibri"/>
      <family val="2"/>
      <scheme val="minor"/>
    </font>
    <font>
      <sz val="11"/>
      <color theme="1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vertAlign val="superscript"/>
      <sz val="14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CFF99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78DB67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8CCE4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73">
    <xf numFmtId="0" fontId="0" fillId="0" borderId="0" xfId="0"/>
    <xf numFmtId="0" fontId="0" fillId="0" borderId="0" xfId="0" applyFill="1" applyBorder="1"/>
    <xf numFmtId="2" fontId="0" fillId="0" borderId="0" xfId="0" applyNumberForma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0" fillId="0" borderId="0" xfId="0" applyFill="1"/>
    <xf numFmtId="164" fontId="0" fillId="0" borderId="0" xfId="0" applyNumberFormat="1" applyFill="1" applyBorder="1" applyAlignment="1">
      <alignment horizontal="center"/>
    </xf>
    <xf numFmtId="0" fontId="0" fillId="0" borderId="1" xfId="0" applyFill="1" applyBorder="1"/>
    <xf numFmtId="0" fontId="0" fillId="0" borderId="0" xfId="0" applyAlignment="1">
      <alignment horizontal="center"/>
    </xf>
    <xf numFmtId="0" fontId="0" fillId="0" borderId="0" xfId="0" applyBorder="1"/>
    <xf numFmtId="2" fontId="3" fillId="0" borderId="0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1" fontId="0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2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5" borderId="0" xfId="0" applyFont="1" applyFill="1"/>
    <xf numFmtId="2" fontId="4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5" fillId="0" borderId="0" xfId="0" applyFont="1"/>
    <xf numFmtId="0" fontId="5" fillId="0" borderId="0" xfId="0" applyFont="1" applyFill="1" applyBorder="1"/>
    <xf numFmtId="165" fontId="0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0" xfId="0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3" fillId="0" borderId="0" xfId="1" applyFont="1" applyFill="1" applyBorder="1"/>
    <xf numFmtId="165" fontId="4" fillId="0" borderId="8" xfId="0" applyNumberFormat="1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/>
    </xf>
    <xf numFmtId="0" fontId="0" fillId="0" borderId="4" xfId="0" applyFill="1" applyBorder="1"/>
    <xf numFmtId="1" fontId="4" fillId="0" borderId="10" xfId="0" applyNumberFormat="1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0" fillId="0" borderId="6" xfId="0" applyFill="1" applyBorder="1" applyAlignment="1">
      <alignment wrapText="1"/>
    </xf>
    <xf numFmtId="2" fontId="0" fillId="0" borderId="12" xfId="0" applyNumberFormat="1" applyFont="1" applyFill="1" applyBorder="1" applyAlignment="1">
      <alignment horizontal="center" vertical="center"/>
    </xf>
    <xf numFmtId="1" fontId="0" fillId="0" borderId="13" xfId="0" applyNumberFormat="1" applyFont="1" applyFill="1" applyBorder="1" applyAlignment="1">
      <alignment horizontal="center" vertical="center"/>
    </xf>
    <xf numFmtId="2" fontId="0" fillId="0" borderId="13" xfId="0" applyNumberForma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1" fontId="0" fillId="0" borderId="7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left" vertical="center"/>
    </xf>
    <xf numFmtId="2" fontId="3" fillId="0" borderId="14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2" fontId="3" fillId="0" borderId="13" xfId="0" applyNumberFormat="1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/>
    <xf numFmtId="1" fontId="4" fillId="0" borderId="1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1" fontId="4" fillId="0" borderId="11" xfId="0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3" fillId="0" borderId="15" xfId="0" applyFont="1" applyFill="1" applyBorder="1"/>
    <xf numFmtId="0" fontId="0" fillId="0" borderId="5" xfId="0" applyFill="1" applyBorder="1" applyAlignment="1">
      <alignment horizontal="center" vertical="center" wrapText="1"/>
    </xf>
    <xf numFmtId="2" fontId="3" fillId="0" borderId="5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3" fillId="0" borderId="11" xfId="0" applyFont="1" applyFill="1" applyBorder="1"/>
    <xf numFmtId="2" fontId="3" fillId="0" borderId="4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vertical="center" wrapText="1"/>
    </xf>
    <xf numFmtId="0" fontId="0" fillId="0" borderId="1" xfId="0" applyFont="1" applyFill="1" applyBorder="1"/>
    <xf numFmtId="1" fontId="4" fillId="0" borderId="17" xfId="0" applyNumberFormat="1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0" fillId="0" borderId="5" xfId="0" applyNumberForma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1" fontId="4" fillId="0" borderId="3" xfId="0" applyNumberFormat="1" applyFont="1" applyFill="1" applyBorder="1" applyAlignment="1">
      <alignment horizontal="center"/>
    </xf>
    <xf numFmtId="1" fontId="4" fillId="0" borderId="19" xfId="0" applyNumberFormat="1" applyFont="1" applyFill="1" applyBorder="1" applyAlignment="1">
      <alignment horizontal="center"/>
    </xf>
    <xf numFmtId="0" fontId="3" fillId="0" borderId="3" xfId="0" applyFont="1" applyFill="1" applyBorder="1"/>
    <xf numFmtId="0" fontId="3" fillId="0" borderId="20" xfId="0" applyFont="1" applyFill="1" applyBorder="1" applyAlignment="1">
      <alignment horizontal="center" vertical="center" wrapText="1"/>
    </xf>
    <xf numFmtId="2" fontId="4" fillId="0" borderId="20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vertical="center" wrapText="1"/>
    </xf>
    <xf numFmtId="0" fontId="3" fillId="0" borderId="20" xfId="0" applyFont="1" applyFill="1" applyBorder="1" applyAlignment="1">
      <alignment vertical="center" wrapText="1"/>
    </xf>
    <xf numFmtId="0" fontId="5" fillId="0" borderId="0" xfId="0" applyFont="1" applyBorder="1" applyAlignment="1">
      <alignment horizontal="center"/>
    </xf>
    <xf numFmtId="2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165" fontId="4" fillId="0" borderId="2" xfId="0" applyNumberFormat="1" applyFont="1" applyFill="1" applyBorder="1" applyAlignment="1">
      <alignment horizontal="center" vertical="center"/>
    </xf>
    <xf numFmtId="165" fontId="4" fillId="0" borderId="22" xfId="0" applyNumberFormat="1" applyFont="1" applyFill="1" applyBorder="1" applyAlignment="1">
      <alignment horizontal="center" vertical="center"/>
    </xf>
    <xf numFmtId="1" fontId="0" fillId="0" borderId="8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2" fontId="0" fillId="0" borderId="8" xfId="0" applyNumberForma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0" fontId="8" fillId="0" borderId="0" xfId="0" applyFont="1" applyBorder="1"/>
    <xf numFmtId="0" fontId="3" fillId="0" borderId="0" xfId="1" applyFont="1" applyFill="1"/>
    <xf numFmtId="0" fontId="3" fillId="0" borderId="0" xfId="1" applyFont="1" applyFill="1" applyAlignment="1">
      <alignment horizontal="center"/>
    </xf>
    <xf numFmtId="0" fontId="3" fillId="0" borderId="0" xfId="1" applyNumberFormat="1" applyFont="1" applyFill="1" applyBorder="1" applyAlignment="1">
      <alignment horizontal="center"/>
    </xf>
    <xf numFmtId="2" fontId="3" fillId="0" borderId="0" xfId="1" applyNumberFormat="1" applyFont="1" applyFill="1" applyBorder="1" applyAlignment="1">
      <alignment horizontal="center"/>
    </xf>
    <xf numFmtId="166" fontId="3" fillId="0" borderId="0" xfId="1" applyNumberFormat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3" fillId="0" borderId="0" xfId="1" applyFont="1" applyFill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23" xfId="1" applyNumberFormat="1" applyFont="1" applyFill="1" applyBorder="1" applyAlignment="1">
      <alignment horizontal="center" vertical="center" wrapText="1"/>
    </xf>
    <xf numFmtId="0" fontId="3" fillId="0" borderId="0" xfId="1" quotePrefix="1" applyFont="1" applyFill="1" applyBorder="1" applyAlignment="1">
      <alignment horizontal="center"/>
    </xf>
    <xf numFmtId="0" fontId="3" fillId="0" borderId="0" xfId="1" quotePrefix="1" applyFont="1" applyFill="1" applyBorder="1"/>
    <xf numFmtId="166" fontId="1" fillId="0" borderId="8" xfId="0" applyNumberFormat="1" applyFont="1" applyFill="1" applyBorder="1" applyAlignment="1">
      <alignment horizontal="center" vertical="center"/>
    </xf>
    <xf numFmtId="165" fontId="4" fillId="0" borderId="2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24" xfId="0" applyNumberFormat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1" fillId="0" borderId="0" xfId="1" applyFont="1" applyFill="1" applyAlignment="1">
      <alignment horizontal="center"/>
    </xf>
    <xf numFmtId="0" fontId="1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/>
    </xf>
    <xf numFmtId="0" fontId="3" fillId="0" borderId="6" xfId="1" applyFont="1" applyFill="1" applyBorder="1" applyAlignment="1">
      <alignment horizontal="center"/>
    </xf>
    <xf numFmtId="2" fontId="3" fillId="0" borderId="8" xfId="1" applyNumberFormat="1" applyFont="1" applyFill="1" applyBorder="1" applyAlignment="1">
      <alignment horizontal="center"/>
    </xf>
    <xf numFmtId="2" fontId="3" fillId="0" borderId="4" xfId="1" applyNumberFormat="1" applyFont="1" applyFill="1" applyBorder="1" applyAlignment="1">
      <alignment horizontal="center"/>
    </xf>
    <xf numFmtId="166" fontId="1" fillId="0" borderId="7" xfId="0" applyNumberFormat="1" applyFont="1" applyFill="1" applyBorder="1" applyAlignment="1">
      <alignment horizontal="center" vertical="center"/>
    </xf>
    <xf numFmtId="1" fontId="1" fillId="0" borderId="6" xfId="0" applyNumberFormat="1" applyFont="1" applyFill="1" applyBorder="1" applyAlignment="1">
      <alignment horizontal="center" vertical="center"/>
    </xf>
    <xf numFmtId="2" fontId="1" fillId="0" borderId="7" xfId="0" applyNumberFormat="1" applyFont="1" applyFill="1" applyBorder="1" applyAlignment="1">
      <alignment horizontal="center" vertical="center"/>
    </xf>
    <xf numFmtId="0" fontId="3" fillId="0" borderId="6" xfId="1" applyFont="1" applyFill="1" applyBorder="1"/>
    <xf numFmtId="164" fontId="3" fillId="0" borderId="0" xfId="1" applyNumberFormat="1" applyFont="1" applyFill="1" applyBorder="1" applyAlignment="1">
      <alignment horizontal="center"/>
    </xf>
    <xf numFmtId="2" fontId="3" fillId="0" borderId="7" xfId="1" applyNumberFormat="1" applyFont="1" applyFill="1" applyBorder="1" applyAlignment="1">
      <alignment horizontal="center"/>
    </xf>
    <xf numFmtId="2" fontId="3" fillId="0" borderId="6" xfId="1" applyNumberFormat="1" applyFont="1" applyFill="1" applyBorder="1" applyAlignment="1">
      <alignment horizontal="center"/>
    </xf>
    <xf numFmtId="2" fontId="1" fillId="0" borderId="6" xfId="0" applyNumberFormat="1" applyFont="1" applyFill="1" applyBorder="1" applyAlignment="1">
      <alignment horizontal="center" vertical="center"/>
    </xf>
    <xf numFmtId="0" fontId="12" fillId="0" borderId="25" xfId="1" applyFont="1" applyFill="1" applyBorder="1"/>
    <xf numFmtId="0" fontId="12" fillId="0" borderId="0" xfId="1" applyFont="1" applyFill="1" applyBorder="1"/>
    <xf numFmtId="0" fontId="12" fillId="0" borderId="10" xfId="1" applyFont="1" applyFill="1" applyBorder="1"/>
    <xf numFmtId="0" fontId="1" fillId="0" borderId="26" xfId="0" applyFont="1" applyFill="1" applyBorder="1"/>
    <xf numFmtId="0" fontId="1" fillId="0" borderId="11" xfId="0" applyFont="1" applyFill="1" applyBorder="1"/>
    <xf numFmtId="0" fontId="4" fillId="0" borderId="26" xfId="1" applyFont="1" applyFill="1" applyBorder="1" applyAlignment="1">
      <alignment horizontal="center"/>
    </xf>
    <xf numFmtId="0" fontId="12" fillId="0" borderId="26" xfId="1" applyFont="1" applyFill="1" applyBorder="1"/>
    <xf numFmtId="0" fontId="12" fillId="0" borderId="11" xfId="1" applyFont="1" applyFill="1" applyBorder="1"/>
    <xf numFmtId="0" fontId="12" fillId="0" borderId="0" xfId="1" applyFont="1" applyFill="1" applyBorder="1" applyAlignment="1">
      <alignment horizontal="center"/>
    </xf>
    <xf numFmtId="0" fontId="12" fillId="0" borderId="10" xfId="1" applyFont="1" applyFill="1" applyBorder="1" applyAlignment="1">
      <alignment horizontal="center"/>
    </xf>
    <xf numFmtId="0" fontId="12" fillId="0" borderId="11" xfId="1" applyFont="1" applyFill="1" applyBorder="1" applyAlignment="1">
      <alignment horizontal="center"/>
    </xf>
    <xf numFmtId="0" fontId="12" fillId="0" borderId="25" xfId="1" applyFont="1" applyFill="1" applyBorder="1" applyAlignment="1">
      <alignment horizontal="center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baseline="0"/>
              <a:t>Water -&gt;solvent Partition (-</a:t>
            </a:r>
            <a:r>
              <a:rPr lang="en-NZ" baseline="0">
                <a:latin typeface="Symbol" panose="05050102010706020507" pitchFamily="18" charset="2"/>
              </a:rPr>
              <a:t>D</a:t>
            </a:r>
            <a:r>
              <a:rPr lang="en-NZ" baseline="0"/>
              <a:t>G</a:t>
            </a:r>
            <a:r>
              <a:rPr lang="en-NZ" baseline="30000"/>
              <a:t>0</a:t>
            </a:r>
            <a:r>
              <a:rPr lang="en-NZ" baseline="0"/>
              <a:t> kJ mol</a:t>
            </a:r>
            <a:r>
              <a:rPr lang="en-NZ" baseline="30000"/>
              <a:t>-1</a:t>
            </a:r>
            <a:r>
              <a:rPr lang="en-NZ" baseline="0"/>
              <a:t>): Calc. (yaxis) v Expt. (x axis)</a:t>
            </a:r>
            <a:endParaRPr lang="en-NZ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3.9363561784572447E-2"/>
          <c:y val="5.0706754997453911E-2"/>
          <c:w val="0.75062227537311565"/>
          <c:h val="0.872774944626028"/>
        </c:manualLayout>
      </c:layout>
      <c:scatterChart>
        <c:scatterStyle val="lineMarker"/>
        <c:varyColors val="0"/>
        <c:ser>
          <c:idx val="1"/>
          <c:order val="0"/>
          <c:tx>
            <c:strRef>
              <c:f>'1 Training set expt. v calc.'!$F$45</c:f>
              <c:strCache>
                <c:ptCount val="1"/>
                <c:pt idx="0">
                  <c:v>Water-&gt;   Hexadecane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4"/>
          </c:marker>
          <c:xVal>
            <c:numRef>
              <c:f>'1 Training set expt. v calc.'!$F$46:$F$263</c:f>
              <c:numCache>
                <c:formatCode>0.00</c:formatCode>
                <c:ptCount val="218"/>
                <c:pt idx="0">
                  <c:v>22.056061052025719</c:v>
                </c:pt>
                <c:pt idx="1">
                  <c:v>25.610361630249216</c:v>
                </c:pt>
                <c:pt idx="2">
                  <c:v>29.290175230496651</c:v>
                </c:pt>
                <c:pt idx="3">
                  <c:v>33.009924792297156</c:v>
                </c:pt>
                <c:pt idx="4">
                  <c:v>36.124929793436849</c:v>
                </c:pt>
                <c:pt idx="5">
                  <c:v>39.970192377261306</c:v>
                </c:pt>
                <c:pt idx="6">
                  <c:v>21.468431903459077</c:v>
                </c:pt>
                <c:pt idx="7">
                  <c:v>24.777411574999405</c:v>
                </c:pt>
                <c:pt idx="8">
                  <c:v>25.222412289447931</c:v>
                </c:pt>
                <c:pt idx="9">
                  <c:v>28.71966149402418</c:v>
                </c:pt>
                <c:pt idx="10">
                  <c:v>27.989403911339416</c:v>
                </c:pt>
                <c:pt idx="11">
                  <c:v>32.462231605283584</c:v>
                </c:pt>
                <c:pt idx="12">
                  <c:v>30.396971879253243</c:v>
                </c:pt>
                <c:pt idx="13">
                  <c:v>29.815047868051323</c:v>
                </c:pt>
                <c:pt idx="14">
                  <c:v>30.585241412289157</c:v>
                </c:pt>
                <c:pt idx="15">
                  <c:v>34.892620122656311</c:v>
                </c:pt>
                <c:pt idx="16">
                  <c:v>32.616270314131157</c:v>
                </c:pt>
                <c:pt idx="17">
                  <c:v>32.194716244640254</c:v>
                </c:pt>
                <c:pt idx="18">
                  <c:v>38.355638503044219</c:v>
                </c:pt>
                <c:pt idx="19">
                  <c:v>19.152146133380842</c:v>
                </c:pt>
                <c:pt idx="20">
                  <c:v>22.044650777296269</c:v>
                </c:pt>
                <c:pt idx="21">
                  <c:v>28.291776191669825</c:v>
                </c:pt>
                <c:pt idx="22">
                  <c:v>23.259845035982632</c:v>
                </c:pt>
                <c:pt idx="23">
                  <c:v>26.066772619427191</c:v>
                </c:pt>
                <c:pt idx="24">
                  <c:v>31.132934599302729</c:v>
                </c:pt>
                <c:pt idx="25">
                  <c:v>28.622674158823859</c:v>
                </c:pt>
                <c:pt idx="26">
                  <c:v>28.7481871808478</c:v>
                </c:pt>
                <c:pt idx="27">
                  <c:v>16.447911022501334</c:v>
                </c:pt>
                <c:pt idx="28">
                  <c:v>12.30027615834647</c:v>
                </c:pt>
                <c:pt idx="29">
                  <c:v>-25.359335586201329</c:v>
                </c:pt>
                <c:pt idx="30">
                  <c:v>-15.803230500287441</c:v>
                </c:pt>
                <c:pt idx="31">
                  <c:v>-12.465725141923485</c:v>
                </c:pt>
                <c:pt idx="32">
                  <c:v>-8.7231550306640795</c:v>
                </c:pt>
                <c:pt idx="33">
                  <c:v>-4.9007129962985232</c:v>
                </c:pt>
                <c:pt idx="34">
                  <c:v>-1.3920535169928314</c:v>
                </c:pt>
                <c:pt idx="35">
                  <c:v>2.1679521985953869</c:v>
                </c:pt>
                <c:pt idx="36">
                  <c:v>5.8477657988428255</c:v>
                </c:pt>
                <c:pt idx="37">
                  <c:v>9.2366173934893006</c:v>
                </c:pt>
                <c:pt idx="38">
                  <c:v>12.950661817925084</c:v>
                </c:pt>
                <c:pt idx="39">
                  <c:v>16.773103852290646</c:v>
                </c:pt>
                <c:pt idx="40">
                  <c:v>-0.65609079694334138</c:v>
                </c:pt>
                <c:pt idx="41">
                  <c:v>4.1932759630726615</c:v>
                </c:pt>
                <c:pt idx="42">
                  <c:v>11.718352147144552</c:v>
                </c:pt>
                <c:pt idx="43">
                  <c:v>18.906825226697681</c:v>
                </c:pt>
                <c:pt idx="44">
                  <c:v>16.185474703723997</c:v>
                </c:pt>
                <c:pt idx="45">
                  <c:v>20.070673249101525</c:v>
                </c:pt>
                <c:pt idx="46">
                  <c:v>7.2055884916473065</c:v>
                </c:pt>
                <c:pt idx="47">
                  <c:v>6.4981514584214422</c:v>
                </c:pt>
                <c:pt idx="48">
                  <c:v>10.428991102716767</c:v>
                </c:pt>
                <c:pt idx="49">
                  <c:v>14.182971488705624</c:v>
                </c:pt>
                <c:pt idx="50">
                  <c:v>17.88560563841196</c:v>
                </c:pt>
                <c:pt idx="51">
                  <c:v>-4.1647502762490376</c:v>
                </c:pt>
                <c:pt idx="52">
                  <c:v>3.8794934080128023</c:v>
                </c:pt>
                <c:pt idx="53">
                  <c:v>-3.7368649738946829</c:v>
                </c:pt>
                <c:pt idx="54">
                  <c:v>-3.3945567320112016</c:v>
                </c:pt>
                <c:pt idx="55">
                  <c:v>3.8281471717302793</c:v>
                </c:pt>
                <c:pt idx="56">
                  <c:v>11.233415471142953</c:v>
                </c:pt>
                <c:pt idx="57">
                  <c:v>-11.638480224038403</c:v>
                </c:pt>
                <c:pt idx="58">
                  <c:v>-9.2594379429481979</c:v>
                </c:pt>
                <c:pt idx="59">
                  <c:v>-6.1558432165379617</c:v>
                </c:pt>
                <c:pt idx="60">
                  <c:v>-2.8069275834445548</c:v>
                </c:pt>
                <c:pt idx="61">
                  <c:v>0.79301409369672982</c:v>
                </c:pt>
                <c:pt idx="62">
                  <c:v>4.3073787103671535</c:v>
                </c:pt>
                <c:pt idx="63">
                  <c:v>7.8331536017670214</c:v>
                </c:pt>
                <c:pt idx="64">
                  <c:v>10.953863740271437</c:v>
                </c:pt>
                <c:pt idx="65">
                  <c:v>2.4303885173727267</c:v>
                </c:pt>
                <c:pt idx="66">
                  <c:v>18.245029292389614</c:v>
                </c:pt>
                <c:pt idx="67">
                  <c:v>15.261242450638592</c:v>
                </c:pt>
                <c:pt idx="68">
                  <c:v>18.707145418932317</c:v>
                </c:pt>
                <c:pt idx="69">
                  <c:v>18.421888550696082</c:v>
                </c:pt>
                <c:pt idx="70">
                  <c:v>18.535991297990577</c:v>
                </c:pt>
                <c:pt idx="71">
                  <c:v>21.017726051645827</c:v>
                </c:pt>
                <c:pt idx="72">
                  <c:v>25.66741300389646</c:v>
                </c:pt>
                <c:pt idx="73">
                  <c:v>-6.4696257715978192</c:v>
                </c:pt>
                <c:pt idx="74">
                  <c:v>-2.4703244789258001</c:v>
                </c:pt>
                <c:pt idx="75">
                  <c:v>0.99839903882682179</c:v>
                </c:pt>
                <c:pt idx="76">
                  <c:v>1.7742977204293844</c:v>
                </c:pt>
                <c:pt idx="77">
                  <c:v>4.9977003314988444</c:v>
                </c:pt>
                <c:pt idx="78">
                  <c:v>4.9121232710279727</c:v>
                </c:pt>
                <c:pt idx="79">
                  <c:v>8.3009748656744513</c:v>
                </c:pt>
                <c:pt idx="80">
                  <c:v>4.8436616226512772</c:v>
                </c:pt>
                <c:pt idx="81">
                  <c:v>-1.3064764565219598</c:v>
                </c:pt>
                <c:pt idx="82">
                  <c:v>1.095386374027143</c:v>
                </c:pt>
                <c:pt idx="83">
                  <c:v>5.454111320676823</c:v>
                </c:pt>
                <c:pt idx="84">
                  <c:v>9.1339249209242581</c:v>
                </c:pt>
                <c:pt idx="85">
                  <c:v>-6.1843689033615803</c:v>
                </c:pt>
                <c:pt idx="86">
                  <c:v>-1.6544898357701676</c:v>
                </c:pt>
                <c:pt idx="87">
                  <c:v>-1.0725658245682439</c:v>
                </c:pt>
                <c:pt idx="88">
                  <c:v>1.1980788465921961</c:v>
                </c:pt>
                <c:pt idx="89">
                  <c:v>1.4605151653695252</c:v>
                </c:pt>
                <c:pt idx="90">
                  <c:v>-0.43929557708380429</c:v>
                </c:pt>
                <c:pt idx="91">
                  <c:v>-2.1964778854190143</c:v>
                </c:pt>
                <c:pt idx="92">
                  <c:v>0.34230824188348663</c:v>
                </c:pt>
                <c:pt idx="93">
                  <c:v>2.2478241217015338</c:v>
                </c:pt>
                <c:pt idx="94">
                  <c:v>6.9488573102346933</c:v>
                </c:pt>
                <c:pt idx="95">
                  <c:v>11.193479509589876</c:v>
                </c:pt>
                <c:pt idx="96">
                  <c:v>14.844767423013691</c:v>
                </c:pt>
                <c:pt idx="97">
                  <c:v>9.7900157178675968</c:v>
                </c:pt>
                <c:pt idx="98">
                  <c:v>18.102400858271498</c:v>
                </c:pt>
                <c:pt idx="99">
                  <c:v>25.20529687735376</c:v>
                </c:pt>
                <c:pt idx="100">
                  <c:v>19.403172177428729</c:v>
                </c:pt>
                <c:pt idx="101">
                  <c:v>27.567223746349786</c:v>
                </c:pt>
                <c:pt idx="102">
                  <c:v>25.889913361120723</c:v>
                </c:pt>
                <c:pt idx="103">
                  <c:v>30.425497566076871</c:v>
                </c:pt>
                <c:pt idx="104">
                  <c:v>-2.3847474184549284</c:v>
                </c:pt>
                <c:pt idx="105">
                  <c:v>-6.3384076122091511</c:v>
                </c:pt>
                <c:pt idx="106">
                  <c:v>-4.2103913751668358</c:v>
                </c:pt>
                <c:pt idx="107">
                  <c:v>-0.69602675849641393</c:v>
                </c:pt>
                <c:pt idx="108">
                  <c:v>3.0123125285746468</c:v>
                </c:pt>
                <c:pt idx="109">
                  <c:v>23.185678250241217</c:v>
                </c:pt>
                <c:pt idx="110">
                  <c:v>-16.379449374124636</c:v>
                </c:pt>
                <c:pt idx="111">
                  <c:v>17.531887121799031</c:v>
                </c:pt>
                <c:pt idx="112">
                  <c:v>4.0335321168603677</c:v>
                </c:pt>
                <c:pt idx="113">
                  <c:v>0.43359043971907951</c:v>
                </c:pt>
                <c:pt idx="114">
                  <c:v>7.9928974479793151</c:v>
                </c:pt>
                <c:pt idx="115">
                  <c:v>1.352117555439758</c:v>
                </c:pt>
                <c:pt idx="116">
                  <c:v>-15.905922972852483</c:v>
                </c:pt>
                <c:pt idx="117">
                  <c:v>-5.3571239854764983</c:v>
                </c:pt>
                <c:pt idx="118">
                  <c:v>-13.675214263245124</c:v>
                </c:pt>
                <c:pt idx="119">
                  <c:v>2.7384659350678575</c:v>
                </c:pt>
                <c:pt idx="120">
                  <c:v>0.45641098917797862</c:v>
                </c:pt>
                <c:pt idx="121">
                  <c:v>0.41647502762490163</c:v>
                </c:pt>
                <c:pt idx="122">
                  <c:v>0.45070585181325384</c:v>
                </c:pt>
                <c:pt idx="123">
                  <c:v>-10.885402091894743</c:v>
                </c:pt>
                <c:pt idx="124">
                  <c:v>4.8893027215690736</c:v>
                </c:pt>
                <c:pt idx="125">
                  <c:v>11.130722998577905</c:v>
                </c:pt>
                <c:pt idx="126">
                  <c:v>17.514771709704853</c:v>
                </c:pt>
                <c:pt idx="127">
                  <c:v>15.147139703344099</c:v>
                </c:pt>
                <c:pt idx="128">
                  <c:v>7.2569347279298269</c:v>
                </c:pt>
                <c:pt idx="129">
                  <c:v>7.011613821246665</c:v>
                </c:pt>
                <c:pt idx="130">
                  <c:v>10.93104319081254</c:v>
                </c:pt>
                <c:pt idx="131">
                  <c:v>14.485343769036032</c:v>
                </c:pt>
                <c:pt idx="132">
                  <c:v>18.695735144202871</c:v>
                </c:pt>
                <c:pt idx="133">
                  <c:v>21.291572645152609</c:v>
                </c:pt>
                <c:pt idx="134">
                  <c:v>24.435103333115926</c:v>
                </c:pt>
                <c:pt idx="135">
                  <c:v>28.4001738015996</c:v>
                </c:pt>
                <c:pt idx="136">
                  <c:v>31.851781907258044</c:v>
                </c:pt>
                <c:pt idx="137">
                  <c:v>35.217812952445627</c:v>
                </c:pt>
                <c:pt idx="138">
                  <c:v>38.64089537128045</c:v>
                </c:pt>
                <c:pt idx="139">
                  <c:v>42.132439438491964</c:v>
                </c:pt>
                <c:pt idx="140">
                  <c:v>-21.148944211034493</c:v>
                </c:pt>
                <c:pt idx="141">
                  <c:v>-14.588036241601078</c:v>
                </c:pt>
                <c:pt idx="142">
                  <c:v>7.2911655521181764</c:v>
                </c:pt>
                <c:pt idx="143">
                  <c:v>-22.28426654661471</c:v>
                </c:pt>
                <c:pt idx="144">
                  <c:v>-16.407975060948257</c:v>
                </c:pt>
                <c:pt idx="145">
                  <c:v>-11.341813081072722</c:v>
                </c:pt>
                <c:pt idx="146">
                  <c:v>0.29666714296568486</c:v>
                </c:pt>
                <c:pt idx="147">
                  <c:v>8.1640515689210567</c:v>
                </c:pt>
                <c:pt idx="148">
                  <c:v>20.698238359221239</c:v>
                </c:pt>
                <c:pt idx="149">
                  <c:v>23.847474184549284</c:v>
                </c:pt>
                <c:pt idx="150">
                  <c:v>27.139338443995435</c:v>
                </c:pt>
                <c:pt idx="151">
                  <c:v>30.670818472760033</c:v>
                </c:pt>
                <c:pt idx="152">
                  <c:v>34.2650550125366</c:v>
                </c:pt>
                <c:pt idx="153">
                  <c:v>37.847881277583717</c:v>
                </c:pt>
                <c:pt idx="154">
                  <c:v>41.44211781736027</c:v>
                </c:pt>
                <c:pt idx="155">
                  <c:v>44.967892708760147</c:v>
                </c:pt>
                <c:pt idx="156">
                  <c:v>48.510783012254194</c:v>
                </c:pt>
                <c:pt idx="157">
                  <c:v>52.070788727842405</c:v>
                </c:pt>
                <c:pt idx="158">
                  <c:v>2.7612864845267566</c:v>
                </c:pt>
                <c:pt idx="159">
                  <c:v>-9.7900157178675986</c:v>
                </c:pt>
                <c:pt idx="160">
                  <c:v>-6.0018045076903928</c:v>
                </c:pt>
                <c:pt idx="161">
                  <c:v>-2.167952198595394</c:v>
                </c:pt>
                <c:pt idx="162">
                  <c:v>-3.4116721441053741</c:v>
                </c:pt>
                <c:pt idx="163">
                  <c:v>-7.5136659093424392</c:v>
                </c:pt>
                <c:pt idx="164">
                  <c:v>-5.7051373647247772E-2</c:v>
                </c:pt>
                <c:pt idx="165">
                  <c:v>3.5714159903176679</c:v>
                </c:pt>
                <c:pt idx="166">
                  <c:v>-4.5013533807677959</c:v>
                </c:pt>
                <c:pt idx="167">
                  <c:v>-1.4376946159106225</c:v>
                </c:pt>
                <c:pt idx="168">
                  <c:v>2.2078881601484639</c:v>
                </c:pt>
                <c:pt idx="169">
                  <c:v>7.0971908817175375</c:v>
                </c:pt>
                <c:pt idx="170">
                  <c:v>27.464531273784743</c:v>
                </c:pt>
                <c:pt idx="171">
                  <c:v>7.644884068731109</c:v>
                </c:pt>
                <c:pt idx="172">
                  <c:v>5.6195603042538345</c:v>
                </c:pt>
                <c:pt idx="173">
                  <c:v>10.634376047846857</c:v>
                </c:pt>
                <c:pt idx="174">
                  <c:v>30.596651687018607</c:v>
                </c:pt>
                <c:pt idx="175">
                  <c:v>36.912238749768861</c:v>
                </c:pt>
                <c:pt idx="176">
                  <c:v>32.137038775494275</c:v>
                </c:pt>
                <c:pt idx="177">
                  <c:v>35.634287980070525</c:v>
                </c:pt>
                <c:pt idx="178">
                  <c:v>33.563323116675456</c:v>
                </c:pt>
                <c:pt idx="179">
                  <c:v>0.1255130220239451</c:v>
                </c:pt>
                <c:pt idx="180">
                  <c:v>0.74737299477893515</c:v>
                </c:pt>
                <c:pt idx="181">
                  <c:v>0.11410274729449199</c:v>
                </c:pt>
                <c:pt idx="182">
                  <c:v>2.8810943691859769</c:v>
                </c:pt>
                <c:pt idx="183">
                  <c:v>2.4874398910199744</c:v>
                </c:pt>
                <c:pt idx="184">
                  <c:v>3.0009022538452008</c:v>
                </c:pt>
                <c:pt idx="185">
                  <c:v>2.2250035722426347</c:v>
                </c:pt>
                <c:pt idx="186">
                  <c:v>2.7784018966209345</c:v>
                </c:pt>
                <c:pt idx="187">
                  <c:v>3.7882112101772094</c:v>
                </c:pt>
                <c:pt idx="188">
                  <c:v>7.1713576674589561</c:v>
                </c:pt>
                <c:pt idx="189">
                  <c:v>9.5561050859138845</c:v>
                </c:pt>
                <c:pt idx="190">
                  <c:v>21.907727480542881</c:v>
                </c:pt>
                <c:pt idx="191">
                  <c:v>25.330809899377705</c:v>
                </c:pt>
                <c:pt idx="192">
                  <c:v>28.867995065507024</c:v>
                </c:pt>
                <c:pt idx="193">
                  <c:v>32.462231605283584</c:v>
                </c:pt>
                <c:pt idx="194">
                  <c:v>22.044650777296269</c:v>
                </c:pt>
                <c:pt idx="195">
                  <c:v>23.351127233818229</c:v>
                </c:pt>
                <c:pt idx="196">
                  <c:v>21.051956875834172</c:v>
                </c:pt>
                <c:pt idx="197">
                  <c:v>21.080482562657792</c:v>
                </c:pt>
                <c:pt idx="198">
                  <c:v>30.733574983771998</c:v>
                </c:pt>
                <c:pt idx="199">
                  <c:v>37.368649738946836</c:v>
                </c:pt>
                <c:pt idx="200">
                  <c:v>23.727666299890064</c:v>
                </c:pt>
                <c:pt idx="201">
                  <c:v>25.513374295048891</c:v>
                </c:pt>
                <c:pt idx="202">
                  <c:v>20.082083523830971</c:v>
                </c:pt>
                <c:pt idx="203">
                  <c:v>5.996099370325668</c:v>
                </c:pt>
                <c:pt idx="204">
                  <c:v>8.5063598108045397</c:v>
                </c:pt>
                <c:pt idx="205">
                  <c:v>8.6375779701932078</c:v>
                </c:pt>
                <c:pt idx="206">
                  <c:v>11.769698383427073</c:v>
                </c:pt>
                <c:pt idx="207">
                  <c:v>15.118614016520477</c:v>
                </c:pt>
                <c:pt idx="208">
                  <c:v>12.539891927664907</c:v>
                </c:pt>
                <c:pt idx="209">
                  <c:v>13.538290966491733</c:v>
                </c:pt>
                <c:pt idx="210">
                  <c:v>16.676116517090321</c:v>
                </c:pt>
                <c:pt idx="211">
                  <c:v>16.453616159866058</c:v>
                </c:pt>
                <c:pt idx="212">
                  <c:v>16.687526791819771</c:v>
                </c:pt>
                <c:pt idx="213">
                  <c:v>-4.2103913751668358</c:v>
                </c:pt>
                <c:pt idx="214">
                  <c:v>-3.9707756058483987</c:v>
                </c:pt>
                <c:pt idx="215">
                  <c:v>15.557909593604279</c:v>
                </c:pt>
                <c:pt idx="216">
                  <c:v>15.084383192332126</c:v>
                </c:pt>
                <c:pt idx="217">
                  <c:v>18.193683056107094</c:v>
                </c:pt>
              </c:numCache>
            </c:numRef>
          </c:xVal>
          <c:yVal>
            <c:numRef>
              <c:f>'1 Training set expt. v calc.'!$G$46:$G$263</c:f>
              <c:numCache>
                <c:formatCode>0.00</c:formatCode>
                <c:ptCount val="218"/>
                <c:pt idx="0">
                  <c:v>21.600975553444698</c:v>
                </c:pt>
                <c:pt idx="1">
                  <c:v>25.201138145685476</c:v>
                </c:pt>
                <c:pt idx="2">
                  <c:v>28.801300737926255</c:v>
                </c:pt>
                <c:pt idx="3">
                  <c:v>32.401463330167033</c:v>
                </c:pt>
                <c:pt idx="4">
                  <c:v>36.001625922407811</c:v>
                </c:pt>
                <c:pt idx="5">
                  <c:v>39.60178851464859</c:v>
                </c:pt>
                <c:pt idx="6">
                  <c:v>21.600975553444698</c:v>
                </c:pt>
                <c:pt idx="7">
                  <c:v>25.201138145685476</c:v>
                </c:pt>
                <c:pt idx="8">
                  <c:v>25.201138145685476</c:v>
                </c:pt>
                <c:pt idx="9">
                  <c:v>28.801300737926255</c:v>
                </c:pt>
                <c:pt idx="10">
                  <c:v>28.801300737926255</c:v>
                </c:pt>
                <c:pt idx="11">
                  <c:v>32.401463330167033</c:v>
                </c:pt>
                <c:pt idx="12">
                  <c:v>32.401463330167033</c:v>
                </c:pt>
                <c:pt idx="13">
                  <c:v>32.401463330167033</c:v>
                </c:pt>
                <c:pt idx="14">
                  <c:v>32.401463330167033</c:v>
                </c:pt>
                <c:pt idx="15">
                  <c:v>36.001625922407811</c:v>
                </c:pt>
                <c:pt idx="16">
                  <c:v>36.001625922407811</c:v>
                </c:pt>
                <c:pt idx="17">
                  <c:v>36.001625922407811</c:v>
                </c:pt>
                <c:pt idx="18">
                  <c:v>39.60178851464859</c:v>
                </c:pt>
                <c:pt idx="19">
                  <c:v>18.000812961203906</c:v>
                </c:pt>
                <c:pt idx="20">
                  <c:v>21.600975553444698</c:v>
                </c:pt>
                <c:pt idx="21">
                  <c:v>28.801300737926255</c:v>
                </c:pt>
                <c:pt idx="22">
                  <c:v>21.600975553444698</c:v>
                </c:pt>
                <c:pt idx="23">
                  <c:v>25.201138145685476</c:v>
                </c:pt>
                <c:pt idx="24">
                  <c:v>28.801300737926255</c:v>
                </c:pt>
                <c:pt idx="25">
                  <c:v>28.801300737926255</c:v>
                </c:pt>
                <c:pt idx="26">
                  <c:v>28.801300737926255</c:v>
                </c:pt>
                <c:pt idx="27">
                  <c:v>17.176812958496939</c:v>
                </c:pt>
                <c:pt idx="28">
                  <c:v>11.692812945638821</c:v>
                </c:pt>
                <c:pt idx="29">
                  <c:v>-25.863837439566105</c:v>
                </c:pt>
                <c:pt idx="30">
                  <c:v>-16.278526472387384</c:v>
                </c:pt>
                <c:pt idx="31">
                  <c:v>-12.678363880146605</c:v>
                </c:pt>
                <c:pt idx="32">
                  <c:v>-9.0782012879058129</c:v>
                </c:pt>
                <c:pt idx="33">
                  <c:v>-5.4780386956650347</c:v>
                </c:pt>
                <c:pt idx="34">
                  <c:v>-1.8778761034242564</c:v>
                </c:pt>
                <c:pt idx="35">
                  <c:v>1.7222864888165361</c:v>
                </c:pt>
                <c:pt idx="36">
                  <c:v>5.3224490810573144</c:v>
                </c:pt>
                <c:pt idx="37">
                  <c:v>8.9226116732980927</c:v>
                </c:pt>
                <c:pt idx="38">
                  <c:v>12.522774265538857</c:v>
                </c:pt>
                <c:pt idx="39">
                  <c:v>16.122936857779649</c:v>
                </c:pt>
                <c:pt idx="40">
                  <c:v>-2.7542631310104042</c:v>
                </c:pt>
                <c:pt idx="41">
                  <c:v>4.4460620534711524</c:v>
                </c:pt>
                <c:pt idx="42">
                  <c:v>11.646387237952723</c:v>
                </c:pt>
                <c:pt idx="43">
                  <c:v>18.84671242243428</c:v>
                </c:pt>
                <c:pt idx="44">
                  <c:v>16.27269902809374</c:v>
                </c:pt>
                <c:pt idx="45">
                  <c:v>19.552585108856817</c:v>
                </c:pt>
                <c:pt idx="46">
                  <c:v>9.2447316535788886</c:v>
                </c:pt>
                <c:pt idx="47">
                  <c:v>7.2003251844815637</c:v>
                </c:pt>
                <c:pt idx="48">
                  <c:v>10.800487776722349</c:v>
                </c:pt>
                <c:pt idx="49">
                  <c:v>14.400650368963127</c:v>
                </c:pt>
                <c:pt idx="50">
                  <c:v>18.000812961203906</c:v>
                </c:pt>
                <c:pt idx="51">
                  <c:v>-5.8200892109860405</c:v>
                </c:pt>
                <c:pt idx="52">
                  <c:v>4.9803985657363228</c:v>
                </c:pt>
                <c:pt idx="53">
                  <c:v>-3.2539550460841724</c:v>
                </c:pt>
                <c:pt idx="54">
                  <c:v>-3.2539550460841724</c:v>
                </c:pt>
                <c:pt idx="55">
                  <c:v>3.9463701383973984</c:v>
                </c:pt>
                <c:pt idx="56">
                  <c:v>11.146695322878969</c:v>
                </c:pt>
                <c:pt idx="57">
                  <c:v>-13.402545234855218</c:v>
                </c:pt>
                <c:pt idx="58">
                  <c:v>-9.8023826426144467</c:v>
                </c:pt>
                <c:pt idx="59">
                  <c:v>-6.2022200503736542</c:v>
                </c:pt>
                <c:pt idx="60">
                  <c:v>-2.6020574581328901</c:v>
                </c:pt>
                <c:pt idx="61">
                  <c:v>0.99810513410790236</c:v>
                </c:pt>
                <c:pt idx="62">
                  <c:v>4.5982677263486949</c:v>
                </c:pt>
                <c:pt idx="63">
                  <c:v>8.1984303185894731</c:v>
                </c:pt>
                <c:pt idx="64">
                  <c:v>11.798592910830266</c:v>
                </c:pt>
                <c:pt idx="65">
                  <c:v>0.99810513410790236</c:v>
                </c:pt>
                <c:pt idx="66">
                  <c:v>19.333178775947331</c:v>
                </c:pt>
                <c:pt idx="67">
                  <c:v>15.733016183706553</c:v>
                </c:pt>
                <c:pt idx="68">
                  <c:v>19.773219421774272</c:v>
                </c:pt>
                <c:pt idx="69">
                  <c:v>19.773219421774272</c:v>
                </c:pt>
                <c:pt idx="70">
                  <c:v>19.773219421774272</c:v>
                </c:pt>
                <c:pt idx="71">
                  <c:v>23.293422659165245</c:v>
                </c:pt>
                <c:pt idx="72">
                  <c:v>26.293625895879501</c:v>
                </c:pt>
                <c:pt idx="73">
                  <c:v>-5.3911826796313846</c:v>
                </c:pt>
                <c:pt idx="74">
                  <c:v>-1.7910200873906064</c:v>
                </c:pt>
                <c:pt idx="75">
                  <c:v>1.8091425048501719</c:v>
                </c:pt>
                <c:pt idx="76">
                  <c:v>1.8091425048501719</c:v>
                </c:pt>
                <c:pt idx="77">
                  <c:v>5.4093050970909644</c:v>
                </c:pt>
                <c:pt idx="78">
                  <c:v>5.4093050970909644</c:v>
                </c:pt>
                <c:pt idx="79">
                  <c:v>9.0094676893317427</c:v>
                </c:pt>
                <c:pt idx="80">
                  <c:v>5.4093050970909644</c:v>
                </c:pt>
                <c:pt idx="81">
                  <c:v>-1.7910200873906064</c:v>
                </c:pt>
                <c:pt idx="82">
                  <c:v>1.8091425048501719</c:v>
                </c:pt>
                <c:pt idx="83">
                  <c:v>5.4093050970909644</c:v>
                </c:pt>
                <c:pt idx="84">
                  <c:v>9.0094676893317427</c:v>
                </c:pt>
                <c:pt idx="85">
                  <c:v>-5.9450651354230644</c:v>
                </c:pt>
                <c:pt idx="86">
                  <c:v>-1.9048618973553602</c:v>
                </c:pt>
                <c:pt idx="87">
                  <c:v>-1.9048618973553602</c:v>
                </c:pt>
                <c:pt idx="88">
                  <c:v>2.1353413407123583</c:v>
                </c:pt>
                <c:pt idx="89">
                  <c:v>2.1353413407123583</c:v>
                </c:pt>
                <c:pt idx="90">
                  <c:v>-1.6251790533064963</c:v>
                </c:pt>
                <c:pt idx="91">
                  <c:v>-1.6251790533064963</c:v>
                </c:pt>
                <c:pt idx="92">
                  <c:v>1.6547070274565385</c:v>
                </c:pt>
                <c:pt idx="93">
                  <c:v>1.6547070274565385</c:v>
                </c:pt>
                <c:pt idx="94">
                  <c:v>10.022609715150622</c:v>
                </c:pt>
                <c:pt idx="95">
                  <c:v>13.622772307391401</c:v>
                </c:pt>
                <c:pt idx="96">
                  <c:v>17.222934899632179</c:v>
                </c:pt>
                <c:pt idx="97">
                  <c:v>12.844894245819674</c:v>
                </c:pt>
                <c:pt idx="98">
                  <c:v>20.823097491872957</c:v>
                </c:pt>
                <c:pt idx="99">
                  <c:v>28.023422676354528</c:v>
                </c:pt>
                <c:pt idx="100">
                  <c:v>19.177534942782671</c:v>
                </c:pt>
                <c:pt idx="101">
                  <c:v>25.8981398220686</c:v>
                </c:pt>
                <c:pt idx="102">
                  <c:v>25.8981398220686</c:v>
                </c:pt>
                <c:pt idx="103">
                  <c:v>27.522500815023534</c:v>
                </c:pt>
                <c:pt idx="104">
                  <c:v>-2.7491870760169235</c:v>
                </c:pt>
                <c:pt idx="105">
                  <c:v>-6.7874633271370399</c:v>
                </c:pt>
                <c:pt idx="106">
                  <c:v>-3.1873007348962688</c:v>
                </c:pt>
                <c:pt idx="107">
                  <c:v>0.41286185734452374</c:v>
                </c:pt>
                <c:pt idx="108">
                  <c:v>4.0130244495852878</c:v>
                </c:pt>
                <c:pt idx="109">
                  <c:v>22.745544593397739</c:v>
                </c:pt>
                <c:pt idx="110">
                  <c:v>-16.470094053602985</c:v>
                </c:pt>
                <c:pt idx="111">
                  <c:v>17.222934899632179</c:v>
                </c:pt>
                <c:pt idx="112">
                  <c:v>4.4460620534711524</c:v>
                </c:pt>
                <c:pt idx="113">
                  <c:v>0.84589946123037407</c:v>
                </c:pt>
                <c:pt idx="114">
                  <c:v>7.3167430465274776</c:v>
                </c:pt>
                <c:pt idx="115">
                  <c:v>1.6953006948854039</c:v>
                </c:pt>
                <c:pt idx="116">
                  <c:v>-18.086701408688768</c:v>
                </c:pt>
                <c:pt idx="117">
                  <c:v>-8.0180581656605341</c:v>
                </c:pt>
                <c:pt idx="118">
                  <c:v>-11.618220757901298</c:v>
                </c:pt>
                <c:pt idx="119">
                  <c:v>1.3802359734955445</c:v>
                </c:pt>
                <c:pt idx="120">
                  <c:v>0.34620754615660587</c:v>
                </c:pt>
                <c:pt idx="121">
                  <c:v>0.34620754615660587</c:v>
                </c:pt>
                <c:pt idx="122">
                  <c:v>0.34620754615660587</c:v>
                </c:pt>
                <c:pt idx="123">
                  <c:v>-11.618220757901298</c:v>
                </c:pt>
                <c:pt idx="124">
                  <c:v>3.7165804542866994</c:v>
                </c:pt>
                <c:pt idx="125">
                  <c:v>10.916905638768256</c:v>
                </c:pt>
                <c:pt idx="126">
                  <c:v>18.117230823249827</c:v>
                </c:pt>
                <c:pt idx="127">
                  <c:v>18.117230823249827</c:v>
                </c:pt>
                <c:pt idx="128">
                  <c:v>7.3167430465274776</c:v>
                </c:pt>
                <c:pt idx="129">
                  <c:v>7.2225486815739046</c:v>
                </c:pt>
                <c:pt idx="130">
                  <c:v>10.82271127381469</c:v>
                </c:pt>
                <c:pt idx="131">
                  <c:v>14.422873866055482</c:v>
                </c:pt>
                <c:pt idx="132">
                  <c:v>18.023036458296261</c:v>
                </c:pt>
                <c:pt idx="133">
                  <c:v>21.623199050537039</c:v>
                </c:pt>
                <c:pt idx="134">
                  <c:v>25.223361642777817</c:v>
                </c:pt>
                <c:pt idx="135">
                  <c:v>28.823524235018596</c:v>
                </c:pt>
                <c:pt idx="136">
                  <c:v>32.42368682725936</c:v>
                </c:pt>
                <c:pt idx="137">
                  <c:v>36.023849419500152</c:v>
                </c:pt>
                <c:pt idx="138">
                  <c:v>39.624012011740916</c:v>
                </c:pt>
                <c:pt idx="139">
                  <c:v>43.224174603981709</c:v>
                </c:pt>
                <c:pt idx="140">
                  <c:v>-25.287026593170324</c:v>
                </c:pt>
                <c:pt idx="141">
                  <c:v>-15.218383350142076</c:v>
                </c:pt>
                <c:pt idx="142">
                  <c:v>6.382592203302579</c:v>
                </c:pt>
                <c:pt idx="143">
                  <c:v>-21.686864000929546</c:v>
                </c:pt>
                <c:pt idx="144">
                  <c:v>-18.086701408688768</c:v>
                </c:pt>
                <c:pt idx="145">
                  <c:v>-10.886376224207197</c:v>
                </c:pt>
                <c:pt idx="146">
                  <c:v>0.84589946123037407</c:v>
                </c:pt>
                <c:pt idx="147">
                  <c:v>11.646387237952723</c:v>
                </c:pt>
                <c:pt idx="148">
                  <c:v>19.723099450020413</c:v>
                </c:pt>
                <c:pt idx="149">
                  <c:v>23.323262042261234</c:v>
                </c:pt>
                <c:pt idx="150">
                  <c:v>26.923424634501998</c:v>
                </c:pt>
                <c:pt idx="151">
                  <c:v>30.523587226742791</c:v>
                </c:pt>
                <c:pt idx="152">
                  <c:v>34.123749818983555</c:v>
                </c:pt>
                <c:pt idx="153">
                  <c:v>37.723912411224347</c:v>
                </c:pt>
                <c:pt idx="154">
                  <c:v>41.324075003465111</c:v>
                </c:pt>
                <c:pt idx="155">
                  <c:v>44.924237595705932</c:v>
                </c:pt>
                <c:pt idx="156">
                  <c:v>48.524400187946696</c:v>
                </c:pt>
                <c:pt idx="157">
                  <c:v>52.124562780187489</c:v>
                </c:pt>
                <c:pt idx="158">
                  <c:v>5.3224490810573144</c:v>
                </c:pt>
                <c:pt idx="159">
                  <c:v>-9.0782012879058129</c:v>
                </c:pt>
                <c:pt idx="160">
                  <c:v>-5.4780386956650347</c:v>
                </c:pt>
                <c:pt idx="161">
                  <c:v>-1.8778761034242564</c:v>
                </c:pt>
                <c:pt idx="162">
                  <c:v>-1.8778761034242564</c:v>
                </c:pt>
                <c:pt idx="163">
                  <c:v>-5.4780386956650347</c:v>
                </c:pt>
                <c:pt idx="164">
                  <c:v>1.7222864888165361</c:v>
                </c:pt>
                <c:pt idx="165">
                  <c:v>5.3224490810573144</c:v>
                </c:pt>
                <c:pt idx="166">
                  <c:v>-5.4780386956650347</c:v>
                </c:pt>
                <c:pt idx="167">
                  <c:v>-1.8778761034242564</c:v>
                </c:pt>
                <c:pt idx="168">
                  <c:v>1.7222864888165361</c:v>
                </c:pt>
                <c:pt idx="169">
                  <c:v>5.3224490810573144</c:v>
                </c:pt>
                <c:pt idx="170">
                  <c:v>28.801300737926255</c:v>
                </c:pt>
                <c:pt idx="171">
                  <c:v>9.0094676893317427</c:v>
                </c:pt>
                <c:pt idx="172">
                  <c:v>5.4093050970909644</c:v>
                </c:pt>
                <c:pt idx="173">
                  <c:v>10.800487776722349</c:v>
                </c:pt>
                <c:pt idx="174">
                  <c:v>28.801300737926255</c:v>
                </c:pt>
                <c:pt idx="175">
                  <c:v>36.001625922407811</c:v>
                </c:pt>
                <c:pt idx="176">
                  <c:v>32.401463330167033</c:v>
                </c:pt>
                <c:pt idx="177">
                  <c:v>36.001625922407811</c:v>
                </c:pt>
                <c:pt idx="178">
                  <c:v>36.001625922407811</c:v>
                </c:pt>
                <c:pt idx="179">
                  <c:v>0.25101616069730426</c:v>
                </c:pt>
                <c:pt idx="180">
                  <c:v>0.25101616069730426</c:v>
                </c:pt>
                <c:pt idx="181">
                  <c:v>0.25101616069730426</c:v>
                </c:pt>
                <c:pt idx="182">
                  <c:v>3.2512193974115462</c:v>
                </c:pt>
                <c:pt idx="183">
                  <c:v>3.2512193974115462</c:v>
                </c:pt>
                <c:pt idx="184">
                  <c:v>3.2512193974115462</c:v>
                </c:pt>
                <c:pt idx="185">
                  <c:v>3.2512193974115462</c:v>
                </c:pt>
                <c:pt idx="186">
                  <c:v>3.2512193974115462</c:v>
                </c:pt>
                <c:pt idx="187">
                  <c:v>3.2512193974115462</c:v>
                </c:pt>
                <c:pt idx="188">
                  <c:v>5.2873006881180089</c:v>
                </c:pt>
                <c:pt idx="189">
                  <c:v>5.2873006881180089</c:v>
                </c:pt>
                <c:pt idx="190">
                  <c:v>22.933341368188096</c:v>
                </c:pt>
                <c:pt idx="191">
                  <c:v>26.533503960428888</c:v>
                </c:pt>
                <c:pt idx="192">
                  <c:v>30.133666552669652</c:v>
                </c:pt>
                <c:pt idx="193">
                  <c:v>33.733829144910473</c:v>
                </c:pt>
                <c:pt idx="194">
                  <c:v>22.933341368188096</c:v>
                </c:pt>
                <c:pt idx="195">
                  <c:v>26.533503960428888</c:v>
                </c:pt>
                <c:pt idx="196">
                  <c:v>19.552585108856817</c:v>
                </c:pt>
                <c:pt idx="197">
                  <c:v>19.552585108856817</c:v>
                </c:pt>
                <c:pt idx="198">
                  <c:v>30.35430241051958</c:v>
                </c:pt>
                <c:pt idx="199">
                  <c:v>37.491827680219387</c:v>
                </c:pt>
                <c:pt idx="200">
                  <c:v>25.737778829384339</c:v>
                </c:pt>
                <c:pt idx="201">
                  <c:v>23.625625885051647</c:v>
                </c:pt>
                <c:pt idx="202">
                  <c:v>19.773219421774272</c:v>
                </c:pt>
                <c:pt idx="203">
                  <c:v>4.646306560012583</c:v>
                </c:pt>
                <c:pt idx="204">
                  <c:v>8.2464691522533613</c:v>
                </c:pt>
                <c:pt idx="205">
                  <c:v>8.6414691517458024</c:v>
                </c:pt>
                <c:pt idx="206">
                  <c:v>11.846631744494147</c:v>
                </c:pt>
                <c:pt idx="207">
                  <c:v>15.446794336734925</c:v>
                </c:pt>
                <c:pt idx="208">
                  <c:v>12.996964727394776</c:v>
                </c:pt>
                <c:pt idx="209">
                  <c:v>13.001116507458889</c:v>
                </c:pt>
                <c:pt idx="210">
                  <c:v>16.276850808157846</c:v>
                </c:pt>
                <c:pt idx="211">
                  <c:v>16.276850808157846</c:v>
                </c:pt>
                <c:pt idx="212">
                  <c:v>16.276850808157846</c:v>
                </c:pt>
                <c:pt idx="213">
                  <c:v>-4.9009133540054677</c:v>
                </c:pt>
                <c:pt idx="214">
                  <c:v>-4.9009133540054677</c:v>
                </c:pt>
                <c:pt idx="215">
                  <c:v>14.422873866055475</c:v>
                </c:pt>
                <c:pt idx="216">
                  <c:v>14.422873866055475</c:v>
                </c:pt>
                <c:pt idx="217">
                  <c:v>18.023036458296247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'1 Training set expt. v calc.'!$AD$45</c:f>
              <c:strCache>
                <c:ptCount val="1"/>
                <c:pt idx="0">
                  <c:v>Water-&gt;    Propionitrile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C000"/>
              </a:solidFill>
              <a:ln>
                <a:solidFill>
                  <a:schemeClr val="tx1">
                    <a:lumMod val="95000"/>
                    <a:lumOff val="5000"/>
                  </a:schemeClr>
                </a:solidFill>
              </a:ln>
            </c:spPr>
          </c:marker>
          <c:xVal>
            <c:numRef>
              <c:f>'1 Training set expt. v calc.'!$AD$46:$AD$263</c:f>
              <c:numCache>
                <c:formatCode>0.00</c:formatCode>
                <c:ptCount val="218"/>
                <c:pt idx="0">
                  <c:v>#N/A</c:v>
                </c:pt>
                <c:pt idx="1">
                  <c:v>23.054460090852544</c:v>
                </c:pt>
                <c:pt idx="2">
                  <c:v>26.420491136040123</c:v>
                </c:pt>
                <c:pt idx="3">
                  <c:v>29.432803664614767</c:v>
                </c:pt>
                <c:pt idx="4">
                  <c:v>31.777615121516622</c:v>
                </c:pt>
                <c:pt idx="5">
                  <c:v>#N/A</c:v>
                </c:pt>
                <c:pt idx="6">
                  <c:v>#N/A</c:v>
                </c:pt>
                <c:pt idx="7">
                  <c:v>22.364138469720857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27.270556603384101</c:v>
                </c:pt>
                <c:pt idx="13">
                  <c:v>#N/A</c:v>
                </c:pt>
                <c:pt idx="14">
                  <c:v>26.871196987853374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19.454518413711252</c:v>
                </c:pt>
                <c:pt idx="21">
                  <c:v>#N/A</c:v>
                </c:pt>
                <c:pt idx="22">
                  <c:v>#N/A</c:v>
                </c:pt>
                <c:pt idx="23">
                  <c:v>23.391063195371302</c:v>
                </c:pt>
                <c:pt idx="24">
                  <c:v>27.099402482442365</c:v>
                </c:pt>
                <c:pt idx="25">
                  <c:v>#N/A</c:v>
                </c:pt>
                <c:pt idx="26">
                  <c:v>#N/A</c:v>
                </c:pt>
                <c:pt idx="27">
                  <c:v>16.659001104996147</c:v>
                </c:pt>
                <c:pt idx="28">
                  <c:v>14.833357148284239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17.628874456999348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30.465433527629944</c:v>
                </c:pt>
                <c:pt idx="102">
                  <c:v>28.753892318212532</c:v>
                </c:pt>
                <c:pt idx="103">
                  <c:v>32.462231605283584</c:v>
                </c:pt>
                <c:pt idx="104">
                  <c:v>#N/A</c:v>
                </c:pt>
                <c:pt idx="105">
                  <c:v>3.5371851661293192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20.481443139361701</c:v>
                </c:pt>
                <c:pt idx="134">
                  <c:v>22.820549458898832</c:v>
                </c:pt>
                <c:pt idx="135">
                  <c:v>26.985299735147869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25.673118141261181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calc.'!$AE$46:$AE$263</c:f>
              <c:numCache>
                <c:formatCode>0.00</c:formatCode>
                <c:ptCount val="218"/>
                <c:pt idx="0">
                  <c:v>20.147551070300054</c:v>
                </c:pt>
                <c:pt idx="1">
                  <c:v>22.91454066095784</c:v>
                </c:pt>
                <c:pt idx="2">
                  <c:v>25.681530251615627</c:v>
                </c:pt>
                <c:pt idx="3">
                  <c:v>28.448519842273413</c:v>
                </c:pt>
                <c:pt idx="4">
                  <c:v>31.215509432931213</c:v>
                </c:pt>
                <c:pt idx="5">
                  <c:v>33.982499023588971</c:v>
                </c:pt>
                <c:pt idx="6">
                  <c:v>20.147551070300054</c:v>
                </c:pt>
                <c:pt idx="7">
                  <c:v>22.91454066095784</c:v>
                </c:pt>
                <c:pt idx="8">
                  <c:v>22.91454066095784</c:v>
                </c:pt>
                <c:pt idx="9">
                  <c:v>25.681530251615627</c:v>
                </c:pt>
                <c:pt idx="10">
                  <c:v>25.681530251615627</c:v>
                </c:pt>
                <c:pt idx="11">
                  <c:v>28.448519842273413</c:v>
                </c:pt>
                <c:pt idx="12">
                  <c:v>28.448519842273413</c:v>
                </c:pt>
                <c:pt idx="13">
                  <c:v>28.448519842273413</c:v>
                </c:pt>
                <c:pt idx="14">
                  <c:v>28.448519842273413</c:v>
                </c:pt>
                <c:pt idx="15">
                  <c:v>31.215509432931213</c:v>
                </c:pt>
                <c:pt idx="16">
                  <c:v>31.215509432931213</c:v>
                </c:pt>
                <c:pt idx="17">
                  <c:v>31.215509432931213</c:v>
                </c:pt>
                <c:pt idx="18">
                  <c:v>33.982499023588971</c:v>
                </c:pt>
                <c:pt idx="19">
                  <c:v>17.380561479642253</c:v>
                </c:pt>
                <c:pt idx="20">
                  <c:v>20.147551070300054</c:v>
                </c:pt>
                <c:pt idx="21">
                  <c:v>25.681530251615627</c:v>
                </c:pt>
                <c:pt idx="22">
                  <c:v>20.147551070300054</c:v>
                </c:pt>
                <c:pt idx="23">
                  <c:v>22.91454066095784</c:v>
                </c:pt>
                <c:pt idx="24">
                  <c:v>25.681530251615627</c:v>
                </c:pt>
                <c:pt idx="25">
                  <c:v>25.681530251615627</c:v>
                </c:pt>
                <c:pt idx="26">
                  <c:v>25.681530251615627</c:v>
                </c:pt>
                <c:pt idx="27">
                  <c:v>19.666618277835639</c:v>
                </c:pt>
                <c:pt idx="28">
                  <c:v>14.894507762882554</c:v>
                </c:pt>
                <c:pt idx="29">
                  <c:v>-7.3078067883282429</c:v>
                </c:pt>
                <c:pt idx="30">
                  <c:v>-5.7665781822012363</c:v>
                </c:pt>
                <c:pt idx="31">
                  <c:v>-2.9995885915434499</c:v>
                </c:pt>
                <c:pt idx="32">
                  <c:v>-0.23259900088565644</c:v>
                </c:pt>
                <c:pt idx="33">
                  <c:v>2.5343905897721299</c:v>
                </c:pt>
                <c:pt idx="34">
                  <c:v>5.3013801804299163</c:v>
                </c:pt>
                <c:pt idx="35">
                  <c:v>8.0683697710877169</c:v>
                </c:pt>
                <c:pt idx="36">
                  <c:v>10.835359361745503</c:v>
                </c:pt>
                <c:pt idx="37">
                  <c:v>13.602348952403304</c:v>
                </c:pt>
                <c:pt idx="38">
                  <c:v>16.369338543061048</c:v>
                </c:pt>
                <c:pt idx="39">
                  <c:v>19.136328133718877</c:v>
                </c:pt>
                <c:pt idx="40">
                  <c:v>0.11296916540724311</c:v>
                </c:pt>
                <c:pt idx="41">
                  <c:v>5.646948346722823</c:v>
                </c:pt>
                <c:pt idx="42">
                  <c:v>11.180927528038396</c:v>
                </c:pt>
                <c:pt idx="43">
                  <c:v>16.714906709353954</c:v>
                </c:pt>
                <c:pt idx="44">
                  <c:v>19.608977727747359</c:v>
                </c:pt>
                <c:pt idx="45">
                  <c:v>23.187078295247559</c:v>
                </c:pt>
                <c:pt idx="46">
                  <c:v>10.225247777965215</c:v>
                </c:pt>
                <c:pt idx="47">
                  <c:v>9.0795927076688869</c:v>
                </c:pt>
                <c:pt idx="48">
                  <c:v>11.84658229832668</c:v>
                </c:pt>
                <c:pt idx="49">
                  <c:v>14.613571888984467</c:v>
                </c:pt>
                <c:pt idx="50">
                  <c:v>17.380561479642253</c:v>
                </c:pt>
                <c:pt idx="51">
                  <c:v>-3.1470035550952815</c:v>
                </c:pt>
                <c:pt idx="52">
                  <c:v>5.1539652168780918</c:v>
                </c:pt>
                <c:pt idx="53">
                  <c:v>-0.53483905909847351</c:v>
                </c:pt>
                <c:pt idx="54">
                  <c:v>-0.53483905909847351</c:v>
                </c:pt>
                <c:pt idx="55">
                  <c:v>4.9991401222171277</c:v>
                </c:pt>
                <c:pt idx="56">
                  <c:v>10.533119303532686</c:v>
                </c:pt>
                <c:pt idx="57">
                  <c:v>-7.5150121860200443</c:v>
                </c:pt>
                <c:pt idx="58">
                  <c:v>-4.748022595362265</c:v>
                </c:pt>
                <c:pt idx="59">
                  <c:v>-1.9810330047044573</c:v>
                </c:pt>
                <c:pt idx="60">
                  <c:v>0.78595658595331486</c:v>
                </c:pt>
                <c:pt idx="61">
                  <c:v>3.5529461766111154</c:v>
                </c:pt>
                <c:pt idx="62">
                  <c:v>6.3199357672689018</c:v>
                </c:pt>
                <c:pt idx="63">
                  <c:v>9.0869253579266882</c:v>
                </c:pt>
                <c:pt idx="64">
                  <c:v>11.853914948584489</c:v>
                </c:pt>
                <c:pt idx="65">
                  <c:v>3.5529461766111154</c:v>
                </c:pt>
                <c:pt idx="66">
                  <c:v>20.574798900784671</c:v>
                </c:pt>
                <c:pt idx="67">
                  <c:v>17.807809310126885</c:v>
                </c:pt>
                <c:pt idx="68">
                  <c:v>20.72111037340467</c:v>
                </c:pt>
                <c:pt idx="69">
                  <c:v>20.72111037340467</c:v>
                </c:pt>
                <c:pt idx="70">
                  <c:v>20.72111037340467</c:v>
                </c:pt>
                <c:pt idx="71">
                  <c:v>23.179784919601417</c:v>
                </c:pt>
                <c:pt idx="72">
                  <c:v>25.183752473670665</c:v>
                </c:pt>
                <c:pt idx="73">
                  <c:v>-1.4949041411116468</c:v>
                </c:pt>
                <c:pt idx="74">
                  <c:v>1.2720854495461396</c:v>
                </c:pt>
                <c:pt idx="75">
                  <c:v>4.0390750402039117</c:v>
                </c:pt>
                <c:pt idx="76">
                  <c:v>4.0390750402039117</c:v>
                </c:pt>
                <c:pt idx="77">
                  <c:v>6.8060646308617123</c:v>
                </c:pt>
                <c:pt idx="78">
                  <c:v>6.8060646308617123</c:v>
                </c:pt>
                <c:pt idx="79">
                  <c:v>9.5730542215194987</c:v>
                </c:pt>
                <c:pt idx="80">
                  <c:v>6.8060646308617123</c:v>
                </c:pt>
                <c:pt idx="81">
                  <c:v>1.2720854495461396</c:v>
                </c:pt>
                <c:pt idx="82">
                  <c:v>4.0390750402039117</c:v>
                </c:pt>
                <c:pt idx="83">
                  <c:v>6.8060646308617123</c:v>
                </c:pt>
                <c:pt idx="84">
                  <c:v>9.5730542215194987</c:v>
                </c:pt>
                <c:pt idx="85">
                  <c:v>9.7466700067771939</c:v>
                </c:pt>
                <c:pt idx="86">
                  <c:v>12.659972225655309</c:v>
                </c:pt>
                <c:pt idx="87">
                  <c:v>12.659972225655309</c:v>
                </c:pt>
                <c:pt idx="88">
                  <c:v>15.573265831040771</c:v>
                </c:pt>
                <c:pt idx="89">
                  <c:v>15.573265831040771</c:v>
                </c:pt>
                <c:pt idx="90">
                  <c:v>14.23376929593779</c:v>
                </c:pt>
                <c:pt idx="91">
                  <c:v>14.23376929593779</c:v>
                </c:pt>
                <c:pt idx="92">
                  <c:v>17.811773542013597</c:v>
                </c:pt>
                <c:pt idx="93">
                  <c:v>17.811773542013597</c:v>
                </c:pt>
                <c:pt idx="94">
                  <c:v>11.035915038145944</c:v>
                </c:pt>
                <c:pt idx="95">
                  <c:v>13.802904628803745</c:v>
                </c:pt>
                <c:pt idx="96">
                  <c:v>16.569894219461517</c:v>
                </c:pt>
                <c:pt idx="97">
                  <c:v>12.992237368623009</c:v>
                </c:pt>
                <c:pt idx="98">
                  <c:v>19.336883810119303</c:v>
                </c:pt>
                <c:pt idx="99">
                  <c:v>24.870862991434905</c:v>
                </c:pt>
                <c:pt idx="100">
                  <c:v>22.132354746790483</c:v>
                </c:pt>
                <c:pt idx="101">
                  <c:v>28.702177758190146</c:v>
                </c:pt>
                <c:pt idx="102">
                  <c:v>28.702177758190146</c:v>
                </c:pt>
                <c:pt idx="103">
                  <c:v>30.48086317115613</c:v>
                </c:pt>
                <c:pt idx="104">
                  <c:v>2.2696218339067542</c:v>
                </c:pt>
                <c:pt idx="105">
                  <c:v>-1.5048021485519598</c:v>
                </c:pt>
                <c:pt idx="106">
                  <c:v>1.2621874421058266</c:v>
                </c:pt>
                <c:pt idx="107">
                  <c:v>4.0291770327636272</c:v>
                </c:pt>
                <c:pt idx="108">
                  <c:v>6.7961666234213993</c:v>
                </c:pt>
                <c:pt idx="109">
                  <c:v>25.587444400207545</c:v>
                </c:pt>
                <c:pt idx="110">
                  <c:v>-9.0583321917929069</c:v>
                </c:pt>
                <c:pt idx="111">
                  <c:v>16.569894219461517</c:v>
                </c:pt>
                <c:pt idx="112">
                  <c:v>5.646948346722823</c:v>
                </c:pt>
                <c:pt idx="113">
                  <c:v>2.8799587560650366</c:v>
                </c:pt>
                <c:pt idx="114">
                  <c:v>8.6586527018926915</c:v>
                </c:pt>
                <c:pt idx="115">
                  <c:v>15.426961816313096</c:v>
                </c:pt>
                <c:pt idx="116">
                  <c:v>-6.9948239778759387</c:v>
                </c:pt>
                <c:pt idx="117">
                  <c:v>-4.6368466529692682</c:v>
                </c:pt>
                <c:pt idx="118">
                  <c:v>-7.4038362436270404</c:v>
                </c:pt>
                <c:pt idx="119">
                  <c:v>2.3869756262203055</c:v>
                </c:pt>
                <c:pt idx="120">
                  <c:v>2.2321505315593271</c:v>
                </c:pt>
                <c:pt idx="121">
                  <c:v>2.2321505315593271</c:v>
                </c:pt>
                <c:pt idx="122">
                  <c:v>2.2321505315593271</c:v>
                </c:pt>
                <c:pt idx="123">
                  <c:v>-7.4038362436270404</c:v>
                </c:pt>
                <c:pt idx="124">
                  <c:v>5.8916631112349052</c:v>
                </c:pt>
                <c:pt idx="125">
                  <c:v>11.425642292550478</c:v>
                </c:pt>
                <c:pt idx="126">
                  <c:v>16.959621473866065</c:v>
                </c:pt>
                <c:pt idx="127">
                  <c:v>16.959621473866065</c:v>
                </c:pt>
                <c:pt idx="128">
                  <c:v>8.6586527018926915</c:v>
                </c:pt>
                <c:pt idx="129">
                  <c:v>9.3376658043823042</c:v>
                </c:pt>
                <c:pt idx="130">
                  <c:v>12.104655395040098</c:v>
                </c:pt>
                <c:pt idx="131">
                  <c:v>14.871644985697898</c:v>
                </c:pt>
                <c:pt idx="132">
                  <c:v>17.638634576355685</c:v>
                </c:pt>
                <c:pt idx="133">
                  <c:v>20.405624167013471</c:v>
                </c:pt>
                <c:pt idx="134">
                  <c:v>23.172613757671257</c:v>
                </c:pt>
                <c:pt idx="135">
                  <c:v>25.939603348329044</c:v>
                </c:pt>
                <c:pt idx="136">
                  <c:v>28.706592938986802</c:v>
                </c:pt>
                <c:pt idx="137">
                  <c:v>31.473582529644631</c:v>
                </c:pt>
                <c:pt idx="138">
                  <c:v>34.240572120302375</c:v>
                </c:pt>
                <c:pt idx="139">
                  <c:v>37.007561710960204</c:v>
                </c:pt>
                <c:pt idx="140">
                  <c:v>-12.528803159191511</c:v>
                </c:pt>
                <c:pt idx="141">
                  <c:v>-10.170825834284798</c:v>
                </c:pt>
                <c:pt idx="142">
                  <c:v>6.4311117096619057</c:v>
                </c:pt>
                <c:pt idx="143">
                  <c:v>-9.7618135685337251</c:v>
                </c:pt>
                <c:pt idx="144">
                  <c:v>-6.9948239778759387</c:v>
                </c:pt>
                <c:pt idx="145">
                  <c:v>-1.4608447965603943</c:v>
                </c:pt>
                <c:pt idx="146">
                  <c:v>2.8799587560650366</c:v>
                </c:pt>
                <c:pt idx="147">
                  <c:v>11.180927528038396</c:v>
                </c:pt>
                <c:pt idx="148">
                  <c:v>21.903317724376677</c:v>
                </c:pt>
                <c:pt idx="149">
                  <c:v>24.670307315034449</c:v>
                </c:pt>
                <c:pt idx="150">
                  <c:v>27.43729690569225</c:v>
                </c:pt>
                <c:pt idx="151">
                  <c:v>30.204286496350022</c:v>
                </c:pt>
                <c:pt idx="152">
                  <c:v>32.971276087007823</c:v>
                </c:pt>
                <c:pt idx="153">
                  <c:v>35.738265677665652</c:v>
                </c:pt>
                <c:pt idx="154">
                  <c:v>38.505255268323396</c:v>
                </c:pt>
                <c:pt idx="155">
                  <c:v>41.272244858981225</c:v>
                </c:pt>
                <c:pt idx="156">
                  <c:v>44.039234449638968</c:v>
                </c:pt>
                <c:pt idx="157">
                  <c:v>46.806224040296797</c:v>
                </c:pt>
                <c:pt idx="158">
                  <c:v>10.835359361745503</c:v>
                </c:pt>
                <c:pt idx="159">
                  <c:v>-0.23259900088565644</c:v>
                </c:pt>
                <c:pt idx="160">
                  <c:v>2.5343905897721299</c:v>
                </c:pt>
                <c:pt idx="161">
                  <c:v>5.3013801804299163</c:v>
                </c:pt>
                <c:pt idx="162">
                  <c:v>5.3013801804299163</c:v>
                </c:pt>
                <c:pt idx="163">
                  <c:v>2.5343905897721299</c:v>
                </c:pt>
                <c:pt idx="164">
                  <c:v>8.0683697710877169</c:v>
                </c:pt>
                <c:pt idx="165">
                  <c:v>10.835359361745503</c:v>
                </c:pt>
                <c:pt idx="166">
                  <c:v>2.5343905897721299</c:v>
                </c:pt>
                <c:pt idx="167">
                  <c:v>5.3013801804299163</c:v>
                </c:pt>
                <c:pt idx="168">
                  <c:v>8.0683697710877169</c:v>
                </c:pt>
                <c:pt idx="169">
                  <c:v>10.835359361745503</c:v>
                </c:pt>
                <c:pt idx="170">
                  <c:v>25.681530251615627</c:v>
                </c:pt>
                <c:pt idx="171">
                  <c:v>9.5730542215194987</c:v>
                </c:pt>
                <c:pt idx="172">
                  <c:v>6.8060646308617123</c:v>
                </c:pt>
                <c:pt idx="173">
                  <c:v>11.84658229832668</c:v>
                </c:pt>
                <c:pt idx="174">
                  <c:v>25.681530251615627</c:v>
                </c:pt>
                <c:pt idx="175">
                  <c:v>31.215509432931213</c:v>
                </c:pt>
                <c:pt idx="176">
                  <c:v>28.448519842273413</c:v>
                </c:pt>
                <c:pt idx="177">
                  <c:v>31.215509432931213</c:v>
                </c:pt>
                <c:pt idx="178">
                  <c:v>31.215509432931213</c:v>
                </c:pt>
                <c:pt idx="179">
                  <c:v>4.2736743251015668</c:v>
                </c:pt>
                <c:pt idx="180">
                  <c:v>4.2736743251015668</c:v>
                </c:pt>
                <c:pt idx="181">
                  <c:v>4.2736743251015668</c:v>
                </c:pt>
                <c:pt idx="182">
                  <c:v>6.2777713492391172</c:v>
                </c:pt>
                <c:pt idx="183">
                  <c:v>6.2777713492391172</c:v>
                </c:pt>
                <c:pt idx="184">
                  <c:v>6.2777713492391172</c:v>
                </c:pt>
                <c:pt idx="185">
                  <c:v>6.2777713492391172</c:v>
                </c:pt>
                <c:pt idx="186">
                  <c:v>6.2777713492391172</c:v>
                </c:pt>
                <c:pt idx="187">
                  <c:v>6.2777713492391172</c:v>
                </c:pt>
                <c:pt idx="188">
                  <c:v>9.9898739679879895</c:v>
                </c:pt>
                <c:pt idx="189">
                  <c:v>9.9898739679879895</c:v>
                </c:pt>
                <c:pt idx="190">
                  <c:v>23.341788491442443</c:v>
                </c:pt>
                <c:pt idx="191">
                  <c:v>26.108778082100244</c:v>
                </c:pt>
                <c:pt idx="192">
                  <c:v>28.875767672757988</c:v>
                </c:pt>
                <c:pt idx="193">
                  <c:v>31.642757263415817</c:v>
                </c:pt>
                <c:pt idx="194">
                  <c:v>23.341788491442443</c:v>
                </c:pt>
                <c:pt idx="195">
                  <c:v>26.108778082100244</c:v>
                </c:pt>
                <c:pt idx="196">
                  <c:v>23.187078295247559</c:v>
                </c:pt>
                <c:pt idx="197">
                  <c:v>23.187078295247559</c:v>
                </c:pt>
                <c:pt idx="198">
                  <c:v>32.837357757419511</c:v>
                </c:pt>
                <c:pt idx="199">
                  <c:v>40.608057008487947</c:v>
                </c:pt>
                <c:pt idx="200">
                  <c:v>27.010376328901842</c:v>
                </c:pt>
                <c:pt idx="201">
                  <c:v>25.880068313380661</c:v>
                </c:pt>
                <c:pt idx="202">
                  <c:v>20.72111037340467</c:v>
                </c:pt>
                <c:pt idx="203">
                  <c:v>8.8255834622585496</c:v>
                </c:pt>
                <c:pt idx="204">
                  <c:v>11.592573052916336</c:v>
                </c:pt>
                <c:pt idx="205">
                  <c:v>10.748460306864331</c:v>
                </c:pt>
                <c:pt idx="206">
                  <c:v>14.359562643574122</c:v>
                </c:pt>
                <c:pt idx="207">
                  <c:v>17.126552234231909</c:v>
                </c:pt>
                <c:pt idx="208">
                  <c:v>16.383672052352388</c:v>
                </c:pt>
                <c:pt idx="209">
                  <c:v>16.73646694445759</c:v>
                </c:pt>
                <c:pt idx="210">
                  <c:v>19.961772619852582</c:v>
                </c:pt>
                <c:pt idx="211">
                  <c:v>19.961772619852582</c:v>
                </c:pt>
                <c:pt idx="212">
                  <c:v>19.961772619852582</c:v>
                </c:pt>
                <c:pt idx="213">
                  <c:v>11.008463620542798</c:v>
                </c:pt>
                <c:pt idx="214">
                  <c:v>11.008463620542798</c:v>
                </c:pt>
                <c:pt idx="215">
                  <c:v>14.871644985697891</c:v>
                </c:pt>
                <c:pt idx="216">
                  <c:v>14.871644985697891</c:v>
                </c:pt>
                <c:pt idx="217">
                  <c:v>17.63863457635567</c:v>
                </c:pt>
              </c:numCache>
            </c:numRef>
          </c:yVal>
          <c:smooth val="0"/>
        </c:ser>
        <c:ser>
          <c:idx val="6"/>
          <c:order val="2"/>
          <c:tx>
            <c:strRef>
              <c:f>'1 Training set expt. v calc.'!$BK$45</c:f>
              <c:strCache>
                <c:ptCount val="1"/>
                <c:pt idx="0">
                  <c:v>Water-&gt;         Butan-1-ol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00B0F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xVal>
            <c:numRef>
              <c:f>'1 Training set expt. v calc.'!$BK$46:$BK$263</c:f>
              <c:numCache>
                <c:formatCode>0.00</c:formatCode>
                <c:ptCount val="218"/>
                <c:pt idx="0">
                  <c:v>21.017726051645823</c:v>
                </c:pt>
                <c:pt idx="1">
                  <c:v>24.309590311091981</c:v>
                </c:pt>
                <c:pt idx="2">
                  <c:v>27.618569982632312</c:v>
                </c:pt>
                <c:pt idx="3">
                  <c:v>30.630882511206956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23.562217316313046</c:v>
                </c:pt>
                <c:pt idx="8">
                  <c:v>23.847474184549277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28.417289213693767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20.709648633950689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28.651199845647483</c:v>
                </c:pt>
                <c:pt idx="25">
                  <c:v>#N/A</c:v>
                </c:pt>
                <c:pt idx="26">
                  <c:v>#N/A</c:v>
                </c:pt>
                <c:pt idx="27">
                  <c:v>16.544898357701651</c:v>
                </c:pt>
                <c:pt idx="28">
                  <c:v>12.779507696983345</c:v>
                </c:pt>
                <c:pt idx="29">
                  <c:v>#N/A</c:v>
                </c:pt>
                <c:pt idx="30">
                  <c:v>-4.1076989026017898</c:v>
                </c:pt>
                <c:pt idx="31">
                  <c:v>-0.62756511011971483</c:v>
                </c:pt>
                <c:pt idx="32">
                  <c:v>#N/A</c:v>
                </c:pt>
                <c:pt idx="33">
                  <c:v>5.7621887383719539</c:v>
                </c:pt>
                <c:pt idx="34">
                  <c:v>9.1852711572067776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0.57051373647247239</c:v>
                </c:pt>
                <c:pt idx="41">
                  <c:v>5.6480859910774619</c:v>
                </c:pt>
                <c:pt idx="42">
                  <c:v>12.151942586863628</c:v>
                </c:pt>
                <c:pt idx="43">
                  <c:v>18.884004677238782</c:v>
                </c:pt>
                <c:pt idx="44">
                  <c:v>#N/A</c:v>
                </c:pt>
                <c:pt idx="45">
                  <c:v>#N/A</c:v>
                </c:pt>
                <c:pt idx="46">
                  <c:v>9.1852711572067793</c:v>
                </c:pt>
                <c:pt idx="47">
                  <c:v>6.5723182441628634</c:v>
                </c:pt>
                <c:pt idx="48">
                  <c:v>10.246426707045575</c:v>
                </c:pt>
                <c:pt idx="49">
                  <c:v>13.840663246822142</c:v>
                </c:pt>
                <c:pt idx="50">
                  <c:v>16.487846984054407</c:v>
                </c:pt>
                <c:pt idx="51">
                  <c:v>-1.2551302202394368</c:v>
                </c:pt>
                <c:pt idx="52">
                  <c:v>6.8461648376696509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-6.9602675849641429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17.503361434975403</c:v>
                </c:pt>
                <c:pt idx="67">
                  <c:v>15.175665390167724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25.051258168506191</c:v>
                </c:pt>
                <c:pt idx="73">
                  <c:v>-1.4833357148284261</c:v>
                </c:pt>
                <c:pt idx="74">
                  <c:v>1.7115412094174101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7.8160381896728506</c:v>
                </c:pt>
                <c:pt idx="95">
                  <c:v>11.866685718627391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19.625672534652999</c:v>
                </c:pt>
                <c:pt idx="101">
                  <c:v>25.382156135660228</c:v>
                </c:pt>
                <c:pt idx="102">
                  <c:v>25.04555303114147</c:v>
                </c:pt>
                <c:pt idx="103">
                  <c:v>28.400173801599593</c:v>
                </c:pt>
                <c:pt idx="104">
                  <c:v>2.9096200560096008</c:v>
                </c:pt>
                <c:pt idx="105">
                  <c:v>-1.4262843411811783</c:v>
                </c:pt>
                <c:pt idx="106">
                  <c:v>0.68461648376696616</c:v>
                </c:pt>
                <c:pt idx="107">
                  <c:v>4.1076989026017898</c:v>
                </c:pt>
                <c:pt idx="108">
                  <c:v>#N/A</c:v>
                </c:pt>
                <c:pt idx="109">
                  <c:v>#N/A</c:v>
                </c:pt>
                <c:pt idx="110">
                  <c:v>-8.1583464315563337</c:v>
                </c:pt>
                <c:pt idx="111">
                  <c:v>16.944257973232382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7.302575826847626</c:v>
                </c:pt>
                <c:pt idx="130">
                  <c:v>11.410274729449416</c:v>
                </c:pt>
                <c:pt idx="131">
                  <c:v>14.148740664517277</c:v>
                </c:pt>
                <c:pt idx="132">
                  <c:v>18.085285446177323</c:v>
                </c:pt>
                <c:pt idx="133">
                  <c:v>20.082083523830971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1.1410274729449412</c:v>
                </c:pt>
                <c:pt idx="160">
                  <c:v>3.6512879134238148</c:v>
                </c:pt>
                <c:pt idx="161">
                  <c:v>#N/A</c:v>
                </c:pt>
                <c:pt idx="162">
                  <c:v>#N/A</c:v>
                </c:pt>
                <c:pt idx="163">
                  <c:v>2.7384659350678575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10.326298630151722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6.8461648376696509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28.303186466399271</c:v>
                </c:pt>
                <c:pt idx="199">
                  <c:v>#N/A</c:v>
                </c:pt>
                <c:pt idx="200">
                  <c:v>22.797728909439936</c:v>
                </c:pt>
                <c:pt idx="201">
                  <c:v>24.298180036362531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calc.'!$BL$46:$BL$263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'1 Training set expt. v calc.'!$BE$45</c:f>
              <c:strCache>
                <c:ptCount val="1"/>
                <c:pt idx="0">
                  <c:v>Water-&gt;       Ethanol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92D050"/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'1 Training set expt. v calc.'!$BE$46:$BE$263</c:f>
              <c:numCache>
                <c:formatCode>0.00</c:formatCode>
                <c:ptCount val="218"/>
                <c:pt idx="0">
                  <c:v>19.876698578700882</c:v>
                </c:pt>
                <c:pt idx="1">
                  <c:v>23.168562838147039</c:v>
                </c:pt>
                <c:pt idx="2">
                  <c:v>26.648696630629111</c:v>
                </c:pt>
                <c:pt idx="3">
                  <c:v>30.117420148381733</c:v>
                </c:pt>
                <c:pt idx="4">
                  <c:v>32.348128857989096</c:v>
                </c:pt>
                <c:pt idx="5">
                  <c:v>35.600057155882176</c:v>
                </c:pt>
                <c:pt idx="6">
                  <c:v>#N/A</c:v>
                </c:pt>
                <c:pt idx="7">
                  <c:v>22.820549458898832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27.521582647431991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16.659001104996147</c:v>
                </c:pt>
                <c:pt idx="20">
                  <c:v>19.68272390830024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27.652800806820657</c:v>
                </c:pt>
                <c:pt idx="25">
                  <c:v>#N/A</c:v>
                </c:pt>
                <c:pt idx="26">
                  <c:v>#N/A</c:v>
                </c:pt>
                <c:pt idx="27">
                  <c:v>16.031435994876428</c:v>
                </c:pt>
                <c:pt idx="28">
                  <c:v>12.266045334158122</c:v>
                </c:pt>
                <c:pt idx="29">
                  <c:v>-5.5339832437829664</c:v>
                </c:pt>
                <c:pt idx="30">
                  <c:v>-1.9397467040063994</c:v>
                </c:pt>
                <c:pt idx="31">
                  <c:v>0.34230824188348308</c:v>
                </c:pt>
                <c:pt idx="32">
                  <c:v>3.6512879134238112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16.316692863112664</c:v>
                </c:pt>
                <c:pt idx="45">
                  <c:v>#N/A</c:v>
                </c:pt>
                <c:pt idx="46">
                  <c:v>#N/A</c:v>
                </c:pt>
                <c:pt idx="47">
                  <c:v>6.686420991457358</c:v>
                </c:pt>
                <c:pt idx="48">
                  <c:v>10.132323959751082</c:v>
                </c:pt>
                <c:pt idx="49">
                  <c:v>13.384252257644164</c:v>
                </c:pt>
                <c:pt idx="50">
                  <c:v>16.659001104996147</c:v>
                </c:pt>
                <c:pt idx="51">
                  <c:v>1.8256439567119056</c:v>
                </c:pt>
                <c:pt idx="52">
                  <c:v>6.9032162113168951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16.716052478643391</c:v>
                </c:pt>
                <c:pt idx="67">
                  <c:v>15.004511269225981</c:v>
                </c:pt>
                <c:pt idx="68">
                  <c:v>#N/A</c:v>
                </c:pt>
                <c:pt idx="69">
                  <c:v>#N/A</c:v>
                </c:pt>
                <c:pt idx="70">
                  <c:v>17.91413132523558</c:v>
                </c:pt>
                <c:pt idx="71">
                  <c:v>#N/A</c:v>
                </c:pt>
                <c:pt idx="72">
                  <c:v>23.8988204208318</c:v>
                </c:pt>
                <c:pt idx="73">
                  <c:v>-0.34230824188348308</c:v>
                </c:pt>
                <c:pt idx="74">
                  <c:v>2.5102604404788718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19.68272390830024</c:v>
                </c:pt>
                <c:pt idx="101">
                  <c:v>26.015426383144668</c:v>
                </c:pt>
                <c:pt idx="102">
                  <c:v>26.186580504086411</c:v>
                </c:pt>
                <c:pt idx="103">
                  <c:v>28.354532702681801</c:v>
                </c:pt>
                <c:pt idx="104">
                  <c:v>4.2218016498962818</c:v>
                </c:pt>
                <c:pt idx="105">
                  <c:v>0.28525686823623175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23.276960448076807</c:v>
                </c:pt>
                <c:pt idx="110">
                  <c:v>-6.7320620903751571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7.701935442378355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2.1679521985953905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22.307087096073609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27.915237125597994</c:v>
                </c:pt>
                <c:pt idx="199">
                  <c:v>#N/A</c:v>
                </c:pt>
                <c:pt idx="200">
                  <c:v>21.930548030001777</c:v>
                </c:pt>
                <c:pt idx="201">
                  <c:v>23.373947783277124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calc.'!$BF$46:$BF$263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8"/>
          <c:order val="4"/>
          <c:tx>
            <c:strRef>
              <c:f>'1 Training set expt. v calc.'!$U$45</c:f>
              <c:strCache>
                <c:ptCount val="1"/>
                <c:pt idx="0">
                  <c:v>Water-&gt;  Di-n-butyl ether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4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 Training set expt. v calc.'!$U$46:$U$263</c:f>
              <c:numCache>
                <c:formatCode>0.00</c:formatCode>
                <c:ptCount val="218"/>
                <c:pt idx="0">
                  <c:v>23.01452412929947</c:v>
                </c:pt>
                <c:pt idx="1">
                  <c:v>26.477542509687368</c:v>
                </c:pt>
                <c:pt idx="2">
                  <c:v>30.471138664994665</c:v>
                </c:pt>
                <c:pt idx="3">
                  <c:v>33.996913556394531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22.307087096073609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17.74297720429384</c:v>
                </c:pt>
                <c:pt idx="28">
                  <c:v>13.578226928044803</c:v>
                </c:pt>
                <c:pt idx="29">
                  <c:v>#N/A</c:v>
                </c:pt>
                <c:pt idx="30">
                  <c:v>-10.269247256504475</c:v>
                </c:pt>
                <c:pt idx="31">
                  <c:v>-7.3025758268476242</c:v>
                </c:pt>
                <c:pt idx="32">
                  <c:v>#N/A</c:v>
                </c:pt>
                <c:pt idx="33">
                  <c:v>-0.17115412094173976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6.5609079694334156</c:v>
                </c:pt>
                <c:pt idx="42">
                  <c:v>#N/A</c:v>
                </c:pt>
                <c:pt idx="43">
                  <c:v>19.454518413711252</c:v>
                </c:pt>
                <c:pt idx="44">
                  <c:v>#N/A</c:v>
                </c:pt>
                <c:pt idx="45">
                  <c:v>#N/A</c:v>
                </c:pt>
                <c:pt idx="46">
                  <c:v>9.9269390146209897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18.884004677238785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-6.1615483539026865</c:v>
                </c:pt>
                <c:pt idx="60">
                  <c:v>-2.4532090668316222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16.716052478643395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27.053761383524566</c:v>
                </c:pt>
                <c:pt idx="73">
                  <c:v>-3.3089796715403317</c:v>
                </c:pt>
                <c:pt idx="74">
                  <c:v>5.7051373647244219E-2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10.668606872035205</c:v>
                </c:pt>
                <c:pt idx="80">
                  <c:v>#N/A</c:v>
                </c:pt>
                <c:pt idx="81">
                  <c:v>0.45641098917797507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16.487846984054404</c:v>
                </c:pt>
                <c:pt idx="97">
                  <c:v>#N/A</c:v>
                </c:pt>
                <c:pt idx="98">
                  <c:v>19.739775281947487</c:v>
                </c:pt>
                <c:pt idx="99">
                  <c:v>#N/A</c:v>
                </c:pt>
                <c:pt idx="100">
                  <c:v>#N/A</c:v>
                </c:pt>
                <c:pt idx="101">
                  <c:v>28.069275834445566</c:v>
                </c:pt>
                <c:pt idx="102">
                  <c:v>27.156453856089609</c:v>
                </c:pt>
                <c:pt idx="103">
                  <c:v>30.750690395866179</c:v>
                </c:pt>
                <c:pt idx="104">
                  <c:v>#N/A</c:v>
                </c:pt>
                <c:pt idx="105">
                  <c:v>-4.1647502762490376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25.901323635850176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1.3121815938866828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39.53660193754223</c:v>
                </c:pt>
                <c:pt idx="153">
                  <c:v>43.416095345555036</c:v>
                </c:pt>
                <c:pt idx="154">
                  <c:v>#N/A</c:v>
                </c:pt>
                <c:pt idx="155">
                  <c:v>50.490465677813667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30.859088005795943</c:v>
                </c:pt>
                <c:pt idx="199">
                  <c:v>#N/A</c:v>
                </c:pt>
                <c:pt idx="200">
                  <c:v>25.216707152083213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calc.'!$V$46:$V$263</c:f>
              <c:numCache>
                <c:formatCode>0.00</c:formatCode>
                <c:ptCount val="218"/>
                <c:pt idx="0">
                  <c:v>23.049977569768245</c:v>
                </c:pt>
                <c:pt idx="1">
                  <c:v>26.51445122537865</c:v>
                </c:pt>
                <c:pt idx="2">
                  <c:v>29.978924880989055</c:v>
                </c:pt>
                <c:pt idx="3">
                  <c:v>33.44339853659946</c:v>
                </c:pt>
                <c:pt idx="4">
                  <c:v>36.907872192209879</c:v>
                </c:pt>
                <c:pt idx="5">
                  <c:v>40.372345847820284</c:v>
                </c:pt>
                <c:pt idx="6">
                  <c:v>23.049977569768245</c:v>
                </c:pt>
                <c:pt idx="7">
                  <c:v>26.51445122537865</c:v>
                </c:pt>
                <c:pt idx="8">
                  <c:v>26.51445122537865</c:v>
                </c:pt>
                <c:pt idx="9">
                  <c:v>29.978924880989055</c:v>
                </c:pt>
                <c:pt idx="10">
                  <c:v>29.978924880989055</c:v>
                </c:pt>
                <c:pt idx="11">
                  <c:v>33.44339853659946</c:v>
                </c:pt>
                <c:pt idx="12">
                  <c:v>33.44339853659946</c:v>
                </c:pt>
                <c:pt idx="13">
                  <c:v>33.44339853659946</c:v>
                </c:pt>
                <c:pt idx="14">
                  <c:v>33.44339853659946</c:v>
                </c:pt>
                <c:pt idx="15">
                  <c:v>36.907872192209879</c:v>
                </c:pt>
                <c:pt idx="16">
                  <c:v>36.907872192209879</c:v>
                </c:pt>
                <c:pt idx="17">
                  <c:v>36.907872192209879</c:v>
                </c:pt>
                <c:pt idx="18">
                  <c:v>40.372345847820284</c:v>
                </c:pt>
                <c:pt idx="19">
                  <c:v>19.58550391415784</c:v>
                </c:pt>
                <c:pt idx="20">
                  <c:v>23.049977569768245</c:v>
                </c:pt>
                <c:pt idx="21">
                  <c:v>29.978924880989055</c:v>
                </c:pt>
                <c:pt idx="22">
                  <c:v>23.049977569768245</c:v>
                </c:pt>
                <c:pt idx="23">
                  <c:v>26.51445122537865</c:v>
                </c:pt>
                <c:pt idx="24">
                  <c:v>29.978924880989055</c:v>
                </c:pt>
                <c:pt idx="25">
                  <c:v>29.978924880989055</c:v>
                </c:pt>
                <c:pt idx="26">
                  <c:v>29.978924880989055</c:v>
                </c:pt>
                <c:pt idx="27">
                  <c:v>21.27811703098412</c:v>
                </c:pt>
                <c:pt idx="28">
                  <c:v>15.042860361501212</c:v>
                </c:pt>
                <c:pt idx="29">
                  <c:v>-10.291143823237405</c:v>
                </c:pt>
                <c:pt idx="30">
                  <c:v>-8.1210277141669707</c:v>
                </c:pt>
                <c:pt idx="31">
                  <c:v>-4.6565540585565657</c:v>
                </c:pt>
                <c:pt idx="32">
                  <c:v>-1.1920804029461607</c:v>
                </c:pt>
                <c:pt idx="33">
                  <c:v>2.2723932526642443</c:v>
                </c:pt>
                <c:pt idx="34">
                  <c:v>5.7368669082746493</c:v>
                </c:pt>
                <c:pt idx="35">
                  <c:v>9.2013405638850543</c:v>
                </c:pt>
                <c:pt idx="36">
                  <c:v>12.665814219495473</c:v>
                </c:pt>
                <c:pt idx="37">
                  <c:v>16.130287875105893</c:v>
                </c:pt>
                <c:pt idx="38">
                  <c:v>19.594761530716283</c:v>
                </c:pt>
                <c:pt idx="39">
                  <c:v>23.059235186326674</c:v>
                </c:pt>
                <c:pt idx="40">
                  <c:v>-1.0148801067863431</c:v>
                </c:pt>
                <c:pt idx="41">
                  <c:v>5.9140672044344598</c:v>
                </c:pt>
                <c:pt idx="42">
                  <c:v>12.84301451565527</c:v>
                </c:pt>
                <c:pt idx="43">
                  <c:v>19.771961826876094</c:v>
                </c:pt>
                <c:pt idx="44">
                  <c:v>20.287349501193816</c:v>
                </c:pt>
                <c:pt idx="45">
                  <c:v>24.231838640886423</c:v>
                </c:pt>
                <c:pt idx="46">
                  <c:v>10.848425730242106</c:v>
                </c:pt>
                <c:pt idx="47">
                  <c:v>9.1920829473266288</c:v>
                </c:pt>
                <c:pt idx="48">
                  <c:v>12.656556602937037</c:v>
                </c:pt>
                <c:pt idx="49">
                  <c:v>16.121030258547442</c:v>
                </c:pt>
                <c:pt idx="50">
                  <c:v>19.58550391415784</c:v>
                </c:pt>
                <c:pt idx="51">
                  <c:v>-4.2842395806895581</c:v>
                </c:pt>
                <c:pt idx="52">
                  <c:v>6.1091813861416568</c:v>
                </c:pt>
                <c:pt idx="53">
                  <c:v>-0.91269449445783835</c:v>
                </c:pt>
                <c:pt idx="54">
                  <c:v>-0.91269449445783835</c:v>
                </c:pt>
                <c:pt idx="55">
                  <c:v>6.0162528167629716</c:v>
                </c:pt>
                <c:pt idx="56">
                  <c:v>12.945200127983782</c:v>
                </c:pt>
                <c:pt idx="57">
                  <c:v>-9.7131180175716452</c:v>
                </c:pt>
                <c:pt idx="58">
                  <c:v>-6.2486443619612473</c:v>
                </c:pt>
                <c:pt idx="59">
                  <c:v>-2.7841707063508352</c:v>
                </c:pt>
                <c:pt idx="60">
                  <c:v>0.68030294925955559</c:v>
                </c:pt>
                <c:pt idx="61">
                  <c:v>4.1447766048699748</c:v>
                </c:pt>
                <c:pt idx="62">
                  <c:v>7.6092502604803656</c:v>
                </c:pt>
                <c:pt idx="63">
                  <c:v>11.073723916090771</c:v>
                </c:pt>
                <c:pt idx="64">
                  <c:v>14.538197571701218</c:v>
                </c:pt>
                <c:pt idx="65">
                  <c:v>4.1447766048699748</c:v>
                </c:pt>
                <c:pt idx="66">
                  <c:v>22.026718429938441</c:v>
                </c:pt>
                <c:pt idx="67">
                  <c:v>18.562244774328036</c:v>
                </c:pt>
                <c:pt idx="68">
                  <c:v>22.08162918715486</c:v>
                </c:pt>
                <c:pt idx="69">
                  <c:v>22.08162918715486</c:v>
                </c:pt>
                <c:pt idx="70">
                  <c:v>22.08162918715486</c:v>
                </c:pt>
                <c:pt idx="71">
                  <c:v>25.081013599981688</c:v>
                </c:pt>
                <c:pt idx="72">
                  <c:v>27.56039801280852</c:v>
                </c:pt>
                <c:pt idx="73">
                  <c:v>-2.6115682568965752</c:v>
                </c:pt>
                <c:pt idx="74">
                  <c:v>0.85290539871382975</c:v>
                </c:pt>
                <c:pt idx="75">
                  <c:v>4.3173790543242205</c:v>
                </c:pt>
                <c:pt idx="76">
                  <c:v>4.3173790543242205</c:v>
                </c:pt>
                <c:pt idx="77">
                  <c:v>7.7818527099346255</c:v>
                </c:pt>
                <c:pt idx="78">
                  <c:v>7.7818527099346255</c:v>
                </c:pt>
                <c:pt idx="79">
                  <c:v>11.246326365545031</c:v>
                </c:pt>
                <c:pt idx="80">
                  <c:v>7.7818527099346255</c:v>
                </c:pt>
                <c:pt idx="81">
                  <c:v>0.85290539871382975</c:v>
                </c:pt>
                <c:pt idx="82">
                  <c:v>4.3173790543242205</c:v>
                </c:pt>
                <c:pt idx="83">
                  <c:v>7.7818527099346255</c:v>
                </c:pt>
                <c:pt idx="84">
                  <c:v>11.246326365545031</c:v>
                </c:pt>
                <c:pt idx="85">
                  <c:v>8.4584019341876484</c:v>
                </c:pt>
                <c:pt idx="86">
                  <c:v>11.977786347014472</c:v>
                </c:pt>
                <c:pt idx="87">
                  <c:v>11.977786347014472</c:v>
                </c:pt>
                <c:pt idx="88">
                  <c:v>15.49717075984131</c:v>
                </c:pt>
                <c:pt idx="89">
                  <c:v>15.49717075984131</c:v>
                </c:pt>
                <c:pt idx="90">
                  <c:v>13.442891073880261</c:v>
                </c:pt>
                <c:pt idx="91">
                  <c:v>13.442891073880261</c:v>
                </c:pt>
                <c:pt idx="92">
                  <c:v>17.387380213572854</c:v>
                </c:pt>
                <c:pt idx="93">
                  <c:v>17.387380213572854</c:v>
                </c:pt>
                <c:pt idx="94">
                  <c:v>11.752491166589571</c:v>
                </c:pt>
                <c:pt idx="95">
                  <c:v>15.216964822199969</c:v>
                </c:pt>
                <c:pt idx="96">
                  <c:v>18.681438477810374</c:v>
                </c:pt>
                <c:pt idx="97">
                  <c:v>14.312899385852504</c:v>
                </c:pt>
                <c:pt idx="98">
                  <c:v>22.145912133420779</c:v>
                </c:pt>
                <c:pt idx="99">
                  <c:v>29.074859444641589</c:v>
                </c:pt>
                <c:pt idx="100">
                  <c:v>22.578724094879149</c:v>
                </c:pt>
                <c:pt idx="101">
                  <c:v>29.350470711393569</c:v>
                </c:pt>
                <c:pt idx="102">
                  <c:v>29.350470711393569</c:v>
                </c:pt>
                <c:pt idx="103">
                  <c:v>30.624774243341108</c:v>
                </c:pt>
                <c:pt idx="104">
                  <c:v>0.22523202675976961</c:v>
                </c:pt>
                <c:pt idx="105">
                  <c:v>-2.7057411997729801</c:v>
                </c:pt>
                <c:pt idx="106">
                  <c:v>0.75873245583740356</c:v>
                </c:pt>
                <c:pt idx="107">
                  <c:v>4.2232061114478228</c:v>
                </c:pt>
                <c:pt idx="108">
                  <c:v>7.6876797670582135</c:v>
                </c:pt>
                <c:pt idx="109">
                  <c:v>26.547932945719054</c:v>
                </c:pt>
                <c:pt idx="110">
                  <c:v>-11.703878043767673</c:v>
                </c:pt>
                <c:pt idx="111">
                  <c:v>18.681438477810374</c:v>
                </c:pt>
                <c:pt idx="112">
                  <c:v>5.9140672044344598</c:v>
                </c:pt>
                <c:pt idx="113">
                  <c:v>2.4495935488240548</c:v>
                </c:pt>
                <c:pt idx="114">
                  <c:v>8.8037513060686763</c:v>
                </c:pt>
                <c:pt idx="115">
                  <c:v>15.442260002624877</c:v>
                </c:pt>
                <c:pt idx="116">
                  <c:v>-8.7867710060565685</c:v>
                </c:pt>
                <c:pt idx="117">
                  <c:v>-5.6943518890007567</c:v>
                </c:pt>
                <c:pt idx="118">
                  <c:v>-9.1588255446111475</c:v>
                </c:pt>
                <c:pt idx="119">
                  <c:v>2.6447077305312519</c:v>
                </c:pt>
                <c:pt idx="120">
                  <c:v>2.5517791611525524</c:v>
                </c:pt>
                <c:pt idx="121">
                  <c:v>2.5517791611525524</c:v>
                </c:pt>
                <c:pt idx="122">
                  <c:v>2.5517791611525524</c:v>
                </c:pt>
                <c:pt idx="123">
                  <c:v>-9.1588255446111475</c:v>
                </c:pt>
                <c:pt idx="124">
                  <c:v>5.3392776504582784</c:v>
                </c:pt>
                <c:pt idx="125">
                  <c:v>12.268224961679081</c:v>
                </c:pt>
                <c:pt idx="126">
                  <c:v>19.197172272899891</c:v>
                </c:pt>
                <c:pt idx="127">
                  <c:v>19.197172272899891</c:v>
                </c:pt>
                <c:pt idx="128">
                  <c:v>8.8037513060686763</c:v>
                </c:pt>
                <c:pt idx="129">
                  <c:v>8.9809348051277453</c:v>
                </c:pt>
                <c:pt idx="130">
                  <c:v>12.44540846073815</c:v>
                </c:pt>
                <c:pt idx="131">
                  <c:v>15.909882116348555</c:v>
                </c:pt>
                <c:pt idx="132">
                  <c:v>19.37435577195896</c:v>
                </c:pt>
                <c:pt idx="133">
                  <c:v>22.838829427569365</c:v>
                </c:pt>
                <c:pt idx="134">
                  <c:v>26.30330308317977</c:v>
                </c:pt>
                <c:pt idx="135">
                  <c:v>29.767776738790175</c:v>
                </c:pt>
                <c:pt idx="136">
                  <c:v>33.23225039440058</c:v>
                </c:pt>
                <c:pt idx="137">
                  <c:v>36.696724050011028</c:v>
                </c:pt>
                <c:pt idx="138">
                  <c:v>40.16119770562139</c:v>
                </c:pt>
                <c:pt idx="139">
                  <c:v>43.625671361231781</c:v>
                </c:pt>
                <c:pt idx="140">
                  <c:v>-15.715718317277378</c:v>
                </c:pt>
                <c:pt idx="141">
                  <c:v>-12.623299200221552</c:v>
                </c:pt>
                <c:pt idx="142">
                  <c:v>8.1635427334408632</c:v>
                </c:pt>
                <c:pt idx="143">
                  <c:v>-12.251244661666973</c:v>
                </c:pt>
                <c:pt idx="144">
                  <c:v>-8.7867710060565685</c:v>
                </c:pt>
                <c:pt idx="145">
                  <c:v>-1.8578236948357585</c:v>
                </c:pt>
                <c:pt idx="146">
                  <c:v>2.4495935488240548</c:v>
                </c:pt>
                <c:pt idx="147">
                  <c:v>12.84301451565527</c:v>
                </c:pt>
                <c:pt idx="148">
                  <c:v>26.523708841937093</c:v>
                </c:pt>
                <c:pt idx="149">
                  <c:v>29.988182497547484</c:v>
                </c:pt>
                <c:pt idx="150">
                  <c:v>33.452656153157903</c:v>
                </c:pt>
                <c:pt idx="151">
                  <c:v>36.917129808768294</c:v>
                </c:pt>
                <c:pt idx="152">
                  <c:v>40.381603464378713</c:v>
                </c:pt>
                <c:pt idx="153">
                  <c:v>43.846077119989104</c:v>
                </c:pt>
                <c:pt idx="154">
                  <c:v>47.310550775599523</c:v>
                </c:pt>
                <c:pt idx="155">
                  <c:v>50.775024431209914</c:v>
                </c:pt>
                <c:pt idx="156">
                  <c:v>54.239498086820333</c:v>
                </c:pt>
                <c:pt idx="157">
                  <c:v>57.703971742430724</c:v>
                </c:pt>
                <c:pt idx="158">
                  <c:v>12.665814219495473</c:v>
                </c:pt>
                <c:pt idx="159">
                  <c:v>-1.1920804029461607</c:v>
                </c:pt>
                <c:pt idx="160">
                  <c:v>2.2723932526642443</c:v>
                </c:pt>
                <c:pt idx="161">
                  <c:v>5.7368669082746493</c:v>
                </c:pt>
                <c:pt idx="162">
                  <c:v>5.7368669082746493</c:v>
                </c:pt>
                <c:pt idx="163">
                  <c:v>2.2723932526642443</c:v>
                </c:pt>
                <c:pt idx="164">
                  <c:v>9.2013405638850543</c:v>
                </c:pt>
                <c:pt idx="165">
                  <c:v>12.665814219495473</c:v>
                </c:pt>
                <c:pt idx="166">
                  <c:v>2.2723932526642443</c:v>
                </c:pt>
                <c:pt idx="167">
                  <c:v>5.7368669082746493</c:v>
                </c:pt>
                <c:pt idx="168">
                  <c:v>9.2013405638850543</c:v>
                </c:pt>
                <c:pt idx="169">
                  <c:v>12.665814219495473</c:v>
                </c:pt>
                <c:pt idx="170">
                  <c:v>29.978924880989055</c:v>
                </c:pt>
                <c:pt idx="171">
                  <c:v>11.246326365545031</c:v>
                </c:pt>
                <c:pt idx="172">
                  <c:v>7.7818527099346255</c:v>
                </c:pt>
                <c:pt idx="173">
                  <c:v>12.656556602937037</c:v>
                </c:pt>
                <c:pt idx="174">
                  <c:v>29.978924880989055</c:v>
                </c:pt>
                <c:pt idx="175">
                  <c:v>36.907872192209879</c:v>
                </c:pt>
                <c:pt idx="176">
                  <c:v>33.44339853659946</c:v>
                </c:pt>
                <c:pt idx="177">
                  <c:v>36.907872192209879</c:v>
                </c:pt>
                <c:pt idx="178">
                  <c:v>36.907872192209879</c:v>
                </c:pt>
                <c:pt idx="179">
                  <c:v>2.7046164395865873</c:v>
                </c:pt>
                <c:pt idx="180">
                  <c:v>2.7046164395865873</c:v>
                </c:pt>
                <c:pt idx="181">
                  <c:v>2.7046164395865873</c:v>
                </c:pt>
                <c:pt idx="182">
                  <c:v>5.1840008524134333</c:v>
                </c:pt>
                <c:pt idx="183">
                  <c:v>5.1840008524134333</c:v>
                </c:pt>
                <c:pt idx="184">
                  <c:v>5.1840008524134333</c:v>
                </c:pt>
                <c:pt idx="185">
                  <c:v>5.1840008524134333</c:v>
                </c:pt>
                <c:pt idx="186">
                  <c:v>5.1840008524134333</c:v>
                </c:pt>
                <c:pt idx="187">
                  <c:v>5.1840008524134333</c:v>
                </c:pt>
                <c:pt idx="188">
                  <c:v>8.3128615264106998</c:v>
                </c:pt>
                <c:pt idx="189">
                  <c:v>8.3128615264106998</c:v>
                </c:pt>
                <c:pt idx="190">
                  <c:v>25.491192085548832</c:v>
                </c:pt>
                <c:pt idx="191">
                  <c:v>28.955665741159251</c:v>
                </c:pt>
                <c:pt idx="192">
                  <c:v>32.420139396769642</c:v>
                </c:pt>
                <c:pt idx="193">
                  <c:v>35.884613052380061</c:v>
                </c:pt>
                <c:pt idx="194">
                  <c:v>25.491192085548832</c:v>
                </c:pt>
                <c:pt idx="195">
                  <c:v>28.955665741159251</c:v>
                </c:pt>
                <c:pt idx="196">
                  <c:v>24.231838640886423</c:v>
                </c:pt>
                <c:pt idx="197">
                  <c:v>24.231838640886423</c:v>
                </c:pt>
                <c:pt idx="198">
                  <c:v>33.573261654782897</c:v>
                </c:pt>
                <c:pt idx="199">
                  <c:v>39.945127923750533</c:v>
                </c:pt>
                <c:pt idx="200">
                  <c:v>28.233019264922419</c:v>
                </c:pt>
                <c:pt idx="201">
                  <c:v>26.657754460151921</c:v>
                </c:pt>
                <c:pt idx="202">
                  <c:v>22.08162918715486</c:v>
                </c:pt>
                <c:pt idx="203">
                  <c:v>8.9992686810936036</c:v>
                </c:pt>
                <c:pt idx="204">
                  <c:v>12.463742336704009</c:v>
                </c:pt>
                <c:pt idx="205">
                  <c:v>11.563578820082292</c:v>
                </c:pt>
                <c:pt idx="206">
                  <c:v>15.928215992314406</c:v>
                </c:pt>
                <c:pt idx="207">
                  <c:v>19.392689647924811</c:v>
                </c:pt>
                <c:pt idx="208">
                  <c:v>16.601818964321332</c:v>
                </c:pt>
                <c:pt idx="209">
                  <c:v>16.860777567141469</c:v>
                </c:pt>
                <c:pt idx="210">
                  <c:v>20.546308104013946</c:v>
                </c:pt>
                <c:pt idx="211">
                  <c:v>20.546308104013946</c:v>
                </c:pt>
                <c:pt idx="212">
                  <c:v>20.546308104013946</c:v>
                </c:pt>
                <c:pt idx="213">
                  <c:v>9.7573605370077843</c:v>
                </c:pt>
                <c:pt idx="214">
                  <c:v>9.7573605370077843</c:v>
                </c:pt>
                <c:pt idx="215">
                  <c:v>15.909882116348548</c:v>
                </c:pt>
                <c:pt idx="216">
                  <c:v>15.909882116348548</c:v>
                </c:pt>
                <c:pt idx="217">
                  <c:v>19.37435577195896</c:v>
                </c:pt>
              </c:numCache>
            </c:numRef>
          </c:yVal>
          <c:smooth val="0"/>
        </c:ser>
        <c:ser>
          <c:idx val="9"/>
          <c:order val="5"/>
          <c:tx>
            <c:strRef>
              <c:f>'1 Training set expt. v calc.'!$O$45</c:f>
              <c:strCache>
                <c:ptCount val="1"/>
                <c:pt idx="0">
                  <c:v>Water-&gt;  Dichloromethane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B050"/>
              </a:solidFill>
              <a:ln>
                <a:solidFill>
                  <a:srgbClr val="FFFF00"/>
                </a:solidFill>
              </a:ln>
            </c:spPr>
          </c:marker>
          <c:xVal>
            <c:numRef>
              <c:f>'1 Training set expt. v calc.'!$O$46:$O$263</c:f>
              <c:numCache>
                <c:formatCode>0.00</c:formatCode>
                <c:ptCount val="218"/>
                <c:pt idx="0">
                  <c:v>22.501061766474248</c:v>
                </c:pt>
                <c:pt idx="1">
                  <c:v>26.07818289415664</c:v>
                </c:pt>
                <c:pt idx="2">
                  <c:v>29.843573554874947</c:v>
                </c:pt>
                <c:pt idx="3">
                  <c:v>33.255245698980325</c:v>
                </c:pt>
                <c:pt idx="4">
                  <c:v>36.284673639649142</c:v>
                </c:pt>
                <c:pt idx="5">
                  <c:v>#N/A</c:v>
                </c:pt>
                <c:pt idx="6">
                  <c:v>#N/A</c:v>
                </c:pt>
                <c:pt idx="7">
                  <c:v>25.273758525730457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30.921844516807916</c:v>
                </c:pt>
                <c:pt idx="13">
                  <c:v>#N/A</c:v>
                </c:pt>
                <c:pt idx="14">
                  <c:v>30.522484901277188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22.307087096073609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30.80774176951342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16.487846984054404</c:v>
                </c:pt>
                <c:pt idx="29">
                  <c:v>-15.689127752992949</c:v>
                </c:pt>
                <c:pt idx="30">
                  <c:v>-8.2724491788508256</c:v>
                </c:pt>
                <c:pt idx="31">
                  <c:v>-5.419880496488469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9.0711684099122856</c:v>
                </c:pt>
                <c:pt idx="42">
                  <c:v>15.860281873934687</c:v>
                </c:pt>
                <c:pt idx="43">
                  <c:v>#N/A</c:v>
                </c:pt>
                <c:pt idx="44">
                  <c:v>20.025032150183726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19.226312919122265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3.1948769242458361</c:v>
                </c:pt>
                <c:pt idx="74">
                  <c:v>6.503856595786166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3.6512879134238148</c:v>
                </c:pt>
                <c:pt idx="86">
                  <c:v>#N/A</c:v>
                </c:pt>
                <c:pt idx="87">
                  <c:v>6.5609079694334156</c:v>
                </c:pt>
                <c:pt idx="88">
                  <c:v>#N/A</c:v>
                </c:pt>
                <c:pt idx="89">
                  <c:v>#N/A</c:v>
                </c:pt>
                <c:pt idx="90">
                  <c:v>7.302575826847626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23.847474184549277</c:v>
                </c:pt>
                <c:pt idx="101">
                  <c:v>#N/A</c:v>
                </c:pt>
                <c:pt idx="102">
                  <c:v>31.89171786881111</c:v>
                </c:pt>
                <c:pt idx="103">
                  <c:v>#N/A</c:v>
                </c:pt>
                <c:pt idx="104">
                  <c:v>#N/A</c:v>
                </c:pt>
                <c:pt idx="105">
                  <c:v>3.4230824188348237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28.183378581740058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9.4705280254430164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calc.'!$P$46:$P$263</c:f>
              <c:numCache>
                <c:formatCode>0.00</c:formatCode>
                <c:ptCount val="218"/>
                <c:pt idx="0">
                  <c:v>22.793467158986246</c:v>
                </c:pt>
                <c:pt idx="1">
                  <c:v>26.303822383314511</c:v>
                </c:pt>
                <c:pt idx="2">
                  <c:v>29.814177607642776</c:v>
                </c:pt>
                <c:pt idx="3">
                  <c:v>33.324532831971041</c:v>
                </c:pt>
                <c:pt idx="4">
                  <c:v>36.83488805629932</c:v>
                </c:pt>
                <c:pt idx="5">
                  <c:v>40.345243280627571</c:v>
                </c:pt>
                <c:pt idx="6">
                  <c:v>22.793467158986246</c:v>
                </c:pt>
                <c:pt idx="7">
                  <c:v>26.303822383314511</c:v>
                </c:pt>
                <c:pt idx="8">
                  <c:v>26.303822383314511</c:v>
                </c:pt>
                <c:pt idx="9">
                  <c:v>29.814177607642776</c:v>
                </c:pt>
                <c:pt idx="10">
                  <c:v>29.814177607642776</c:v>
                </c:pt>
                <c:pt idx="11">
                  <c:v>33.324532831971041</c:v>
                </c:pt>
                <c:pt idx="12">
                  <c:v>33.324532831971041</c:v>
                </c:pt>
                <c:pt idx="13">
                  <c:v>33.324532831971041</c:v>
                </c:pt>
                <c:pt idx="14">
                  <c:v>33.324532831971041</c:v>
                </c:pt>
                <c:pt idx="15">
                  <c:v>36.83488805629932</c:v>
                </c:pt>
                <c:pt idx="16">
                  <c:v>36.83488805629932</c:v>
                </c:pt>
                <c:pt idx="17">
                  <c:v>36.83488805629932</c:v>
                </c:pt>
                <c:pt idx="18">
                  <c:v>40.345243280627571</c:v>
                </c:pt>
                <c:pt idx="19">
                  <c:v>19.283111934657995</c:v>
                </c:pt>
                <c:pt idx="20">
                  <c:v>22.793467158986246</c:v>
                </c:pt>
                <c:pt idx="21">
                  <c:v>29.814177607642776</c:v>
                </c:pt>
                <c:pt idx="22">
                  <c:v>22.793467158986246</c:v>
                </c:pt>
                <c:pt idx="23">
                  <c:v>26.303822383314511</c:v>
                </c:pt>
                <c:pt idx="24">
                  <c:v>29.814177607642776</c:v>
                </c:pt>
                <c:pt idx="25">
                  <c:v>29.814177607642776</c:v>
                </c:pt>
                <c:pt idx="26">
                  <c:v>29.814177607642776</c:v>
                </c:pt>
                <c:pt idx="27">
                  <c:v>19.337429947866113</c:v>
                </c:pt>
                <c:pt idx="28">
                  <c:v>15.531747961074245</c:v>
                </c:pt>
                <c:pt idx="29">
                  <c:v>-16.982308962655047</c:v>
                </c:pt>
                <c:pt idx="30">
                  <c:v>-8.799856409743235</c:v>
                </c:pt>
                <c:pt idx="31">
                  <c:v>-5.2895011854149701</c:v>
                </c:pt>
                <c:pt idx="32">
                  <c:v>-1.7791459610867122</c:v>
                </c:pt>
                <c:pt idx="33">
                  <c:v>1.7312092632415528</c:v>
                </c:pt>
                <c:pt idx="34">
                  <c:v>5.2415644875698177</c:v>
                </c:pt>
                <c:pt idx="35">
                  <c:v>8.7519197118980685</c:v>
                </c:pt>
                <c:pt idx="36">
                  <c:v>12.262274936226362</c:v>
                </c:pt>
                <c:pt idx="37">
                  <c:v>15.772630160554627</c:v>
                </c:pt>
                <c:pt idx="38">
                  <c:v>19.282985384882863</c:v>
                </c:pt>
                <c:pt idx="39">
                  <c:v>22.793340609211128</c:v>
                </c:pt>
                <c:pt idx="40">
                  <c:v>2.440097965217312</c:v>
                </c:pt>
                <c:pt idx="41">
                  <c:v>9.4608084138738349</c:v>
                </c:pt>
                <c:pt idx="42">
                  <c:v>16.481518862530365</c:v>
                </c:pt>
                <c:pt idx="43">
                  <c:v>23.502229311186909</c:v>
                </c:pt>
                <c:pt idx="44">
                  <c:v>20.084741800140165</c:v>
                </c:pt>
                <c:pt idx="45">
                  <c:v>23.637735639206099</c:v>
                </c:pt>
                <c:pt idx="46">
                  <c:v>12.411093329097916</c:v>
                </c:pt>
                <c:pt idx="47">
                  <c:v>8.7520462616732111</c:v>
                </c:pt>
                <c:pt idx="48">
                  <c:v>12.262401486001465</c:v>
                </c:pt>
                <c:pt idx="49">
                  <c:v>15.77275671032973</c:v>
                </c:pt>
                <c:pt idx="50">
                  <c:v>19.283111934657995</c:v>
                </c:pt>
                <c:pt idx="51">
                  <c:v>1.1932692960798477</c:v>
                </c:pt>
                <c:pt idx="52">
                  <c:v>11.724334969064628</c:v>
                </c:pt>
                <c:pt idx="53">
                  <c:v>3.6598923161735826</c:v>
                </c:pt>
                <c:pt idx="54">
                  <c:v>3.6598923161735826</c:v>
                </c:pt>
                <c:pt idx="55">
                  <c:v>10.680602764830098</c:v>
                </c:pt>
                <c:pt idx="56">
                  <c:v>17.701313213486657</c:v>
                </c:pt>
                <c:pt idx="57">
                  <c:v>-6.6180393971256493</c:v>
                </c:pt>
                <c:pt idx="58">
                  <c:v>-3.1076841727973914</c:v>
                </c:pt>
                <c:pt idx="59">
                  <c:v>0.40267105153087357</c:v>
                </c:pt>
                <c:pt idx="60">
                  <c:v>3.9130262758591243</c:v>
                </c:pt>
                <c:pt idx="61">
                  <c:v>7.4233815001874035</c:v>
                </c:pt>
                <c:pt idx="62">
                  <c:v>10.933736724515654</c:v>
                </c:pt>
                <c:pt idx="63">
                  <c:v>14.444091948843933</c:v>
                </c:pt>
                <c:pt idx="64">
                  <c:v>17.954447173172198</c:v>
                </c:pt>
                <c:pt idx="65">
                  <c:v>7.4233815001874035</c:v>
                </c:pt>
                <c:pt idx="66">
                  <c:v>23.165626719114854</c:v>
                </c:pt>
                <c:pt idx="67">
                  <c:v>19.655271494786589</c:v>
                </c:pt>
                <c:pt idx="68">
                  <c:v>23.778795028498948</c:v>
                </c:pt>
                <c:pt idx="69">
                  <c:v>23.778795028498948</c:v>
                </c:pt>
                <c:pt idx="70">
                  <c:v>23.778795028498948</c:v>
                </c:pt>
                <c:pt idx="71">
                  <c:v>27.502318562211315</c:v>
                </c:pt>
                <c:pt idx="72">
                  <c:v>30.825842095923662</c:v>
                </c:pt>
                <c:pt idx="73">
                  <c:v>1.2353130864912742</c:v>
                </c:pt>
                <c:pt idx="74">
                  <c:v>4.7456683108195392</c:v>
                </c:pt>
                <c:pt idx="75">
                  <c:v>8.2560235351478042</c:v>
                </c:pt>
                <c:pt idx="76">
                  <c:v>8.2560235351478042</c:v>
                </c:pt>
                <c:pt idx="77">
                  <c:v>11.766378759476055</c:v>
                </c:pt>
                <c:pt idx="78">
                  <c:v>11.766378759476055</c:v>
                </c:pt>
                <c:pt idx="79">
                  <c:v>15.276733983804334</c:v>
                </c:pt>
                <c:pt idx="80">
                  <c:v>11.766378759476055</c:v>
                </c:pt>
                <c:pt idx="81">
                  <c:v>4.7456683108195392</c:v>
                </c:pt>
                <c:pt idx="82">
                  <c:v>8.2560235351478042</c:v>
                </c:pt>
                <c:pt idx="83">
                  <c:v>11.766378759476055</c:v>
                </c:pt>
                <c:pt idx="84">
                  <c:v>15.276733983804334</c:v>
                </c:pt>
                <c:pt idx="85">
                  <c:v>3.2012528892265379</c:v>
                </c:pt>
                <c:pt idx="86">
                  <c:v>7.3247764229388821</c:v>
                </c:pt>
                <c:pt idx="87">
                  <c:v>7.3247764229388821</c:v>
                </c:pt>
                <c:pt idx="88">
                  <c:v>11.448299956651226</c:v>
                </c:pt>
                <c:pt idx="89">
                  <c:v>11.448299956651226</c:v>
                </c:pt>
                <c:pt idx="90">
                  <c:v>7.554246728292469</c:v>
                </c:pt>
                <c:pt idx="91">
                  <c:v>7.554246728292469</c:v>
                </c:pt>
                <c:pt idx="92">
                  <c:v>11.107240567358403</c:v>
                </c:pt>
                <c:pt idx="93">
                  <c:v>11.107240567358403</c:v>
                </c:pt>
                <c:pt idx="94">
                  <c:v>12.336747407549694</c:v>
                </c:pt>
                <c:pt idx="95">
                  <c:v>15.847102631877959</c:v>
                </c:pt>
                <c:pt idx="96">
                  <c:v>19.35745785620621</c:v>
                </c:pt>
                <c:pt idx="97">
                  <c:v>15.921448553426174</c:v>
                </c:pt>
                <c:pt idx="98">
                  <c:v>22.867813080534475</c:v>
                </c:pt>
                <c:pt idx="99">
                  <c:v>29.888523529191005</c:v>
                </c:pt>
                <c:pt idx="100">
                  <c:v>24.50301445564989</c:v>
                </c:pt>
                <c:pt idx="101">
                  <c:v>32.886498552638244</c:v>
                </c:pt>
                <c:pt idx="102">
                  <c:v>32.886498552638244</c:v>
                </c:pt>
                <c:pt idx="103">
                  <c:v>35.949290806530115</c:v>
                </c:pt>
                <c:pt idx="104">
                  <c:v>4.6289069676783043</c:v>
                </c:pt>
                <c:pt idx="105">
                  <c:v>-0.42884722542142129</c:v>
                </c:pt>
                <c:pt idx="106">
                  <c:v>3.0815079989068153</c:v>
                </c:pt>
                <c:pt idx="107">
                  <c:v>6.5918632232350944</c:v>
                </c:pt>
                <c:pt idx="108">
                  <c:v>10.102218447563345</c:v>
                </c:pt>
                <c:pt idx="109">
                  <c:v>28.648141503571736</c:v>
                </c:pt>
                <c:pt idx="110">
                  <c:v>-9.9670174420014597</c:v>
                </c:pt>
                <c:pt idx="111">
                  <c:v>19.35745785620621</c:v>
                </c:pt>
                <c:pt idx="112">
                  <c:v>9.4608084138738349</c:v>
                </c:pt>
                <c:pt idx="113">
                  <c:v>5.9504531895455841</c:v>
                </c:pt>
                <c:pt idx="114">
                  <c:v>11.532453104890649</c:v>
                </c:pt>
                <c:pt idx="115">
                  <c:v>10.835131647267147</c:v>
                </c:pt>
                <c:pt idx="116">
                  <c:v>-6.8947974928821196</c:v>
                </c:pt>
                <c:pt idx="117">
                  <c:v>1.6715660408302284</c:v>
                </c:pt>
                <c:pt idx="118">
                  <c:v>-1.8387891834980081</c:v>
                </c:pt>
                <c:pt idx="119">
                  <c:v>8.2139797447363776</c:v>
                </c:pt>
                <c:pt idx="120">
                  <c:v>7.1702475405018191</c:v>
                </c:pt>
                <c:pt idx="121">
                  <c:v>7.1702475405018191</c:v>
                </c:pt>
                <c:pt idx="122">
                  <c:v>7.1702475405018191</c:v>
                </c:pt>
                <c:pt idx="123">
                  <c:v>-1.8387891834980081</c:v>
                </c:pt>
                <c:pt idx="124">
                  <c:v>8.0220978805623844</c:v>
                </c:pt>
                <c:pt idx="125">
                  <c:v>15.042808329218914</c:v>
                </c:pt>
                <c:pt idx="126">
                  <c:v>22.06351877787543</c:v>
                </c:pt>
                <c:pt idx="127">
                  <c:v>22.06351877787543</c:v>
                </c:pt>
                <c:pt idx="128">
                  <c:v>11.532453104890649</c:v>
                </c:pt>
                <c:pt idx="129">
                  <c:v>9.9779971256801829</c:v>
                </c:pt>
                <c:pt idx="130">
                  <c:v>13.488352350008441</c:v>
                </c:pt>
                <c:pt idx="131">
                  <c:v>16.998707574336706</c:v>
                </c:pt>
                <c:pt idx="132">
                  <c:v>20.509062798664971</c:v>
                </c:pt>
                <c:pt idx="133">
                  <c:v>24.019418022993236</c:v>
                </c:pt>
                <c:pt idx="134">
                  <c:v>27.529773247321486</c:v>
                </c:pt>
                <c:pt idx="135">
                  <c:v>31.040128471649766</c:v>
                </c:pt>
                <c:pt idx="136">
                  <c:v>34.550483695978016</c:v>
                </c:pt>
                <c:pt idx="137">
                  <c:v>38.06083892030631</c:v>
                </c:pt>
                <c:pt idx="138">
                  <c:v>41.571194144634546</c:v>
                </c:pt>
                <c:pt idx="139">
                  <c:v>45.081549368962811</c:v>
                </c:pt>
                <c:pt idx="140">
                  <c:v>-13.91550794153865</c:v>
                </c:pt>
                <c:pt idx="141">
                  <c:v>-5.3491444078262873</c:v>
                </c:pt>
                <c:pt idx="142">
                  <c:v>15.712986938143274</c:v>
                </c:pt>
                <c:pt idx="143">
                  <c:v>-10.40515271721037</c:v>
                </c:pt>
                <c:pt idx="144">
                  <c:v>-6.8947974928821196</c:v>
                </c:pt>
                <c:pt idx="145">
                  <c:v>0.1259129557743961</c:v>
                </c:pt>
                <c:pt idx="146">
                  <c:v>5.9504531895455841</c:v>
                </c:pt>
                <c:pt idx="147">
                  <c:v>16.481518862530365</c:v>
                </c:pt>
                <c:pt idx="148">
                  <c:v>26.303695833539393</c:v>
                </c:pt>
                <c:pt idx="149">
                  <c:v>29.814051057867658</c:v>
                </c:pt>
                <c:pt idx="150">
                  <c:v>33.324406282195923</c:v>
                </c:pt>
                <c:pt idx="151">
                  <c:v>36.834761506524188</c:v>
                </c:pt>
                <c:pt idx="152">
                  <c:v>40.345116730852425</c:v>
                </c:pt>
                <c:pt idx="153">
                  <c:v>43.855471955180718</c:v>
                </c:pt>
                <c:pt idx="154">
                  <c:v>47.365827179508955</c:v>
                </c:pt>
                <c:pt idx="155">
                  <c:v>50.876182403837248</c:v>
                </c:pt>
                <c:pt idx="156">
                  <c:v>54.386537628165456</c:v>
                </c:pt>
                <c:pt idx="157">
                  <c:v>57.89689285249375</c:v>
                </c:pt>
                <c:pt idx="158">
                  <c:v>12.262274936226362</c:v>
                </c:pt>
                <c:pt idx="159">
                  <c:v>-1.7791459610867122</c:v>
                </c:pt>
                <c:pt idx="160">
                  <c:v>1.7312092632415528</c:v>
                </c:pt>
                <c:pt idx="161">
                  <c:v>5.2415644875698177</c:v>
                </c:pt>
                <c:pt idx="162">
                  <c:v>5.2415644875698177</c:v>
                </c:pt>
                <c:pt idx="163">
                  <c:v>1.7312092632415528</c:v>
                </c:pt>
                <c:pt idx="164">
                  <c:v>8.7519197118980685</c:v>
                </c:pt>
                <c:pt idx="165">
                  <c:v>12.262274936226362</c:v>
                </c:pt>
                <c:pt idx="166">
                  <c:v>1.7312092632415528</c:v>
                </c:pt>
                <c:pt idx="167">
                  <c:v>5.2415644875698177</c:v>
                </c:pt>
                <c:pt idx="168">
                  <c:v>8.7519197118980685</c:v>
                </c:pt>
                <c:pt idx="169">
                  <c:v>12.262274936226362</c:v>
                </c:pt>
                <c:pt idx="170">
                  <c:v>29.814177607642776</c:v>
                </c:pt>
                <c:pt idx="171">
                  <c:v>15.276733983804334</c:v>
                </c:pt>
                <c:pt idx="172">
                  <c:v>11.766378759476055</c:v>
                </c:pt>
                <c:pt idx="173">
                  <c:v>12.262401486001465</c:v>
                </c:pt>
                <c:pt idx="174">
                  <c:v>29.814177607642776</c:v>
                </c:pt>
                <c:pt idx="175">
                  <c:v>36.83488805629932</c:v>
                </c:pt>
                <c:pt idx="176">
                  <c:v>33.324532831971041</c:v>
                </c:pt>
                <c:pt idx="177">
                  <c:v>36.83488805629932</c:v>
                </c:pt>
                <c:pt idx="178">
                  <c:v>36.83488805629932</c:v>
                </c:pt>
                <c:pt idx="179">
                  <c:v>7.9524305013906513</c:v>
                </c:pt>
                <c:pt idx="180">
                  <c:v>7.9524305013906513</c:v>
                </c:pt>
                <c:pt idx="181">
                  <c:v>7.9524305013906513</c:v>
                </c:pt>
                <c:pt idx="182">
                  <c:v>11.275954035103013</c:v>
                </c:pt>
                <c:pt idx="183">
                  <c:v>11.275954035103013</c:v>
                </c:pt>
                <c:pt idx="184">
                  <c:v>11.275954035103013</c:v>
                </c:pt>
                <c:pt idx="185">
                  <c:v>11.275954035103013</c:v>
                </c:pt>
                <c:pt idx="186">
                  <c:v>11.275954035103013</c:v>
                </c:pt>
                <c:pt idx="187">
                  <c:v>11.275954035103013</c:v>
                </c:pt>
                <c:pt idx="188">
                  <c:v>14.024608667079349</c:v>
                </c:pt>
                <c:pt idx="189">
                  <c:v>14.024608667079349</c:v>
                </c:pt>
                <c:pt idx="190">
                  <c:v>26.675981943443091</c:v>
                </c:pt>
                <c:pt idx="191">
                  <c:v>30.186337167771413</c:v>
                </c:pt>
                <c:pt idx="192">
                  <c:v>33.696692392099649</c:v>
                </c:pt>
                <c:pt idx="193">
                  <c:v>37.207047616427914</c:v>
                </c:pt>
                <c:pt idx="194">
                  <c:v>26.675981943443091</c:v>
                </c:pt>
                <c:pt idx="195">
                  <c:v>30.186337167771413</c:v>
                </c:pt>
                <c:pt idx="196">
                  <c:v>23.637735639206099</c:v>
                </c:pt>
                <c:pt idx="197">
                  <c:v>23.637735639206099</c:v>
                </c:pt>
                <c:pt idx="198">
                  <c:v>37.523171790174587</c:v>
                </c:pt>
                <c:pt idx="199">
                  <c:v>50.458359411302183</c:v>
                </c:pt>
                <c:pt idx="200">
                  <c:v>30.839706298746378</c:v>
                </c:pt>
                <c:pt idx="201">
                  <c:v>29.874478122339951</c:v>
                </c:pt>
                <c:pt idx="202">
                  <c:v>23.778795028498948</c:v>
                </c:pt>
                <c:pt idx="203">
                  <c:v>7.6116157352816813</c:v>
                </c:pt>
                <c:pt idx="204">
                  <c:v>11.121970959609946</c:v>
                </c:pt>
                <c:pt idx="205">
                  <c:v>11.356970959609932</c:v>
                </c:pt>
                <c:pt idx="206">
                  <c:v>14.632326183938204</c:v>
                </c:pt>
                <c:pt idx="207">
                  <c:v>18.142681408266469</c:v>
                </c:pt>
                <c:pt idx="208">
                  <c:v>16.85331340318502</c:v>
                </c:pt>
                <c:pt idx="209">
                  <c:v>17.174878845295808</c:v>
                </c:pt>
                <c:pt idx="210">
                  <c:v>20.406307242250946</c:v>
                </c:pt>
                <c:pt idx="211">
                  <c:v>20.406307242250946</c:v>
                </c:pt>
                <c:pt idx="212">
                  <c:v>20.406307242250946</c:v>
                </c:pt>
                <c:pt idx="213">
                  <c:v>4.3228183313373165</c:v>
                </c:pt>
                <c:pt idx="214">
                  <c:v>4.3228183313373165</c:v>
                </c:pt>
                <c:pt idx="215">
                  <c:v>16.998707574336699</c:v>
                </c:pt>
                <c:pt idx="216">
                  <c:v>16.998707574336699</c:v>
                </c:pt>
                <c:pt idx="217">
                  <c:v>20.509062798664985</c:v>
                </c:pt>
              </c:numCache>
            </c:numRef>
          </c:yVal>
          <c:smooth val="0"/>
        </c:ser>
        <c:ser>
          <c:idx val="10"/>
          <c:order val="6"/>
          <c:tx>
            <c:strRef>
              <c:f>'1 Training set expt. v calc.'!$BH$45</c:f>
              <c:strCache>
                <c:ptCount val="1"/>
                <c:pt idx="0">
                  <c:v>Water-&gt;      Propan-1-ol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 Training set expt. v calc.'!$BH$46:$BH$263</c:f>
              <c:numCache>
                <c:formatCode>0.00</c:formatCode>
                <c:ptCount val="218"/>
                <c:pt idx="0">
                  <c:v>20.047852699642625</c:v>
                </c:pt>
                <c:pt idx="1">
                  <c:v>23.396768332736023</c:v>
                </c:pt>
                <c:pt idx="2">
                  <c:v>26.819850751570854</c:v>
                </c:pt>
                <c:pt idx="3">
                  <c:v>30.117420148381733</c:v>
                </c:pt>
                <c:pt idx="4">
                  <c:v>32.519282978930832</c:v>
                </c:pt>
                <c:pt idx="5">
                  <c:v>#N/A</c:v>
                </c:pt>
                <c:pt idx="6">
                  <c:v>#N/A</c:v>
                </c:pt>
                <c:pt idx="7">
                  <c:v>22.763498085251584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27.441710724325844</c:v>
                </c:pt>
                <c:pt idx="14">
                  <c:v>27.55581347162034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17.115412094174125</c:v>
                </c:pt>
                <c:pt idx="20">
                  <c:v>19.68272390830024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27.726967592562083</c:v>
                </c:pt>
                <c:pt idx="25">
                  <c:v>#N/A</c:v>
                </c:pt>
                <c:pt idx="26">
                  <c:v>#N/A</c:v>
                </c:pt>
                <c:pt idx="27">
                  <c:v>16.031435994876428</c:v>
                </c:pt>
                <c:pt idx="28">
                  <c:v>12.266045334158122</c:v>
                </c:pt>
                <c:pt idx="29">
                  <c:v>#N/A</c:v>
                </c:pt>
                <c:pt idx="30">
                  <c:v>-3.3660310451875795</c:v>
                </c:pt>
                <c:pt idx="31">
                  <c:v>-0.91282197835595369</c:v>
                </c:pt>
                <c:pt idx="32">
                  <c:v>2.3961576931843744</c:v>
                </c:pt>
                <c:pt idx="33">
                  <c:v>5.7621887383719539</c:v>
                </c:pt>
                <c:pt idx="34">
                  <c:v>9.2423225308540253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25.444912646672194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6.686420991457358</c:v>
                </c:pt>
                <c:pt idx="48">
                  <c:v>10.189375333398328</c:v>
                </c:pt>
                <c:pt idx="49">
                  <c:v>13.726560499527647</c:v>
                </c:pt>
                <c:pt idx="50">
                  <c:v>16.944257973232382</c:v>
                </c:pt>
                <c:pt idx="51">
                  <c:v>1.1980788465921872</c:v>
                </c:pt>
                <c:pt idx="52">
                  <c:v>6.5038565957861678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17.309386764574761</c:v>
                </c:pt>
                <c:pt idx="67">
                  <c:v>15.175665390167724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24.338115997915605</c:v>
                </c:pt>
                <c:pt idx="73">
                  <c:v>#N/A</c:v>
                </c:pt>
                <c:pt idx="74">
                  <c:v>1.9967980776536454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7.9871923106145921</c:v>
                </c:pt>
                <c:pt idx="95">
                  <c:v>#N/A</c:v>
                </c:pt>
                <c:pt idx="96">
                  <c:v>14.319894785459017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19.568621161005751</c:v>
                </c:pt>
                <c:pt idx="101">
                  <c:v>25.673118141261188</c:v>
                </c:pt>
                <c:pt idx="102">
                  <c:v>24.703244789257983</c:v>
                </c:pt>
                <c:pt idx="103">
                  <c:v>27.955173087151067</c:v>
                </c:pt>
                <c:pt idx="104">
                  <c:v>3.1378255505985919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23.391063195371302</c:v>
                </c:pt>
                <c:pt idx="110">
                  <c:v>-8.1583464315563337</c:v>
                </c:pt>
                <c:pt idx="111">
                  <c:v>#N/A</c:v>
                </c:pt>
                <c:pt idx="112">
                  <c:v>#N/A</c:v>
                </c:pt>
                <c:pt idx="113">
                  <c:v>1.9397467040063994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7.5307813214366135</c:v>
                </c:pt>
                <c:pt idx="130">
                  <c:v>11.182069234860428</c:v>
                </c:pt>
                <c:pt idx="131">
                  <c:v>14.148740664517277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1.0839760992976935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9.698733520032004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6.5609079694334156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27.823954927762404</c:v>
                </c:pt>
                <c:pt idx="199">
                  <c:v>#N/A</c:v>
                </c:pt>
                <c:pt idx="200">
                  <c:v>22.478241217015348</c:v>
                </c:pt>
                <c:pt idx="201">
                  <c:v>24.018628305491021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calc.'!$BI$46:$BI$263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11"/>
          <c:order val="7"/>
          <c:tx>
            <c:v>Unity Line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linear"/>
            <c:forward val="10"/>
            <c:backward val="20"/>
            <c:intercept val="0"/>
            <c:dispRSqr val="0"/>
            <c:dispEq val="1"/>
            <c:trendlineLbl>
              <c:layout>
                <c:manualLayout>
                  <c:x val="-4.2828050913953711E-2"/>
                  <c:y val="1.6766817493125349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/>
                  </a:pPr>
                  <a:endParaRPr lang="en-US"/>
                </a:p>
              </c:txPr>
            </c:trendlineLbl>
          </c:trendline>
          <c:xVal>
            <c:numRef>
              <c:f>'1 Training set expt. v calc.'!$G$46:$G$263</c:f>
              <c:numCache>
                <c:formatCode>0.00</c:formatCode>
                <c:ptCount val="218"/>
                <c:pt idx="0">
                  <c:v>21.600975553444698</c:v>
                </c:pt>
                <c:pt idx="1">
                  <c:v>25.201138145685476</c:v>
                </c:pt>
                <c:pt idx="2">
                  <c:v>28.801300737926255</c:v>
                </c:pt>
                <c:pt idx="3">
                  <c:v>32.401463330167033</c:v>
                </c:pt>
                <c:pt idx="4">
                  <c:v>36.001625922407811</c:v>
                </c:pt>
                <c:pt idx="5">
                  <c:v>39.60178851464859</c:v>
                </c:pt>
                <c:pt idx="6">
                  <c:v>21.600975553444698</c:v>
                </c:pt>
                <c:pt idx="7">
                  <c:v>25.201138145685476</c:v>
                </c:pt>
                <c:pt idx="8">
                  <c:v>25.201138145685476</c:v>
                </c:pt>
                <c:pt idx="9">
                  <c:v>28.801300737926255</c:v>
                </c:pt>
                <c:pt idx="10">
                  <c:v>28.801300737926255</c:v>
                </c:pt>
                <c:pt idx="11">
                  <c:v>32.401463330167033</c:v>
                </c:pt>
                <c:pt idx="12">
                  <c:v>32.401463330167033</c:v>
                </c:pt>
                <c:pt idx="13">
                  <c:v>32.401463330167033</c:v>
                </c:pt>
                <c:pt idx="14">
                  <c:v>32.401463330167033</c:v>
                </c:pt>
                <c:pt idx="15">
                  <c:v>36.001625922407811</c:v>
                </c:pt>
                <c:pt idx="16">
                  <c:v>36.001625922407811</c:v>
                </c:pt>
                <c:pt idx="17">
                  <c:v>36.001625922407811</c:v>
                </c:pt>
                <c:pt idx="18">
                  <c:v>39.60178851464859</c:v>
                </c:pt>
                <c:pt idx="19">
                  <c:v>18.000812961203906</c:v>
                </c:pt>
                <c:pt idx="20">
                  <c:v>21.600975553444698</c:v>
                </c:pt>
                <c:pt idx="21">
                  <c:v>28.801300737926255</c:v>
                </c:pt>
                <c:pt idx="22">
                  <c:v>21.600975553444698</c:v>
                </c:pt>
                <c:pt idx="23">
                  <c:v>25.201138145685476</c:v>
                </c:pt>
                <c:pt idx="24">
                  <c:v>28.801300737926255</c:v>
                </c:pt>
                <c:pt idx="25">
                  <c:v>28.801300737926255</c:v>
                </c:pt>
                <c:pt idx="26">
                  <c:v>28.801300737926255</c:v>
                </c:pt>
                <c:pt idx="27">
                  <c:v>17.176812958496939</c:v>
                </c:pt>
                <c:pt idx="28">
                  <c:v>11.692812945638821</c:v>
                </c:pt>
                <c:pt idx="29">
                  <c:v>-25.863837439566105</c:v>
                </c:pt>
                <c:pt idx="30">
                  <c:v>-16.278526472387384</c:v>
                </c:pt>
                <c:pt idx="31">
                  <c:v>-12.678363880146605</c:v>
                </c:pt>
                <c:pt idx="32">
                  <c:v>-9.0782012879058129</c:v>
                </c:pt>
                <c:pt idx="33">
                  <c:v>-5.4780386956650347</c:v>
                </c:pt>
                <c:pt idx="34">
                  <c:v>-1.8778761034242564</c:v>
                </c:pt>
                <c:pt idx="35">
                  <c:v>1.7222864888165361</c:v>
                </c:pt>
                <c:pt idx="36">
                  <c:v>5.3224490810573144</c:v>
                </c:pt>
                <c:pt idx="37">
                  <c:v>8.9226116732980927</c:v>
                </c:pt>
                <c:pt idx="38">
                  <c:v>12.522774265538857</c:v>
                </c:pt>
                <c:pt idx="39">
                  <c:v>16.122936857779649</c:v>
                </c:pt>
                <c:pt idx="40">
                  <c:v>-2.7542631310104042</c:v>
                </c:pt>
                <c:pt idx="41">
                  <c:v>4.4460620534711524</c:v>
                </c:pt>
                <c:pt idx="42">
                  <c:v>11.646387237952723</c:v>
                </c:pt>
                <c:pt idx="43">
                  <c:v>18.84671242243428</c:v>
                </c:pt>
                <c:pt idx="44">
                  <c:v>16.27269902809374</c:v>
                </c:pt>
                <c:pt idx="45">
                  <c:v>19.552585108856817</c:v>
                </c:pt>
                <c:pt idx="46">
                  <c:v>9.2447316535788886</c:v>
                </c:pt>
                <c:pt idx="47">
                  <c:v>7.2003251844815637</c:v>
                </c:pt>
                <c:pt idx="48">
                  <c:v>10.800487776722349</c:v>
                </c:pt>
                <c:pt idx="49">
                  <c:v>14.400650368963127</c:v>
                </c:pt>
                <c:pt idx="50">
                  <c:v>18.000812961203906</c:v>
                </c:pt>
                <c:pt idx="51">
                  <c:v>-5.8200892109860405</c:v>
                </c:pt>
                <c:pt idx="52">
                  <c:v>4.9803985657363228</c:v>
                </c:pt>
                <c:pt idx="53">
                  <c:v>-3.2539550460841724</c:v>
                </c:pt>
                <c:pt idx="54">
                  <c:v>-3.2539550460841724</c:v>
                </c:pt>
                <c:pt idx="55">
                  <c:v>3.9463701383973984</c:v>
                </c:pt>
                <c:pt idx="56">
                  <c:v>11.146695322878969</c:v>
                </c:pt>
                <c:pt idx="57">
                  <c:v>-13.402545234855218</c:v>
                </c:pt>
                <c:pt idx="58">
                  <c:v>-9.8023826426144467</c:v>
                </c:pt>
                <c:pt idx="59">
                  <c:v>-6.2022200503736542</c:v>
                </c:pt>
                <c:pt idx="60">
                  <c:v>-2.6020574581328901</c:v>
                </c:pt>
                <c:pt idx="61">
                  <c:v>0.99810513410790236</c:v>
                </c:pt>
                <c:pt idx="62">
                  <c:v>4.5982677263486949</c:v>
                </c:pt>
                <c:pt idx="63">
                  <c:v>8.1984303185894731</c:v>
                </c:pt>
                <c:pt idx="64">
                  <c:v>11.798592910830266</c:v>
                </c:pt>
                <c:pt idx="65">
                  <c:v>0.99810513410790236</c:v>
                </c:pt>
                <c:pt idx="66">
                  <c:v>19.333178775947331</c:v>
                </c:pt>
                <c:pt idx="67">
                  <c:v>15.733016183706553</c:v>
                </c:pt>
                <c:pt idx="68">
                  <c:v>19.773219421774272</c:v>
                </c:pt>
                <c:pt idx="69">
                  <c:v>19.773219421774272</c:v>
                </c:pt>
                <c:pt idx="70">
                  <c:v>19.773219421774272</c:v>
                </c:pt>
                <c:pt idx="71">
                  <c:v>23.293422659165245</c:v>
                </c:pt>
                <c:pt idx="72">
                  <c:v>26.293625895879501</c:v>
                </c:pt>
                <c:pt idx="73">
                  <c:v>-5.3911826796313846</c:v>
                </c:pt>
                <c:pt idx="74">
                  <c:v>-1.7910200873906064</c:v>
                </c:pt>
                <c:pt idx="75">
                  <c:v>1.8091425048501719</c:v>
                </c:pt>
                <c:pt idx="76">
                  <c:v>1.8091425048501719</c:v>
                </c:pt>
                <c:pt idx="77">
                  <c:v>5.4093050970909644</c:v>
                </c:pt>
                <c:pt idx="78">
                  <c:v>5.4093050970909644</c:v>
                </c:pt>
                <c:pt idx="79">
                  <c:v>9.0094676893317427</c:v>
                </c:pt>
                <c:pt idx="80">
                  <c:v>5.4093050970909644</c:v>
                </c:pt>
                <c:pt idx="81">
                  <c:v>-1.7910200873906064</c:v>
                </c:pt>
                <c:pt idx="82">
                  <c:v>1.8091425048501719</c:v>
                </c:pt>
                <c:pt idx="83">
                  <c:v>5.4093050970909644</c:v>
                </c:pt>
                <c:pt idx="84">
                  <c:v>9.0094676893317427</c:v>
                </c:pt>
                <c:pt idx="85">
                  <c:v>-5.9450651354230644</c:v>
                </c:pt>
                <c:pt idx="86">
                  <c:v>-1.9048618973553602</c:v>
                </c:pt>
                <c:pt idx="87">
                  <c:v>-1.9048618973553602</c:v>
                </c:pt>
                <c:pt idx="88">
                  <c:v>2.1353413407123583</c:v>
                </c:pt>
                <c:pt idx="89">
                  <c:v>2.1353413407123583</c:v>
                </c:pt>
                <c:pt idx="90">
                  <c:v>-1.6251790533064963</c:v>
                </c:pt>
                <c:pt idx="91">
                  <c:v>-1.6251790533064963</c:v>
                </c:pt>
                <c:pt idx="92">
                  <c:v>1.6547070274565385</c:v>
                </c:pt>
                <c:pt idx="93">
                  <c:v>1.6547070274565385</c:v>
                </c:pt>
                <c:pt idx="94">
                  <c:v>10.022609715150622</c:v>
                </c:pt>
                <c:pt idx="95">
                  <c:v>13.622772307391401</c:v>
                </c:pt>
                <c:pt idx="96">
                  <c:v>17.222934899632179</c:v>
                </c:pt>
                <c:pt idx="97">
                  <c:v>12.844894245819674</c:v>
                </c:pt>
                <c:pt idx="98">
                  <c:v>20.823097491872957</c:v>
                </c:pt>
                <c:pt idx="99">
                  <c:v>28.023422676354528</c:v>
                </c:pt>
                <c:pt idx="100">
                  <c:v>19.177534942782671</c:v>
                </c:pt>
                <c:pt idx="101">
                  <c:v>25.8981398220686</c:v>
                </c:pt>
                <c:pt idx="102">
                  <c:v>25.8981398220686</c:v>
                </c:pt>
                <c:pt idx="103">
                  <c:v>27.522500815023534</c:v>
                </c:pt>
                <c:pt idx="104">
                  <c:v>-2.7491870760169235</c:v>
                </c:pt>
                <c:pt idx="105">
                  <c:v>-6.7874633271370399</c:v>
                </c:pt>
                <c:pt idx="106">
                  <c:v>-3.1873007348962688</c:v>
                </c:pt>
                <c:pt idx="107">
                  <c:v>0.41286185734452374</c:v>
                </c:pt>
                <c:pt idx="108">
                  <c:v>4.0130244495852878</c:v>
                </c:pt>
                <c:pt idx="109">
                  <c:v>22.745544593397739</c:v>
                </c:pt>
                <c:pt idx="110">
                  <c:v>-16.470094053602985</c:v>
                </c:pt>
                <c:pt idx="111">
                  <c:v>17.222934899632179</c:v>
                </c:pt>
                <c:pt idx="112">
                  <c:v>4.4460620534711524</c:v>
                </c:pt>
                <c:pt idx="113">
                  <c:v>0.84589946123037407</c:v>
                </c:pt>
                <c:pt idx="114">
                  <c:v>7.3167430465274776</c:v>
                </c:pt>
                <c:pt idx="115">
                  <c:v>1.6953006948854039</c:v>
                </c:pt>
                <c:pt idx="116">
                  <c:v>-18.086701408688768</c:v>
                </c:pt>
                <c:pt idx="117">
                  <c:v>-8.0180581656605341</c:v>
                </c:pt>
                <c:pt idx="118">
                  <c:v>-11.618220757901298</c:v>
                </c:pt>
                <c:pt idx="119">
                  <c:v>1.3802359734955445</c:v>
                </c:pt>
                <c:pt idx="120">
                  <c:v>0.34620754615660587</c:v>
                </c:pt>
                <c:pt idx="121">
                  <c:v>0.34620754615660587</c:v>
                </c:pt>
                <c:pt idx="122">
                  <c:v>0.34620754615660587</c:v>
                </c:pt>
                <c:pt idx="123">
                  <c:v>-11.618220757901298</c:v>
                </c:pt>
                <c:pt idx="124">
                  <c:v>3.7165804542866994</c:v>
                </c:pt>
                <c:pt idx="125">
                  <c:v>10.916905638768256</c:v>
                </c:pt>
                <c:pt idx="126">
                  <c:v>18.117230823249827</c:v>
                </c:pt>
                <c:pt idx="127">
                  <c:v>18.117230823249827</c:v>
                </c:pt>
                <c:pt idx="128">
                  <c:v>7.3167430465274776</c:v>
                </c:pt>
                <c:pt idx="129">
                  <c:v>7.2225486815739046</c:v>
                </c:pt>
                <c:pt idx="130">
                  <c:v>10.82271127381469</c:v>
                </c:pt>
                <c:pt idx="131">
                  <c:v>14.422873866055482</c:v>
                </c:pt>
                <c:pt idx="132">
                  <c:v>18.023036458296261</c:v>
                </c:pt>
                <c:pt idx="133">
                  <c:v>21.623199050537039</c:v>
                </c:pt>
                <c:pt idx="134">
                  <c:v>25.223361642777817</c:v>
                </c:pt>
                <c:pt idx="135">
                  <c:v>28.823524235018596</c:v>
                </c:pt>
                <c:pt idx="136">
                  <c:v>32.42368682725936</c:v>
                </c:pt>
                <c:pt idx="137">
                  <c:v>36.023849419500152</c:v>
                </c:pt>
                <c:pt idx="138">
                  <c:v>39.624012011740916</c:v>
                </c:pt>
                <c:pt idx="139">
                  <c:v>43.224174603981709</c:v>
                </c:pt>
                <c:pt idx="140">
                  <c:v>-25.287026593170324</c:v>
                </c:pt>
                <c:pt idx="141">
                  <c:v>-15.218383350142076</c:v>
                </c:pt>
                <c:pt idx="142">
                  <c:v>6.382592203302579</c:v>
                </c:pt>
                <c:pt idx="143">
                  <c:v>-21.686864000929546</c:v>
                </c:pt>
                <c:pt idx="144">
                  <c:v>-18.086701408688768</c:v>
                </c:pt>
                <c:pt idx="145">
                  <c:v>-10.886376224207197</c:v>
                </c:pt>
                <c:pt idx="146">
                  <c:v>0.84589946123037407</c:v>
                </c:pt>
                <c:pt idx="147">
                  <c:v>11.646387237952723</c:v>
                </c:pt>
                <c:pt idx="148">
                  <c:v>19.723099450020413</c:v>
                </c:pt>
                <c:pt idx="149">
                  <c:v>23.323262042261234</c:v>
                </c:pt>
                <c:pt idx="150">
                  <c:v>26.923424634501998</c:v>
                </c:pt>
                <c:pt idx="151">
                  <c:v>30.523587226742791</c:v>
                </c:pt>
                <c:pt idx="152">
                  <c:v>34.123749818983555</c:v>
                </c:pt>
                <c:pt idx="153">
                  <c:v>37.723912411224347</c:v>
                </c:pt>
                <c:pt idx="154">
                  <c:v>41.324075003465111</c:v>
                </c:pt>
                <c:pt idx="155">
                  <c:v>44.924237595705932</c:v>
                </c:pt>
                <c:pt idx="156">
                  <c:v>48.524400187946696</c:v>
                </c:pt>
                <c:pt idx="157">
                  <c:v>52.124562780187489</c:v>
                </c:pt>
                <c:pt idx="158">
                  <c:v>5.3224490810573144</c:v>
                </c:pt>
                <c:pt idx="159">
                  <c:v>-9.0782012879058129</c:v>
                </c:pt>
                <c:pt idx="160">
                  <c:v>-5.4780386956650347</c:v>
                </c:pt>
                <c:pt idx="161">
                  <c:v>-1.8778761034242564</c:v>
                </c:pt>
                <c:pt idx="162">
                  <c:v>-1.8778761034242564</c:v>
                </c:pt>
                <c:pt idx="163">
                  <c:v>-5.4780386956650347</c:v>
                </c:pt>
                <c:pt idx="164">
                  <c:v>1.7222864888165361</c:v>
                </c:pt>
                <c:pt idx="165">
                  <c:v>5.3224490810573144</c:v>
                </c:pt>
                <c:pt idx="166">
                  <c:v>-5.4780386956650347</c:v>
                </c:pt>
                <c:pt idx="167">
                  <c:v>-1.8778761034242564</c:v>
                </c:pt>
                <c:pt idx="168">
                  <c:v>1.7222864888165361</c:v>
                </c:pt>
                <c:pt idx="169">
                  <c:v>5.3224490810573144</c:v>
                </c:pt>
                <c:pt idx="170">
                  <c:v>28.801300737926255</c:v>
                </c:pt>
                <c:pt idx="171">
                  <c:v>9.0094676893317427</c:v>
                </c:pt>
                <c:pt idx="172">
                  <c:v>5.4093050970909644</c:v>
                </c:pt>
                <c:pt idx="173">
                  <c:v>10.800487776722349</c:v>
                </c:pt>
                <c:pt idx="174">
                  <c:v>28.801300737926255</c:v>
                </c:pt>
                <c:pt idx="175">
                  <c:v>36.001625922407811</c:v>
                </c:pt>
                <c:pt idx="176">
                  <c:v>32.401463330167033</c:v>
                </c:pt>
                <c:pt idx="177">
                  <c:v>36.001625922407811</c:v>
                </c:pt>
                <c:pt idx="178">
                  <c:v>36.001625922407811</c:v>
                </c:pt>
                <c:pt idx="179">
                  <c:v>0.25101616069730426</c:v>
                </c:pt>
                <c:pt idx="180">
                  <c:v>0.25101616069730426</c:v>
                </c:pt>
                <c:pt idx="181">
                  <c:v>0.25101616069730426</c:v>
                </c:pt>
                <c:pt idx="182">
                  <c:v>3.2512193974115462</c:v>
                </c:pt>
                <c:pt idx="183">
                  <c:v>3.2512193974115462</c:v>
                </c:pt>
                <c:pt idx="184">
                  <c:v>3.2512193974115462</c:v>
                </c:pt>
                <c:pt idx="185">
                  <c:v>3.2512193974115462</c:v>
                </c:pt>
                <c:pt idx="186">
                  <c:v>3.2512193974115462</c:v>
                </c:pt>
                <c:pt idx="187">
                  <c:v>3.2512193974115462</c:v>
                </c:pt>
                <c:pt idx="188">
                  <c:v>5.2873006881180089</c:v>
                </c:pt>
                <c:pt idx="189">
                  <c:v>5.2873006881180089</c:v>
                </c:pt>
                <c:pt idx="190">
                  <c:v>22.933341368188096</c:v>
                </c:pt>
                <c:pt idx="191">
                  <c:v>26.533503960428888</c:v>
                </c:pt>
                <c:pt idx="192">
                  <c:v>30.133666552669652</c:v>
                </c:pt>
                <c:pt idx="193">
                  <c:v>33.733829144910473</c:v>
                </c:pt>
                <c:pt idx="194">
                  <c:v>22.933341368188096</c:v>
                </c:pt>
                <c:pt idx="195">
                  <c:v>26.533503960428888</c:v>
                </c:pt>
                <c:pt idx="196">
                  <c:v>19.552585108856817</c:v>
                </c:pt>
                <c:pt idx="197">
                  <c:v>19.552585108856817</c:v>
                </c:pt>
                <c:pt idx="198">
                  <c:v>30.35430241051958</c:v>
                </c:pt>
                <c:pt idx="199">
                  <c:v>37.491827680219387</c:v>
                </c:pt>
                <c:pt idx="200">
                  <c:v>25.737778829384339</c:v>
                </c:pt>
                <c:pt idx="201">
                  <c:v>23.625625885051647</c:v>
                </c:pt>
                <c:pt idx="202">
                  <c:v>19.773219421774272</c:v>
                </c:pt>
                <c:pt idx="203">
                  <c:v>4.646306560012583</c:v>
                </c:pt>
                <c:pt idx="204">
                  <c:v>8.2464691522533613</c:v>
                </c:pt>
                <c:pt idx="205">
                  <c:v>8.6414691517458024</c:v>
                </c:pt>
                <c:pt idx="206">
                  <c:v>11.846631744494147</c:v>
                </c:pt>
                <c:pt idx="207">
                  <c:v>15.446794336734925</c:v>
                </c:pt>
                <c:pt idx="208">
                  <c:v>12.996964727394776</c:v>
                </c:pt>
                <c:pt idx="209">
                  <c:v>13.001116507458889</c:v>
                </c:pt>
                <c:pt idx="210">
                  <c:v>16.276850808157846</c:v>
                </c:pt>
                <c:pt idx="211">
                  <c:v>16.276850808157846</c:v>
                </c:pt>
                <c:pt idx="212">
                  <c:v>16.276850808157846</c:v>
                </c:pt>
                <c:pt idx="213">
                  <c:v>-4.9009133540054677</c:v>
                </c:pt>
                <c:pt idx="214">
                  <c:v>-4.9009133540054677</c:v>
                </c:pt>
                <c:pt idx="215">
                  <c:v>14.422873866055475</c:v>
                </c:pt>
                <c:pt idx="216">
                  <c:v>14.422873866055475</c:v>
                </c:pt>
                <c:pt idx="217">
                  <c:v>18.023036458296247</c:v>
                </c:pt>
              </c:numCache>
            </c:numRef>
          </c:xVal>
          <c:yVal>
            <c:numRef>
              <c:f>'1 Training set expt. v calc.'!$G$46:$G$263</c:f>
              <c:numCache>
                <c:formatCode>0.00</c:formatCode>
                <c:ptCount val="218"/>
                <c:pt idx="0">
                  <c:v>21.600975553444698</c:v>
                </c:pt>
                <c:pt idx="1">
                  <c:v>25.201138145685476</c:v>
                </c:pt>
                <c:pt idx="2">
                  <c:v>28.801300737926255</c:v>
                </c:pt>
                <c:pt idx="3">
                  <c:v>32.401463330167033</c:v>
                </c:pt>
                <c:pt idx="4">
                  <c:v>36.001625922407811</c:v>
                </c:pt>
                <c:pt idx="5">
                  <c:v>39.60178851464859</c:v>
                </c:pt>
                <c:pt idx="6">
                  <c:v>21.600975553444698</c:v>
                </c:pt>
                <c:pt idx="7">
                  <c:v>25.201138145685476</c:v>
                </c:pt>
                <c:pt idx="8">
                  <c:v>25.201138145685476</c:v>
                </c:pt>
                <c:pt idx="9">
                  <c:v>28.801300737926255</c:v>
                </c:pt>
                <c:pt idx="10">
                  <c:v>28.801300737926255</c:v>
                </c:pt>
                <c:pt idx="11">
                  <c:v>32.401463330167033</c:v>
                </c:pt>
                <c:pt idx="12">
                  <c:v>32.401463330167033</c:v>
                </c:pt>
                <c:pt idx="13">
                  <c:v>32.401463330167033</c:v>
                </c:pt>
                <c:pt idx="14">
                  <c:v>32.401463330167033</c:v>
                </c:pt>
                <c:pt idx="15">
                  <c:v>36.001625922407811</c:v>
                </c:pt>
                <c:pt idx="16">
                  <c:v>36.001625922407811</c:v>
                </c:pt>
                <c:pt idx="17">
                  <c:v>36.001625922407811</c:v>
                </c:pt>
                <c:pt idx="18">
                  <c:v>39.60178851464859</c:v>
                </c:pt>
                <c:pt idx="19">
                  <c:v>18.000812961203906</c:v>
                </c:pt>
                <c:pt idx="20">
                  <c:v>21.600975553444698</c:v>
                </c:pt>
                <c:pt idx="21">
                  <c:v>28.801300737926255</c:v>
                </c:pt>
                <c:pt idx="22">
                  <c:v>21.600975553444698</c:v>
                </c:pt>
                <c:pt idx="23">
                  <c:v>25.201138145685476</c:v>
                </c:pt>
                <c:pt idx="24">
                  <c:v>28.801300737926255</c:v>
                </c:pt>
                <c:pt idx="25">
                  <c:v>28.801300737926255</c:v>
                </c:pt>
                <c:pt idx="26">
                  <c:v>28.801300737926255</c:v>
                </c:pt>
                <c:pt idx="27">
                  <c:v>17.176812958496939</c:v>
                </c:pt>
                <c:pt idx="28">
                  <c:v>11.692812945638821</c:v>
                </c:pt>
                <c:pt idx="29">
                  <c:v>-25.863837439566105</c:v>
                </c:pt>
                <c:pt idx="30">
                  <c:v>-16.278526472387384</c:v>
                </c:pt>
                <c:pt idx="31">
                  <c:v>-12.678363880146605</c:v>
                </c:pt>
                <c:pt idx="32">
                  <c:v>-9.0782012879058129</c:v>
                </c:pt>
                <c:pt idx="33">
                  <c:v>-5.4780386956650347</c:v>
                </c:pt>
                <c:pt idx="34">
                  <c:v>-1.8778761034242564</c:v>
                </c:pt>
                <c:pt idx="35">
                  <c:v>1.7222864888165361</c:v>
                </c:pt>
                <c:pt idx="36">
                  <c:v>5.3224490810573144</c:v>
                </c:pt>
                <c:pt idx="37">
                  <c:v>8.9226116732980927</c:v>
                </c:pt>
                <c:pt idx="38">
                  <c:v>12.522774265538857</c:v>
                </c:pt>
                <c:pt idx="39">
                  <c:v>16.122936857779649</c:v>
                </c:pt>
                <c:pt idx="40">
                  <c:v>-2.7542631310104042</c:v>
                </c:pt>
                <c:pt idx="41">
                  <c:v>4.4460620534711524</c:v>
                </c:pt>
                <c:pt idx="42">
                  <c:v>11.646387237952723</c:v>
                </c:pt>
                <c:pt idx="43">
                  <c:v>18.84671242243428</c:v>
                </c:pt>
                <c:pt idx="44">
                  <c:v>16.27269902809374</c:v>
                </c:pt>
                <c:pt idx="45">
                  <c:v>19.552585108856817</c:v>
                </c:pt>
                <c:pt idx="46">
                  <c:v>9.2447316535788886</c:v>
                </c:pt>
                <c:pt idx="47">
                  <c:v>7.2003251844815637</c:v>
                </c:pt>
                <c:pt idx="48">
                  <c:v>10.800487776722349</c:v>
                </c:pt>
                <c:pt idx="49">
                  <c:v>14.400650368963127</c:v>
                </c:pt>
                <c:pt idx="50">
                  <c:v>18.000812961203906</c:v>
                </c:pt>
                <c:pt idx="51">
                  <c:v>-5.8200892109860405</c:v>
                </c:pt>
                <c:pt idx="52">
                  <c:v>4.9803985657363228</c:v>
                </c:pt>
                <c:pt idx="53">
                  <c:v>-3.2539550460841724</c:v>
                </c:pt>
                <c:pt idx="54">
                  <c:v>-3.2539550460841724</c:v>
                </c:pt>
                <c:pt idx="55">
                  <c:v>3.9463701383973984</c:v>
                </c:pt>
                <c:pt idx="56">
                  <c:v>11.146695322878969</c:v>
                </c:pt>
                <c:pt idx="57">
                  <c:v>-13.402545234855218</c:v>
                </c:pt>
                <c:pt idx="58">
                  <c:v>-9.8023826426144467</c:v>
                </c:pt>
                <c:pt idx="59">
                  <c:v>-6.2022200503736542</c:v>
                </c:pt>
                <c:pt idx="60">
                  <c:v>-2.6020574581328901</c:v>
                </c:pt>
                <c:pt idx="61">
                  <c:v>0.99810513410790236</c:v>
                </c:pt>
                <c:pt idx="62">
                  <c:v>4.5982677263486949</c:v>
                </c:pt>
                <c:pt idx="63">
                  <c:v>8.1984303185894731</c:v>
                </c:pt>
                <c:pt idx="64">
                  <c:v>11.798592910830266</c:v>
                </c:pt>
                <c:pt idx="65">
                  <c:v>0.99810513410790236</c:v>
                </c:pt>
                <c:pt idx="66">
                  <c:v>19.333178775947331</c:v>
                </c:pt>
                <c:pt idx="67">
                  <c:v>15.733016183706553</c:v>
                </c:pt>
                <c:pt idx="68">
                  <c:v>19.773219421774272</c:v>
                </c:pt>
                <c:pt idx="69">
                  <c:v>19.773219421774272</c:v>
                </c:pt>
                <c:pt idx="70">
                  <c:v>19.773219421774272</c:v>
                </c:pt>
                <c:pt idx="71">
                  <c:v>23.293422659165245</c:v>
                </c:pt>
                <c:pt idx="72">
                  <c:v>26.293625895879501</c:v>
                </c:pt>
                <c:pt idx="73">
                  <c:v>-5.3911826796313846</c:v>
                </c:pt>
                <c:pt idx="74">
                  <c:v>-1.7910200873906064</c:v>
                </c:pt>
                <c:pt idx="75">
                  <c:v>1.8091425048501719</c:v>
                </c:pt>
                <c:pt idx="76">
                  <c:v>1.8091425048501719</c:v>
                </c:pt>
                <c:pt idx="77">
                  <c:v>5.4093050970909644</c:v>
                </c:pt>
                <c:pt idx="78">
                  <c:v>5.4093050970909644</c:v>
                </c:pt>
                <c:pt idx="79">
                  <c:v>9.0094676893317427</c:v>
                </c:pt>
                <c:pt idx="80">
                  <c:v>5.4093050970909644</c:v>
                </c:pt>
                <c:pt idx="81">
                  <c:v>-1.7910200873906064</c:v>
                </c:pt>
                <c:pt idx="82">
                  <c:v>1.8091425048501719</c:v>
                </c:pt>
                <c:pt idx="83">
                  <c:v>5.4093050970909644</c:v>
                </c:pt>
                <c:pt idx="84">
                  <c:v>9.0094676893317427</c:v>
                </c:pt>
                <c:pt idx="85">
                  <c:v>-5.9450651354230644</c:v>
                </c:pt>
                <c:pt idx="86">
                  <c:v>-1.9048618973553602</c:v>
                </c:pt>
                <c:pt idx="87">
                  <c:v>-1.9048618973553602</c:v>
                </c:pt>
                <c:pt idx="88">
                  <c:v>2.1353413407123583</c:v>
                </c:pt>
                <c:pt idx="89">
                  <c:v>2.1353413407123583</c:v>
                </c:pt>
                <c:pt idx="90">
                  <c:v>-1.6251790533064963</c:v>
                </c:pt>
                <c:pt idx="91">
                  <c:v>-1.6251790533064963</c:v>
                </c:pt>
                <c:pt idx="92">
                  <c:v>1.6547070274565385</c:v>
                </c:pt>
                <c:pt idx="93">
                  <c:v>1.6547070274565385</c:v>
                </c:pt>
                <c:pt idx="94">
                  <c:v>10.022609715150622</c:v>
                </c:pt>
                <c:pt idx="95">
                  <c:v>13.622772307391401</c:v>
                </c:pt>
                <c:pt idx="96">
                  <c:v>17.222934899632179</c:v>
                </c:pt>
                <c:pt idx="97">
                  <c:v>12.844894245819674</c:v>
                </c:pt>
                <c:pt idx="98">
                  <c:v>20.823097491872957</c:v>
                </c:pt>
                <c:pt idx="99">
                  <c:v>28.023422676354528</c:v>
                </c:pt>
                <c:pt idx="100">
                  <c:v>19.177534942782671</c:v>
                </c:pt>
                <c:pt idx="101">
                  <c:v>25.8981398220686</c:v>
                </c:pt>
                <c:pt idx="102">
                  <c:v>25.8981398220686</c:v>
                </c:pt>
                <c:pt idx="103">
                  <c:v>27.522500815023534</c:v>
                </c:pt>
                <c:pt idx="104">
                  <c:v>-2.7491870760169235</c:v>
                </c:pt>
                <c:pt idx="105">
                  <c:v>-6.7874633271370399</c:v>
                </c:pt>
                <c:pt idx="106">
                  <c:v>-3.1873007348962688</c:v>
                </c:pt>
                <c:pt idx="107">
                  <c:v>0.41286185734452374</c:v>
                </c:pt>
                <c:pt idx="108">
                  <c:v>4.0130244495852878</c:v>
                </c:pt>
                <c:pt idx="109">
                  <c:v>22.745544593397739</c:v>
                </c:pt>
                <c:pt idx="110">
                  <c:v>-16.470094053602985</c:v>
                </c:pt>
                <c:pt idx="111">
                  <c:v>17.222934899632179</c:v>
                </c:pt>
                <c:pt idx="112">
                  <c:v>4.4460620534711524</c:v>
                </c:pt>
                <c:pt idx="113">
                  <c:v>0.84589946123037407</c:v>
                </c:pt>
                <c:pt idx="114">
                  <c:v>7.3167430465274776</c:v>
                </c:pt>
                <c:pt idx="115">
                  <c:v>1.6953006948854039</c:v>
                </c:pt>
                <c:pt idx="116">
                  <c:v>-18.086701408688768</c:v>
                </c:pt>
                <c:pt idx="117">
                  <c:v>-8.0180581656605341</c:v>
                </c:pt>
                <c:pt idx="118">
                  <c:v>-11.618220757901298</c:v>
                </c:pt>
                <c:pt idx="119">
                  <c:v>1.3802359734955445</c:v>
                </c:pt>
                <c:pt idx="120">
                  <c:v>0.34620754615660587</c:v>
                </c:pt>
                <c:pt idx="121">
                  <c:v>0.34620754615660587</c:v>
                </c:pt>
                <c:pt idx="122">
                  <c:v>0.34620754615660587</c:v>
                </c:pt>
                <c:pt idx="123">
                  <c:v>-11.618220757901298</c:v>
                </c:pt>
                <c:pt idx="124">
                  <c:v>3.7165804542866994</c:v>
                </c:pt>
                <c:pt idx="125">
                  <c:v>10.916905638768256</c:v>
                </c:pt>
                <c:pt idx="126">
                  <c:v>18.117230823249827</c:v>
                </c:pt>
                <c:pt idx="127">
                  <c:v>18.117230823249827</c:v>
                </c:pt>
                <c:pt idx="128">
                  <c:v>7.3167430465274776</c:v>
                </c:pt>
                <c:pt idx="129">
                  <c:v>7.2225486815739046</c:v>
                </c:pt>
                <c:pt idx="130">
                  <c:v>10.82271127381469</c:v>
                </c:pt>
                <c:pt idx="131">
                  <c:v>14.422873866055482</c:v>
                </c:pt>
                <c:pt idx="132">
                  <c:v>18.023036458296261</c:v>
                </c:pt>
                <c:pt idx="133">
                  <c:v>21.623199050537039</c:v>
                </c:pt>
                <c:pt idx="134">
                  <c:v>25.223361642777817</c:v>
                </c:pt>
                <c:pt idx="135">
                  <c:v>28.823524235018596</c:v>
                </c:pt>
                <c:pt idx="136">
                  <c:v>32.42368682725936</c:v>
                </c:pt>
                <c:pt idx="137">
                  <c:v>36.023849419500152</c:v>
                </c:pt>
                <c:pt idx="138">
                  <c:v>39.624012011740916</c:v>
                </c:pt>
                <c:pt idx="139">
                  <c:v>43.224174603981709</c:v>
                </c:pt>
                <c:pt idx="140">
                  <c:v>-25.287026593170324</c:v>
                </c:pt>
                <c:pt idx="141">
                  <c:v>-15.218383350142076</c:v>
                </c:pt>
                <c:pt idx="142">
                  <c:v>6.382592203302579</c:v>
                </c:pt>
                <c:pt idx="143">
                  <c:v>-21.686864000929546</c:v>
                </c:pt>
                <c:pt idx="144">
                  <c:v>-18.086701408688768</c:v>
                </c:pt>
                <c:pt idx="145">
                  <c:v>-10.886376224207197</c:v>
                </c:pt>
                <c:pt idx="146">
                  <c:v>0.84589946123037407</c:v>
                </c:pt>
                <c:pt idx="147">
                  <c:v>11.646387237952723</c:v>
                </c:pt>
                <c:pt idx="148">
                  <c:v>19.723099450020413</c:v>
                </c:pt>
                <c:pt idx="149">
                  <c:v>23.323262042261234</c:v>
                </c:pt>
                <c:pt idx="150">
                  <c:v>26.923424634501998</c:v>
                </c:pt>
                <c:pt idx="151">
                  <c:v>30.523587226742791</c:v>
                </c:pt>
                <c:pt idx="152">
                  <c:v>34.123749818983555</c:v>
                </c:pt>
                <c:pt idx="153">
                  <c:v>37.723912411224347</c:v>
                </c:pt>
                <c:pt idx="154">
                  <c:v>41.324075003465111</c:v>
                </c:pt>
                <c:pt idx="155">
                  <c:v>44.924237595705932</c:v>
                </c:pt>
                <c:pt idx="156">
                  <c:v>48.524400187946696</c:v>
                </c:pt>
                <c:pt idx="157">
                  <c:v>52.124562780187489</c:v>
                </c:pt>
                <c:pt idx="158">
                  <c:v>5.3224490810573144</c:v>
                </c:pt>
                <c:pt idx="159">
                  <c:v>-9.0782012879058129</c:v>
                </c:pt>
                <c:pt idx="160">
                  <c:v>-5.4780386956650347</c:v>
                </c:pt>
                <c:pt idx="161">
                  <c:v>-1.8778761034242564</c:v>
                </c:pt>
                <c:pt idx="162">
                  <c:v>-1.8778761034242564</c:v>
                </c:pt>
                <c:pt idx="163">
                  <c:v>-5.4780386956650347</c:v>
                </c:pt>
                <c:pt idx="164">
                  <c:v>1.7222864888165361</c:v>
                </c:pt>
                <c:pt idx="165">
                  <c:v>5.3224490810573144</c:v>
                </c:pt>
                <c:pt idx="166">
                  <c:v>-5.4780386956650347</c:v>
                </c:pt>
                <c:pt idx="167">
                  <c:v>-1.8778761034242564</c:v>
                </c:pt>
                <c:pt idx="168">
                  <c:v>1.7222864888165361</c:v>
                </c:pt>
                <c:pt idx="169">
                  <c:v>5.3224490810573144</c:v>
                </c:pt>
                <c:pt idx="170">
                  <c:v>28.801300737926255</c:v>
                </c:pt>
                <c:pt idx="171">
                  <c:v>9.0094676893317427</c:v>
                </c:pt>
                <c:pt idx="172">
                  <c:v>5.4093050970909644</c:v>
                </c:pt>
                <c:pt idx="173">
                  <c:v>10.800487776722349</c:v>
                </c:pt>
                <c:pt idx="174">
                  <c:v>28.801300737926255</c:v>
                </c:pt>
                <c:pt idx="175">
                  <c:v>36.001625922407811</c:v>
                </c:pt>
                <c:pt idx="176">
                  <c:v>32.401463330167033</c:v>
                </c:pt>
                <c:pt idx="177">
                  <c:v>36.001625922407811</c:v>
                </c:pt>
                <c:pt idx="178">
                  <c:v>36.001625922407811</c:v>
                </c:pt>
                <c:pt idx="179">
                  <c:v>0.25101616069730426</c:v>
                </c:pt>
                <c:pt idx="180">
                  <c:v>0.25101616069730426</c:v>
                </c:pt>
                <c:pt idx="181">
                  <c:v>0.25101616069730426</c:v>
                </c:pt>
                <c:pt idx="182">
                  <c:v>3.2512193974115462</c:v>
                </c:pt>
                <c:pt idx="183">
                  <c:v>3.2512193974115462</c:v>
                </c:pt>
                <c:pt idx="184">
                  <c:v>3.2512193974115462</c:v>
                </c:pt>
                <c:pt idx="185">
                  <c:v>3.2512193974115462</c:v>
                </c:pt>
                <c:pt idx="186">
                  <c:v>3.2512193974115462</c:v>
                </c:pt>
                <c:pt idx="187">
                  <c:v>3.2512193974115462</c:v>
                </c:pt>
                <c:pt idx="188">
                  <c:v>5.2873006881180089</c:v>
                </c:pt>
                <c:pt idx="189">
                  <c:v>5.2873006881180089</c:v>
                </c:pt>
                <c:pt idx="190">
                  <c:v>22.933341368188096</c:v>
                </c:pt>
                <c:pt idx="191">
                  <c:v>26.533503960428888</c:v>
                </c:pt>
                <c:pt idx="192">
                  <c:v>30.133666552669652</c:v>
                </c:pt>
                <c:pt idx="193">
                  <c:v>33.733829144910473</c:v>
                </c:pt>
                <c:pt idx="194">
                  <c:v>22.933341368188096</c:v>
                </c:pt>
                <c:pt idx="195">
                  <c:v>26.533503960428888</c:v>
                </c:pt>
                <c:pt idx="196">
                  <c:v>19.552585108856817</c:v>
                </c:pt>
                <c:pt idx="197">
                  <c:v>19.552585108856817</c:v>
                </c:pt>
                <c:pt idx="198">
                  <c:v>30.35430241051958</c:v>
                </c:pt>
                <c:pt idx="199">
                  <c:v>37.491827680219387</c:v>
                </c:pt>
                <c:pt idx="200">
                  <c:v>25.737778829384339</c:v>
                </c:pt>
                <c:pt idx="201">
                  <c:v>23.625625885051647</c:v>
                </c:pt>
                <c:pt idx="202">
                  <c:v>19.773219421774272</c:v>
                </c:pt>
                <c:pt idx="203">
                  <c:v>4.646306560012583</c:v>
                </c:pt>
                <c:pt idx="204">
                  <c:v>8.2464691522533613</c:v>
                </c:pt>
                <c:pt idx="205">
                  <c:v>8.6414691517458024</c:v>
                </c:pt>
                <c:pt idx="206">
                  <c:v>11.846631744494147</c:v>
                </c:pt>
                <c:pt idx="207">
                  <c:v>15.446794336734925</c:v>
                </c:pt>
                <c:pt idx="208">
                  <c:v>12.996964727394776</c:v>
                </c:pt>
                <c:pt idx="209">
                  <c:v>13.001116507458889</c:v>
                </c:pt>
                <c:pt idx="210">
                  <c:v>16.276850808157846</c:v>
                </c:pt>
                <c:pt idx="211">
                  <c:v>16.276850808157846</c:v>
                </c:pt>
                <c:pt idx="212">
                  <c:v>16.276850808157846</c:v>
                </c:pt>
                <c:pt idx="213">
                  <c:v>-4.9009133540054677</c:v>
                </c:pt>
                <c:pt idx="214">
                  <c:v>-4.9009133540054677</c:v>
                </c:pt>
                <c:pt idx="215">
                  <c:v>14.422873866055475</c:v>
                </c:pt>
                <c:pt idx="216">
                  <c:v>14.422873866055475</c:v>
                </c:pt>
                <c:pt idx="217">
                  <c:v>18.023036458296247</c:v>
                </c:pt>
              </c:numCache>
            </c:numRef>
          </c:yVal>
          <c:smooth val="0"/>
        </c:ser>
        <c:ser>
          <c:idx val="0"/>
          <c:order val="8"/>
          <c:tx>
            <c:strRef>
              <c:f>'1 Training set expt. v calc.'!$AA$45</c:f>
              <c:strCache>
                <c:ptCount val="1"/>
                <c:pt idx="0">
                  <c:v>Water-&gt;     Benzene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'1 Training set expt. v calc.'!$AA$46:$AA$263</c:f>
              <c:numCache>
                <c:formatCode>0.00</c:formatCode>
                <c:ptCount val="218"/>
                <c:pt idx="0">
                  <c:v>22.215804898238012</c:v>
                </c:pt>
                <c:pt idx="1">
                  <c:v>25.50766915768417</c:v>
                </c:pt>
                <c:pt idx="2">
                  <c:v>#N/A</c:v>
                </c:pt>
                <c:pt idx="3">
                  <c:v>34.396273171925259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22.078881601484618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15.460922258403958</c:v>
                </c:pt>
                <c:pt idx="29">
                  <c:v>-19.625672534652999</c:v>
                </c:pt>
                <c:pt idx="30">
                  <c:v>-10.55450412474071</c:v>
                </c:pt>
                <c:pt idx="31">
                  <c:v>-6.6179593430806616</c:v>
                </c:pt>
                <c:pt idx="32">
                  <c:v>-4.1076989026017934</c:v>
                </c:pt>
                <c:pt idx="33">
                  <c:v>-1.1410274729449412</c:v>
                </c:pt>
                <c:pt idx="34">
                  <c:v>2.2250035722426347</c:v>
                </c:pt>
                <c:pt idx="35">
                  <c:v>7.2455244532003782</c:v>
                </c:pt>
                <c:pt idx="36">
                  <c:v>11.010915113918681</c:v>
                </c:pt>
                <c:pt idx="37">
                  <c:v>16.601949731348896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-1.7115412094174154</c:v>
                </c:pt>
                <c:pt idx="52">
                  <c:v>#N/A</c:v>
                </c:pt>
                <c:pt idx="53">
                  <c:v>-0.22820549458898753</c:v>
                </c:pt>
                <c:pt idx="54">
                  <c:v>-0.22820549458898753</c:v>
                </c:pt>
                <c:pt idx="55">
                  <c:v>5.9903942329609414</c:v>
                </c:pt>
                <c:pt idx="56">
                  <c:v>#N/A</c:v>
                </c:pt>
                <c:pt idx="57">
                  <c:v>-7.9301409369673443</c:v>
                </c:pt>
                <c:pt idx="58">
                  <c:v>-7.416678574142118</c:v>
                </c:pt>
                <c:pt idx="59">
                  <c:v>-2.9666714296568504</c:v>
                </c:pt>
                <c:pt idx="60">
                  <c:v>0.34230824188348308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18.541696435355302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-0.28525686823623708</c:v>
                </c:pt>
                <c:pt idx="74">
                  <c:v>3.1378255505985866</c:v>
                </c:pt>
                <c:pt idx="75">
                  <c:v>6.7891134640224031</c:v>
                </c:pt>
                <c:pt idx="76">
                  <c:v>#N/A</c:v>
                </c:pt>
                <c:pt idx="77">
                  <c:v>10.326298630151719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2.1109008249481427</c:v>
                </c:pt>
                <c:pt idx="86">
                  <c:v>#N/A</c:v>
                </c:pt>
                <c:pt idx="87">
                  <c:v>5.0775722546049877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30.522484901277192</c:v>
                </c:pt>
                <c:pt idx="103">
                  <c:v>34.116721441053755</c:v>
                </c:pt>
                <c:pt idx="104">
                  <c:v>2.4532090668316258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-5.3057777491939788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-3.2519282978930839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5.1346236282522355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7.530781321436617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34.344926935642746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calc.'!$AB$46:$AB$263</c:f>
              <c:numCache>
                <c:formatCode>0.00</c:formatCode>
                <c:ptCount val="218"/>
                <c:pt idx="0">
                  <c:v>22.880590152525016</c:v>
                </c:pt>
                <c:pt idx="1">
                  <c:v>26.694021844612521</c:v>
                </c:pt>
                <c:pt idx="2">
                  <c:v>30.507453536700027</c:v>
                </c:pt>
                <c:pt idx="3">
                  <c:v>34.320885228787532</c:v>
                </c:pt>
                <c:pt idx="4">
                  <c:v>38.134316920875023</c:v>
                </c:pt>
                <c:pt idx="5">
                  <c:v>41.947748612962542</c:v>
                </c:pt>
                <c:pt idx="6">
                  <c:v>22.880590152525016</c:v>
                </c:pt>
                <c:pt idx="7">
                  <c:v>26.694021844612521</c:v>
                </c:pt>
                <c:pt idx="8">
                  <c:v>26.694021844612521</c:v>
                </c:pt>
                <c:pt idx="9">
                  <c:v>30.507453536700027</c:v>
                </c:pt>
                <c:pt idx="10">
                  <c:v>30.507453536700027</c:v>
                </c:pt>
                <c:pt idx="11">
                  <c:v>34.320885228787532</c:v>
                </c:pt>
                <c:pt idx="12">
                  <c:v>34.320885228787532</c:v>
                </c:pt>
                <c:pt idx="13">
                  <c:v>34.320885228787532</c:v>
                </c:pt>
                <c:pt idx="14">
                  <c:v>34.320885228787532</c:v>
                </c:pt>
                <c:pt idx="15">
                  <c:v>38.134316920875023</c:v>
                </c:pt>
                <c:pt idx="16">
                  <c:v>38.134316920875023</c:v>
                </c:pt>
                <c:pt idx="17">
                  <c:v>38.134316920875023</c:v>
                </c:pt>
                <c:pt idx="18">
                  <c:v>41.947748612962542</c:v>
                </c:pt>
                <c:pt idx="19">
                  <c:v>19.067158460437511</c:v>
                </c:pt>
                <c:pt idx="20">
                  <c:v>22.880590152525016</c:v>
                </c:pt>
                <c:pt idx="21">
                  <c:v>30.507453536700027</c:v>
                </c:pt>
                <c:pt idx="22">
                  <c:v>22.880590152525016</c:v>
                </c:pt>
                <c:pt idx="23">
                  <c:v>26.694021844612521</c:v>
                </c:pt>
                <c:pt idx="24">
                  <c:v>30.507453536700027</c:v>
                </c:pt>
                <c:pt idx="25">
                  <c:v>30.507453536700027</c:v>
                </c:pt>
                <c:pt idx="26">
                  <c:v>30.507453536700027</c:v>
                </c:pt>
                <c:pt idx="27">
                  <c:v>20.17509062308028</c:v>
                </c:pt>
                <c:pt idx="28">
                  <c:v>14.623022785723037</c:v>
                </c:pt>
                <c:pt idx="29">
                  <c:v>-19.610568307912487</c:v>
                </c:pt>
                <c:pt idx="30">
                  <c:v>-12.159080829103075</c:v>
                </c:pt>
                <c:pt idx="31">
                  <c:v>-8.3456491370155703</c:v>
                </c:pt>
                <c:pt idx="32">
                  <c:v>-4.5322174449280652</c:v>
                </c:pt>
                <c:pt idx="33">
                  <c:v>-0.71878575284056012</c:v>
                </c:pt>
                <c:pt idx="34">
                  <c:v>3.094645939246945</c:v>
                </c:pt>
                <c:pt idx="35">
                  <c:v>6.9080776313344501</c:v>
                </c:pt>
                <c:pt idx="36">
                  <c:v>10.721509323421955</c:v>
                </c:pt>
                <c:pt idx="37">
                  <c:v>14.534941015509446</c:v>
                </c:pt>
                <c:pt idx="38">
                  <c:v>18.348372707596951</c:v>
                </c:pt>
                <c:pt idx="39">
                  <c:v>22.161804399684485</c:v>
                </c:pt>
                <c:pt idx="40">
                  <c:v>-0.83579116383518226</c:v>
                </c:pt>
                <c:pt idx="41">
                  <c:v>6.7910722203398279</c:v>
                </c:pt>
                <c:pt idx="42">
                  <c:v>14.417935604514838</c:v>
                </c:pt>
                <c:pt idx="43">
                  <c:v>22.044798988689848</c:v>
                </c:pt>
                <c:pt idx="44">
                  <c:v>19.803396088892242</c:v>
                </c:pt>
                <c:pt idx="45">
                  <c:v>23.783769392061458</c:v>
                </c:pt>
                <c:pt idx="46">
                  <c:v>10.730408695715148</c:v>
                </c:pt>
                <c:pt idx="47">
                  <c:v>7.6268633841750066</c:v>
                </c:pt>
                <c:pt idx="48">
                  <c:v>11.440295076262508</c:v>
                </c:pt>
                <c:pt idx="49">
                  <c:v>15.253726768350013</c:v>
                </c:pt>
                <c:pt idx="50">
                  <c:v>19.067158460437511</c:v>
                </c:pt>
                <c:pt idx="51">
                  <c:v>-2.9304774324597531</c:v>
                </c:pt>
                <c:pt idx="52">
                  <c:v>8.5098176438027622</c:v>
                </c:pt>
                <c:pt idx="53">
                  <c:v>0.27198290074998965</c:v>
                </c:pt>
                <c:pt idx="54">
                  <c:v>0.27198290074998965</c:v>
                </c:pt>
                <c:pt idx="55">
                  <c:v>7.8988462849249998</c:v>
                </c:pt>
                <c:pt idx="56">
                  <c:v>15.525709669099996</c:v>
                </c:pt>
                <c:pt idx="57">
                  <c:v>-10.22304413768618</c:v>
                </c:pt>
                <c:pt idx="58">
                  <c:v>-6.4096124455986825</c:v>
                </c:pt>
                <c:pt idx="59">
                  <c:v>-2.5961807535111632</c:v>
                </c:pt>
                <c:pt idx="60">
                  <c:v>1.2172509385763277</c:v>
                </c:pt>
                <c:pt idx="61">
                  <c:v>5.030682630663847</c:v>
                </c:pt>
                <c:pt idx="62">
                  <c:v>8.8441143227513379</c:v>
                </c:pt>
                <c:pt idx="63">
                  <c:v>12.657546014838843</c:v>
                </c:pt>
                <c:pt idx="64">
                  <c:v>16.470977706926348</c:v>
                </c:pt>
                <c:pt idx="65">
                  <c:v>5.030682630663847</c:v>
                </c:pt>
                <c:pt idx="66">
                  <c:v>22.538227133580591</c:v>
                </c:pt>
                <c:pt idx="67">
                  <c:v>18.724795441493086</c:v>
                </c:pt>
                <c:pt idx="68">
                  <c:v>22.826568097263177</c:v>
                </c:pt>
                <c:pt idx="69">
                  <c:v>22.826568097263177</c:v>
                </c:pt>
                <c:pt idx="70">
                  <c:v>22.826568097263177</c:v>
                </c:pt>
                <c:pt idx="71">
                  <c:v>26.448340753033222</c:v>
                </c:pt>
                <c:pt idx="72">
                  <c:v>29.59011340880329</c:v>
                </c:pt>
                <c:pt idx="73">
                  <c:v>-2.0721275954128231</c:v>
                </c:pt>
                <c:pt idx="74">
                  <c:v>1.7413040966746678</c:v>
                </c:pt>
                <c:pt idx="75">
                  <c:v>5.5547357887621587</c:v>
                </c:pt>
                <c:pt idx="76">
                  <c:v>5.5547357887621587</c:v>
                </c:pt>
                <c:pt idx="77">
                  <c:v>9.368167480849678</c:v>
                </c:pt>
                <c:pt idx="78">
                  <c:v>9.368167480849678</c:v>
                </c:pt>
                <c:pt idx="79">
                  <c:v>13.181599172937169</c:v>
                </c:pt>
                <c:pt idx="80">
                  <c:v>9.368167480849678</c:v>
                </c:pt>
                <c:pt idx="81">
                  <c:v>1.7413040966746678</c:v>
                </c:pt>
                <c:pt idx="82">
                  <c:v>5.5547357887621587</c:v>
                </c:pt>
                <c:pt idx="83">
                  <c:v>9.368167480849678</c:v>
                </c:pt>
                <c:pt idx="84">
                  <c:v>13.181599172937169</c:v>
                </c:pt>
                <c:pt idx="85">
                  <c:v>1.5260456767707353</c:v>
                </c:pt>
                <c:pt idx="86">
                  <c:v>5.627818332540798</c:v>
                </c:pt>
                <c:pt idx="87">
                  <c:v>5.627818332540798</c:v>
                </c:pt>
                <c:pt idx="88">
                  <c:v>9.7295909883108607</c:v>
                </c:pt>
                <c:pt idx="89">
                  <c:v>9.7295909883108607</c:v>
                </c:pt>
                <c:pt idx="90">
                  <c:v>6.4664189799399736</c:v>
                </c:pt>
                <c:pt idx="91">
                  <c:v>6.4664189799399736</c:v>
                </c:pt>
                <c:pt idx="92">
                  <c:v>10.446792283109161</c:v>
                </c:pt>
                <c:pt idx="93">
                  <c:v>10.446792283109161</c:v>
                </c:pt>
                <c:pt idx="94">
                  <c:v>11.085351885988821</c:v>
                </c:pt>
                <c:pt idx="95">
                  <c:v>14.898783578076333</c:v>
                </c:pt>
                <c:pt idx="96">
                  <c:v>18.712215270163824</c:v>
                </c:pt>
                <c:pt idx="97">
                  <c:v>14.543840387802646</c:v>
                </c:pt>
                <c:pt idx="98">
                  <c:v>22.525646962251344</c:v>
                </c:pt>
                <c:pt idx="99">
                  <c:v>30.152510346426354</c:v>
                </c:pt>
                <c:pt idx="100">
                  <c:v>23.43785994148061</c:v>
                </c:pt>
                <c:pt idx="101">
                  <c:v>31.54735822013339</c:v>
                </c:pt>
                <c:pt idx="102">
                  <c:v>31.54735822013339</c:v>
                </c:pt>
                <c:pt idx="103">
                  <c:v>33.754742879333577</c:v>
                </c:pt>
                <c:pt idx="104">
                  <c:v>1.0469888670444192</c:v>
                </c:pt>
                <c:pt idx="105">
                  <c:v>-3.0165616735765113</c:v>
                </c:pt>
                <c:pt idx="106">
                  <c:v>0.7968700185109725</c:v>
                </c:pt>
                <c:pt idx="107">
                  <c:v>4.6103017105984918</c:v>
                </c:pt>
                <c:pt idx="108">
                  <c:v>8.4237334026859969</c:v>
                </c:pt>
                <c:pt idx="109">
                  <c:v>27.929295806723673</c:v>
                </c:pt>
                <c:pt idx="110">
                  <c:v>-13.201315928227068</c:v>
                </c:pt>
                <c:pt idx="111">
                  <c:v>18.712215270163824</c:v>
                </c:pt>
                <c:pt idx="112">
                  <c:v>6.7910722203398279</c:v>
                </c:pt>
                <c:pt idx="113">
                  <c:v>2.9776405282523228</c:v>
                </c:pt>
                <c:pt idx="114">
                  <c:v>9.186718411509716</c:v>
                </c:pt>
                <c:pt idx="115">
                  <c:v>9.4412500246282747</c:v>
                </c:pt>
                <c:pt idx="116">
                  <c:v>-11.03684516389886</c:v>
                </c:pt>
                <c:pt idx="117">
                  <c:v>-3.0354325081288067</c:v>
                </c:pt>
                <c:pt idx="118">
                  <c:v>-6.8488642002163118</c:v>
                </c:pt>
                <c:pt idx="119">
                  <c:v>4.6963859517152571</c:v>
                </c:pt>
                <c:pt idx="120">
                  <c:v>4.0854145928374805</c:v>
                </c:pt>
                <c:pt idx="121">
                  <c:v>4.0854145928374805</c:v>
                </c:pt>
                <c:pt idx="122">
                  <c:v>4.0854145928374805</c:v>
                </c:pt>
                <c:pt idx="123">
                  <c:v>-6.8488642002163118</c:v>
                </c:pt>
                <c:pt idx="124">
                  <c:v>5.3732867194222109</c:v>
                </c:pt>
                <c:pt idx="125">
                  <c:v>13.000150103597221</c:v>
                </c:pt>
                <c:pt idx="126">
                  <c:v>20.627013487772231</c:v>
                </c:pt>
                <c:pt idx="127">
                  <c:v>20.627013487772231</c:v>
                </c:pt>
                <c:pt idx="128">
                  <c:v>9.186718411509716</c:v>
                </c:pt>
                <c:pt idx="129">
                  <c:v>8.1193603906699749</c:v>
                </c:pt>
                <c:pt idx="130">
                  <c:v>11.93279208275748</c:v>
                </c:pt>
                <c:pt idx="131">
                  <c:v>15.746223774844992</c:v>
                </c:pt>
                <c:pt idx="132">
                  <c:v>19.559655466932497</c:v>
                </c:pt>
                <c:pt idx="133">
                  <c:v>23.373087159020002</c:v>
                </c:pt>
                <c:pt idx="134">
                  <c:v>27.186518851107508</c:v>
                </c:pt>
                <c:pt idx="135">
                  <c:v>30.999950543195013</c:v>
                </c:pt>
                <c:pt idx="136">
                  <c:v>34.813382235282489</c:v>
                </c:pt>
                <c:pt idx="137">
                  <c:v>38.626813927369994</c:v>
                </c:pt>
                <c:pt idx="138">
                  <c:v>42.4402456194575</c:v>
                </c:pt>
                <c:pt idx="139">
                  <c:v>46.253677311545005</c:v>
                </c:pt>
                <c:pt idx="140">
                  <c:v>-18.66370854807387</c:v>
                </c:pt>
                <c:pt idx="141">
                  <c:v>-10.662295892303803</c:v>
                </c:pt>
                <c:pt idx="142">
                  <c:v>12.218294260221199</c:v>
                </c:pt>
                <c:pt idx="143">
                  <c:v>-14.85027685598638</c:v>
                </c:pt>
                <c:pt idx="144">
                  <c:v>-11.03684516389886</c:v>
                </c:pt>
                <c:pt idx="145">
                  <c:v>-3.4099817797238927</c:v>
                </c:pt>
                <c:pt idx="146">
                  <c:v>2.9776405282523228</c:v>
                </c:pt>
                <c:pt idx="147">
                  <c:v>14.417935604514838</c:v>
                </c:pt>
                <c:pt idx="148">
                  <c:v>25.97523609177199</c:v>
                </c:pt>
                <c:pt idx="149">
                  <c:v>29.788667783859466</c:v>
                </c:pt>
                <c:pt idx="150">
                  <c:v>33.602099475946972</c:v>
                </c:pt>
                <c:pt idx="151">
                  <c:v>37.415531168034505</c:v>
                </c:pt>
                <c:pt idx="152">
                  <c:v>41.228962860121953</c:v>
                </c:pt>
                <c:pt idx="153">
                  <c:v>45.042394552209487</c:v>
                </c:pt>
                <c:pt idx="154">
                  <c:v>48.855826244296992</c:v>
                </c:pt>
                <c:pt idx="155">
                  <c:v>52.669257936384525</c:v>
                </c:pt>
                <c:pt idx="156">
                  <c:v>56.482689628472031</c:v>
                </c:pt>
                <c:pt idx="157">
                  <c:v>60.296121320559507</c:v>
                </c:pt>
                <c:pt idx="158">
                  <c:v>10.721509323421955</c:v>
                </c:pt>
                <c:pt idx="159">
                  <c:v>-4.5322174449280652</c:v>
                </c:pt>
                <c:pt idx="160">
                  <c:v>-0.71878575284056012</c:v>
                </c:pt>
                <c:pt idx="161">
                  <c:v>3.094645939246945</c:v>
                </c:pt>
                <c:pt idx="162">
                  <c:v>3.094645939246945</c:v>
                </c:pt>
                <c:pt idx="163">
                  <c:v>-0.71878575284056012</c:v>
                </c:pt>
                <c:pt idx="164">
                  <c:v>6.9080776313344501</c:v>
                </c:pt>
                <c:pt idx="165">
                  <c:v>10.721509323421955</c:v>
                </c:pt>
                <c:pt idx="166">
                  <c:v>-0.71878575284056012</c:v>
                </c:pt>
                <c:pt idx="167">
                  <c:v>3.094645939246945</c:v>
                </c:pt>
                <c:pt idx="168">
                  <c:v>6.9080776313344501</c:v>
                </c:pt>
                <c:pt idx="169">
                  <c:v>10.721509323421955</c:v>
                </c:pt>
                <c:pt idx="170">
                  <c:v>30.507453536700027</c:v>
                </c:pt>
                <c:pt idx="171">
                  <c:v>13.181599172937169</c:v>
                </c:pt>
                <c:pt idx="172">
                  <c:v>9.368167480849678</c:v>
                </c:pt>
                <c:pt idx="173">
                  <c:v>11.440295076262508</c:v>
                </c:pt>
                <c:pt idx="174">
                  <c:v>30.507453536700027</c:v>
                </c:pt>
                <c:pt idx="175">
                  <c:v>38.134316920875023</c:v>
                </c:pt>
                <c:pt idx="176">
                  <c:v>34.320885228787532</c:v>
                </c:pt>
                <c:pt idx="177">
                  <c:v>38.134316920875023</c:v>
                </c:pt>
                <c:pt idx="178">
                  <c:v>38.134316920875023</c:v>
                </c:pt>
                <c:pt idx="179">
                  <c:v>4.1887615228144739</c:v>
                </c:pt>
                <c:pt idx="180">
                  <c:v>4.1887615228144739</c:v>
                </c:pt>
                <c:pt idx="181">
                  <c:v>4.1887615228144739</c:v>
                </c:pt>
                <c:pt idx="182">
                  <c:v>7.330534178584557</c:v>
                </c:pt>
                <c:pt idx="183">
                  <c:v>7.330534178584557</c:v>
                </c:pt>
                <c:pt idx="184">
                  <c:v>7.330534178584557</c:v>
                </c:pt>
                <c:pt idx="185">
                  <c:v>7.330534178584557</c:v>
                </c:pt>
                <c:pt idx="186">
                  <c:v>7.330534178584557</c:v>
                </c:pt>
                <c:pt idx="187">
                  <c:v>7.330534178584557</c:v>
                </c:pt>
                <c:pt idx="188">
                  <c:v>10.371148268592464</c:v>
                </c:pt>
                <c:pt idx="189">
                  <c:v>10.371148268592464</c:v>
                </c:pt>
                <c:pt idx="190">
                  <c:v>26.351658825668082</c:v>
                </c:pt>
                <c:pt idx="191">
                  <c:v>30.165090517755615</c:v>
                </c:pt>
                <c:pt idx="192">
                  <c:v>33.978522209843121</c:v>
                </c:pt>
                <c:pt idx="193">
                  <c:v>37.791953901930654</c:v>
                </c:pt>
                <c:pt idx="194">
                  <c:v>26.351658825668082</c:v>
                </c:pt>
                <c:pt idx="195">
                  <c:v>30.165090517755615</c:v>
                </c:pt>
                <c:pt idx="196">
                  <c:v>23.783769392061458</c:v>
                </c:pt>
                <c:pt idx="197">
                  <c:v>23.783769392061458</c:v>
                </c:pt>
                <c:pt idx="198">
                  <c:v>36.132722074863636</c:v>
                </c:pt>
                <c:pt idx="199">
                  <c:v>46.279010476386702</c:v>
                </c:pt>
                <c:pt idx="200">
                  <c:v>29.747973560933261</c:v>
                </c:pt>
                <c:pt idx="201">
                  <c:v>28.505977734088844</c:v>
                </c:pt>
                <c:pt idx="202">
                  <c:v>22.826568097263177</c:v>
                </c:pt>
                <c:pt idx="203">
                  <c:v>6.4720559199542578</c:v>
                </c:pt>
                <c:pt idx="204">
                  <c:v>10.285487612041756</c:v>
                </c:pt>
                <c:pt idx="205">
                  <c:v>10.060487612041747</c:v>
                </c:pt>
                <c:pt idx="206">
                  <c:v>14.098919304129254</c:v>
                </c:pt>
                <c:pt idx="207">
                  <c:v>17.912350996216773</c:v>
                </c:pt>
                <c:pt idx="208">
                  <c:v>16.083230310499523</c:v>
                </c:pt>
                <c:pt idx="209">
                  <c:v>16.343437835276021</c:v>
                </c:pt>
                <c:pt idx="210">
                  <c:v>20.063603613668747</c:v>
                </c:pt>
                <c:pt idx="211">
                  <c:v>20.063603613668747</c:v>
                </c:pt>
                <c:pt idx="212">
                  <c:v>20.063603613668747</c:v>
                </c:pt>
                <c:pt idx="213">
                  <c:v>2.7462532015472476</c:v>
                </c:pt>
                <c:pt idx="214">
                  <c:v>2.7462532015472476</c:v>
                </c:pt>
                <c:pt idx="215">
                  <c:v>15.746223774844985</c:v>
                </c:pt>
                <c:pt idx="216">
                  <c:v>15.746223774844985</c:v>
                </c:pt>
                <c:pt idx="217">
                  <c:v>19.559655466932497</c:v>
                </c:pt>
              </c:numCache>
            </c:numRef>
          </c:yVal>
          <c:smooth val="0"/>
        </c:ser>
        <c:ser>
          <c:idx val="12"/>
          <c:order val="9"/>
          <c:tx>
            <c:strRef>
              <c:f>'1 Training set expt. v calc.'!$BB$45</c:f>
              <c:strCache>
                <c:ptCount val="1"/>
                <c:pt idx="0">
                  <c:v>Water-&gt;        Methanol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'1 Training set expt. v calc.'!$BB$46:$BB$263</c:f>
              <c:numCache>
                <c:formatCode>0.00</c:formatCode>
                <c:ptCount val="218"/>
                <c:pt idx="0">
                  <c:v>19.192082094933916</c:v>
                </c:pt>
                <c:pt idx="1">
                  <c:v>22.084586738849342</c:v>
                </c:pt>
                <c:pt idx="2">
                  <c:v>25.450617784036922</c:v>
                </c:pt>
                <c:pt idx="3">
                  <c:v>28.120622070728086</c:v>
                </c:pt>
                <c:pt idx="4">
                  <c:v>30.693639022218928</c:v>
                </c:pt>
                <c:pt idx="5">
                  <c:v>#N/A</c:v>
                </c:pt>
                <c:pt idx="6">
                  <c:v>#N/A</c:v>
                </c:pt>
                <c:pt idx="7">
                  <c:v>21.650996299130266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25.889913361120723</c:v>
                </c:pt>
                <c:pt idx="15">
                  <c:v>#N/A</c:v>
                </c:pt>
                <c:pt idx="16">
                  <c:v>#N/A</c:v>
                </c:pt>
                <c:pt idx="17">
                  <c:v>27.271182698882829</c:v>
                </c:pt>
                <c:pt idx="18">
                  <c:v>#N/A</c:v>
                </c:pt>
                <c:pt idx="19">
                  <c:v>15.974384621229181</c:v>
                </c:pt>
                <c:pt idx="20">
                  <c:v>18.998107424533281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25.907028773214897</c:v>
                </c:pt>
                <c:pt idx="25">
                  <c:v>#N/A</c:v>
                </c:pt>
                <c:pt idx="26">
                  <c:v>#N/A</c:v>
                </c:pt>
                <c:pt idx="27">
                  <c:v>15.517973632051207</c:v>
                </c:pt>
                <c:pt idx="28">
                  <c:v>12.208993960510874</c:v>
                </c:pt>
                <c:pt idx="29">
                  <c:v>-3.5371851661293192</c:v>
                </c:pt>
                <c:pt idx="30">
                  <c:v>-0.79871923106145815</c:v>
                </c:pt>
                <c:pt idx="31">
                  <c:v>1.2551302202394368</c:v>
                </c:pt>
                <c:pt idx="32">
                  <c:v>4.5641098917797649</c:v>
                </c:pt>
                <c:pt idx="33">
                  <c:v>6.2756511011971767</c:v>
                </c:pt>
                <c:pt idx="34">
                  <c:v>9.0141170362650342</c:v>
                </c:pt>
                <c:pt idx="35">
                  <c:v>11.752582971332899</c:v>
                </c:pt>
                <c:pt idx="36">
                  <c:v>14.148740664517277</c:v>
                </c:pt>
                <c:pt idx="37">
                  <c:v>16.4878469840544</c:v>
                </c:pt>
                <c:pt idx="38">
                  <c:v>19.397467040064004</c:v>
                </c:pt>
                <c:pt idx="39">
                  <c:v>#N/A</c:v>
                </c:pt>
                <c:pt idx="40">
                  <c:v>1.6544898357701658</c:v>
                </c:pt>
                <c:pt idx="41">
                  <c:v>6.3327024748444263</c:v>
                </c:pt>
                <c:pt idx="42">
                  <c:v>11.35322335580217</c:v>
                </c:pt>
                <c:pt idx="43">
                  <c:v>17.286566215115865</c:v>
                </c:pt>
                <c:pt idx="44">
                  <c:v>16.259641489465416</c:v>
                </c:pt>
                <c:pt idx="45">
                  <c:v>#N/A</c:v>
                </c:pt>
                <c:pt idx="46">
                  <c:v>#N/A</c:v>
                </c:pt>
                <c:pt idx="47">
                  <c:v>6.8005237387518518</c:v>
                </c:pt>
                <c:pt idx="48">
                  <c:v>9.7900157178675986</c:v>
                </c:pt>
                <c:pt idx="49">
                  <c:v>12.984892642113435</c:v>
                </c:pt>
                <c:pt idx="50">
                  <c:v>15.917333247581936</c:v>
                </c:pt>
                <c:pt idx="51">
                  <c:v>#N/A</c:v>
                </c:pt>
                <c:pt idx="52">
                  <c:v>8.4436032997925672</c:v>
                </c:pt>
                <c:pt idx="53">
                  <c:v>#N/A</c:v>
                </c:pt>
                <c:pt idx="54">
                  <c:v>4.2218016498962818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17.115412094174122</c:v>
                </c:pt>
                <c:pt idx="67">
                  <c:v>14.491048906400758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22.803434046804657</c:v>
                </c:pt>
                <c:pt idx="73">
                  <c:v>0.34230824188348308</c:v>
                </c:pt>
                <c:pt idx="74">
                  <c:v>3.5371851661293174</c:v>
                </c:pt>
                <c:pt idx="75">
                  <c:v>5.7051373647247061</c:v>
                </c:pt>
                <c:pt idx="76">
                  <c:v>#N/A</c:v>
                </c:pt>
                <c:pt idx="77">
                  <c:v>8.0442436842618363</c:v>
                </c:pt>
                <c:pt idx="78">
                  <c:v>#N/A</c:v>
                </c:pt>
                <c:pt idx="79">
                  <c:v>11.296171982154924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8.3865519261453212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19.283364292769512</c:v>
                </c:pt>
                <c:pt idx="101">
                  <c:v>25.330809899377709</c:v>
                </c:pt>
                <c:pt idx="102">
                  <c:v>24.075679679138265</c:v>
                </c:pt>
                <c:pt idx="103">
                  <c:v>26.876902125218102</c:v>
                </c:pt>
                <c:pt idx="104">
                  <c:v>#N/A</c:v>
                </c:pt>
                <c:pt idx="105">
                  <c:v>0.62756511011971483</c:v>
                </c:pt>
                <c:pt idx="106">
                  <c:v>4.5070585181325171</c:v>
                </c:pt>
                <c:pt idx="107">
                  <c:v>6.560907969433412</c:v>
                </c:pt>
                <c:pt idx="108">
                  <c:v>#N/A</c:v>
                </c:pt>
                <c:pt idx="109">
                  <c:v>21.850676106895634</c:v>
                </c:pt>
                <c:pt idx="110">
                  <c:v>-5.3057777491939806</c:v>
                </c:pt>
                <c:pt idx="111">
                  <c:v>#N/A</c:v>
                </c:pt>
                <c:pt idx="112">
                  <c:v>#N/A</c:v>
                </c:pt>
                <c:pt idx="113">
                  <c:v>3.9365447816600501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7.701935442378355</c:v>
                </c:pt>
                <c:pt idx="130">
                  <c:v>10.953863740271439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20.082083523830974</c:v>
                </c:pt>
                <c:pt idx="191">
                  <c:v>22.763498085251587</c:v>
                </c:pt>
                <c:pt idx="192">
                  <c:v>#N/A</c:v>
                </c:pt>
                <c:pt idx="193">
                  <c:v>29.666714296568486</c:v>
                </c:pt>
                <c:pt idx="194">
                  <c:v>20.424391765714454</c:v>
                </c:pt>
                <c:pt idx="195">
                  <c:v>21.28016237042316</c:v>
                </c:pt>
                <c:pt idx="196">
                  <c:v>#N/A</c:v>
                </c:pt>
                <c:pt idx="197">
                  <c:v>#N/A</c:v>
                </c:pt>
                <c:pt idx="198">
                  <c:v>27.065171658254012</c:v>
                </c:pt>
                <c:pt idx="199">
                  <c:v>#N/A</c:v>
                </c:pt>
                <c:pt idx="200">
                  <c:v>21.166059623128664</c:v>
                </c:pt>
                <c:pt idx="201">
                  <c:v>23.031639541393645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calc.'!$BC$46:$BC$263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13"/>
          <c:order val="10"/>
          <c:tx>
            <c:strRef>
              <c:f>'1 Training set expt. v calc.'!$BW$45</c:f>
              <c:strCache>
                <c:ptCount val="1"/>
                <c:pt idx="0">
                  <c:v>Water-&gt;   Octan-1-ol (dry)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ln>
                <a:solidFill>
                  <a:srgbClr val="7030A0"/>
                </a:solidFill>
              </a:ln>
            </c:spPr>
          </c:marker>
          <c:xVal>
            <c:numRef>
              <c:f>'1 Training set expt. v calc.'!$BW$46:$BW$263</c:f>
              <c:numCache>
                <c:formatCode>0.00</c:formatCode>
                <c:ptCount val="218"/>
                <c:pt idx="0">
                  <c:v>20.84657193070408</c:v>
                </c:pt>
                <c:pt idx="1">
                  <c:v>24.309590311091981</c:v>
                </c:pt>
                <c:pt idx="2">
                  <c:v>28.017929598163043</c:v>
                </c:pt>
                <c:pt idx="3">
                  <c:v>30.859088005795943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20.595545886656197</c:v>
                </c:pt>
                <c:pt idx="21">
                  <c:v>#N/A</c:v>
                </c:pt>
                <c:pt idx="22">
                  <c:v>#N/A</c:v>
                </c:pt>
                <c:pt idx="23">
                  <c:v>24.532090668316243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16.259641489465416</c:v>
                </c:pt>
                <c:pt idx="28">
                  <c:v>12.380148081452614</c:v>
                </c:pt>
                <c:pt idx="29">
                  <c:v>#N/A</c:v>
                </c:pt>
                <c:pt idx="30">
                  <c:v>-5.1346236282522391</c:v>
                </c:pt>
                <c:pt idx="31">
                  <c:v>-2.6814145614206097</c:v>
                </c:pt>
                <c:pt idx="32">
                  <c:v>0.6846164837669626</c:v>
                </c:pt>
                <c:pt idx="33">
                  <c:v>4.1647502762490411</c:v>
                </c:pt>
                <c:pt idx="34">
                  <c:v>7.644884068731109</c:v>
                </c:pt>
                <c:pt idx="35">
                  <c:v>11.12501786121318</c:v>
                </c:pt>
                <c:pt idx="36">
                  <c:v>#N/A</c:v>
                </c:pt>
                <c:pt idx="37">
                  <c:v>17.286566215115862</c:v>
                </c:pt>
                <c:pt idx="38">
                  <c:v>#N/A</c:v>
                </c:pt>
                <c:pt idx="39">
                  <c:v>#N/A</c:v>
                </c:pt>
                <c:pt idx="40">
                  <c:v>-0.17115412094173976</c:v>
                </c:pt>
                <c:pt idx="41">
                  <c:v>5.1916750018994833</c:v>
                </c:pt>
                <c:pt idx="42">
                  <c:v>11.809634344980145</c:v>
                </c:pt>
                <c:pt idx="43">
                  <c:v>18.712850556297042</c:v>
                </c:pt>
                <c:pt idx="44">
                  <c:v>#N/A</c:v>
                </c:pt>
                <c:pt idx="45">
                  <c:v>19.169261545475017</c:v>
                </c:pt>
                <c:pt idx="46">
                  <c:v>8.3865519261453194</c:v>
                </c:pt>
                <c:pt idx="47">
                  <c:v>6.1729586286321343</c:v>
                </c:pt>
                <c:pt idx="48">
                  <c:v>10.018221212456588</c:v>
                </c:pt>
                <c:pt idx="49">
                  <c:v>13.726560499527647</c:v>
                </c:pt>
                <c:pt idx="50">
                  <c:v>17.400668962410357</c:v>
                </c:pt>
                <c:pt idx="51">
                  <c:v>-2.339106319537132</c:v>
                </c:pt>
                <c:pt idx="52">
                  <c:v>#N/A</c:v>
                </c:pt>
                <c:pt idx="53">
                  <c:v>1.7685925830646596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-8.2153978052035797</c:v>
                </c:pt>
                <c:pt idx="58">
                  <c:v>#N/A</c:v>
                </c:pt>
                <c:pt idx="59">
                  <c:v>#N/A</c:v>
                </c:pt>
                <c:pt idx="60">
                  <c:v>2.8525686823623531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17.914131325235584</c:v>
                </c:pt>
                <c:pt idx="67">
                  <c:v>15.175665390167724</c:v>
                </c:pt>
                <c:pt idx="68">
                  <c:v>18.484645061708054</c:v>
                </c:pt>
                <c:pt idx="69">
                  <c:v>18.142336819824571</c:v>
                </c:pt>
                <c:pt idx="70">
                  <c:v>18.256439567119067</c:v>
                </c:pt>
                <c:pt idx="71">
                  <c:v>#N/A</c:v>
                </c:pt>
                <c:pt idx="72">
                  <c:v>#N/A</c:v>
                </c:pt>
                <c:pt idx="73">
                  <c:v>-2.9666714296568486</c:v>
                </c:pt>
                <c:pt idx="74">
                  <c:v>0.28525686823623353</c:v>
                </c:pt>
                <c:pt idx="75">
                  <c:v>3.4801337924820714</c:v>
                </c:pt>
                <c:pt idx="76">
                  <c:v>3.9935961553072978</c:v>
                </c:pt>
                <c:pt idx="77">
                  <c:v>7.2455244532003782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1.2551302202394332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4.7352640127215047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11.410274729449416</c:v>
                </c:pt>
                <c:pt idx="96">
                  <c:v>14.833357148284243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19.568621161005751</c:v>
                </c:pt>
                <c:pt idx="101">
                  <c:v>26.928248361500618</c:v>
                </c:pt>
                <c:pt idx="102">
                  <c:v>25.787220888555677</c:v>
                </c:pt>
                <c:pt idx="103">
                  <c:v>29.951971164804718</c:v>
                </c:pt>
                <c:pt idx="104">
                  <c:v>#N/A</c:v>
                </c:pt>
                <c:pt idx="105">
                  <c:v>-3.0807741769513441</c:v>
                </c:pt>
                <c:pt idx="106">
                  <c:v>-0.74166785741421215</c:v>
                </c:pt>
                <c:pt idx="107">
                  <c:v>2.5673118141261178</c:v>
                </c:pt>
                <c:pt idx="108">
                  <c:v>5.8192401120192017</c:v>
                </c:pt>
                <c:pt idx="109">
                  <c:v>23.961576931843773</c:v>
                </c:pt>
                <c:pt idx="110">
                  <c:v>#N/A</c:v>
                </c:pt>
                <c:pt idx="111">
                  <c:v>#N/A</c:v>
                </c:pt>
                <c:pt idx="112">
                  <c:v>5.1916750018994868</c:v>
                </c:pt>
                <c:pt idx="113">
                  <c:v>1.7115412094174118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6.9602675849641429</c:v>
                </c:pt>
                <c:pt idx="130">
                  <c:v>#N/A</c:v>
                </c:pt>
                <c:pt idx="131">
                  <c:v>#N/A</c:v>
                </c:pt>
                <c:pt idx="132">
                  <c:v>18.028234072530076</c:v>
                </c:pt>
                <c:pt idx="133">
                  <c:v>20.367340392067206</c:v>
                </c:pt>
                <c:pt idx="134">
                  <c:v>#N/A</c:v>
                </c:pt>
                <c:pt idx="135">
                  <c:v>27.156453856089612</c:v>
                </c:pt>
                <c:pt idx="136">
                  <c:v>30.465433527629941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-7.7019354423783568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44.956482434030704</c:v>
                </c:pt>
                <c:pt idx="154">
                  <c:v>#N/A</c:v>
                </c:pt>
                <c:pt idx="155">
                  <c:v>52.202006887231072</c:v>
                </c:pt>
                <c:pt idx="156">
                  <c:v>#N/A</c:v>
                </c:pt>
                <c:pt idx="157">
                  <c:v>60.018045076903924</c:v>
                </c:pt>
                <c:pt idx="158">
                  <c:v>#N/A</c:v>
                </c:pt>
                <c:pt idx="159">
                  <c:v>-0.57051373647247061</c:v>
                </c:pt>
                <c:pt idx="160">
                  <c:v>2.3391063195371302</c:v>
                </c:pt>
                <c:pt idx="161">
                  <c:v>#N/A</c:v>
                </c:pt>
                <c:pt idx="162">
                  <c:v>#N/A</c:v>
                </c:pt>
                <c:pt idx="163">
                  <c:v>1.2551302202394368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6.6750107167279111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21.10900824948142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21.451316491364899</c:v>
                </c:pt>
                <c:pt idx="195">
                  <c:v>#N/A</c:v>
                </c:pt>
                <c:pt idx="196">
                  <c:v>19.454518413711252</c:v>
                </c:pt>
                <c:pt idx="197">
                  <c:v>21.223110996775915</c:v>
                </c:pt>
                <c:pt idx="198">
                  <c:v>29.495560175626739</c:v>
                </c:pt>
                <c:pt idx="199">
                  <c:v>#N/A</c:v>
                </c:pt>
                <c:pt idx="200">
                  <c:v>22.820549458898828</c:v>
                </c:pt>
                <c:pt idx="201">
                  <c:v>24.988501657494218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calc.'!$BX$46:$BX$263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14"/>
          <c:order val="11"/>
          <c:tx>
            <c:strRef>
              <c:f>'1 Training set expt. v calc.'!$AJ$45</c:f>
              <c:strCache>
                <c:ptCount val="1"/>
                <c:pt idx="0">
                  <c:v>Water-&gt;    Tetrahydrofuran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 Training set expt. v calc.'!$AJ$46:$AJ$263</c:f>
              <c:numCache>
                <c:formatCode>0.00</c:formatCode>
                <c:ptCount val="218"/>
                <c:pt idx="0">
                  <c:v>23.01452412929947</c:v>
                </c:pt>
                <c:pt idx="1">
                  <c:v>26.591645256981863</c:v>
                </c:pt>
                <c:pt idx="2">
                  <c:v>30.242933170405678</c:v>
                </c:pt>
                <c:pt idx="3">
                  <c:v>33.996913556394531</c:v>
                </c:pt>
                <c:pt idx="4">
                  <c:v>37.026341497063356</c:v>
                </c:pt>
                <c:pt idx="5">
                  <c:v>#N/A</c:v>
                </c:pt>
                <c:pt idx="6">
                  <c:v>#N/A</c:v>
                </c:pt>
                <c:pt idx="7">
                  <c:v>25.901323635850176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31.66351237422213</c:v>
                </c:pt>
                <c:pt idx="13">
                  <c:v>31.549409626927638</c:v>
                </c:pt>
                <c:pt idx="14">
                  <c:v>31.207101385044151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22.997408717205296</c:v>
                </c:pt>
                <c:pt idx="21">
                  <c:v>#N/A</c:v>
                </c:pt>
                <c:pt idx="22">
                  <c:v>#N/A</c:v>
                </c:pt>
                <c:pt idx="23">
                  <c:v>26.642991493264383</c:v>
                </c:pt>
                <c:pt idx="24">
                  <c:v>31.378255505985891</c:v>
                </c:pt>
                <c:pt idx="25">
                  <c:v>#N/A</c:v>
                </c:pt>
                <c:pt idx="26">
                  <c:v>#N/A</c:v>
                </c:pt>
                <c:pt idx="27">
                  <c:v>19.796826655594739</c:v>
                </c:pt>
                <c:pt idx="28">
                  <c:v>16.259641489465416</c:v>
                </c:pt>
                <c:pt idx="29">
                  <c:v>-10.147094240558882</c:v>
                </c:pt>
                <c:pt idx="30">
                  <c:v>-5.1346236282522391</c:v>
                </c:pt>
                <c:pt idx="31">
                  <c:v>-1.8826953303591516</c:v>
                </c:pt>
                <c:pt idx="32">
                  <c:v>1.3692329675339288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7.359627200494872</c:v>
                </c:pt>
                <c:pt idx="42">
                  <c:v>#N/A</c:v>
                </c:pt>
                <c:pt idx="43">
                  <c:v>22.147343249861315</c:v>
                </c:pt>
                <c:pt idx="44">
                  <c:v>20.595545886656193</c:v>
                </c:pt>
                <c:pt idx="45">
                  <c:v>24.018628305491021</c:v>
                </c:pt>
                <c:pt idx="46">
                  <c:v>13.464124180750309</c:v>
                </c:pt>
                <c:pt idx="47">
                  <c:v>7.3139861015770755</c:v>
                </c:pt>
                <c:pt idx="48">
                  <c:v>11.159248685401529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5.7621887383719539</c:v>
                </c:pt>
                <c:pt idx="53">
                  <c:v>0.57051373647247061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21.964778854190122</c:v>
                </c:pt>
                <c:pt idx="67">
                  <c:v>19.055158798180528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0.11410274729449554</c:v>
                </c:pt>
                <c:pt idx="74">
                  <c:v>3.4801337924820697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23.442409431653825</c:v>
                </c:pt>
                <c:pt idx="99">
                  <c:v>#N/A</c:v>
                </c:pt>
                <c:pt idx="100">
                  <c:v>24.303885173727252</c:v>
                </c:pt>
                <c:pt idx="101">
                  <c:v>32.062871989752864</c:v>
                </c:pt>
                <c:pt idx="102">
                  <c:v>32.405180231636351</c:v>
                </c:pt>
                <c:pt idx="103">
                  <c:v>36.113519518707399</c:v>
                </c:pt>
                <c:pt idx="104">
                  <c:v>#N/A</c:v>
                </c:pt>
                <c:pt idx="105">
                  <c:v>1.7115412094174083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18.826953303591537</c:v>
                </c:pt>
                <c:pt idx="112">
                  <c:v>#N/A</c:v>
                </c:pt>
                <c:pt idx="113">
                  <c:v>3.3089796715403317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8.7859115416760503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-7.644884068731109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-0.22820549458898753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25.559015393966693</c:v>
                </c:pt>
                <c:pt idx="191">
                  <c:v>29.039149186448764</c:v>
                </c:pt>
                <c:pt idx="192">
                  <c:v>#N/A</c:v>
                </c:pt>
                <c:pt idx="193">
                  <c:v>#N/A</c:v>
                </c:pt>
                <c:pt idx="194">
                  <c:v>25.958375009497416</c:v>
                </c:pt>
                <c:pt idx="195">
                  <c:v>27.213505229736857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28.069275834445566</c:v>
                </c:pt>
                <c:pt idx="201">
                  <c:v>#N/A</c:v>
                </c:pt>
                <c:pt idx="202">
                  <c:v>#N/A</c:v>
                </c:pt>
                <c:pt idx="203">
                  <c:v>9.1852711572067793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17.286566215115869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calc.'!$AK$46:$AK$263</c:f>
              <c:numCache>
                <c:formatCode>0.00</c:formatCode>
                <c:ptCount val="218"/>
                <c:pt idx="0">
                  <c:v>23.049977569768245</c:v>
                </c:pt>
                <c:pt idx="1">
                  <c:v>26.51445122537865</c:v>
                </c:pt>
                <c:pt idx="2">
                  <c:v>29.978924880989055</c:v>
                </c:pt>
                <c:pt idx="3">
                  <c:v>33.44339853659946</c:v>
                </c:pt>
                <c:pt idx="4">
                  <c:v>36.907872192209879</c:v>
                </c:pt>
                <c:pt idx="5">
                  <c:v>40.372345847820284</c:v>
                </c:pt>
                <c:pt idx="6">
                  <c:v>23.049977569768245</c:v>
                </c:pt>
                <c:pt idx="7">
                  <c:v>26.51445122537865</c:v>
                </c:pt>
                <c:pt idx="8">
                  <c:v>26.51445122537865</c:v>
                </c:pt>
                <c:pt idx="9">
                  <c:v>29.978924880989055</c:v>
                </c:pt>
                <c:pt idx="10">
                  <c:v>29.978924880989055</c:v>
                </c:pt>
                <c:pt idx="11">
                  <c:v>33.44339853659946</c:v>
                </c:pt>
                <c:pt idx="12">
                  <c:v>33.44339853659946</c:v>
                </c:pt>
                <c:pt idx="13">
                  <c:v>33.44339853659946</c:v>
                </c:pt>
                <c:pt idx="14">
                  <c:v>33.44339853659946</c:v>
                </c:pt>
                <c:pt idx="15">
                  <c:v>36.907872192209879</c:v>
                </c:pt>
                <c:pt idx="16">
                  <c:v>36.907872192209879</c:v>
                </c:pt>
                <c:pt idx="17">
                  <c:v>36.907872192209879</c:v>
                </c:pt>
                <c:pt idx="18">
                  <c:v>40.372345847820284</c:v>
                </c:pt>
                <c:pt idx="19">
                  <c:v>19.58550391415784</c:v>
                </c:pt>
                <c:pt idx="20">
                  <c:v>23.049977569768245</c:v>
                </c:pt>
                <c:pt idx="21">
                  <c:v>29.978924880989055</c:v>
                </c:pt>
                <c:pt idx="22">
                  <c:v>23.049977569768245</c:v>
                </c:pt>
                <c:pt idx="23">
                  <c:v>26.51445122537865</c:v>
                </c:pt>
                <c:pt idx="24">
                  <c:v>29.978924880989055</c:v>
                </c:pt>
                <c:pt idx="25">
                  <c:v>29.978924880989055</c:v>
                </c:pt>
                <c:pt idx="26">
                  <c:v>29.978924880989055</c:v>
                </c:pt>
                <c:pt idx="27">
                  <c:v>21.27811703098412</c:v>
                </c:pt>
                <c:pt idx="28">
                  <c:v>15.042860361501212</c:v>
                </c:pt>
                <c:pt idx="29">
                  <c:v>-10.291143823237405</c:v>
                </c:pt>
                <c:pt idx="30">
                  <c:v>-8.1210277141669707</c:v>
                </c:pt>
                <c:pt idx="31">
                  <c:v>-4.6565540585565657</c:v>
                </c:pt>
                <c:pt idx="32">
                  <c:v>-1.1920804029461607</c:v>
                </c:pt>
                <c:pt idx="33">
                  <c:v>2.2723932526642443</c:v>
                </c:pt>
                <c:pt idx="34">
                  <c:v>5.7368669082746493</c:v>
                </c:pt>
                <c:pt idx="35">
                  <c:v>9.2013405638850543</c:v>
                </c:pt>
                <c:pt idx="36">
                  <c:v>12.665814219495473</c:v>
                </c:pt>
                <c:pt idx="37">
                  <c:v>16.130287875105893</c:v>
                </c:pt>
                <c:pt idx="38">
                  <c:v>19.594761530716283</c:v>
                </c:pt>
                <c:pt idx="39">
                  <c:v>23.059235186326674</c:v>
                </c:pt>
                <c:pt idx="40">
                  <c:v>-1.0148801067863431</c:v>
                </c:pt>
                <c:pt idx="41">
                  <c:v>5.9140672044344598</c:v>
                </c:pt>
                <c:pt idx="42">
                  <c:v>12.84301451565527</c:v>
                </c:pt>
                <c:pt idx="43">
                  <c:v>19.771961826876094</c:v>
                </c:pt>
                <c:pt idx="44">
                  <c:v>20.287349501193816</c:v>
                </c:pt>
                <c:pt idx="45">
                  <c:v>24.231838640886423</c:v>
                </c:pt>
                <c:pt idx="46">
                  <c:v>10.848425730242106</c:v>
                </c:pt>
                <c:pt idx="47">
                  <c:v>9.1920829473266288</c:v>
                </c:pt>
                <c:pt idx="48">
                  <c:v>12.656556602937037</c:v>
                </c:pt>
                <c:pt idx="49">
                  <c:v>16.121030258547442</c:v>
                </c:pt>
                <c:pt idx="50">
                  <c:v>19.58550391415784</c:v>
                </c:pt>
                <c:pt idx="51">
                  <c:v>-4.2842395806895581</c:v>
                </c:pt>
                <c:pt idx="52">
                  <c:v>6.1091813861416568</c:v>
                </c:pt>
                <c:pt idx="53">
                  <c:v>-0.91269449445783835</c:v>
                </c:pt>
                <c:pt idx="54">
                  <c:v>-0.91269449445783835</c:v>
                </c:pt>
                <c:pt idx="55">
                  <c:v>6.0162528167629716</c:v>
                </c:pt>
                <c:pt idx="56">
                  <c:v>12.945200127983782</c:v>
                </c:pt>
                <c:pt idx="57">
                  <c:v>-9.7131180175716452</c:v>
                </c:pt>
                <c:pt idx="58">
                  <c:v>-6.2486443619612473</c:v>
                </c:pt>
                <c:pt idx="59">
                  <c:v>-2.7841707063508352</c:v>
                </c:pt>
                <c:pt idx="60">
                  <c:v>0.68030294925955559</c:v>
                </c:pt>
                <c:pt idx="61">
                  <c:v>4.1447766048699748</c:v>
                </c:pt>
                <c:pt idx="62">
                  <c:v>7.6092502604803656</c:v>
                </c:pt>
                <c:pt idx="63">
                  <c:v>11.073723916090771</c:v>
                </c:pt>
                <c:pt idx="64">
                  <c:v>14.538197571701218</c:v>
                </c:pt>
                <c:pt idx="65">
                  <c:v>4.1447766048699748</c:v>
                </c:pt>
                <c:pt idx="66">
                  <c:v>22.026718429938441</c:v>
                </c:pt>
                <c:pt idx="67">
                  <c:v>18.562244774328036</c:v>
                </c:pt>
                <c:pt idx="68">
                  <c:v>22.08162918715486</c:v>
                </c:pt>
                <c:pt idx="69">
                  <c:v>22.08162918715486</c:v>
                </c:pt>
                <c:pt idx="70">
                  <c:v>22.08162918715486</c:v>
                </c:pt>
                <c:pt idx="71">
                  <c:v>25.081013599981688</c:v>
                </c:pt>
                <c:pt idx="72">
                  <c:v>27.56039801280852</c:v>
                </c:pt>
                <c:pt idx="73">
                  <c:v>-2.6115682568965752</c:v>
                </c:pt>
                <c:pt idx="74">
                  <c:v>0.85290539871382975</c:v>
                </c:pt>
                <c:pt idx="75">
                  <c:v>4.3173790543242205</c:v>
                </c:pt>
                <c:pt idx="76">
                  <c:v>4.3173790543242205</c:v>
                </c:pt>
                <c:pt idx="77">
                  <c:v>7.7818527099346255</c:v>
                </c:pt>
                <c:pt idx="78">
                  <c:v>7.7818527099346255</c:v>
                </c:pt>
                <c:pt idx="79">
                  <c:v>11.246326365545031</c:v>
                </c:pt>
                <c:pt idx="80">
                  <c:v>7.7818527099346255</c:v>
                </c:pt>
                <c:pt idx="81">
                  <c:v>0.85290539871382975</c:v>
                </c:pt>
                <c:pt idx="82">
                  <c:v>4.3173790543242205</c:v>
                </c:pt>
                <c:pt idx="83">
                  <c:v>7.7818527099346255</c:v>
                </c:pt>
                <c:pt idx="84">
                  <c:v>11.246326365545031</c:v>
                </c:pt>
                <c:pt idx="85">
                  <c:v>8.4584019341876484</c:v>
                </c:pt>
                <c:pt idx="86">
                  <c:v>11.977786347014472</c:v>
                </c:pt>
                <c:pt idx="87">
                  <c:v>11.977786347014472</c:v>
                </c:pt>
                <c:pt idx="88">
                  <c:v>15.49717075984131</c:v>
                </c:pt>
                <c:pt idx="89">
                  <c:v>15.49717075984131</c:v>
                </c:pt>
                <c:pt idx="90">
                  <c:v>13.442891073880261</c:v>
                </c:pt>
                <c:pt idx="91">
                  <c:v>13.442891073880261</c:v>
                </c:pt>
                <c:pt idx="92">
                  <c:v>17.387380213572854</c:v>
                </c:pt>
                <c:pt idx="93">
                  <c:v>17.387380213572854</c:v>
                </c:pt>
                <c:pt idx="94">
                  <c:v>11.752491166589571</c:v>
                </c:pt>
                <c:pt idx="95">
                  <c:v>15.216964822199969</c:v>
                </c:pt>
                <c:pt idx="96">
                  <c:v>18.681438477810374</c:v>
                </c:pt>
                <c:pt idx="97">
                  <c:v>14.312899385852504</c:v>
                </c:pt>
                <c:pt idx="98">
                  <c:v>22.145912133420779</c:v>
                </c:pt>
                <c:pt idx="99">
                  <c:v>29.074859444641589</c:v>
                </c:pt>
                <c:pt idx="100">
                  <c:v>22.578724094879149</c:v>
                </c:pt>
                <c:pt idx="101">
                  <c:v>29.350470711393569</c:v>
                </c:pt>
                <c:pt idx="102">
                  <c:v>29.350470711393569</c:v>
                </c:pt>
                <c:pt idx="103">
                  <c:v>30.624774243341108</c:v>
                </c:pt>
                <c:pt idx="104">
                  <c:v>0.22523202675976961</c:v>
                </c:pt>
                <c:pt idx="105">
                  <c:v>-2.7057411997729801</c:v>
                </c:pt>
                <c:pt idx="106">
                  <c:v>0.75873245583740356</c:v>
                </c:pt>
                <c:pt idx="107">
                  <c:v>4.2232061114478228</c:v>
                </c:pt>
                <c:pt idx="108">
                  <c:v>7.6876797670582135</c:v>
                </c:pt>
                <c:pt idx="109">
                  <c:v>26.547932945719054</c:v>
                </c:pt>
                <c:pt idx="110">
                  <c:v>-11.703878043767673</c:v>
                </c:pt>
                <c:pt idx="111">
                  <c:v>18.681438477810374</c:v>
                </c:pt>
                <c:pt idx="112">
                  <c:v>5.9140672044344598</c:v>
                </c:pt>
                <c:pt idx="113">
                  <c:v>2.4495935488240548</c:v>
                </c:pt>
                <c:pt idx="114">
                  <c:v>8.8037513060686763</c:v>
                </c:pt>
                <c:pt idx="115">
                  <c:v>15.442260002624877</c:v>
                </c:pt>
                <c:pt idx="116">
                  <c:v>-8.7867710060565685</c:v>
                </c:pt>
                <c:pt idx="117">
                  <c:v>-5.6943518890007567</c:v>
                </c:pt>
                <c:pt idx="118">
                  <c:v>-9.1588255446111475</c:v>
                </c:pt>
                <c:pt idx="119">
                  <c:v>2.6447077305312519</c:v>
                </c:pt>
                <c:pt idx="120">
                  <c:v>2.5517791611525524</c:v>
                </c:pt>
                <c:pt idx="121">
                  <c:v>2.5517791611525524</c:v>
                </c:pt>
                <c:pt idx="122">
                  <c:v>2.5517791611525524</c:v>
                </c:pt>
                <c:pt idx="123">
                  <c:v>-9.1588255446111475</c:v>
                </c:pt>
                <c:pt idx="124">
                  <c:v>5.3392776504582784</c:v>
                </c:pt>
                <c:pt idx="125">
                  <c:v>12.268224961679081</c:v>
                </c:pt>
                <c:pt idx="126">
                  <c:v>19.197172272899891</c:v>
                </c:pt>
                <c:pt idx="127">
                  <c:v>19.197172272899891</c:v>
                </c:pt>
                <c:pt idx="128">
                  <c:v>8.8037513060686763</c:v>
                </c:pt>
                <c:pt idx="129">
                  <c:v>8.9809348051277453</c:v>
                </c:pt>
                <c:pt idx="130">
                  <c:v>12.44540846073815</c:v>
                </c:pt>
                <c:pt idx="131">
                  <c:v>15.909882116348555</c:v>
                </c:pt>
                <c:pt idx="132">
                  <c:v>19.37435577195896</c:v>
                </c:pt>
                <c:pt idx="133">
                  <c:v>22.838829427569365</c:v>
                </c:pt>
                <c:pt idx="134">
                  <c:v>26.30330308317977</c:v>
                </c:pt>
                <c:pt idx="135">
                  <c:v>29.767776738790175</c:v>
                </c:pt>
                <c:pt idx="136">
                  <c:v>33.23225039440058</c:v>
                </c:pt>
                <c:pt idx="137">
                  <c:v>36.696724050011028</c:v>
                </c:pt>
                <c:pt idx="138">
                  <c:v>40.16119770562139</c:v>
                </c:pt>
                <c:pt idx="139">
                  <c:v>43.625671361231781</c:v>
                </c:pt>
                <c:pt idx="140">
                  <c:v>-15.715718317277378</c:v>
                </c:pt>
                <c:pt idx="141">
                  <c:v>-12.623299200221552</c:v>
                </c:pt>
                <c:pt idx="142">
                  <c:v>8.1635427334408632</c:v>
                </c:pt>
                <c:pt idx="143">
                  <c:v>-12.251244661666973</c:v>
                </c:pt>
                <c:pt idx="144">
                  <c:v>-8.7867710060565685</c:v>
                </c:pt>
                <c:pt idx="145">
                  <c:v>-1.8578236948357585</c:v>
                </c:pt>
                <c:pt idx="146">
                  <c:v>2.4495935488240548</c:v>
                </c:pt>
                <c:pt idx="147">
                  <c:v>12.84301451565527</c:v>
                </c:pt>
                <c:pt idx="148">
                  <c:v>26.523708841937093</c:v>
                </c:pt>
                <c:pt idx="149">
                  <c:v>29.988182497547484</c:v>
                </c:pt>
                <c:pt idx="150">
                  <c:v>33.452656153157903</c:v>
                </c:pt>
                <c:pt idx="151">
                  <c:v>36.917129808768294</c:v>
                </c:pt>
                <c:pt idx="152">
                  <c:v>40.381603464378713</c:v>
                </c:pt>
                <c:pt idx="153">
                  <c:v>43.846077119989104</c:v>
                </c:pt>
                <c:pt idx="154">
                  <c:v>47.310550775599523</c:v>
                </c:pt>
                <c:pt idx="155">
                  <c:v>50.775024431209914</c:v>
                </c:pt>
                <c:pt idx="156">
                  <c:v>54.239498086820333</c:v>
                </c:pt>
                <c:pt idx="157">
                  <c:v>57.703971742430724</c:v>
                </c:pt>
                <c:pt idx="158">
                  <c:v>12.665814219495473</c:v>
                </c:pt>
                <c:pt idx="159">
                  <c:v>-1.1920804029461607</c:v>
                </c:pt>
                <c:pt idx="160">
                  <c:v>2.2723932526642443</c:v>
                </c:pt>
                <c:pt idx="161">
                  <c:v>5.7368669082746493</c:v>
                </c:pt>
                <c:pt idx="162">
                  <c:v>5.7368669082746493</c:v>
                </c:pt>
                <c:pt idx="163">
                  <c:v>2.2723932526642443</c:v>
                </c:pt>
                <c:pt idx="164">
                  <c:v>9.2013405638850543</c:v>
                </c:pt>
                <c:pt idx="165">
                  <c:v>12.665814219495473</c:v>
                </c:pt>
                <c:pt idx="166">
                  <c:v>2.2723932526642443</c:v>
                </c:pt>
                <c:pt idx="167">
                  <c:v>5.7368669082746493</c:v>
                </c:pt>
                <c:pt idx="168">
                  <c:v>9.2013405638850543</c:v>
                </c:pt>
                <c:pt idx="169">
                  <c:v>12.665814219495473</c:v>
                </c:pt>
                <c:pt idx="170">
                  <c:v>29.978924880989055</c:v>
                </c:pt>
                <c:pt idx="171">
                  <c:v>11.246326365545031</c:v>
                </c:pt>
                <c:pt idx="172">
                  <c:v>7.7818527099346255</c:v>
                </c:pt>
                <c:pt idx="173">
                  <c:v>12.656556602937037</c:v>
                </c:pt>
                <c:pt idx="174">
                  <c:v>29.978924880989055</c:v>
                </c:pt>
                <c:pt idx="175">
                  <c:v>36.907872192209879</c:v>
                </c:pt>
                <c:pt idx="176">
                  <c:v>33.44339853659946</c:v>
                </c:pt>
                <c:pt idx="177">
                  <c:v>36.907872192209879</c:v>
                </c:pt>
                <c:pt idx="178">
                  <c:v>36.907872192209879</c:v>
                </c:pt>
                <c:pt idx="179">
                  <c:v>2.7046164395865873</c:v>
                </c:pt>
                <c:pt idx="180">
                  <c:v>2.7046164395865873</c:v>
                </c:pt>
                <c:pt idx="181">
                  <c:v>2.7046164395865873</c:v>
                </c:pt>
                <c:pt idx="182">
                  <c:v>5.1840008524134333</c:v>
                </c:pt>
                <c:pt idx="183">
                  <c:v>5.1840008524134333</c:v>
                </c:pt>
                <c:pt idx="184">
                  <c:v>5.1840008524134333</c:v>
                </c:pt>
                <c:pt idx="185">
                  <c:v>5.1840008524134333</c:v>
                </c:pt>
                <c:pt idx="186">
                  <c:v>5.1840008524134333</c:v>
                </c:pt>
                <c:pt idx="187">
                  <c:v>5.1840008524134333</c:v>
                </c:pt>
                <c:pt idx="188">
                  <c:v>8.3128615264106998</c:v>
                </c:pt>
                <c:pt idx="189">
                  <c:v>8.3128615264106998</c:v>
                </c:pt>
                <c:pt idx="190">
                  <c:v>25.491192085548832</c:v>
                </c:pt>
                <c:pt idx="191">
                  <c:v>28.955665741159251</c:v>
                </c:pt>
                <c:pt idx="192">
                  <c:v>32.420139396769642</c:v>
                </c:pt>
                <c:pt idx="193">
                  <c:v>35.884613052380061</c:v>
                </c:pt>
                <c:pt idx="194">
                  <c:v>25.491192085548832</c:v>
                </c:pt>
                <c:pt idx="195">
                  <c:v>28.955665741159251</c:v>
                </c:pt>
                <c:pt idx="196">
                  <c:v>24.231838640886423</c:v>
                </c:pt>
                <c:pt idx="197">
                  <c:v>24.231838640886423</c:v>
                </c:pt>
                <c:pt idx="198">
                  <c:v>33.573261654782897</c:v>
                </c:pt>
                <c:pt idx="199">
                  <c:v>39.945127923750533</c:v>
                </c:pt>
                <c:pt idx="200">
                  <c:v>28.233019264922419</c:v>
                </c:pt>
                <c:pt idx="201">
                  <c:v>26.657754460151921</c:v>
                </c:pt>
                <c:pt idx="202">
                  <c:v>22.08162918715486</c:v>
                </c:pt>
                <c:pt idx="203">
                  <c:v>8.9992686810936036</c:v>
                </c:pt>
                <c:pt idx="204">
                  <c:v>12.463742336704009</c:v>
                </c:pt>
                <c:pt idx="205">
                  <c:v>11.563578820082292</c:v>
                </c:pt>
                <c:pt idx="206">
                  <c:v>15.928215992314406</c:v>
                </c:pt>
                <c:pt idx="207">
                  <c:v>19.392689647924811</c:v>
                </c:pt>
                <c:pt idx="208">
                  <c:v>16.601818964321332</c:v>
                </c:pt>
                <c:pt idx="209">
                  <c:v>16.860777567141469</c:v>
                </c:pt>
                <c:pt idx="210">
                  <c:v>20.546308104013946</c:v>
                </c:pt>
                <c:pt idx="211">
                  <c:v>20.546308104013946</c:v>
                </c:pt>
                <c:pt idx="212">
                  <c:v>20.546308104013946</c:v>
                </c:pt>
                <c:pt idx="213">
                  <c:v>9.7573605370077843</c:v>
                </c:pt>
                <c:pt idx="214">
                  <c:v>9.7573605370077843</c:v>
                </c:pt>
                <c:pt idx="215">
                  <c:v>15.909882116348548</c:v>
                </c:pt>
                <c:pt idx="216">
                  <c:v>15.909882116348548</c:v>
                </c:pt>
                <c:pt idx="217">
                  <c:v>19.37435577195896</c:v>
                </c:pt>
              </c:numCache>
            </c:numRef>
          </c:yVal>
          <c:smooth val="0"/>
        </c:ser>
        <c:ser>
          <c:idx val="15"/>
          <c:order val="12"/>
          <c:tx>
            <c:strRef>
              <c:f>'1 Training set expt. v calc.'!$AG$45</c:f>
              <c:strCache>
                <c:ptCount val="1"/>
                <c:pt idx="0">
                  <c:v>Water-&gt;   Butyronitrile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'1 Training set expt. v calc.'!$AG$46:$AG$263</c:f>
              <c:numCache>
                <c:formatCode>0.00</c:formatCode>
                <c:ptCount val="218"/>
                <c:pt idx="0">
                  <c:v>20.67541780976234</c:v>
                </c:pt>
                <c:pt idx="1">
                  <c:v>23.73907657461951</c:v>
                </c:pt>
                <c:pt idx="2">
                  <c:v>27.276261740748829</c:v>
                </c:pt>
                <c:pt idx="3">
                  <c:v>30.34562564297072</c:v>
                </c:pt>
                <c:pt idx="4">
                  <c:v>32.975693968108814</c:v>
                </c:pt>
                <c:pt idx="5">
                  <c:v>#N/A</c:v>
                </c:pt>
                <c:pt idx="6">
                  <c:v>#N/A</c:v>
                </c:pt>
                <c:pt idx="7">
                  <c:v>23.105806327135067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28.183378581740058</c:v>
                </c:pt>
                <c:pt idx="13">
                  <c:v>#N/A</c:v>
                </c:pt>
                <c:pt idx="14">
                  <c:v>27.898121713503819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20.367340392067206</c:v>
                </c:pt>
                <c:pt idx="21">
                  <c:v>#N/A</c:v>
                </c:pt>
                <c:pt idx="22">
                  <c:v>#N/A</c:v>
                </c:pt>
                <c:pt idx="23">
                  <c:v>24.189782426432764</c:v>
                </c:pt>
                <c:pt idx="24">
                  <c:v>28.12632720809281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14.833357148284239</c:v>
                </c:pt>
                <c:pt idx="29">
                  <c:v>#N/A</c:v>
                </c:pt>
                <c:pt idx="30">
                  <c:v>-6.0474456066081892</c:v>
                </c:pt>
                <c:pt idx="31">
                  <c:v>-3.7653906607183067</c:v>
                </c:pt>
                <c:pt idx="32">
                  <c:v>-0.7987192310614617</c:v>
                </c:pt>
                <c:pt idx="33">
                  <c:v>2.6814145614206168</c:v>
                </c:pt>
                <c:pt idx="34">
                  <c:v>#N/A</c:v>
                </c:pt>
                <c:pt idx="35">
                  <c:v>8.5577060470870627</c:v>
                </c:pt>
                <c:pt idx="36">
                  <c:v>12.779507696983345</c:v>
                </c:pt>
                <c:pt idx="37">
                  <c:v>15.346819511109466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20.367340392067209</c:v>
                </c:pt>
                <c:pt idx="67">
                  <c:v>17.400668962410361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3.765390660718305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30.750690395866176</c:v>
                </c:pt>
                <c:pt idx="102">
                  <c:v>29.324406054684996</c:v>
                </c:pt>
                <c:pt idx="103">
                  <c:v>33.260950836345046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20.595545886656197</c:v>
                </c:pt>
                <c:pt idx="134">
                  <c:v>23.334011821724054</c:v>
                </c:pt>
                <c:pt idx="135">
                  <c:v>26.928248361500621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-1.3692329675339288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0.51346236282522284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26.300683251380899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calc.'!$AH$46:$AH$263</c:f>
              <c:numCache>
                <c:formatCode>0.00</c:formatCode>
                <c:ptCount val="218"/>
                <c:pt idx="0">
                  <c:v>20.147551070300054</c:v>
                </c:pt>
                <c:pt idx="1">
                  <c:v>22.91454066095784</c:v>
                </c:pt>
                <c:pt idx="2">
                  <c:v>25.681530251615627</c:v>
                </c:pt>
                <c:pt idx="3">
                  <c:v>28.448519842273413</c:v>
                </c:pt>
                <c:pt idx="4">
                  <c:v>31.215509432931213</c:v>
                </c:pt>
                <c:pt idx="5">
                  <c:v>33.982499023588971</c:v>
                </c:pt>
                <c:pt idx="6">
                  <c:v>20.147551070300054</c:v>
                </c:pt>
                <c:pt idx="7">
                  <c:v>22.91454066095784</c:v>
                </c:pt>
                <c:pt idx="8">
                  <c:v>22.91454066095784</c:v>
                </c:pt>
                <c:pt idx="9">
                  <c:v>25.681530251615627</c:v>
                </c:pt>
                <c:pt idx="10">
                  <c:v>25.681530251615627</c:v>
                </c:pt>
                <c:pt idx="11">
                  <c:v>28.448519842273413</c:v>
                </c:pt>
                <c:pt idx="12">
                  <c:v>28.448519842273413</c:v>
                </c:pt>
                <c:pt idx="13">
                  <c:v>28.448519842273413</c:v>
                </c:pt>
                <c:pt idx="14">
                  <c:v>28.448519842273413</c:v>
                </c:pt>
                <c:pt idx="15">
                  <c:v>31.215509432931213</c:v>
                </c:pt>
                <c:pt idx="16">
                  <c:v>31.215509432931213</c:v>
                </c:pt>
                <c:pt idx="17">
                  <c:v>31.215509432931213</c:v>
                </c:pt>
                <c:pt idx="18">
                  <c:v>33.982499023588971</c:v>
                </c:pt>
                <c:pt idx="19">
                  <c:v>17.380561479642253</c:v>
                </c:pt>
                <c:pt idx="20">
                  <c:v>20.147551070300054</c:v>
                </c:pt>
                <c:pt idx="21">
                  <c:v>25.681530251615627</c:v>
                </c:pt>
                <c:pt idx="22">
                  <c:v>20.147551070300054</c:v>
                </c:pt>
                <c:pt idx="23">
                  <c:v>22.91454066095784</c:v>
                </c:pt>
                <c:pt idx="24">
                  <c:v>25.681530251615627</c:v>
                </c:pt>
                <c:pt idx="25">
                  <c:v>25.681530251615627</c:v>
                </c:pt>
                <c:pt idx="26">
                  <c:v>25.681530251615627</c:v>
                </c:pt>
                <c:pt idx="27">
                  <c:v>19.666618277835639</c:v>
                </c:pt>
                <c:pt idx="28">
                  <c:v>14.894507762882554</c:v>
                </c:pt>
                <c:pt idx="29">
                  <c:v>-7.3078067883282429</c:v>
                </c:pt>
                <c:pt idx="30">
                  <c:v>-5.7665781822012363</c:v>
                </c:pt>
                <c:pt idx="31">
                  <c:v>-2.9995885915434499</c:v>
                </c:pt>
                <c:pt idx="32">
                  <c:v>-0.23259900088565644</c:v>
                </c:pt>
                <c:pt idx="33">
                  <c:v>2.5343905897721299</c:v>
                </c:pt>
                <c:pt idx="34">
                  <c:v>5.3013801804299163</c:v>
                </c:pt>
                <c:pt idx="35">
                  <c:v>8.0683697710877169</c:v>
                </c:pt>
                <c:pt idx="36">
                  <c:v>10.835359361745503</c:v>
                </c:pt>
                <c:pt idx="37">
                  <c:v>13.602348952403304</c:v>
                </c:pt>
                <c:pt idx="38">
                  <c:v>16.369338543061048</c:v>
                </c:pt>
                <c:pt idx="39">
                  <c:v>19.136328133718877</c:v>
                </c:pt>
                <c:pt idx="40">
                  <c:v>0.11296916540724311</c:v>
                </c:pt>
                <c:pt idx="41">
                  <c:v>5.646948346722823</c:v>
                </c:pt>
                <c:pt idx="42">
                  <c:v>11.180927528038396</c:v>
                </c:pt>
                <c:pt idx="43">
                  <c:v>16.714906709353954</c:v>
                </c:pt>
                <c:pt idx="44">
                  <c:v>19.608977727747359</c:v>
                </c:pt>
                <c:pt idx="45">
                  <c:v>23.187078295247559</c:v>
                </c:pt>
                <c:pt idx="46">
                  <c:v>10.225247777965215</c:v>
                </c:pt>
                <c:pt idx="47">
                  <c:v>9.0795927076688869</c:v>
                </c:pt>
                <c:pt idx="48">
                  <c:v>11.84658229832668</c:v>
                </c:pt>
                <c:pt idx="49">
                  <c:v>14.613571888984467</c:v>
                </c:pt>
                <c:pt idx="50">
                  <c:v>17.380561479642253</c:v>
                </c:pt>
                <c:pt idx="51">
                  <c:v>-3.1470035550952815</c:v>
                </c:pt>
                <c:pt idx="52">
                  <c:v>5.1539652168780918</c:v>
                </c:pt>
                <c:pt idx="53">
                  <c:v>-0.53483905909847351</c:v>
                </c:pt>
                <c:pt idx="54">
                  <c:v>-0.53483905909847351</c:v>
                </c:pt>
                <c:pt idx="55">
                  <c:v>4.9991401222171277</c:v>
                </c:pt>
                <c:pt idx="56">
                  <c:v>10.533119303532686</c:v>
                </c:pt>
                <c:pt idx="57">
                  <c:v>-7.5150121860200443</c:v>
                </c:pt>
                <c:pt idx="58">
                  <c:v>-4.748022595362265</c:v>
                </c:pt>
                <c:pt idx="59">
                  <c:v>-1.9810330047044573</c:v>
                </c:pt>
                <c:pt idx="60">
                  <c:v>0.78595658595331486</c:v>
                </c:pt>
                <c:pt idx="61">
                  <c:v>3.5529461766111154</c:v>
                </c:pt>
                <c:pt idx="62">
                  <c:v>6.3199357672689018</c:v>
                </c:pt>
                <c:pt idx="63">
                  <c:v>9.0869253579266882</c:v>
                </c:pt>
                <c:pt idx="64">
                  <c:v>11.853914948584489</c:v>
                </c:pt>
                <c:pt idx="65">
                  <c:v>3.5529461766111154</c:v>
                </c:pt>
                <c:pt idx="66">
                  <c:v>20.574798900784671</c:v>
                </c:pt>
                <c:pt idx="67">
                  <c:v>17.807809310126885</c:v>
                </c:pt>
                <c:pt idx="68">
                  <c:v>20.72111037340467</c:v>
                </c:pt>
                <c:pt idx="69">
                  <c:v>20.72111037340467</c:v>
                </c:pt>
                <c:pt idx="70">
                  <c:v>20.72111037340467</c:v>
                </c:pt>
                <c:pt idx="71">
                  <c:v>23.179784919601417</c:v>
                </c:pt>
                <c:pt idx="72">
                  <c:v>25.183752473670665</c:v>
                </c:pt>
                <c:pt idx="73">
                  <c:v>-1.4949041411116468</c:v>
                </c:pt>
                <c:pt idx="74">
                  <c:v>1.2720854495461396</c:v>
                </c:pt>
                <c:pt idx="75">
                  <c:v>4.0390750402039117</c:v>
                </c:pt>
                <c:pt idx="76">
                  <c:v>4.0390750402039117</c:v>
                </c:pt>
                <c:pt idx="77">
                  <c:v>6.8060646308617123</c:v>
                </c:pt>
                <c:pt idx="78">
                  <c:v>6.8060646308617123</c:v>
                </c:pt>
                <c:pt idx="79">
                  <c:v>9.5730542215194987</c:v>
                </c:pt>
                <c:pt idx="80">
                  <c:v>6.8060646308617123</c:v>
                </c:pt>
                <c:pt idx="81">
                  <c:v>1.2720854495461396</c:v>
                </c:pt>
                <c:pt idx="82">
                  <c:v>4.0390750402039117</c:v>
                </c:pt>
                <c:pt idx="83">
                  <c:v>6.8060646308617123</c:v>
                </c:pt>
                <c:pt idx="84">
                  <c:v>9.5730542215194987</c:v>
                </c:pt>
                <c:pt idx="85">
                  <c:v>9.7466700067771939</c:v>
                </c:pt>
                <c:pt idx="86">
                  <c:v>12.659972225655309</c:v>
                </c:pt>
                <c:pt idx="87">
                  <c:v>12.659972225655309</c:v>
                </c:pt>
                <c:pt idx="88">
                  <c:v>15.573265831040771</c:v>
                </c:pt>
                <c:pt idx="89">
                  <c:v>15.573265831040771</c:v>
                </c:pt>
                <c:pt idx="90">
                  <c:v>14.23376929593779</c:v>
                </c:pt>
                <c:pt idx="91">
                  <c:v>14.23376929593779</c:v>
                </c:pt>
                <c:pt idx="92">
                  <c:v>17.811773542013597</c:v>
                </c:pt>
                <c:pt idx="93">
                  <c:v>17.811773542013597</c:v>
                </c:pt>
                <c:pt idx="94">
                  <c:v>11.035915038145944</c:v>
                </c:pt>
                <c:pt idx="95">
                  <c:v>13.802904628803745</c:v>
                </c:pt>
                <c:pt idx="96">
                  <c:v>16.569894219461517</c:v>
                </c:pt>
                <c:pt idx="97">
                  <c:v>12.992237368623009</c:v>
                </c:pt>
                <c:pt idx="98">
                  <c:v>19.336883810119303</c:v>
                </c:pt>
                <c:pt idx="99">
                  <c:v>24.870862991434905</c:v>
                </c:pt>
                <c:pt idx="100">
                  <c:v>22.132354746790483</c:v>
                </c:pt>
                <c:pt idx="101">
                  <c:v>28.702177758190146</c:v>
                </c:pt>
                <c:pt idx="102">
                  <c:v>28.702177758190146</c:v>
                </c:pt>
                <c:pt idx="103">
                  <c:v>30.48086317115613</c:v>
                </c:pt>
                <c:pt idx="104">
                  <c:v>2.2696218339067542</c:v>
                </c:pt>
                <c:pt idx="105">
                  <c:v>-1.5048021485519598</c:v>
                </c:pt>
                <c:pt idx="106">
                  <c:v>1.2621874421058266</c:v>
                </c:pt>
                <c:pt idx="107">
                  <c:v>4.0291770327636272</c:v>
                </c:pt>
                <c:pt idx="108">
                  <c:v>6.7961666234213993</c:v>
                </c:pt>
                <c:pt idx="109">
                  <c:v>25.587444400207545</c:v>
                </c:pt>
                <c:pt idx="110">
                  <c:v>-9.0583321917929069</c:v>
                </c:pt>
                <c:pt idx="111">
                  <c:v>16.569894219461517</c:v>
                </c:pt>
                <c:pt idx="112">
                  <c:v>5.646948346722823</c:v>
                </c:pt>
                <c:pt idx="113">
                  <c:v>2.8799587560650366</c:v>
                </c:pt>
                <c:pt idx="114">
                  <c:v>8.6586527018926915</c:v>
                </c:pt>
                <c:pt idx="115">
                  <c:v>15.426961816313096</c:v>
                </c:pt>
                <c:pt idx="116">
                  <c:v>-6.9948239778759387</c:v>
                </c:pt>
                <c:pt idx="117">
                  <c:v>-4.6368466529692682</c:v>
                </c:pt>
                <c:pt idx="118">
                  <c:v>-7.4038362436270404</c:v>
                </c:pt>
                <c:pt idx="119">
                  <c:v>2.3869756262203055</c:v>
                </c:pt>
                <c:pt idx="120">
                  <c:v>2.2321505315593271</c:v>
                </c:pt>
                <c:pt idx="121">
                  <c:v>2.2321505315593271</c:v>
                </c:pt>
                <c:pt idx="122">
                  <c:v>2.2321505315593271</c:v>
                </c:pt>
                <c:pt idx="123">
                  <c:v>-7.4038362436270404</c:v>
                </c:pt>
                <c:pt idx="124">
                  <c:v>5.8916631112349052</c:v>
                </c:pt>
                <c:pt idx="125">
                  <c:v>11.425642292550478</c:v>
                </c:pt>
                <c:pt idx="126">
                  <c:v>16.959621473866065</c:v>
                </c:pt>
                <c:pt idx="127">
                  <c:v>16.959621473866065</c:v>
                </c:pt>
                <c:pt idx="128">
                  <c:v>8.6586527018926915</c:v>
                </c:pt>
                <c:pt idx="129">
                  <c:v>9.3376658043823042</c:v>
                </c:pt>
                <c:pt idx="130">
                  <c:v>12.104655395040098</c:v>
                </c:pt>
                <c:pt idx="131">
                  <c:v>14.871644985697898</c:v>
                </c:pt>
                <c:pt idx="132">
                  <c:v>17.638634576355685</c:v>
                </c:pt>
                <c:pt idx="133">
                  <c:v>20.405624167013471</c:v>
                </c:pt>
                <c:pt idx="134">
                  <c:v>23.172613757671257</c:v>
                </c:pt>
                <c:pt idx="135">
                  <c:v>25.939603348329044</c:v>
                </c:pt>
                <c:pt idx="136">
                  <c:v>28.706592938986802</c:v>
                </c:pt>
                <c:pt idx="137">
                  <c:v>31.473582529644631</c:v>
                </c:pt>
                <c:pt idx="138">
                  <c:v>34.240572120302375</c:v>
                </c:pt>
                <c:pt idx="139">
                  <c:v>37.007561710960204</c:v>
                </c:pt>
                <c:pt idx="140">
                  <c:v>-12.528803159191511</c:v>
                </c:pt>
                <c:pt idx="141">
                  <c:v>-10.170825834284798</c:v>
                </c:pt>
                <c:pt idx="142">
                  <c:v>6.4311117096619057</c:v>
                </c:pt>
                <c:pt idx="143">
                  <c:v>-9.7618135685337251</c:v>
                </c:pt>
                <c:pt idx="144">
                  <c:v>-6.9948239778759387</c:v>
                </c:pt>
                <c:pt idx="145">
                  <c:v>-1.4608447965603943</c:v>
                </c:pt>
                <c:pt idx="146">
                  <c:v>2.8799587560650366</c:v>
                </c:pt>
                <c:pt idx="147">
                  <c:v>11.180927528038396</c:v>
                </c:pt>
                <c:pt idx="148">
                  <c:v>21.903317724376677</c:v>
                </c:pt>
                <c:pt idx="149">
                  <c:v>24.670307315034449</c:v>
                </c:pt>
                <c:pt idx="150">
                  <c:v>27.43729690569225</c:v>
                </c:pt>
                <c:pt idx="151">
                  <c:v>30.204286496350022</c:v>
                </c:pt>
                <c:pt idx="152">
                  <c:v>32.971276087007823</c:v>
                </c:pt>
                <c:pt idx="153">
                  <c:v>35.738265677665652</c:v>
                </c:pt>
                <c:pt idx="154">
                  <c:v>38.505255268323396</c:v>
                </c:pt>
                <c:pt idx="155">
                  <c:v>41.272244858981225</c:v>
                </c:pt>
                <c:pt idx="156">
                  <c:v>44.039234449638968</c:v>
                </c:pt>
                <c:pt idx="157">
                  <c:v>46.806224040296797</c:v>
                </c:pt>
                <c:pt idx="158">
                  <c:v>10.835359361745503</c:v>
                </c:pt>
                <c:pt idx="159">
                  <c:v>-0.23259900088565644</c:v>
                </c:pt>
                <c:pt idx="160">
                  <c:v>2.5343905897721299</c:v>
                </c:pt>
                <c:pt idx="161">
                  <c:v>5.3013801804299163</c:v>
                </c:pt>
                <c:pt idx="162">
                  <c:v>5.3013801804299163</c:v>
                </c:pt>
                <c:pt idx="163">
                  <c:v>2.5343905897721299</c:v>
                </c:pt>
                <c:pt idx="164">
                  <c:v>8.0683697710877169</c:v>
                </c:pt>
                <c:pt idx="165">
                  <c:v>10.835359361745503</c:v>
                </c:pt>
                <c:pt idx="166">
                  <c:v>2.5343905897721299</c:v>
                </c:pt>
                <c:pt idx="167">
                  <c:v>5.3013801804299163</c:v>
                </c:pt>
                <c:pt idx="168">
                  <c:v>8.0683697710877169</c:v>
                </c:pt>
                <c:pt idx="169">
                  <c:v>10.835359361745503</c:v>
                </c:pt>
                <c:pt idx="170">
                  <c:v>25.681530251615627</c:v>
                </c:pt>
                <c:pt idx="171">
                  <c:v>9.5730542215194987</c:v>
                </c:pt>
                <c:pt idx="172">
                  <c:v>6.8060646308617123</c:v>
                </c:pt>
                <c:pt idx="173">
                  <c:v>11.84658229832668</c:v>
                </c:pt>
                <c:pt idx="174">
                  <c:v>25.681530251615627</c:v>
                </c:pt>
                <c:pt idx="175">
                  <c:v>31.215509432931213</c:v>
                </c:pt>
                <c:pt idx="176">
                  <c:v>28.448519842273413</c:v>
                </c:pt>
                <c:pt idx="177">
                  <c:v>31.215509432931213</c:v>
                </c:pt>
                <c:pt idx="178">
                  <c:v>31.215509432931213</c:v>
                </c:pt>
                <c:pt idx="179">
                  <c:v>4.2736743251015668</c:v>
                </c:pt>
                <c:pt idx="180">
                  <c:v>4.2736743251015668</c:v>
                </c:pt>
                <c:pt idx="181">
                  <c:v>4.2736743251015668</c:v>
                </c:pt>
                <c:pt idx="182">
                  <c:v>6.2777713492391172</c:v>
                </c:pt>
                <c:pt idx="183">
                  <c:v>6.2777713492391172</c:v>
                </c:pt>
                <c:pt idx="184">
                  <c:v>6.2777713492391172</c:v>
                </c:pt>
                <c:pt idx="185">
                  <c:v>6.2777713492391172</c:v>
                </c:pt>
                <c:pt idx="186">
                  <c:v>6.2777713492391172</c:v>
                </c:pt>
                <c:pt idx="187">
                  <c:v>6.2777713492391172</c:v>
                </c:pt>
                <c:pt idx="188">
                  <c:v>9.9898739679879895</c:v>
                </c:pt>
                <c:pt idx="189">
                  <c:v>9.9898739679879895</c:v>
                </c:pt>
                <c:pt idx="190">
                  <c:v>23.341788491442443</c:v>
                </c:pt>
                <c:pt idx="191">
                  <c:v>26.108778082100244</c:v>
                </c:pt>
                <c:pt idx="192">
                  <c:v>28.875767672757988</c:v>
                </c:pt>
                <c:pt idx="193">
                  <c:v>31.642757263415817</c:v>
                </c:pt>
                <c:pt idx="194">
                  <c:v>23.341788491442443</c:v>
                </c:pt>
                <c:pt idx="195">
                  <c:v>26.108778082100244</c:v>
                </c:pt>
                <c:pt idx="196">
                  <c:v>23.187078295247559</c:v>
                </c:pt>
                <c:pt idx="197">
                  <c:v>23.187078295247559</c:v>
                </c:pt>
                <c:pt idx="198">
                  <c:v>32.837357757419511</c:v>
                </c:pt>
                <c:pt idx="199">
                  <c:v>40.608057008487947</c:v>
                </c:pt>
                <c:pt idx="200">
                  <c:v>27.010376328901842</c:v>
                </c:pt>
                <c:pt idx="201">
                  <c:v>25.880068313380661</c:v>
                </c:pt>
                <c:pt idx="202">
                  <c:v>20.72111037340467</c:v>
                </c:pt>
                <c:pt idx="203">
                  <c:v>8.8255834622585496</c:v>
                </c:pt>
                <c:pt idx="204">
                  <c:v>11.592573052916336</c:v>
                </c:pt>
                <c:pt idx="205">
                  <c:v>10.748460306864331</c:v>
                </c:pt>
                <c:pt idx="206">
                  <c:v>14.359562643574122</c:v>
                </c:pt>
                <c:pt idx="207">
                  <c:v>17.126552234231909</c:v>
                </c:pt>
                <c:pt idx="208">
                  <c:v>16.383672052352388</c:v>
                </c:pt>
                <c:pt idx="209">
                  <c:v>16.73646694445759</c:v>
                </c:pt>
                <c:pt idx="210">
                  <c:v>19.961772619852582</c:v>
                </c:pt>
                <c:pt idx="211">
                  <c:v>19.961772619852582</c:v>
                </c:pt>
                <c:pt idx="212">
                  <c:v>19.961772619852582</c:v>
                </c:pt>
                <c:pt idx="213">
                  <c:v>11.008463620542798</c:v>
                </c:pt>
                <c:pt idx="214">
                  <c:v>11.008463620542798</c:v>
                </c:pt>
                <c:pt idx="215">
                  <c:v>14.871644985697891</c:v>
                </c:pt>
                <c:pt idx="216">
                  <c:v>14.871644985697891</c:v>
                </c:pt>
                <c:pt idx="217">
                  <c:v>17.63863457635567</c:v>
                </c:pt>
              </c:numCache>
            </c:numRef>
          </c:yVal>
          <c:smooth val="0"/>
        </c:ser>
        <c:ser>
          <c:idx val="16"/>
          <c:order val="13"/>
          <c:tx>
            <c:strRef>
              <c:f>'1 Training set expt. v calc.'!$X$45</c:f>
              <c:strCache>
                <c:ptCount val="1"/>
                <c:pt idx="0">
                  <c:v>Water-&gt;   Acetonitrile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solidFill>
                <a:srgbClr val="FFC000"/>
              </a:solidFill>
              <a:ln>
                <a:solidFill>
                  <a:srgbClr val="7030A0"/>
                </a:solidFill>
              </a:ln>
            </c:spPr>
          </c:marker>
          <c:xVal>
            <c:numRef>
              <c:f>'1 Training set expt. v calc.'!$X$46:$X$263</c:f>
              <c:numCache>
                <c:formatCode>0.00</c:formatCode>
                <c:ptCount val="218"/>
                <c:pt idx="0">
                  <c:v>18.450414237519702</c:v>
                </c:pt>
                <c:pt idx="1">
                  <c:v>21.57112437602412</c:v>
                </c:pt>
                <c:pt idx="2">
                  <c:v>24.59484717932822</c:v>
                </c:pt>
                <c:pt idx="3">
                  <c:v>27.321902839666627</c:v>
                </c:pt>
                <c:pt idx="4">
                  <c:v>29.381457428332247</c:v>
                </c:pt>
                <c:pt idx="5">
                  <c:v>#N/A</c:v>
                </c:pt>
                <c:pt idx="6">
                  <c:v>#N/A</c:v>
                </c:pt>
                <c:pt idx="7">
                  <c:v>20.880802754892429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25.159655778435962</c:v>
                </c:pt>
                <c:pt idx="13">
                  <c:v>#N/A</c:v>
                </c:pt>
                <c:pt idx="14">
                  <c:v>25.045553031141466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25.387861273024953</c:v>
                </c:pt>
                <c:pt idx="25">
                  <c:v>#N/A</c:v>
                </c:pt>
                <c:pt idx="26">
                  <c:v>#N/A</c:v>
                </c:pt>
                <c:pt idx="27">
                  <c:v>15.632076379345701</c:v>
                </c:pt>
                <c:pt idx="28">
                  <c:v>13.863483796281038</c:v>
                </c:pt>
                <c:pt idx="29">
                  <c:v>#N/A</c:v>
                </c:pt>
                <c:pt idx="30">
                  <c:v>-4.6211612654270127</c:v>
                </c:pt>
                <c:pt idx="31">
                  <c:v>-2.7955173087151053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16.145538742170924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1.7685925830646596</c:v>
                </c:pt>
                <c:pt idx="74">
                  <c:v>4.3359043971907756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22.078881601484618</c:v>
                </c:pt>
                <c:pt idx="101">
                  <c:v>28.126327208092814</c:v>
                </c:pt>
                <c:pt idx="102">
                  <c:v>26.414785998675395</c:v>
                </c:pt>
                <c:pt idx="103">
                  <c:v>29.723765670215734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26.70004286691163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30.294279406688201</c:v>
                </c:pt>
                <c:pt idx="199">
                  <c:v>#N/A</c:v>
                </c:pt>
                <c:pt idx="200">
                  <c:v>23.790422810902033</c:v>
                </c:pt>
                <c:pt idx="201">
                  <c:v>26.64299149326439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calc.'!$Y$46:$Y$263</c:f>
              <c:numCache>
                <c:formatCode>0.00</c:formatCode>
                <c:ptCount val="218"/>
                <c:pt idx="0">
                  <c:v>20.147551070300054</c:v>
                </c:pt>
                <c:pt idx="1">
                  <c:v>22.91454066095784</c:v>
                </c:pt>
                <c:pt idx="2">
                  <c:v>25.681530251615627</c:v>
                </c:pt>
                <c:pt idx="3">
                  <c:v>28.448519842273413</c:v>
                </c:pt>
                <c:pt idx="4">
                  <c:v>31.215509432931213</c:v>
                </c:pt>
                <c:pt idx="5">
                  <c:v>33.982499023588971</c:v>
                </c:pt>
                <c:pt idx="6">
                  <c:v>20.147551070300054</c:v>
                </c:pt>
                <c:pt idx="7">
                  <c:v>22.91454066095784</c:v>
                </c:pt>
                <c:pt idx="8">
                  <c:v>22.91454066095784</c:v>
                </c:pt>
                <c:pt idx="9">
                  <c:v>25.681530251615627</c:v>
                </c:pt>
                <c:pt idx="10">
                  <c:v>25.681530251615627</c:v>
                </c:pt>
                <c:pt idx="11">
                  <c:v>28.448519842273413</c:v>
                </c:pt>
                <c:pt idx="12">
                  <c:v>28.448519842273413</c:v>
                </c:pt>
                <c:pt idx="13">
                  <c:v>28.448519842273413</c:v>
                </c:pt>
                <c:pt idx="14">
                  <c:v>28.448519842273413</c:v>
                </c:pt>
                <c:pt idx="15">
                  <c:v>31.215509432931213</c:v>
                </c:pt>
                <c:pt idx="16">
                  <c:v>31.215509432931213</c:v>
                </c:pt>
                <c:pt idx="17">
                  <c:v>31.215509432931213</c:v>
                </c:pt>
                <c:pt idx="18">
                  <c:v>33.982499023588971</c:v>
                </c:pt>
                <c:pt idx="19">
                  <c:v>17.380561479642253</c:v>
                </c:pt>
                <c:pt idx="20">
                  <c:v>20.147551070300054</c:v>
                </c:pt>
                <c:pt idx="21">
                  <c:v>25.681530251615627</c:v>
                </c:pt>
                <c:pt idx="22">
                  <c:v>20.147551070300054</c:v>
                </c:pt>
                <c:pt idx="23">
                  <c:v>22.91454066095784</c:v>
                </c:pt>
                <c:pt idx="24">
                  <c:v>25.681530251615627</c:v>
                </c:pt>
                <c:pt idx="25">
                  <c:v>25.681530251615627</c:v>
                </c:pt>
                <c:pt idx="26">
                  <c:v>25.681530251615627</c:v>
                </c:pt>
                <c:pt idx="27">
                  <c:v>19.666618277835639</c:v>
                </c:pt>
                <c:pt idx="28">
                  <c:v>14.894507762882554</c:v>
                </c:pt>
                <c:pt idx="29">
                  <c:v>-7.3078067883282429</c:v>
                </c:pt>
                <c:pt idx="30">
                  <c:v>-5.7665781822012363</c:v>
                </c:pt>
                <c:pt idx="31">
                  <c:v>-2.9995885915434499</c:v>
                </c:pt>
                <c:pt idx="32">
                  <c:v>-0.23259900088565644</c:v>
                </c:pt>
                <c:pt idx="33">
                  <c:v>2.5343905897721299</c:v>
                </c:pt>
                <c:pt idx="34">
                  <c:v>5.3013801804299163</c:v>
                </c:pt>
                <c:pt idx="35">
                  <c:v>8.0683697710877169</c:v>
                </c:pt>
                <c:pt idx="36">
                  <c:v>10.835359361745503</c:v>
                </c:pt>
                <c:pt idx="37">
                  <c:v>13.602348952403304</c:v>
                </c:pt>
                <c:pt idx="38">
                  <c:v>16.369338543061048</c:v>
                </c:pt>
                <c:pt idx="39">
                  <c:v>19.136328133718877</c:v>
                </c:pt>
                <c:pt idx="40">
                  <c:v>0.11296916540724311</c:v>
                </c:pt>
                <c:pt idx="41">
                  <c:v>5.646948346722823</c:v>
                </c:pt>
                <c:pt idx="42">
                  <c:v>11.180927528038396</c:v>
                </c:pt>
                <c:pt idx="43">
                  <c:v>16.714906709353954</c:v>
                </c:pt>
                <c:pt idx="44">
                  <c:v>19.608977727747359</c:v>
                </c:pt>
                <c:pt idx="45">
                  <c:v>23.187078295247559</c:v>
                </c:pt>
                <c:pt idx="46">
                  <c:v>10.225247777965215</c:v>
                </c:pt>
                <c:pt idx="47">
                  <c:v>9.0795927076688869</c:v>
                </c:pt>
                <c:pt idx="48">
                  <c:v>11.84658229832668</c:v>
                </c:pt>
                <c:pt idx="49">
                  <c:v>14.613571888984467</c:v>
                </c:pt>
                <c:pt idx="50">
                  <c:v>17.380561479642253</c:v>
                </c:pt>
                <c:pt idx="51">
                  <c:v>-3.1470035550952815</c:v>
                </c:pt>
                <c:pt idx="52">
                  <c:v>5.1539652168780918</c:v>
                </c:pt>
                <c:pt idx="53">
                  <c:v>-0.53483905909847351</c:v>
                </c:pt>
                <c:pt idx="54">
                  <c:v>-0.53483905909847351</c:v>
                </c:pt>
                <c:pt idx="55">
                  <c:v>4.9991401222171277</c:v>
                </c:pt>
                <c:pt idx="56">
                  <c:v>10.533119303532686</c:v>
                </c:pt>
                <c:pt idx="57">
                  <c:v>-7.5150121860200443</c:v>
                </c:pt>
                <c:pt idx="58">
                  <c:v>-4.748022595362265</c:v>
                </c:pt>
                <c:pt idx="59">
                  <c:v>-1.9810330047044573</c:v>
                </c:pt>
                <c:pt idx="60">
                  <c:v>0.78595658595331486</c:v>
                </c:pt>
                <c:pt idx="61">
                  <c:v>3.5529461766111154</c:v>
                </c:pt>
                <c:pt idx="62">
                  <c:v>6.3199357672689018</c:v>
                </c:pt>
                <c:pt idx="63">
                  <c:v>9.0869253579266882</c:v>
                </c:pt>
                <c:pt idx="64">
                  <c:v>11.853914948584489</c:v>
                </c:pt>
                <c:pt idx="65">
                  <c:v>3.5529461766111154</c:v>
                </c:pt>
                <c:pt idx="66">
                  <c:v>20.574798900784671</c:v>
                </c:pt>
                <c:pt idx="67">
                  <c:v>17.807809310126885</c:v>
                </c:pt>
                <c:pt idx="68">
                  <c:v>20.72111037340467</c:v>
                </c:pt>
                <c:pt idx="69">
                  <c:v>20.72111037340467</c:v>
                </c:pt>
                <c:pt idx="70">
                  <c:v>20.72111037340467</c:v>
                </c:pt>
                <c:pt idx="71">
                  <c:v>23.179784919601417</c:v>
                </c:pt>
                <c:pt idx="72">
                  <c:v>25.183752473670665</c:v>
                </c:pt>
                <c:pt idx="73">
                  <c:v>-1.4949041411116468</c:v>
                </c:pt>
                <c:pt idx="74">
                  <c:v>1.2720854495461396</c:v>
                </c:pt>
                <c:pt idx="75">
                  <c:v>4.0390750402039117</c:v>
                </c:pt>
                <c:pt idx="76">
                  <c:v>4.0390750402039117</c:v>
                </c:pt>
                <c:pt idx="77">
                  <c:v>6.8060646308617123</c:v>
                </c:pt>
                <c:pt idx="78">
                  <c:v>6.8060646308617123</c:v>
                </c:pt>
                <c:pt idx="79">
                  <c:v>9.5730542215194987</c:v>
                </c:pt>
                <c:pt idx="80">
                  <c:v>6.8060646308617123</c:v>
                </c:pt>
                <c:pt idx="81">
                  <c:v>1.2720854495461396</c:v>
                </c:pt>
                <c:pt idx="82">
                  <c:v>4.0390750402039117</c:v>
                </c:pt>
                <c:pt idx="83">
                  <c:v>6.8060646308617123</c:v>
                </c:pt>
                <c:pt idx="84">
                  <c:v>9.5730542215194987</c:v>
                </c:pt>
                <c:pt idx="85">
                  <c:v>9.7466700067771939</c:v>
                </c:pt>
                <c:pt idx="86">
                  <c:v>12.659972225655309</c:v>
                </c:pt>
                <c:pt idx="87">
                  <c:v>12.659972225655309</c:v>
                </c:pt>
                <c:pt idx="88">
                  <c:v>15.573265831040771</c:v>
                </c:pt>
                <c:pt idx="89">
                  <c:v>15.573265831040771</c:v>
                </c:pt>
                <c:pt idx="90">
                  <c:v>14.23376929593779</c:v>
                </c:pt>
                <c:pt idx="91">
                  <c:v>14.23376929593779</c:v>
                </c:pt>
                <c:pt idx="92">
                  <c:v>17.811773542013597</c:v>
                </c:pt>
                <c:pt idx="93">
                  <c:v>17.811773542013597</c:v>
                </c:pt>
                <c:pt idx="94">
                  <c:v>11.035915038145944</c:v>
                </c:pt>
                <c:pt idx="95">
                  <c:v>13.802904628803745</c:v>
                </c:pt>
                <c:pt idx="96">
                  <c:v>16.569894219461517</c:v>
                </c:pt>
                <c:pt idx="97">
                  <c:v>12.992237368623009</c:v>
                </c:pt>
                <c:pt idx="98">
                  <c:v>19.336883810119303</c:v>
                </c:pt>
                <c:pt idx="99">
                  <c:v>24.870862991434905</c:v>
                </c:pt>
                <c:pt idx="100">
                  <c:v>22.132354746790483</c:v>
                </c:pt>
                <c:pt idx="101">
                  <c:v>28.702177758190146</c:v>
                </c:pt>
                <c:pt idx="102">
                  <c:v>28.702177758190146</c:v>
                </c:pt>
                <c:pt idx="103">
                  <c:v>30.48086317115613</c:v>
                </c:pt>
                <c:pt idx="104">
                  <c:v>2.2696218339067542</c:v>
                </c:pt>
                <c:pt idx="105">
                  <c:v>-1.5048021485519598</c:v>
                </c:pt>
                <c:pt idx="106">
                  <c:v>1.2621874421058266</c:v>
                </c:pt>
                <c:pt idx="107">
                  <c:v>4.0291770327636272</c:v>
                </c:pt>
                <c:pt idx="108">
                  <c:v>6.7961666234213993</c:v>
                </c:pt>
                <c:pt idx="109">
                  <c:v>25.587444400207545</c:v>
                </c:pt>
                <c:pt idx="110">
                  <c:v>-9.0583321917929069</c:v>
                </c:pt>
                <c:pt idx="111">
                  <c:v>16.569894219461517</c:v>
                </c:pt>
                <c:pt idx="112">
                  <c:v>5.646948346722823</c:v>
                </c:pt>
                <c:pt idx="113">
                  <c:v>2.8799587560650366</c:v>
                </c:pt>
                <c:pt idx="114">
                  <c:v>8.6586527018926915</c:v>
                </c:pt>
                <c:pt idx="115">
                  <c:v>15.426961816313096</c:v>
                </c:pt>
                <c:pt idx="116">
                  <c:v>-6.9948239778759387</c:v>
                </c:pt>
                <c:pt idx="117">
                  <c:v>-4.6368466529692682</c:v>
                </c:pt>
                <c:pt idx="118">
                  <c:v>-7.4038362436270404</c:v>
                </c:pt>
                <c:pt idx="119">
                  <c:v>2.3869756262203055</c:v>
                </c:pt>
                <c:pt idx="120">
                  <c:v>2.2321505315593271</c:v>
                </c:pt>
                <c:pt idx="121">
                  <c:v>2.2321505315593271</c:v>
                </c:pt>
                <c:pt idx="122">
                  <c:v>2.2321505315593271</c:v>
                </c:pt>
                <c:pt idx="123">
                  <c:v>-7.4038362436270404</c:v>
                </c:pt>
                <c:pt idx="124">
                  <c:v>5.8916631112349052</c:v>
                </c:pt>
                <c:pt idx="125">
                  <c:v>11.425642292550478</c:v>
                </c:pt>
                <c:pt idx="126">
                  <c:v>16.959621473866065</c:v>
                </c:pt>
                <c:pt idx="127">
                  <c:v>16.959621473866065</c:v>
                </c:pt>
                <c:pt idx="128">
                  <c:v>8.6586527018926915</c:v>
                </c:pt>
                <c:pt idx="129">
                  <c:v>9.3376658043823042</c:v>
                </c:pt>
                <c:pt idx="130">
                  <c:v>12.104655395040098</c:v>
                </c:pt>
                <c:pt idx="131">
                  <c:v>14.871644985697898</c:v>
                </c:pt>
                <c:pt idx="132">
                  <c:v>17.638634576355685</c:v>
                </c:pt>
                <c:pt idx="133">
                  <c:v>20.405624167013471</c:v>
                </c:pt>
                <c:pt idx="134">
                  <c:v>23.172613757671257</c:v>
                </c:pt>
                <c:pt idx="135">
                  <c:v>25.939603348329044</c:v>
                </c:pt>
                <c:pt idx="136">
                  <c:v>28.706592938986802</c:v>
                </c:pt>
                <c:pt idx="137">
                  <c:v>31.473582529644631</c:v>
                </c:pt>
                <c:pt idx="138">
                  <c:v>34.240572120302375</c:v>
                </c:pt>
                <c:pt idx="139">
                  <c:v>37.007561710960204</c:v>
                </c:pt>
                <c:pt idx="140">
                  <c:v>-12.528803159191511</c:v>
                </c:pt>
                <c:pt idx="141">
                  <c:v>-10.170825834284798</c:v>
                </c:pt>
                <c:pt idx="142">
                  <c:v>6.4311117096619057</c:v>
                </c:pt>
                <c:pt idx="143">
                  <c:v>-9.7618135685337251</c:v>
                </c:pt>
                <c:pt idx="144">
                  <c:v>-6.9948239778759387</c:v>
                </c:pt>
                <c:pt idx="145">
                  <c:v>-1.4608447965603943</c:v>
                </c:pt>
                <c:pt idx="146">
                  <c:v>2.8799587560650366</c:v>
                </c:pt>
                <c:pt idx="147">
                  <c:v>11.180927528038396</c:v>
                </c:pt>
                <c:pt idx="148">
                  <c:v>21.903317724376677</c:v>
                </c:pt>
                <c:pt idx="149">
                  <c:v>24.670307315034449</c:v>
                </c:pt>
                <c:pt idx="150">
                  <c:v>27.43729690569225</c:v>
                </c:pt>
                <c:pt idx="151">
                  <c:v>30.204286496350022</c:v>
                </c:pt>
                <c:pt idx="152">
                  <c:v>32.971276087007823</c:v>
                </c:pt>
                <c:pt idx="153">
                  <c:v>35.738265677665652</c:v>
                </c:pt>
                <c:pt idx="154">
                  <c:v>38.505255268323396</c:v>
                </c:pt>
                <c:pt idx="155">
                  <c:v>41.272244858981225</c:v>
                </c:pt>
                <c:pt idx="156">
                  <c:v>44.039234449638968</c:v>
                </c:pt>
                <c:pt idx="157">
                  <c:v>46.806224040296797</c:v>
                </c:pt>
                <c:pt idx="158">
                  <c:v>10.835359361745503</c:v>
                </c:pt>
                <c:pt idx="159">
                  <c:v>-0.23259900088565644</c:v>
                </c:pt>
                <c:pt idx="160">
                  <c:v>2.5343905897721299</c:v>
                </c:pt>
                <c:pt idx="161">
                  <c:v>5.3013801804299163</c:v>
                </c:pt>
                <c:pt idx="162">
                  <c:v>5.3013801804299163</c:v>
                </c:pt>
                <c:pt idx="163">
                  <c:v>2.5343905897721299</c:v>
                </c:pt>
                <c:pt idx="164">
                  <c:v>8.0683697710877169</c:v>
                </c:pt>
                <c:pt idx="165">
                  <c:v>10.835359361745503</c:v>
                </c:pt>
                <c:pt idx="166">
                  <c:v>2.5343905897721299</c:v>
                </c:pt>
                <c:pt idx="167">
                  <c:v>5.3013801804299163</c:v>
                </c:pt>
                <c:pt idx="168">
                  <c:v>8.0683697710877169</c:v>
                </c:pt>
                <c:pt idx="169">
                  <c:v>10.835359361745503</c:v>
                </c:pt>
                <c:pt idx="170">
                  <c:v>25.681530251615627</c:v>
                </c:pt>
                <c:pt idx="171">
                  <c:v>9.5730542215194987</c:v>
                </c:pt>
                <c:pt idx="172">
                  <c:v>6.8060646308617123</c:v>
                </c:pt>
                <c:pt idx="173">
                  <c:v>11.84658229832668</c:v>
                </c:pt>
                <c:pt idx="174">
                  <c:v>25.681530251615627</c:v>
                </c:pt>
                <c:pt idx="175">
                  <c:v>31.215509432931213</c:v>
                </c:pt>
                <c:pt idx="176">
                  <c:v>28.448519842273413</c:v>
                </c:pt>
                <c:pt idx="177">
                  <c:v>31.215509432931213</c:v>
                </c:pt>
                <c:pt idx="178">
                  <c:v>31.215509432931213</c:v>
                </c:pt>
                <c:pt idx="179">
                  <c:v>4.2736743251015668</c:v>
                </c:pt>
                <c:pt idx="180">
                  <c:v>4.2736743251015668</c:v>
                </c:pt>
                <c:pt idx="181">
                  <c:v>4.2736743251015668</c:v>
                </c:pt>
                <c:pt idx="182">
                  <c:v>6.2777713492391172</c:v>
                </c:pt>
                <c:pt idx="183">
                  <c:v>6.2777713492391172</c:v>
                </c:pt>
                <c:pt idx="184">
                  <c:v>6.2777713492391172</c:v>
                </c:pt>
                <c:pt idx="185">
                  <c:v>6.2777713492391172</c:v>
                </c:pt>
                <c:pt idx="186">
                  <c:v>6.2777713492391172</c:v>
                </c:pt>
                <c:pt idx="187">
                  <c:v>6.2777713492391172</c:v>
                </c:pt>
                <c:pt idx="188">
                  <c:v>9.9898739679879895</c:v>
                </c:pt>
                <c:pt idx="189">
                  <c:v>9.9898739679879895</c:v>
                </c:pt>
                <c:pt idx="190">
                  <c:v>23.341788491442443</c:v>
                </c:pt>
                <c:pt idx="191">
                  <c:v>26.108778082100244</c:v>
                </c:pt>
                <c:pt idx="192">
                  <c:v>28.875767672757988</c:v>
                </c:pt>
                <c:pt idx="193">
                  <c:v>31.642757263415817</c:v>
                </c:pt>
                <c:pt idx="194">
                  <c:v>23.341788491442443</c:v>
                </c:pt>
                <c:pt idx="195">
                  <c:v>26.108778082100244</c:v>
                </c:pt>
                <c:pt idx="196">
                  <c:v>23.187078295247559</c:v>
                </c:pt>
                <c:pt idx="197">
                  <c:v>23.187078295247559</c:v>
                </c:pt>
                <c:pt idx="198">
                  <c:v>32.837357757419511</c:v>
                </c:pt>
                <c:pt idx="199">
                  <c:v>40.608057008487947</c:v>
                </c:pt>
                <c:pt idx="200">
                  <c:v>27.010376328901842</c:v>
                </c:pt>
                <c:pt idx="201">
                  <c:v>25.880068313380661</c:v>
                </c:pt>
                <c:pt idx="202">
                  <c:v>20.72111037340467</c:v>
                </c:pt>
                <c:pt idx="203">
                  <c:v>8.8255834622585496</c:v>
                </c:pt>
                <c:pt idx="204">
                  <c:v>11.592573052916336</c:v>
                </c:pt>
                <c:pt idx="205">
                  <c:v>10.748460306864331</c:v>
                </c:pt>
                <c:pt idx="206">
                  <c:v>14.359562643574122</c:v>
                </c:pt>
                <c:pt idx="207">
                  <c:v>17.126552234231909</c:v>
                </c:pt>
                <c:pt idx="208">
                  <c:v>16.383672052352388</c:v>
                </c:pt>
                <c:pt idx="209">
                  <c:v>16.73646694445759</c:v>
                </c:pt>
                <c:pt idx="210">
                  <c:v>19.961772619852582</c:v>
                </c:pt>
                <c:pt idx="211">
                  <c:v>19.961772619852582</c:v>
                </c:pt>
                <c:pt idx="212">
                  <c:v>19.961772619852582</c:v>
                </c:pt>
                <c:pt idx="213">
                  <c:v>11.008463620542798</c:v>
                </c:pt>
                <c:pt idx="214">
                  <c:v>11.008463620542798</c:v>
                </c:pt>
                <c:pt idx="215">
                  <c:v>14.871644985697891</c:v>
                </c:pt>
                <c:pt idx="216">
                  <c:v>14.871644985697891</c:v>
                </c:pt>
                <c:pt idx="217">
                  <c:v>17.63863457635567</c:v>
                </c:pt>
              </c:numCache>
            </c:numRef>
          </c:yVal>
          <c:smooth val="0"/>
        </c:ser>
        <c:ser>
          <c:idx val="17"/>
          <c:order val="14"/>
          <c:tx>
            <c:strRef>
              <c:f>'1 Training set expt. v calc.'!$R$45</c:f>
              <c:strCache>
                <c:ptCount val="1"/>
                <c:pt idx="0">
                  <c:v>Water-&gt; CHCl3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7030A0"/>
                </a:solidFill>
              </a:ln>
            </c:spPr>
          </c:marker>
          <c:xVal>
            <c:numRef>
              <c:f>'1 Training set expt. v calc.'!$R$46:$R$263</c:f>
              <c:numCache>
                <c:formatCode>0.00</c:formatCode>
                <c:ptCount val="218"/>
                <c:pt idx="0">
                  <c:v>23.18567825024121</c:v>
                </c:pt>
                <c:pt idx="1">
                  <c:v>26.762799377923606</c:v>
                </c:pt>
                <c:pt idx="2">
                  <c:v>30.528190038641913</c:v>
                </c:pt>
                <c:pt idx="3">
                  <c:v>34.28217042463077</c:v>
                </c:pt>
                <c:pt idx="4">
                  <c:v>37.482752486241331</c:v>
                </c:pt>
                <c:pt idx="5">
                  <c:v>#N/A</c:v>
                </c:pt>
                <c:pt idx="6">
                  <c:v>#N/A</c:v>
                </c:pt>
                <c:pt idx="7">
                  <c:v>25.95837500949742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31.834666495163873</c:v>
                </c:pt>
                <c:pt idx="13">
                  <c:v>#N/A</c:v>
                </c:pt>
                <c:pt idx="14">
                  <c:v>31.435306879633139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23.733371437254782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31.777615121516625</c:v>
                </c:pt>
                <c:pt idx="25">
                  <c:v>#N/A</c:v>
                </c:pt>
                <c:pt idx="26">
                  <c:v>#N/A</c:v>
                </c:pt>
                <c:pt idx="27">
                  <c:v>18.884004677238785</c:v>
                </c:pt>
                <c:pt idx="28">
                  <c:v>15.746179126640193</c:v>
                </c:pt>
                <c:pt idx="29">
                  <c:v>-17.971182698882831</c:v>
                </c:pt>
                <c:pt idx="30">
                  <c:v>-7.5878326950838613</c:v>
                </c:pt>
                <c:pt idx="31">
                  <c:v>-4.9634695073104957</c:v>
                </c:pt>
                <c:pt idx="32">
                  <c:v>-1.7115412094174154</c:v>
                </c:pt>
                <c:pt idx="33">
                  <c:v>2.396157693184378</c:v>
                </c:pt>
                <c:pt idx="34">
                  <c:v>5.990394232960945</c:v>
                </c:pt>
                <c:pt idx="35">
                  <c:v>9.6416821463847562</c:v>
                </c:pt>
                <c:pt idx="36">
                  <c:v>13.749381048986546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10.098093135562731</c:v>
                </c:pt>
                <c:pt idx="42">
                  <c:v>#N/A</c:v>
                </c:pt>
                <c:pt idx="43">
                  <c:v>#N/A</c:v>
                </c:pt>
                <c:pt idx="44">
                  <c:v>19.397467040064004</c:v>
                </c:pt>
                <c:pt idx="45">
                  <c:v>#N/A</c:v>
                </c:pt>
                <c:pt idx="46">
                  <c:v>12.151942586863628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2.9096200560095991</c:v>
                </c:pt>
                <c:pt idx="52">
                  <c:v>10.611555498387954</c:v>
                </c:pt>
                <c:pt idx="53">
                  <c:v>5.3628291228412266</c:v>
                </c:pt>
                <c:pt idx="54">
                  <c:v>4.5070585181325171</c:v>
                </c:pt>
                <c:pt idx="55">
                  <c:v>#N/A</c:v>
                </c:pt>
                <c:pt idx="56">
                  <c:v>#N/A</c:v>
                </c:pt>
                <c:pt idx="57">
                  <c:v>-5.8192401120192034</c:v>
                </c:pt>
                <c:pt idx="58">
                  <c:v>-1.9967980776536436</c:v>
                </c:pt>
                <c:pt idx="59">
                  <c:v>1.4262843411811765</c:v>
                </c:pt>
                <c:pt idx="60">
                  <c:v>4.2788530235435331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21.10900824948142</c:v>
                </c:pt>
                <c:pt idx="67">
                  <c:v>19.454518413711252</c:v>
                </c:pt>
                <c:pt idx="68">
                  <c:v>22.307087096073609</c:v>
                </c:pt>
                <c:pt idx="69">
                  <c:v>20.994905502186924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2.6243631877733655</c:v>
                </c:pt>
                <c:pt idx="74">
                  <c:v>6.5609079694334138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1.8256439567119074</c:v>
                </c:pt>
                <c:pt idx="86">
                  <c:v>5.0775722546049913</c:v>
                </c:pt>
                <c:pt idx="87">
                  <c:v>6.0474456066081892</c:v>
                </c:pt>
                <c:pt idx="88">
                  <c:v>#N/A</c:v>
                </c:pt>
                <c:pt idx="89">
                  <c:v>#N/A</c:v>
                </c:pt>
                <c:pt idx="90">
                  <c:v>5.8192401120192052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13.749381048986544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22.934652206193327</c:v>
                </c:pt>
                <c:pt idx="101">
                  <c:v>28.867995065507028</c:v>
                </c:pt>
                <c:pt idx="102">
                  <c:v>30.63658764857168</c:v>
                </c:pt>
                <c:pt idx="103">
                  <c:v>35.029543419409706</c:v>
                </c:pt>
                <c:pt idx="104">
                  <c:v>7.3596272004948737</c:v>
                </c:pt>
                <c:pt idx="105">
                  <c:v>2.2820549458898824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26.64299149326439</c:v>
                </c:pt>
                <c:pt idx="110">
                  <c:v>-8.1012950579090859</c:v>
                </c:pt>
                <c:pt idx="111">
                  <c:v>#N/A</c:v>
                </c:pt>
                <c:pt idx="112">
                  <c:v>11.239120608507676</c:v>
                </c:pt>
                <c:pt idx="113">
                  <c:v>7.4166785741421215</c:v>
                </c:pt>
                <c:pt idx="114">
                  <c:v>#N/A</c:v>
                </c:pt>
                <c:pt idx="115">
                  <c:v>8.386551926145323</c:v>
                </c:pt>
                <c:pt idx="116">
                  <c:v>#N/A</c:v>
                </c:pt>
                <c:pt idx="117">
                  <c:v>#N/A</c:v>
                </c:pt>
                <c:pt idx="118">
                  <c:v>-0.71884730795531482</c:v>
                </c:pt>
                <c:pt idx="119">
                  <c:v>7.758986816025601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20.652597260303445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-1.9967980776536471</c:v>
                </c:pt>
                <c:pt idx="160">
                  <c:v>1.7115412094174118</c:v>
                </c:pt>
                <c:pt idx="161">
                  <c:v>#N/A</c:v>
                </c:pt>
                <c:pt idx="162">
                  <c:v>2.396157693184378</c:v>
                </c:pt>
                <c:pt idx="163">
                  <c:v>5.7051373647247772E-2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6.3897538484916758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9.8128362673264959</c:v>
                </c:pt>
                <c:pt idx="180">
                  <c:v>10.782709619329694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13.178867312514072</c:v>
                </c:pt>
                <c:pt idx="186">
                  <c:v>#N/A</c:v>
                </c:pt>
                <c:pt idx="187">
                  <c:v>#N/A</c:v>
                </c:pt>
                <c:pt idx="188">
                  <c:v>15.860281873934689</c:v>
                </c:pt>
                <c:pt idx="189">
                  <c:v>17.001309346879633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22.078881601484618</c:v>
                </c:pt>
                <c:pt idx="197">
                  <c:v>22.192984348779113</c:v>
                </c:pt>
                <c:pt idx="198">
                  <c:v>34.91544067211521</c:v>
                </c:pt>
                <c:pt idx="199">
                  <c:v>#N/A</c:v>
                </c:pt>
                <c:pt idx="200">
                  <c:v>27.955173087151071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16.259641489465416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calc.'!$S$46:$S$263</c:f>
              <c:numCache>
                <c:formatCode>0.00</c:formatCode>
                <c:ptCount val="218"/>
                <c:pt idx="0">
                  <c:v>22.148691646861565</c:v>
                </c:pt>
                <c:pt idx="1">
                  <c:v>25.740140254671829</c:v>
                </c:pt>
                <c:pt idx="2">
                  <c:v>29.331588862482093</c:v>
                </c:pt>
                <c:pt idx="3">
                  <c:v>32.923037470292357</c:v>
                </c:pt>
                <c:pt idx="4">
                  <c:v>36.514486078102607</c:v>
                </c:pt>
                <c:pt idx="5">
                  <c:v>40.105934685912885</c:v>
                </c:pt>
                <c:pt idx="6">
                  <c:v>22.148691646861565</c:v>
                </c:pt>
                <c:pt idx="7">
                  <c:v>25.740140254671829</c:v>
                </c:pt>
                <c:pt idx="8">
                  <c:v>25.740140254671829</c:v>
                </c:pt>
                <c:pt idx="9">
                  <c:v>29.331588862482093</c:v>
                </c:pt>
                <c:pt idx="10">
                  <c:v>29.331588862482093</c:v>
                </c:pt>
                <c:pt idx="11">
                  <c:v>32.923037470292357</c:v>
                </c:pt>
                <c:pt idx="12">
                  <c:v>32.923037470292357</c:v>
                </c:pt>
                <c:pt idx="13">
                  <c:v>32.923037470292357</c:v>
                </c:pt>
                <c:pt idx="14">
                  <c:v>32.923037470292357</c:v>
                </c:pt>
                <c:pt idx="15">
                  <c:v>36.514486078102607</c:v>
                </c:pt>
                <c:pt idx="16">
                  <c:v>36.514486078102607</c:v>
                </c:pt>
                <c:pt idx="17">
                  <c:v>36.514486078102607</c:v>
                </c:pt>
                <c:pt idx="18">
                  <c:v>40.105934685912885</c:v>
                </c:pt>
                <c:pt idx="19">
                  <c:v>18.557243039051301</c:v>
                </c:pt>
                <c:pt idx="20">
                  <c:v>22.148691646861565</c:v>
                </c:pt>
                <c:pt idx="21">
                  <c:v>29.331588862482093</c:v>
                </c:pt>
                <c:pt idx="22">
                  <c:v>22.148691646861565</c:v>
                </c:pt>
                <c:pt idx="23">
                  <c:v>25.740140254671829</c:v>
                </c:pt>
                <c:pt idx="24">
                  <c:v>29.331588862482093</c:v>
                </c:pt>
                <c:pt idx="25">
                  <c:v>29.331588862482093</c:v>
                </c:pt>
                <c:pt idx="26">
                  <c:v>29.331588862482093</c:v>
                </c:pt>
                <c:pt idx="27">
                  <c:v>17.600714805953743</c:v>
                </c:pt>
                <c:pt idx="28">
                  <c:v>14.184186572856191</c:v>
                </c:pt>
                <c:pt idx="29">
                  <c:v>-16.012551392189721</c:v>
                </c:pt>
                <c:pt idx="30">
                  <c:v>-7.6865330243817525</c:v>
                </c:pt>
                <c:pt idx="31">
                  <c:v>-4.0950844165714884</c:v>
                </c:pt>
                <c:pt idx="32">
                  <c:v>-0.50363580876123137</c:v>
                </c:pt>
                <c:pt idx="33">
                  <c:v>3.0878127990490327</c:v>
                </c:pt>
                <c:pt idx="34">
                  <c:v>6.6792614068592968</c:v>
                </c:pt>
                <c:pt idx="35">
                  <c:v>10.270710014669561</c:v>
                </c:pt>
                <c:pt idx="36">
                  <c:v>13.862158622479825</c:v>
                </c:pt>
                <c:pt idx="37">
                  <c:v>17.453607230290089</c:v>
                </c:pt>
                <c:pt idx="38">
                  <c:v>21.045055838100325</c:v>
                </c:pt>
                <c:pt idx="39">
                  <c:v>24.636504445910646</c:v>
                </c:pt>
                <c:pt idx="40">
                  <c:v>3.156261892167656</c:v>
                </c:pt>
                <c:pt idx="41">
                  <c:v>10.339159107788163</c:v>
                </c:pt>
                <c:pt idx="42">
                  <c:v>17.522056323408691</c:v>
                </c:pt>
                <c:pt idx="43">
                  <c:v>24.704953539029219</c:v>
                </c:pt>
                <c:pt idx="44">
                  <c:v>18.324728731031257</c:v>
                </c:pt>
                <c:pt idx="45">
                  <c:v>21.615270889206315</c:v>
                </c:pt>
                <c:pt idx="46">
                  <c:v>12.239254618597407</c:v>
                </c:pt>
                <c:pt idx="47">
                  <c:v>7.7828972156205261</c:v>
                </c:pt>
                <c:pt idx="48">
                  <c:v>11.374345823430787</c:v>
                </c:pt>
                <c:pt idx="49">
                  <c:v>14.965794431241051</c:v>
                </c:pt>
                <c:pt idx="50">
                  <c:v>18.557243039051301</c:v>
                </c:pt>
                <c:pt idx="51">
                  <c:v>3.0079275240976528</c:v>
                </c:pt>
                <c:pt idx="52">
                  <c:v>13.782273347528445</c:v>
                </c:pt>
                <c:pt idx="53">
                  <c:v>5.4861105171771953</c:v>
                </c:pt>
                <c:pt idx="54">
                  <c:v>5.4861105171771953</c:v>
                </c:pt>
                <c:pt idx="55">
                  <c:v>12.669007732797724</c:v>
                </c:pt>
                <c:pt idx="56">
                  <c:v>19.851904948418252</c:v>
                </c:pt>
                <c:pt idx="57">
                  <c:v>-5.2991646816522433</c:v>
                </c:pt>
                <c:pt idx="58">
                  <c:v>-1.7077160738419934</c:v>
                </c:pt>
                <c:pt idx="59">
                  <c:v>1.8837325339682849</c:v>
                </c:pt>
                <c:pt idx="60">
                  <c:v>5.4751811417785348</c:v>
                </c:pt>
                <c:pt idx="61">
                  <c:v>9.0666297495888131</c:v>
                </c:pt>
                <c:pt idx="62">
                  <c:v>12.658078357399063</c:v>
                </c:pt>
                <c:pt idx="63">
                  <c:v>16.249526965209313</c:v>
                </c:pt>
                <c:pt idx="64">
                  <c:v>19.840975573019577</c:v>
                </c:pt>
                <c:pt idx="65">
                  <c:v>9.0666297495888131</c:v>
                </c:pt>
                <c:pt idx="66">
                  <c:v>22.035813882154898</c:v>
                </c:pt>
                <c:pt idx="67">
                  <c:v>18.444365274344634</c:v>
                </c:pt>
                <c:pt idx="68">
                  <c:v>22.70454397583309</c:v>
                </c:pt>
                <c:pt idx="69">
                  <c:v>22.70454397583309</c:v>
                </c:pt>
                <c:pt idx="70">
                  <c:v>22.70454397583309</c:v>
                </c:pt>
                <c:pt idx="71">
                  <c:v>26.6247226773215</c:v>
                </c:pt>
                <c:pt idx="72">
                  <c:v>30.204901378809978</c:v>
                </c:pt>
                <c:pt idx="73">
                  <c:v>2.4935414123817452</c:v>
                </c:pt>
                <c:pt idx="74">
                  <c:v>6.0849900201920093</c:v>
                </c:pt>
                <c:pt idx="75">
                  <c:v>9.6764386280022734</c:v>
                </c:pt>
                <c:pt idx="76">
                  <c:v>9.6764386280022734</c:v>
                </c:pt>
                <c:pt idx="77">
                  <c:v>13.267887235812523</c:v>
                </c:pt>
                <c:pt idx="78">
                  <c:v>13.267887235812523</c:v>
                </c:pt>
                <c:pt idx="79">
                  <c:v>16.859335843622787</c:v>
                </c:pt>
                <c:pt idx="80">
                  <c:v>13.267887235812523</c:v>
                </c:pt>
                <c:pt idx="81">
                  <c:v>6.0849900201920093</c:v>
                </c:pt>
                <c:pt idx="82">
                  <c:v>9.6764386280022734</c:v>
                </c:pt>
                <c:pt idx="83">
                  <c:v>13.267887235812523</c:v>
                </c:pt>
                <c:pt idx="84">
                  <c:v>16.859335843622787</c:v>
                </c:pt>
                <c:pt idx="85">
                  <c:v>2.9143768538907295</c:v>
                </c:pt>
                <c:pt idx="86">
                  <c:v>7.1745555553791576</c:v>
                </c:pt>
                <c:pt idx="87">
                  <c:v>7.1745555553791576</c:v>
                </c:pt>
                <c:pt idx="88">
                  <c:v>11.434734256867586</c:v>
                </c:pt>
                <c:pt idx="89">
                  <c:v>11.434734256867586</c:v>
                </c:pt>
                <c:pt idx="90">
                  <c:v>6.8849190120658079</c:v>
                </c:pt>
                <c:pt idx="91">
                  <c:v>6.8849190120658079</c:v>
                </c:pt>
                <c:pt idx="92">
                  <c:v>10.175461170240837</c:v>
                </c:pt>
                <c:pt idx="93">
                  <c:v>10.175461170240837</c:v>
                </c:pt>
                <c:pt idx="94">
                  <c:v>11.806800221014093</c:v>
                </c:pt>
                <c:pt idx="95">
                  <c:v>15.39824882882435</c:v>
                </c:pt>
                <c:pt idx="96">
                  <c:v>18.989697436634614</c:v>
                </c:pt>
                <c:pt idx="97">
                  <c:v>15.83070322640765</c:v>
                </c:pt>
                <c:pt idx="98">
                  <c:v>22.581146044444878</c:v>
                </c:pt>
                <c:pt idx="99">
                  <c:v>29.764043260065407</c:v>
                </c:pt>
                <c:pt idx="100">
                  <c:v>22.776706005990292</c:v>
                </c:pt>
                <c:pt idx="101">
                  <c:v>30.869610401175208</c:v>
                </c:pt>
                <c:pt idx="102">
                  <c:v>30.869610401175208</c:v>
                </c:pt>
                <c:pt idx="103">
                  <c:v>33.865606001193441</c:v>
                </c:pt>
                <c:pt idx="104">
                  <c:v>4.8259224563074383</c:v>
                </c:pt>
                <c:pt idx="105">
                  <c:v>0.46344478298863123</c:v>
                </c:pt>
                <c:pt idx="106">
                  <c:v>4.0548933907988953</c:v>
                </c:pt>
                <c:pt idx="107">
                  <c:v>7.6463419986091594</c:v>
                </c:pt>
                <c:pt idx="108">
                  <c:v>11.237790606419424</c:v>
                </c:pt>
                <c:pt idx="109">
                  <c:v>26.874384725258494</c:v>
                </c:pt>
                <c:pt idx="110">
                  <c:v>-8.979535928059299</c:v>
                </c:pt>
                <c:pt idx="111">
                  <c:v>18.989697436634614</c:v>
                </c:pt>
                <c:pt idx="112">
                  <c:v>10.339159107788163</c:v>
                </c:pt>
                <c:pt idx="113">
                  <c:v>6.7477104999779129</c:v>
                </c:pt>
                <c:pt idx="114">
                  <c:v>11.623284489424606</c:v>
                </c:pt>
                <c:pt idx="115">
                  <c:v>10.766004163189436</c:v>
                </c:pt>
                <c:pt idx="116">
                  <c:v>-4.101871548687086</c:v>
                </c:pt>
                <c:pt idx="117">
                  <c:v>4.514347152801335</c:v>
                </c:pt>
                <c:pt idx="118">
                  <c:v>0.92289854499109936</c:v>
                </c:pt>
                <c:pt idx="119">
                  <c:v>10.190824739718181</c:v>
                </c:pt>
                <c:pt idx="120">
                  <c:v>9.077559124987431</c:v>
                </c:pt>
                <c:pt idx="121">
                  <c:v>9.077559124987431</c:v>
                </c:pt>
                <c:pt idx="122">
                  <c:v>9.077559124987431</c:v>
                </c:pt>
                <c:pt idx="123">
                  <c:v>0.92289854499109936</c:v>
                </c:pt>
                <c:pt idx="124">
                  <c:v>8.0318358816143416</c:v>
                </c:pt>
                <c:pt idx="125">
                  <c:v>15.214733097234856</c:v>
                </c:pt>
                <c:pt idx="126">
                  <c:v>22.397630312855384</c:v>
                </c:pt>
                <c:pt idx="127">
                  <c:v>22.397630312855384</c:v>
                </c:pt>
                <c:pt idx="128">
                  <c:v>11.623284489424606</c:v>
                </c:pt>
                <c:pt idx="129">
                  <c:v>9.0867035728332439</c:v>
                </c:pt>
                <c:pt idx="130">
                  <c:v>12.678152180643508</c:v>
                </c:pt>
                <c:pt idx="131">
                  <c:v>16.269600788453772</c:v>
                </c:pt>
                <c:pt idx="132">
                  <c:v>19.861049396264022</c:v>
                </c:pt>
                <c:pt idx="133">
                  <c:v>23.4524980040743</c:v>
                </c:pt>
                <c:pt idx="134">
                  <c:v>27.04394661188455</c:v>
                </c:pt>
                <c:pt idx="135">
                  <c:v>30.635395219694828</c:v>
                </c:pt>
                <c:pt idx="136">
                  <c:v>34.226843827505064</c:v>
                </c:pt>
                <c:pt idx="137">
                  <c:v>37.818292435315328</c:v>
                </c:pt>
                <c:pt idx="138">
                  <c:v>41.409741043125592</c:v>
                </c:pt>
                <c:pt idx="139">
                  <c:v>45.001189650935885</c:v>
                </c:pt>
                <c:pt idx="140">
                  <c:v>-11.2847687643076</c:v>
                </c:pt>
                <c:pt idx="141">
                  <c:v>-2.6685500628191647</c:v>
                </c:pt>
                <c:pt idx="142">
                  <c:v>18.880141584042349</c:v>
                </c:pt>
                <c:pt idx="143">
                  <c:v>-7.6933201564973501</c:v>
                </c:pt>
                <c:pt idx="144">
                  <c:v>-4.101871548687086</c:v>
                </c:pt>
                <c:pt idx="145">
                  <c:v>3.0810256669334137</c:v>
                </c:pt>
                <c:pt idx="146">
                  <c:v>6.7477104999779129</c:v>
                </c:pt>
                <c:pt idx="147">
                  <c:v>17.522056323408691</c:v>
                </c:pt>
                <c:pt idx="148">
                  <c:v>28.227953053720881</c:v>
                </c:pt>
                <c:pt idx="149">
                  <c:v>31.819401661531145</c:v>
                </c:pt>
                <c:pt idx="150">
                  <c:v>35.410850269341381</c:v>
                </c:pt>
                <c:pt idx="151">
                  <c:v>39.002298877151645</c:v>
                </c:pt>
                <c:pt idx="152">
                  <c:v>42.593747484961938</c:v>
                </c:pt>
                <c:pt idx="153">
                  <c:v>46.185196092772202</c:v>
                </c:pt>
                <c:pt idx="154">
                  <c:v>49.776644700582466</c:v>
                </c:pt>
                <c:pt idx="155">
                  <c:v>53.36809330839273</c:v>
                </c:pt>
                <c:pt idx="156">
                  <c:v>56.959541916203023</c:v>
                </c:pt>
                <c:pt idx="157">
                  <c:v>60.550990524013287</c:v>
                </c:pt>
                <c:pt idx="158">
                  <c:v>13.862158622479825</c:v>
                </c:pt>
                <c:pt idx="159">
                  <c:v>-0.50363580876123137</c:v>
                </c:pt>
                <c:pt idx="160">
                  <c:v>3.0878127990490327</c:v>
                </c:pt>
                <c:pt idx="161">
                  <c:v>6.6792614068592968</c:v>
                </c:pt>
                <c:pt idx="162">
                  <c:v>6.6792614068592968</c:v>
                </c:pt>
                <c:pt idx="163">
                  <c:v>3.0878127990490327</c:v>
                </c:pt>
                <c:pt idx="164">
                  <c:v>10.270710014669561</c:v>
                </c:pt>
                <c:pt idx="165">
                  <c:v>13.862158622479825</c:v>
                </c:pt>
                <c:pt idx="166">
                  <c:v>3.0878127990490327</c:v>
                </c:pt>
                <c:pt idx="167">
                  <c:v>6.6792614068592968</c:v>
                </c:pt>
                <c:pt idx="168">
                  <c:v>10.270710014669561</c:v>
                </c:pt>
                <c:pt idx="169">
                  <c:v>13.862158622479825</c:v>
                </c:pt>
                <c:pt idx="170">
                  <c:v>29.331588862482093</c:v>
                </c:pt>
                <c:pt idx="171">
                  <c:v>16.859335843622787</c:v>
                </c:pt>
                <c:pt idx="172">
                  <c:v>13.267887235812523</c:v>
                </c:pt>
                <c:pt idx="173">
                  <c:v>11.374345823430787</c:v>
                </c:pt>
                <c:pt idx="174">
                  <c:v>29.331588862482093</c:v>
                </c:pt>
                <c:pt idx="175">
                  <c:v>36.514486078102607</c:v>
                </c:pt>
                <c:pt idx="176">
                  <c:v>32.923037470292357</c:v>
                </c:pt>
                <c:pt idx="177">
                  <c:v>36.514486078102607</c:v>
                </c:pt>
                <c:pt idx="178">
                  <c:v>36.514486078102607</c:v>
                </c:pt>
                <c:pt idx="179">
                  <c:v>8.4061011577958737</c:v>
                </c:pt>
                <c:pt idx="180">
                  <c:v>8.4061011577958737</c:v>
                </c:pt>
                <c:pt idx="181">
                  <c:v>8.4061011577958737</c:v>
                </c:pt>
                <c:pt idx="182">
                  <c:v>11.986279859284309</c:v>
                </c:pt>
                <c:pt idx="183">
                  <c:v>11.986279859284309</c:v>
                </c:pt>
                <c:pt idx="184">
                  <c:v>11.986279859284309</c:v>
                </c:pt>
                <c:pt idx="185">
                  <c:v>11.986279859284309</c:v>
                </c:pt>
                <c:pt idx="186">
                  <c:v>11.986279859284309</c:v>
                </c:pt>
                <c:pt idx="187">
                  <c:v>11.986279859284309</c:v>
                </c:pt>
                <c:pt idx="188">
                  <c:v>13.779211813543128</c:v>
                </c:pt>
                <c:pt idx="189">
                  <c:v>13.779211813543128</c:v>
                </c:pt>
                <c:pt idx="190">
                  <c:v>25.627262489965148</c:v>
                </c:pt>
                <c:pt idx="191">
                  <c:v>29.218711097775426</c:v>
                </c:pt>
                <c:pt idx="192">
                  <c:v>32.81015970558569</c:v>
                </c:pt>
                <c:pt idx="193">
                  <c:v>36.401608313395954</c:v>
                </c:pt>
                <c:pt idx="194">
                  <c:v>25.627262489965148</c:v>
                </c:pt>
                <c:pt idx="195">
                  <c:v>29.218711097775426</c:v>
                </c:pt>
                <c:pt idx="196">
                  <c:v>21.615270889206315</c:v>
                </c:pt>
                <c:pt idx="197">
                  <c:v>21.615270889206315</c:v>
                </c:pt>
                <c:pt idx="198">
                  <c:v>35.072530775887884</c:v>
                </c:pt>
                <c:pt idx="199">
                  <c:v>47.950501596414938</c:v>
                </c:pt>
                <c:pt idx="200">
                  <c:v>29.06561480115694</c:v>
                </c:pt>
                <c:pt idx="201">
                  <c:v>28.211844912614879</c:v>
                </c:pt>
                <c:pt idx="202">
                  <c:v>22.70454397583309</c:v>
                </c:pt>
                <c:pt idx="203">
                  <c:v>7.1731356403090842</c:v>
                </c:pt>
                <c:pt idx="204">
                  <c:v>10.764584248119341</c:v>
                </c:pt>
                <c:pt idx="205">
                  <c:v>11.169584248119335</c:v>
                </c:pt>
                <c:pt idx="206">
                  <c:v>14.356032855929598</c:v>
                </c:pt>
                <c:pt idx="207">
                  <c:v>17.947481463739862</c:v>
                </c:pt>
                <c:pt idx="208">
                  <c:v>15.324783227628309</c:v>
                </c:pt>
                <c:pt idx="209">
                  <c:v>15.615379882400404</c:v>
                </c:pt>
                <c:pt idx="210">
                  <c:v>18.615325385803359</c:v>
                </c:pt>
                <c:pt idx="211">
                  <c:v>18.615325385803359</c:v>
                </c:pt>
                <c:pt idx="212">
                  <c:v>18.615325385803359</c:v>
                </c:pt>
                <c:pt idx="213">
                  <c:v>3.8849735086628527</c:v>
                </c:pt>
                <c:pt idx="214">
                  <c:v>3.8849735086628527</c:v>
                </c:pt>
                <c:pt idx="215">
                  <c:v>16.269600788453765</c:v>
                </c:pt>
                <c:pt idx="216">
                  <c:v>16.269600788453765</c:v>
                </c:pt>
                <c:pt idx="217">
                  <c:v>19.861049396264036</c:v>
                </c:pt>
              </c:numCache>
            </c:numRef>
          </c:yVal>
          <c:smooth val="0"/>
        </c:ser>
        <c:ser>
          <c:idx val="5"/>
          <c:order val="15"/>
          <c:tx>
            <c:strRef>
              <c:f>'1 Training set expt. v calc.'!$L$45</c:f>
              <c:strCache>
                <c:ptCount val="1"/>
                <c:pt idx="0">
                  <c:v>Water-&gt;  CCl4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'1 Training set expt. v calc.'!$L$46:$L$263</c:f>
              <c:numCache>
                <c:formatCode>0.00</c:formatCode>
                <c:ptCount val="218"/>
                <c:pt idx="0">
                  <c:v>23.18567825024121</c:v>
                </c:pt>
                <c:pt idx="1">
                  <c:v>27.390364488043325</c:v>
                </c:pt>
                <c:pt idx="2">
                  <c:v>31.041652401467136</c:v>
                </c:pt>
                <c:pt idx="3">
                  <c:v>35.137941029339473</c:v>
                </c:pt>
                <c:pt idx="4">
                  <c:v>38.224420343655538</c:v>
                </c:pt>
                <c:pt idx="5">
                  <c:v>#N/A</c:v>
                </c:pt>
                <c:pt idx="6">
                  <c:v>#N/A</c:v>
                </c:pt>
                <c:pt idx="7">
                  <c:v>26.528888745969891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32.405180231636344</c:v>
                </c:pt>
                <c:pt idx="13">
                  <c:v>#N/A</c:v>
                </c:pt>
                <c:pt idx="14">
                  <c:v>31.948769242458365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23.505165942665798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32.291077484341848</c:v>
                </c:pt>
                <c:pt idx="25">
                  <c:v>#N/A</c:v>
                </c:pt>
                <c:pt idx="26">
                  <c:v>#N/A</c:v>
                </c:pt>
                <c:pt idx="27">
                  <c:v>18.826953303591537</c:v>
                </c:pt>
                <c:pt idx="28">
                  <c:v>14.890408521931487</c:v>
                </c:pt>
                <c:pt idx="29">
                  <c:v>-23.10580632713507</c:v>
                </c:pt>
                <c:pt idx="30">
                  <c:v>-12.779507696983345</c:v>
                </c:pt>
                <c:pt idx="31">
                  <c:v>-9.1852711572067776</c:v>
                </c:pt>
                <c:pt idx="32">
                  <c:v>-5.5339832437829681</c:v>
                </c:pt>
                <c:pt idx="33">
                  <c:v>-1.1410274729449412</c:v>
                </c:pt>
                <c:pt idx="34">
                  <c:v>2.2820549458898824</c:v>
                </c:pt>
                <c:pt idx="35">
                  <c:v>5.5910346174302141</c:v>
                </c:pt>
                <c:pt idx="36">
                  <c:v>8.95706566261779</c:v>
                </c:pt>
                <c:pt idx="37">
                  <c:v>11.923737092274639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7.4166785741421215</c:v>
                </c:pt>
                <c:pt idx="42">
                  <c:v>15.061562642873229</c:v>
                </c:pt>
                <c:pt idx="43">
                  <c:v>22.763498085251584</c:v>
                </c:pt>
                <c:pt idx="44">
                  <c:v>18.941056050886029</c:v>
                </c:pt>
                <c:pt idx="45">
                  <c:v>22.706446711604343</c:v>
                </c:pt>
                <c:pt idx="46">
                  <c:v>10.49745275109346</c:v>
                </c:pt>
                <c:pt idx="47">
                  <c:v>7.5421915961660639</c:v>
                </c:pt>
                <c:pt idx="48">
                  <c:v>11.786813795521248</c:v>
                </c:pt>
                <c:pt idx="49">
                  <c:v>15.83746132447579</c:v>
                </c:pt>
                <c:pt idx="50">
                  <c:v>19.853878029241983</c:v>
                </c:pt>
                <c:pt idx="51">
                  <c:v>-1.3121815938866828</c:v>
                </c:pt>
                <c:pt idx="52">
                  <c:v>6.7320620903751553</c:v>
                </c:pt>
                <c:pt idx="53">
                  <c:v>#N/A</c:v>
                </c:pt>
                <c:pt idx="54">
                  <c:v>0.17115412094173976</c:v>
                </c:pt>
                <c:pt idx="55">
                  <c:v>#N/A</c:v>
                </c:pt>
                <c:pt idx="56">
                  <c:v>#N/A</c:v>
                </c:pt>
                <c:pt idx="57">
                  <c:v>-9.2993739045012749</c:v>
                </c:pt>
                <c:pt idx="58">
                  <c:v>-7.2455244532003782</c:v>
                </c:pt>
                <c:pt idx="59">
                  <c:v>-3.3660310451875812</c:v>
                </c:pt>
                <c:pt idx="60">
                  <c:v>0.22820549458898753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20.424391765714454</c:v>
                </c:pt>
                <c:pt idx="67">
                  <c:v>18.085285446177323</c:v>
                </c:pt>
                <c:pt idx="68">
                  <c:v>22.078881601484621</c:v>
                </c:pt>
                <c:pt idx="69">
                  <c:v>20.367340392067206</c:v>
                </c:pt>
                <c:pt idx="70">
                  <c:v>20.595545886656197</c:v>
                </c:pt>
                <c:pt idx="71">
                  <c:v>#N/A</c:v>
                </c:pt>
                <c:pt idx="72">
                  <c:v>#N/A</c:v>
                </c:pt>
                <c:pt idx="73">
                  <c:v>-2.5673118141261195</c:v>
                </c:pt>
                <c:pt idx="74">
                  <c:v>1.5403870884756703</c:v>
                </c:pt>
                <c:pt idx="75">
                  <c:v>5.362829122841223</c:v>
                </c:pt>
                <c:pt idx="76">
                  <c:v>#N/A</c:v>
                </c:pt>
                <c:pt idx="77">
                  <c:v>8.6718087943815583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3.4801337924820679</c:v>
                </c:pt>
                <c:pt idx="82">
                  <c:v>5.5339832437829664</c:v>
                </c:pt>
                <c:pt idx="83">
                  <c:v>#N/A</c:v>
                </c:pt>
                <c:pt idx="84">
                  <c:v>#N/A</c:v>
                </c:pt>
                <c:pt idx="85">
                  <c:v>-1.7115412094174118</c:v>
                </c:pt>
                <c:pt idx="86">
                  <c:v>#N/A</c:v>
                </c:pt>
                <c:pt idx="87">
                  <c:v>1.2551302202394368</c:v>
                </c:pt>
                <c:pt idx="88">
                  <c:v>#N/A</c:v>
                </c:pt>
                <c:pt idx="89">
                  <c:v>4.6782126390742604</c:v>
                </c:pt>
                <c:pt idx="90">
                  <c:v>2.7955173087151088</c:v>
                </c:pt>
                <c:pt idx="91">
                  <c:v>2.2820549458898789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14.091689290870027</c:v>
                </c:pt>
                <c:pt idx="96">
                  <c:v>17.343617588763113</c:v>
                </c:pt>
                <c:pt idx="97">
                  <c:v>13.806432422633794</c:v>
                </c:pt>
                <c:pt idx="98">
                  <c:v>#N/A</c:v>
                </c:pt>
                <c:pt idx="99">
                  <c:v>#N/A</c:v>
                </c:pt>
                <c:pt idx="100">
                  <c:v>21.850676106895634</c:v>
                </c:pt>
                <c:pt idx="101">
                  <c:v>29.951971164804721</c:v>
                </c:pt>
                <c:pt idx="102">
                  <c:v>29.324406054684996</c:v>
                </c:pt>
                <c:pt idx="103">
                  <c:v>32.975693968108807</c:v>
                </c:pt>
                <c:pt idx="104">
                  <c:v>1.8826953303591552</c:v>
                </c:pt>
                <c:pt idx="105">
                  <c:v>-3.594236539776567</c:v>
                </c:pt>
                <c:pt idx="106">
                  <c:v>-0.28525686823623531</c:v>
                </c:pt>
                <c:pt idx="107">
                  <c:v>#N/A</c:v>
                </c:pt>
                <c:pt idx="108">
                  <c:v>#N/A</c:v>
                </c:pt>
                <c:pt idx="109">
                  <c:v>27.441710724325844</c:v>
                </c:pt>
                <c:pt idx="110">
                  <c:v>-13.692329675339298</c:v>
                </c:pt>
                <c:pt idx="111">
                  <c:v>19.853878029241983</c:v>
                </c:pt>
                <c:pt idx="112">
                  <c:v>#N/A</c:v>
                </c:pt>
                <c:pt idx="113">
                  <c:v>3.2519282978930839</c:v>
                </c:pt>
                <c:pt idx="114">
                  <c:v>#N/A</c:v>
                </c:pt>
                <c:pt idx="115">
                  <c:v>4.9064181336632515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8.6147574207343069</c:v>
                </c:pt>
                <c:pt idx="130">
                  <c:v>13.235918686161323</c:v>
                </c:pt>
                <c:pt idx="131">
                  <c:v>16.202590115818172</c:v>
                </c:pt>
                <c:pt idx="132">
                  <c:v>#N/A</c:v>
                </c:pt>
                <c:pt idx="133">
                  <c:v>22.59234396430984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-7.758986816025601</c:v>
                </c:pt>
                <c:pt idx="160">
                  <c:v>-3.0807741769513406</c:v>
                </c:pt>
                <c:pt idx="161">
                  <c:v>1.312181593886681</c:v>
                </c:pt>
                <c:pt idx="162">
                  <c:v>-0.6846164837669626</c:v>
                </c:pt>
                <c:pt idx="163">
                  <c:v>-3.9935961553072943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4.7923153863687524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21.85067610689563</c:v>
                </c:pt>
                <c:pt idx="197">
                  <c:v>22.02183022783737</c:v>
                </c:pt>
                <c:pt idx="198">
                  <c:v>33.260950836345046</c:v>
                </c:pt>
                <c:pt idx="199">
                  <c:v>#N/A</c:v>
                </c:pt>
                <c:pt idx="200">
                  <c:v>27.099402482442361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11.866685718627393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-1.4833357148284243</c:v>
                </c:pt>
                <c:pt idx="215">
                  <c:v>#N/A</c:v>
                </c:pt>
                <c:pt idx="216">
                  <c:v>#N/A</c:v>
                </c:pt>
                <c:pt idx="217">
                  <c:v>19.055158798180525</c:v>
                </c:pt>
              </c:numCache>
            </c:numRef>
          </c:xVal>
          <c:yVal>
            <c:numRef>
              <c:f>'1 Training set expt. v calc.'!$M$46:$M$263</c:f>
              <c:numCache>
                <c:formatCode>0.00</c:formatCode>
                <c:ptCount val="218"/>
                <c:pt idx="0">
                  <c:v>22.940975553444687</c:v>
                </c:pt>
                <c:pt idx="1">
                  <c:v>26.541138145685466</c:v>
                </c:pt>
                <c:pt idx="2">
                  <c:v>30.141300737926244</c:v>
                </c:pt>
                <c:pt idx="3">
                  <c:v>33.741463330167022</c:v>
                </c:pt>
                <c:pt idx="4">
                  <c:v>37.341625922407815</c:v>
                </c:pt>
                <c:pt idx="5">
                  <c:v>40.941788514648593</c:v>
                </c:pt>
                <c:pt idx="6">
                  <c:v>22.940975553444687</c:v>
                </c:pt>
                <c:pt idx="7">
                  <c:v>26.541138145685466</c:v>
                </c:pt>
                <c:pt idx="8">
                  <c:v>26.541138145685466</c:v>
                </c:pt>
                <c:pt idx="9">
                  <c:v>30.141300737926244</c:v>
                </c:pt>
                <c:pt idx="10">
                  <c:v>30.141300737926244</c:v>
                </c:pt>
                <c:pt idx="11">
                  <c:v>33.741463330167022</c:v>
                </c:pt>
                <c:pt idx="12">
                  <c:v>33.741463330167022</c:v>
                </c:pt>
                <c:pt idx="13">
                  <c:v>33.741463330167022</c:v>
                </c:pt>
                <c:pt idx="14">
                  <c:v>33.741463330167022</c:v>
                </c:pt>
                <c:pt idx="15">
                  <c:v>37.341625922407815</c:v>
                </c:pt>
                <c:pt idx="16">
                  <c:v>37.341625922407815</c:v>
                </c:pt>
                <c:pt idx="17">
                  <c:v>37.341625922407815</c:v>
                </c:pt>
                <c:pt idx="18">
                  <c:v>40.941788514648593</c:v>
                </c:pt>
                <c:pt idx="19">
                  <c:v>19.340812961203909</c:v>
                </c:pt>
                <c:pt idx="20">
                  <c:v>22.940975553444687</c:v>
                </c:pt>
                <c:pt idx="21">
                  <c:v>30.141300737926244</c:v>
                </c:pt>
                <c:pt idx="22">
                  <c:v>22.940975553444687</c:v>
                </c:pt>
                <c:pt idx="23">
                  <c:v>26.541138145685466</c:v>
                </c:pt>
                <c:pt idx="24">
                  <c:v>30.141300737926244</c:v>
                </c:pt>
                <c:pt idx="25">
                  <c:v>30.141300737926244</c:v>
                </c:pt>
                <c:pt idx="26">
                  <c:v>30.141300737926244</c:v>
                </c:pt>
                <c:pt idx="27">
                  <c:v>18.756812961203906</c:v>
                </c:pt>
                <c:pt idx="28">
                  <c:v>14.312812961203903</c:v>
                </c:pt>
                <c:pt idx="29">
                  <c:v>-22.963837407759215</c:v>
                </c:pt>
                <c:pt idx="30">
                  <c:v>-13.261919344418885</c:v>
                </c:pt>
                <c:pt idx="31">
                  <c:v>-9.6617567521780998</c:v>
                </c:pt>
                <c:pt idx="32">
                  <c:v>-6.0615941599373286</c:v>
                </c:pt>
                <c:pt idx="33">
                  <c:v>-2.4614315676965504</c:v>
                </c:pt>
                <c:pt idx="34">
                  <c:v>1.1387310245442421</c:v>
                </c:pt>
                <c:pt idx="35">
                  <c:v>4.7388936167850204</c:v>
                </c:pt>
                <c:pt idx="36">
                  <c:v>8.3390562090257987</c:v>
                </c:pt>
                <c:pt idx="37">
                  <c:v>11.939218801266605</c:v>
                </c:pt>
                <c:pt idx="38">
                  <c:v>15.539381393507369</c:v>
                </c:pt>
                <c:pt idx="39">
                  <c:v>19.139543985748162</c:v>
                </c:pt>
                <c:pt idx="40">
                  <c:v>3.1800905379924416E-2</c:v>
                </c:pt>
                <c:pt idx="41">
                  <c:v>7.232126089861481</c:v>
                </c:pt>
                <c:pt idx="42">
                  <c:v>14.432451274343038</c:v>
                </c:pt>
                <c:pt idx="43">
                  <c:v>21.632776458824594</c:v>
                </c:pt>
                <c:pt idx="44">
                  <c:v>18.993951083205005</c:v>
                </c:pt>
                <c:pt idx="45">
                  <c:v>22.475089205206132</c:v>
                </c:pt>
                <c:pt idx="46">
                  <c:v>11.384731665083514</c:v>
                </c:pt>
                <c:pt idx="47">
                  <c:v>8.54032518448156</c:v>
                </c:pt>
                <c:pt idx="48">
                  <c:v>12.140487776722345</c:v>
                </c:pt>
                <c:pt idx="49">
                  <c:v>15.740650368963124</c:v>
                </c:pt>
                <c:pt idx="50">
                  <c:v>19.340812961203909</c:v>
                </c:pt>
                <c:pt idx="51">
                  <c:v>-2.3827890130147438</c:v>
                </c:pt>
                <c:pt idx="52">
                  <c:v>8.4176987637075911</c:v>
                </c:pt>
                <c:pt idx="53">
                  <c:v>-2.5211458186589653E-2</c:v>
                </c:pt>
                <c:pt idx="54">
                  <c:v>-2.5211458186589653E-2</c:v>
                </c:pt>
                <c:pt idx="55">
                  <c:v>7.1751137262949669</c:v>
                </c:pt>
                <c:pt idx="56">
                  <c:v>14.375438910776523</c:v>
                </c:pt>
                <c:pt idx="57">
                  <c:v>-10.512044875617491</c:v>
                </c:pt>
                <c:pt idx="58">
                  <c:v>-6.9118822833767126</c:v>
                </c:pt>
                <c:pt idx="59">
                  <c:v>-3.3117196911359201</c:v>
                </c:pt>
                <c:pt idx="60">
                  <c:v>0.28844290110484394</c:v>
                </c:pt>
                <c:pt idx="61">
                  <c:v>3.8886054933456364</c:v>
                </c:pt>
                <c:pt idx="62">
                  <c:v>7.4887680855864005</c:v>
                </c:pt>
                <c:pt idx="63">
                  <c:v>11.088930677827179</c:v>
                </c:pt>
                <c:pt idx="64">
                  <c:v>14.689093270067971</c:v>
                </c:pt>
                <c:pt idx="65">
                  <c:v>3.8886054933456364</c:v>
                </c:pt>
                <c:pt idx="66">
                  <c:v>22.165178793745653</c:v>
                </c:pt>
                <c:pt idx="67">
                  <c:v>18.565016201504875</c:v>
                </c:pt>
                <c:pt idx="68">
                  <c:v>22.817219441805847</c:v>
                </c:pt>
                <c:pt idx="69">
                  <c:v>22.817219441805847</c:v>
                </c:pt>
                <c:pt idx="70">
                  <c:v>22.817219441805847</c:v>
                </c:pt>
                <c:pt idx="71">
                  <c:v>26.5894226821068</c:v>
                </c:pt>
                <c:pt idx="72">
                  <c:v>29.881625922407807</c:v>
                </c:pt>
                <c:pt idx="73">
                  <c:v>-2.2578046260444609</c:v>
                </c:pt>
                <c:pt idx="74">
                  <c:v>1.3423579661963174</c:v>
                </c:pt>
                <c:pt idx="75">
                  <c:v>4.9425205584370957</c:v>
                </c:pt>
                <c:pt idx="76">
                  <c:v>4.9425205584370957</c:v>
                </c:pt>
                <c:pt idx="77">
                  <c:v>8.542683150677874</c:v>
                </c:pt>
                <c:pt idx="78">
                  <c:v>8.542683150677874</c:v>
                </c:pt>
                <c:pt idx="79">
                  <c:v>12.142845742918652</c:v>
                </c:pt>
                <c:pt idx="80">
                  <c:v>8.542683150677874</c:v>
                </c:pt>
                <c:pt idx="81">
                  <c:v>1.3423579661963174</c:v>
                </c:pt>
                <c:pt idx="82">
                  <c:v>4.9425205584370957</c:v>
                </c:pt>
                <c:pt idx="83">
                  <c:v>8.542683150677874</c:v>
                </c:pt>
                <c:pt idx="84">
                  <c:v>12.142845742918652</c:v>
                </c:pt>
                <c:pt idx="85">
                  <c:v>-1.8930650946155083</c:v>
                </c:pt>
                <c:pt idx="86">
                  <c:v>2.3591381456854492</c:v>
                </c:pt>
                <c:pt idx="87">
                  <c:v>2.3591381456854492</c:v>
                </c:pt>
                <c:pt idx="88">
                  <c:v>6.6113413859864352</c:v>
                </c:pt>
                <c:pt idx="89">
                  <c:v>6.6113413859864352</c:v>
                </c:pt>
                <c:pt idx="90">
                  <c:v>2.5480730273856125</c:v>
                </c:pt>
                <c:pt idx="91">
                  <c:v>2.5480730273856125</c:v>
                </c:pt>
                <c:pt idx="92">
                  <c:v>6.0292111493867111</c:v>
                </c:pt>
                <c:pt idx="93">
                  <c:v>6.0292111493867111</c:v>
                </c:pt>
                <c:pt idx="94">
                  <c:v>11.76260972090293</c:v>
                </c:pt>
                <c:pt idx="95">
                  <c:v>15.362772313143708</c:v>
                </c:pt>
                <c:pt idx="96">
                  <c:v>18.962934905384486</c:v>
                </c:pt>
                <c:pt idx="97">
                  <c:v>14.984894257324285</c:v>
                </c:pt>
                <c:pt idx="98">
                  <c:v>22.563097497625265</c:v>
                </c:pt>
                <c:pt idx="99">
                  <c:v>29.763422682106821</c:v>
                </c:pt>
                <c:pt idx="100">
                  <c:v>23.023978492135782</c:v>
                </c:pt>
                <c:pt idx="101">
                  <c:v>31.029805145962882</c:v>
                </c:pt>
                <c:pt idx="102">
                  <c:v>31.029805145962882</c:v>
                </c:pt>
                <c:pt idx="103">
                  <c:v>33.739387911428821</c:v>
                </c:pt>
                <c:pt idx="104">
                  <c:v>1.2908129612038977</c:v>
                </c:pt>
                <c:pt idx="105">
                  <c:v>-4.0193038386624167</c:v>
                </c:pt>
                <c:pt idx="106">
                  <c:v>-0.41914124642164552</c:v>
                </c:pt>
                <c:pt idx="107">
                  <c:v>3.181021345819147</c:v>
                </c:pt>
                <c:pt idx="108">
                  <c:v>6.781183938059911</c:v>
                </c:pt>
                <c:pt idx="109">
                  <c:v>26.909544626287413</c:v>
                </c:pt>
                <c:pt idx="110">
                  <c:v>-13.908661244846545</c:v>
                </c:pt>
                <c:pt idx="111">
                  <c:v>18.962934905384486</c:v>
                </c:pt>
                <c:pt idx="112">
                  <c:v>7.232126089861481</c:v>
                </c:pt>
                <c:pt idx="113">
                  <c:v>3.6319634976207027</c:v>
                </c:pt>
                <c:pt idx="114">
                  <c:v>10.008440749633337</c:v>
                </c:pt>
                <c:pt idx="115">
                  <c:v>5.9593007379262133</c:v>
                </c:pt>
                <c:pt idx="116">
                  <c:v>-13.715526159922959</c:v>
                </c:pt>
                <c:pt idx="117">
                  <c:v>-3.5868829196219991</c:v>
                </c:pt>
                <c:pt idx="118">
                  <c:v>-7.1870455118627632</c:v>
                </c:pt>
                <c:pt idx="119">
                  <c:v>4.8175361714668128</c:v>
                </c:pt>
                <c:pt idx="120">
                  <c:v>3.5749511340541744</c:v>
                </c:pt>
                <c:pt idx="121">
                  <c:v>3.5749511340541744</c:v>
                </c:pt>
                <c:pt idx="122">
                  <c:v>3.5749511340541744</c:v>
                </c:pt>
                <c:pt idx="123">
                  <c:v>-7.1870455118627632</c:v>
                </c:pt>
                <c:pt idx="124">
                  <c:v>6.4082781573925658</c:v>
                </c:pt>
                <c:pt idx="125">
                  <c:v>13.608603341874129</c:v>
                </c:pt>
                <c:pt idx="126">
                  <c:v>20.808928526355686</c:v>
                </c:pt>
                <c:pt idx="127">
                  <c:v>20.808928526355686</c:v>
                </c:pt>
                <c:pt idx="128">
                  <c:v>10.008440749633337</c:v>
                </c:pt>
                <c:pt idx="129">
                  <c:v>9.3676209284870495</c:v>
                </c:pt>
                <c:pt idx="130">
                  <c:v>12.967783520727835</c:v>
                </c:pt>
                <c:pt idx="131">
                  <c:v>16.567946112968627</c:v>
                </c:pt>
                <c:pt idx="132">
                  <c:v>20.168108705209406</c:v>
                </c:pt>
                <c:pt idx="133">
                  <c:v>23.768271297450184</c:v>
                </c:pt>
                <c:pt idx="134">
                  <c:v>27.368433889690962</c:v>
                </c:pt>
                <c:pt idx="135">
                  <c:v>30.968596481931741</c:v>
                </c:pt>
                <c:pt idx="136">
                  <c:v>34.568759074172505</c:v>
                </c:pt>
                <c:pt idx="137">
                  <c:v>38.168921666413297</c:v>
                </c:pt>
                <c:pt idx="138">
                  <c:v>41.769084258654061</c:v>
                </c:pt>
                <c:pt idx="139">
                  <c:v>45.369246850894854</c:v>
                </c:pt>
                <c:pt idx="140">
                  <c:v>-20.91585134440453</c:v>
                </c:pt>
                <c:pt idx="141">
                  <c:v>-10.787208104103541</c:v>
                </c:pt>
                <c:pt idx="142">
                  <c:v>10.813767449341128</c:v>
                </c:pt>
                <c:pt idx="143">
                  <c:v>-17.315688752163737</c:v>
                </c:pt>
                <c:pt idx="144">
                  <c:v>-13.715526159922959</c:v>
                </c:pt>
                <c:pt idx="145">
                  <c:v>-6.5152009754414166</c:v>
                </c:pt>
                <c:pt idx="146">
                  <c:v>3.6319634976207027</c:v>
                </c:pt>
                <c:pt idx="147">
                  <c:v>14.432451274343038</c:v>
                </c:pt>
                <c:pt idx="148">
                  <c:v>22.739706577988926</c:v>
                </c:pt>
                <c:pt idx="149">
                  <c:v>26.339869170229719</c:v>
                </c:pt>
                <c:pt idx="150">
                  <c:v>29.940031762470483</c:v>
                </c:pt>
                <c:pt idx="151">
                  <c:v>33.540194354711275</c:v>
                </c:pt>
                <c:pt idx="152">
                  <c:v>37.140356946952039</c:v>
                </c:pt>
                <c:pt idx="153">
                  <c:v>40.740519539192832</c:v>
                </c:pt>
                <c:pt idx="154">
                  <c:v>44.340682131433567</c:v>
                </c:pt>
                <c:pt idx="155">
                  <c:v>47.94084472367436</c:v>
                </c:pt>
                <c:pt idx="156">
                  <c:v>51.541007315915124</c:v>
                </c:pt>
                <c:pt idx="157">
                  <c:v>55.141169908155916</c:v>
                </c:pt>
                <c:pt idx="158">
                  <c:v>8.3390562090257987</c:v>
                </c:pt>
                <c:pt idx="159">
                  <c:v>-6.0615941599373286</c:v>
                </c:pt>
                <c:pt idx="160">
                  <c:v>-2.4614315676965504</c:v>
                </c:pt>
                <c:pt idx="161">
                  <c:v>1.1387310245442421</c:v>
                </c:pt>
                <c:pt idx="162">
                  <c:v>1.1387310245442421</c:v>
                </c:pt>
                <c:pt idx="163">
                  <c:v>-2.4614315676965504</c:v>
                </c:pt>
                <c:pt idx="164">
                  <c:v>4.7388936167850204</c:v>
                </c:pt>
                <c:pt idx="165">
                  <c:v>8.3390562090257987</c:v>
                </c:pt>
                <c:pt idx="166">
                  <c:v>-2.4614315676965504</c:v>
                </c:pt>
                <c:pt idx="167">
                  <c:v>1.1387310245442421</c:v>
                </c:pt>
                <c:pt idx="168">
                  <c:v>4.7388936167850204</c:v>
                </c:pt>
                <c:pt idx="169">
                  <c:v>8.3390562090257987</c:v>
                </c:pt>
                <c:pt idx="170">
                  <c:v>30.141300737926244</c:v>
                </c:pt>
                <c:pt idx="171">
                  <c:v>12.142845742918652</c:v>
                </c:pt>
                <c:pt idx="172">
                  <c:v>8.542683150677874</c:v>
                </c:pt>
                <c:pt idx="173">
                  <c:v>12.140487776722345</c:v>
                </c:pt>
                <c:pt idx="174">
                  <c:v>30.141300737926244</c:v>
                </c:pt>
                <c:pt idx="175">
                  <c:v>37.341625922407815</c:v>
                </c:pt>
                <c:pt idx="176">
                  <c:v>33.741463330167022</c:v>
                </c:pt>
                <c:pt idx="177">
                  <c:v>37.341625922407815</c:v>
                </c:pt>
                <c:pt idx="178">
                  <c:v>37.341625922407815</c:v>
                </c:pt>
                <c:pt idx="179">
                  <c:v>4.5830162015048614</c:v>
                </c:pt>
                <c:pt idx="180">
                  <c:v>4.5830162015048614</c:v>
                </c:pt>
                <c:pt idx="181">
                  <c:v>4.5830162015048614</c:v>
                </c:pt>
                <c:pt idx="182">
                  <c:v>7.8752194418058679</c:v>
                </c:pt>
                <c:pt idx="183">
                  <c:v>7.8752194418058679</c:v>
                </c:pt>
                <c:pt idx="184">
                  <c:v>7.8752194418058679</c:v>
                </c:pt>
                <c:pt idx="185">
                  <c:v>7.8752194418058679</c:v>
                </c:pt>
                <c:pt idx="186">
                  <c:v>7.8752194418058679</c:v>
                </c:pt>
                <c:pt idx="187">
                  <c:v>7.8752194418058679</c:v>
                </c:pt>
                <c:pt idx="188">
                  <c:v>10.511300737926263</c:v>
                </c:pt>
                <c:pt idx="189">
                  <c:v>10.511300737926263</c:v>
                </c:pt>
                <c:pt idx="190">
                  <c:v>25.765341385986417</c:v>
                </c:pt>
                <c:pt idx="191">
                  <c:v>29.36550397822721</c:v>
                </c:pt>
                <c:pt idx="192">
                  <c:v>32.965666570467974</c:v>
                </c:pt>
                <c:pt idx="193">
                  <c:v>36.565829162708766</c:v>
                </c:pt>
                <c:pt idx="194">
                  <c:v>25.765341385986417</c:v>
                </c:pt>
                <c:pt idx="195">
                  <c:v>29.36550397822721</c:v>
                </c:pt>
                <c:pt idx="196">
                  <c:v>22.475089205206132</c:v>
                </c:pt>
                <c:pt idx="197">
                  <c:v>22.475089205206132</c:v>
                </c:pt>
                <c:pt idx="198">
                  <c:v>35.94996773820364</c:v>
                </c:pt>
                <c:pt idx="199">
                  <c:v>47.164380096187756</c:v>
                </c:pt>
                <c:pt idx="200">
                  <c:v>29.848222380496949</c:v>
                </c:pt>
                <c:pt idx="201">
                  <c:v>28.213625922407829</c:v>
                </c:pt>
                <c:pt idx="202">
                  <c:v>22.817219441805847</c:v>
                </c:pt>
                <c:pt idx="203">
                  <c:v>6.3263065667871814</c:v>
                </c:pt>
                <c:pt idx="204">
                  <c:v>9.9264691590279668</c:v>
                </c:pt>
                <c:pt idx="205">
                  <c:v>10.401469159027954</c:v>
                </c:pt>
                <c:pt idx="206">
                  <c:v>13.526631751268752</c:v>
                </c:pt>
                <c:pt idx="207">
                  <c:v>17.126794343509516</c:v>
                </c:pt>
                <c:pt idx="208">
                  <c:v>15.692434171787347</c:v>
                </c:pt>
                <c:pt idx="209">
                  <c:v>15.872055382370803</c:v>
                </c:pt>
                <c:pt idx="210">
                  <c:v>19.173572293788467</c:v>
                </c:pt>
                <c:pt idx="211">
                  <c:v>19.173572293788467</c:v>
                </c:pt>
                <c:pt idx="212">
                  <c:v>19.173572293788467</c:v>
                </c:pt>
                <c:pt idx="213">
                  <c:v>-0.75344388403205187</c:v>
                </c:pt>
                <c:pt idx="214">
                  <c:v>-0.75344388403205187</c:v>
                </c:pt>
                <c:pt idx="215">
                  <c:v>16.56794611296862</c:v>
                </c:pt>
                <c:pt idx="216">
                  <c:v>16.56794611296862</c:v>
                </c:pt>
                <c:pt idx="217">
                  <c:v>20.168108705209406</c:v>
                </c:pt>
              </c:numCache>
            </c:numRef>
          </c:yVal>
          <c:smooth val="0"/>
        </c:ser>
        <c:ser>
          <c:idx val="18"/>
          <c:order val="16"/>
          <c:tx>
            <c:strRef>
              <c:f>'1 Training set expt. v calc.'!$BZ$45</c:f>
              <c:strCache>
                <c:ptCount val="1"/>
                <c:pt idx="0">
                  <c:v>Water-&gt;      Decan-1-ol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xVal>
            <c:numRef>
              <c:f>'1 Training set expt. v calc.'!$BZ$46:$BZ$263</c:f>
              <c:numCache>
                <c:formatCode>0.00</c:formatCode>
                <c:ptCount val="2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30.996011302549338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28.411584076329046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19.420287589522907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11.43880041627304</c:v>
                </c:pt>
                <c:pt idx="29">
                  <c:v>#N/A</c:v>
                </c:pt>
                <c:pt idx="30">
                  <c:v>-6.9032162113168969</c:v>
                </c:pt>
                <c:pt idx="31">
                  <c:v>-3.8053266222713766</c:v>
                </c:pt>
                <c:pt idx="32">
                  <c:v>-0.25673118141261142</c:v>
                </c:pt>
                <c:pt idx="33">
                  <c:v>4.193275963072665</c:v>
                </c:pt>
                <c:pt idx="34">
                  <c:v>7.593537832448586</c:v>
                </c:pt>
                <c:pt idx="35">
                  <c:v>10.805530168788597</c:v>
                </c:pt>
                <c:pt idx="36">
                  <c:v>#N/A</c:v>
                </c:pt>
                <c:pt idx="37">
                  <c:v>#N/A</c:v>
                </c:pt>
                <c:pt idx="38">
                  <c:v>21.223110996775912</c:v>
                </c:pt>
                <c:pt idx="39">
                  <c:v>24.87439891019973</c:v>
                </c:pt>
                <c:pt idx="40">
                  <c:v>#N/A</c:v>
                </c:pt>
                <c:pt idx="41">
                  <c:v>4.9634695073104957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6.0132147824198423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25.593246218155038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14.6622030273425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26.722863416370533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28.696840944565285</c:v>
                </c:pt>
                <c:pt idx="149">
                  <c:v>#N/A</c:v>
                </c:pt>
                <c:pt idx="150">
                  <c:v>#N/A</c:v>
                </c:pt>
                <c:pt idx="151">
                  <c:v>37.76800935447757</c:v>
                </c:pt>
                <c:pt idx="152">
                  <c:v>#N/A</c:v>
                </c:pt>
                <c:pt idx="153">
                  <c:v>44.728276939441706</c:v>
                </c:pt>
                <c:pt idx="154">
                  <c:v>#N/A</c:v>
                </c:pt>
                <c:pt idx="155">
                  <c:v>52.030852766289335</c:v>
                </c:pt>
                <c:pt idx="156">
                  <c:v>#N/A</c:v>
                </c:pt>
                <c:pt idx="157">
                  <c:v>59.732788208667692</c:v>
                </c:pt>
                <c:pt idx="158">
                  <c:v>#N/A</c:v>
                </c:pt>
                <c:pt idx="159">
                  <c:v>-1.0839760992976935</c:v>
                </c:pt>
                <c:pt idx="160">
                  <c:v>2.8867995065507017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8.4264878876983964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23.61926868996029</c:v>
                </c:pt>
                <c:pt idx="201">
                  <c:v>25.051258168506195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calc.'!$CA$46:$CA$263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2"/>
          <c:order val="17"/>
          <c:tx>
            <c:strRef>
              <c:f>'1 Training set expt. v calc.'!$AM$45</c:f>
              <c:strCache>
                <c:ptCount val="1"/>
                <c:pt idx="0">
                  <c:v>Water-&gt;     1,2-Dichloroethane</c:v>
                </c:pt>
              </c:strCache>
            </c:strRef>
          </c:tx>
          <c:spPr>
            <a:ln w="28575">
              <a:noFill/>
            </a:ln>
          </c:spPr>
          <c:xVal>
            <c:numRef>
              <c:f>'1 Training set expt. v calc.'!$AM$46:$AM$263</c:f>
              <c:numCache>
                <c:formatCode>0.00</c:formatCode>
                <c:ptCount val="218"/>
                <c:pt idx="0">
                  <c:v>21.074777425293071</c:v>
                </c:pt>
                <c:pt idx="1">
                  <c:v>24.708949926622708</c:v>
                </c:pt>
                <c:pt idx="2">
                  <c:v>28.189083719104783</c:v>
                </c:pt>
                <c:pt idx="3">
                  <c:v>31.657807236857405</c:v>
                </c:pt>
                <c:pt idx="4">
                  <c:v>34.459029682937235</c:v>
                </c:pt>
                <c:pt idx="5">
                  <c:v>#N/A</c:v>
                </c:pt>
                <c:pt idx="6">
                  <c:v>#N/A</c:v>
                </c:pt>
                <c:pt idx="7">
                  <c:v>23.847474184549277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29.210303307390504</c:v>
                </c:pt>
                <c:pt idx="13">
                  <c:v>#N/A</c:v>
                </c:pt>
                <c:pt idx="14">
                  <c:v>28.925046439154269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21.051956875834172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29.381457428332247</c:v>
                </c:pt>
                <c:pt idx="25">
                  <c:v>#N/A</c:v>
                </c:pt>
                <c:pt idx="26">
                  <c:v>#N/A</c:v>
                </c:pt>
                <c:pt idx="27">
                  <c:v>17.685925830646596</c:v>
                </c:pt>
                <c:pt idx="28">
                  <c:v>15.346819511109462</c:v>
                </c:pt>
                <c:pt idx="29">
                  <c:v>#N/A</c:v>
                </c:pt>
                <c:pt idx="30">
                  <c:v>-9.0141170362650378</c:v>
                </c:pt>
                <c:pt idx="31">
                  <c:v>-5.9333428593136954</c:v>
                </c:pt>
                <c:pt idx="32">
                  <c:v>-2.3391063195371338</c:v>
                </c:pt>
                <c:pt idx="33">
                  <c:v>0.85577060470870592</c:v>
                </c:pt>
                <c:pt idx="34">
                  <c:v>4.1076989026017898</c:v>
                </c:pt>
                <c:pt idx="35">
                  <c:v>6.9602675849641464</c:v>
                </c:pt>
                <c:pt idx="36">
                  <c:v>10.782709619329701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7.0743703322586384</c:v>
                </c:pt>
                <c:pt idx="42">
                  <c:v>#N/A</c:v>
                </c:pt>
                <c:pt idx="43">
                  <c:v>21.508367865012147</c:v>
                </c:pt>
                <c:pt idx="44">
                  <c:v>#N/A</c:v>
                </c:pt>
                <c:pt idx="45">
                  <c:v>#N/A</c:v>
                </c:pt>
                <c:pt idx="46">
                  <c:v>12.323096707805371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4.8493667600160002</c:v>
                </c:pt>
                <c:pt idx="53">
                  <c:v>#N/A</c:v>
                </c:pt>
                <c:pt idx="54">
                  <c:v>-0.34230824188348308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-5.4769318701357186</c:v>
                </c:pt>
                <c:pt idx="59">
                  <c:v>-1.4833357148284279</c:v>
                </c:pt>
                <c:pt idx="60">
                  <c:v>1.0269247256504492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18.484645061708054</c:v>
                </c:pt>
                <c:pt idx="68">
                  <c:v>21.850676106895634</c:v>
                </c:pt>
                <c:pt idx="69">
                  <c:v>21.508367865012147</c:v>
                </c:pt>
                <c:pt idx="70">
                  <c:v>21.565419238659395</c:v>
                </c:pt>
                <c:pt idx="71">
                  <c:v>#N/A</c:v>
                </c:pt>
                <c:pt idx="72">
                  <c:v>#N/A</c:v>
                </c:pt>
                <c:pt idx="73">
                  <c:v>1.7115412094174118</c:v>
                </c:pt>
                <c:pt idx="74">
                  <c:v>5.2487263755467293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6.5038565957861643</c:v>
                </c:pt>
                <c:pt idx="82">
                  <c:v>7.8160381896728488</c:v>
                </c:pt>
                <c:pt idx="83">
                  <c:v>#N/A</c:v>
                </c:pt>
                <c:pt idx="84">
                  <c:v>#N/A</c:v>
                </c:pt>
                <c:pt idx="85">
                  <c:v>3.4801337924820714</c:v>
                </c:pt>
                <c:pt idx="86">
                  <c:v>2.6814145614206168</c:v>
                </c:pt>
                <c:pt idx="87">
                  <c:v>6.7320620903751518</c:v>
                </c:pt>
                <c:pt idx="88">
                  <c:v>#N/A</c:v>
                </c:pt>
                <c:pt idx="89">
                  <c:v>#N/A</c:v>
                </c:pt>
                <c:pt idx="90">
                  <c:v>7.302575826847626</c:v>
                </c:pt>
                <c:pt idx="91">
                  <c:v>7.5878326950838613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14.091689290870027</c:v>
                </c:pt>
                <c:pt idx="96">
                  <c:v>17.857079951588336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23.505165942665798</c:v>
                </c:pt>
                <c:pt idx="101">
                  <c:v>#N/A</c:v>
                </c:pt>
                <c:pt idx="102">
                  <c:v>#N/A</c:v>
                </c:pt>
                <c:pt idx="103">
                  <c:v>35.143646166704201</c:v>
                </c:pt>
                <c:pt idx="104">
                  <c:v>4.1076989026017898</c:v>
                </c:pt>
                <c:pt idx="105">
                  <c:v>2.1679521985953869</c:v>
                </c:pt>
                <c:pt idx="106">
                  <c:v>4.7352640127215082</c:v>
                </c:pt>
                <c:pt idx="107">
                  <c:v>#N/A</c:v>
                </c:pt>
                <c:pt idx="108">
                  <c:v>#N/A</c:v>
                </c:pt>
                <c:pt idx="109">
                  <c:v>27.955173087151067</c:v>
                </c:pt>
                <c:pt idx="110">
                  <c:v>#N/A</c:v>
                </c:pt>
                <c:pt idx="111">
                  <c:v>19.511569787358503</c:v>
                </c:pt>
                <c:pt idx="112">
                  <c:v>#N/A</c:v>
                </c:pt>
                <c:pt idx="113">
                  <c:v>4.3359043971907774</c:v>
                </c:pt>
                <c:pt idx="114">
                  <c:v>#N/A</c:v>
                </c:pt>
                <c:pt idx="115">
                  <c:v>9.5275793990902642</c:v>
                </c:pt>
                <c:pt idx="116">
                  <c:v>#N/A</c:v>
                </c:pt>
                <c:pt idx="117">
                  <c:v>#N/A</c:v>
                </c:pt>
                <c:pt idx="118">
                  <c:v>-4.1419297267901385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7.4166785741421197</c:v>
                </c:pt>
                <c:pt idx="130">
                  <c:v>#N/A</c:v>
                </c:pt>
                <c:pt idx="131">
                  <c:v>#N/A</c:v>
                </c:pt>
                <c:pt idx="132">
                  <c:v>18.998107424533277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4.4500071444852694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34.687235177526219</c:v>
                </c:pt>
                <c:pt idx="199">
                  <c:v>#N/A</c:v>
                </c:pt>
                <c:pt idx="200">
                  <c:v>27.72696759256208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4.0506475289545421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calc.'!$AN$46:$AN$263</c:f>
              <c:numCache>
                <c:formatCode>0.00</c:formatCode>
                <c:ptCount val="218"/>
                <c:pt idx="0">
                  <c:v>21.803966234744365</c:v>
                </c:pt>
                <c:pt idx="1">
                  <c:v>25.115993970258046</c:v>
                </c:pt>
                <c:pt idx="2">
                  <c:v>28.428021705771727</c:v>
                </c:pt>
                <c:pt idx="3">
                  <c:v>31.740049441285407</c:v>
                </c:pt>
                <c:pt idx="4">
                  <c:v>35.052077176799088</c:v>
                </c:pt>
                <c:pt idx="5">
                  <c:v>38.364104912312754</c:v>
                </c:pt>
                <c:pt idx="6">
                  <c:v>21.803966234744365</c:v>
                </c:pt>
                <c:pt idx="7">
                  <c:v>25.115993970258046</c:v>
                </c:pt>
                <c:pt idx="8">
                  <c:v>25.115993970258046</c:v>
                </c:pt>
                <c:pt idx="9">
                  <c:v>28.428021705771727</c:v>
                </c:pt>
                <c:pt idx="10">
                  <c:v>28.428021705771727</c:v>
                </c:pt>
                <c:pt idx="11">
                  <c:v>31.740049441285407</c:v>
                </c:pt>
                <c:pt idx="12">
                  <c:v>31.740049441285407</c:v>
                </c:pt>
                <c:pt idx="13">
                  <c:v>31.740049441285407</c:v>
                </c:pt>
                <c:pt idx="14">
                  <c:v>31.740049441285407</c:v>
                </c:pt>
                <c:pt idx="15">
                  <c:v>35.052077176799088</c:v>
                </c:pt>
                <c:pt idx="16">
                  <c:v>35.052077176799088</c:v>
                </c:pt>
                <c:pt idx="17">
                  <c:v>35.052077176799088</c:v>
                </c:pt>
                <c:pt idx="18">
                  <c:v>38.364104912312754</c:v>
                </c:pt>
                <c:pt idx="19">
                  <c:v>18.491938499230699</c:v>
                </c:pt>
                <c:pt idx="20">
                  <c:v>21.803966234744365</c:v>
                </c:pt>
                <c:pt idx="21">
                  <c:v>28.428021705771727</c:v>
                </c:pt>
                <c:pt idx="22">
                  <c:v>21.803966234744365</c:v>
                </c:pt>
                <c:pt idx="23">
                  <c:v>25.115993970258046</c:v>
                </c:pt>
                <c:pt idx="24">
                  <c:v>28.428021705771727</c:v>
                </c:pt>
                <c:pt idx="25">
                  <c:v>28.428021705771727</c:v>
                </c:pt>
                <c:pt idx="26">
                  <c:v>28.428021705771727</c:v>
                </c:pt>
                <c:pt idx="27">
                  <c:v>19.105898310775217</c:v>
                </c:pt>
                <c:pt idx="28">
                  <c:v>15.059858122319767</c:v>
                </c:pt>
                <c:pt idx="29">
                  <c:v>-17.120172442824014</c:v>
                </c:pt>
                <c:pt idx="30">
                  <c:v>-9.4940223503863521</c:v>
                </c:pt>
                <c:pt idx="31">
                  <c:v>-6.1819946148726714</c:v>
                </c:pt>
                <c:pt idx="32">
                  <c:v>-2.8699668793589979</c:v>
                </c:pt>
                <c:pt idx="33">
                  <c:v>0.44206085615469703</c:v>
                </c:pt>
                <c:pt idx="34">
                  <c:v>3.7540885916683635</c:v>
                </c:pt>
                <c:pt idx="35">
                  <c:v>7.0661163271820442</c:v>
                </c:pt>
                <c:pt idx="36">
                  <c:v>10.378144062695725</c:v>
                </c:pt>
                <c:pt idx="37">
                  <c:v>13.690171798209406</c:v>
                </c:pt>
                <c:pt idx="38">
                  <c:v>17.002199533723086</c:v>
                </c:pt>
                <c:pt idx="39">
                  <c:v>20.314227269236738</c:v>
                </c:pt>
                <c:pt idx="40">
                  <c:v>1.4032046552024724</c:v>
                </c:pt>
                <c:pt idx="41">
                  <c:v>8.0272601262298338</c:v>
                </c:pt>
                <c:pt idx="42">
                  <c:v>14.651315597257195</c:v>
                </c:pt>
                <c:pt idx="43">
                  <c:v>21.275371068284556</c:v>
                </c:pt>
                <c:pt idx="44">
                  <c:v>19.623719352145997</c:v>
                </c:pt>
                <c:pt idx="45">
                  <c:v>23.137580581972244</c:v>
                </c:pt>
                <c:pt idx="46">
                  <c:v>11.498904537246112</c:v>
                </c:pt>
                <c:pt idx="47">
                  <c:v>8.5558552926896603</c:v>
                </c:pt>
                <c:pt idx="48">
                  <c:v>11.86788302820333</c:v>
                </c:pt>
                <c:pt idx="49">
                  <c:v>15.179910763717011</c:v>
                </c:pt>
                <c:pt idx="50">
                  <c:v>18.491938499230699</c:v>
                </c:pt>
                <c:pt idx="51">
                  <c:v>-0.4667333224383583</c:v>
                </c:pt>
                <c:pt idx="52">
                  <c:v>9.4693498841026837</c:v>
                </c:pt>
                <c:pt idx="53">
                  <c:v>1.9437853633083364</c:v>
                </c:pt>
                <c:pt idx="54">
                  <c:v>1.9437853633083364</c:v>
                </c:pt>
                <c:pt idx="55">
                  <c:v>8.5678408343356978</c:v>
                </c:pt>
                <c:pt idx="56">
                  <c:v>15.191896305363059</c:v>
                </c:pt>
                <c:pt idx="57">
                  <c:v>-7.5320974208836091</c:v>
                </c:pt>
                <c:pt idx="58">
                  <c:v>-4.2200696853699355</c:v>
                </c:pt>
                <c:pt idx="59">
                  <c:v>-0.90804194985624065</c:v>
                </c:pt>
                <c:pt idx="60">
                  <c:v>2.4039857856574258</c:v>
                </c:pt>
                <c:pt idx="61">
                  <c:v>5.7160135211711065</c:v>
                </c:pt>
                <c:pt idx="62">
                  <c:v>9.0280412566847872</c:v>
                </c:pt>
                <c:pt idx="63">
                  <c:v>12.340068992198454</c:v>
                </c:pt>
                <c:pt idx="64">
                  <c:v>15.652096727712134</c:v>
                </c:pt>
                <c:pt idx="65">
                  <c:v>5.7160135211711065</c:v>
                </c:pt>
                <c:pt idx="66">
                  <c:v>22.191410480111657</c:v>
                </c:pt>
                <c:pt idx="67">
                  <c:v>18.87938274459799</c:v>
                </c:pt>
                <c:pt idx="68">
                  <c:v>22.698907366876227</c:v>
                </c:pt>
                <c:pt idx="69">
                  <c:v>22.698907366876227</c:v>
                </c:pt>
                <c:pt idx="70">
                  <c:v>22.698907366876227</c:v>
                </c:pt>
                <c:pt idx="71">
                  <c:v>26.098431989154449</c:v>
                </c:pt>
                <c:pt idx="72">
                  <c:v>29.077956611432683</c:v>
                </c:pt>
                <c:pt idx="73">
                  <c:v>-5.3564717490857561E-2</c:v>
                </c:pt>
                <c:pt idx="74">
                  <c:v>3.2584630180228231</c:v>
                </c:pt>
                <c:pt idx="75">
                  <c:v>6.5704907535365038</c:v>
                </c:pt>
                <c:pt idx="76">
                  <c:v>6.5704907535365038</c:v>
                </c:pt>
                <c:pt idx="77">
                  <c:v>9.8825184890501703</c:v>
                </c:pt>
                <c:pt idx="78">
                  <c:v>9.8825184890501703</c:v>
                </c:pt>
                <c:pt idx="79">
                  <c:v>13.194546224563837</c:v>
                </c:pt>
                <c:pt idx="80">
                  <c:v>9.8825184890501703</c:v>
                </c:pt>
                <c:pt idx="81">
                  <c:v>3.2584630180228231</c:v>
                </c:pt>
                <c:pt idx="82">
                  <c:v>6.5704907535365038</c:v>
                </c:pt>
                <c:pt idx="83">
                  <c:v>9.8825184890501703</c:v>
                </c:pt>
                <c:pt idx="84">
                  <c:v>13.194546224563837</c:v>
                </c:pt>
                <c:pt idx="85">
                  <c:v>2.6143487826134191</c:v>
                </c:pt>
                <c:pt idx="86">
                  <c:v>6.4338734048916564</c:v>
                </c:pt>
                <c:pt idx="87">
                  <c:v>6.4338734048916564</c:v>
                </c:pt>
                <c:pt idx="88">
                  <c:v>10.253398027169879</c:v>
                </c:pt>
                <c:pt idx="89">
                  <c:v>10.253398027169879</c:v>
                </c:pt>
                <c:pt idx="90">
                  <c:v>6.9682100124396698</c:v>
                </c:pt>
                <c:pt idx="91">
                  <c:v>6.9682100124396698</c:v>
                </c:pt>
                <c:pt idx="92">
                  <c:v>10.482071242265889</c:v>
                </c:pt>
                <c:pt idx="93">
                  <c:v>10.482071242265889</c:v>
                </c:pt>
                <c:pt idx="94">
                  <c:v>11.683393782724721</c:v>
                </c:pt>
                <c:pt idx="95">
                  <c:v>14.995421518238416</c:v>
                </c:pt>
                <c:pt idx="96">
                  <c:v>18.307449253752083</c:v>
                </c:pt>
                <c:pt idx="97">
                  <c:v>14.810932272759786</c:v>
                </c:pt>
                <c:pt idx="98">
                  <c:v>21.619476989265749</c:v>
                </c:pt>
                <c:pt idx="99">
                  <c:v>28.24353246029311</c:v>
                </c:pt>
                <c:pt idx="100">
                  <c:v>23.622203986883207</c:v>
                </c:pt>
                <c:pt idx="101">
                  <c:v>31.567378333980002</c:v>
                </c:pt>
                <c:pt idx="102">
                  <c:v>31.567378333980002</c:v>
                </c:pt>
                <c:pt idx="103">
                  <c:v>34.329531172033967</c:v>
                </c:pt>
                <c:pt idx="104">
                  <c:v>3.5868380280920178</c:v>
                </c:pt>
                <c:pt idx="105">
                  <c:v>-1.3562805818949357</c:v>
                </c:pt>
                <c:pt idx="106">
                  <c:v>1.9557471536187307</c:v>
                </c:pt>
                <c:pt idx="107">
                  <c:v>5.2677748891324114</c:v>
                </c:pt>
                <c:pt idx="108">
                  <c:v>8.5798026246460779</c:v>
                </c:pt>
                <c:pt idx="109">
                  <c:v>27.570882460992635</c:v>
                </c:pt>
                <c:pt idx="110">
                  <c:v>-10.480269353292943</c:v>
                </c:pt>
                <c:pt idx="111">
                  <c:v>18.307449253752083</c:v>
                </c:pt>
                <c:pt idx="112">
                  <c:v>8.0272601262298338</c:v>
                </c:pt>
                <c:pt idx="113">
                  <c:v>4.7152323907161673</c:v>
                </c:pt>
                <c:pt idx="114">
                  <c:v>10.425072625650984</c:v>
                </c:pt>
                <c:pt idx="115">
                  <c:v>9.7459011404053086</c:v>
                </c:pt>
                <c:pt idx="116">
                  <c:v>-8.7373365389681652</c:v>
                </c:pt>
                <c:pt idx="117">
                  <c:v>-0.68137191668995456</c:v>
                </c:pt>
                <c:pt idx="118">
                  <c:v>-3.9933996522036068</c:v>
                </c:pt>
                <c:pt idx="119">
                  <c:v>6.1573221485889889</c:v>
                </c:pt>
                <c:pt idx="120">
                  <c:v>5.2558130988219887</c:v>
                </c:pt>
                <c:pt idx="121">
                  <c:v>5.2558130988219887</c:v>
                </c:pt>
                <c:pt idx="122">
                  <c:v>5.2558130988219887</c:v>
                </c:pt>
                <c:pt idx="123">
                  <c:v>-3.9933996522036068</c:v>
                </c:pt>
                <c:pt idx="124">
                  <c:v>7.1130448901373029</c:v>
                </c:pt>
                <c:pt idx="125">
                  <c:v>13.737100361164678</c:v>
                </c:pt>
                <c:pt idx="126">
                  <c:v>20.361155832192011</c:v>
                </c:pt>
                <c:pt idx="127">
                  <c:v>20.361155832192011</c:v>
                </c:pt>
                <c:pt idx="128">
                  <c:v>10.425072625650984</c:v>
                </c:pt>
                <c:pt idx="129">
                  <c:v>9.5405843475419942</c:v>
                </c:pt>
                <c:pt idx="130">
                  <c:v>12.852612083055668</c:v>
                </c:pt>
                <c:pt idx="131">
                  <c:v>16.164639818569356</c:v>
                </c:pt>
                <c:pt idx="132">
                  <c:v>19.476667554083036</c:v>
                </c:pt>
                <c:pt idx="133">
                  <c:v>22.788695289596717</c:v>
                </c:pt>
                <c:pt idx="134">
                  <c:v>26.100723025110383</c:v>
                </c:pt>
                <c:pt idx="135">
                  <c:v>29.412750760624078</c:v>
                </c:pt>
                <c:pt idx="136">
                  <c:v>32.724778496137731</c:v>
                </c:pt>
                <c:pt idx="137">
                  <c:v>36.036806231651411</c:v>
                </c:pt>
                <c:pt idx="138">
                  <c:v>39.348833967165092</c:v>
                </c:pt>
                <c:pt idx="139">
                  <c:v>42.660861702678773</c:v>
                </c:pt>
                <c:pt idx="140">
                  <c:v>-15.361392009995512</c:v>
                </c:pt>
                <c:pt idx="141">
                  <c:v>-7.3054273877172875</c:v>
                </c:pt>
                <c:pt idx="142">
                  <c:v>12.56673902536474</c:v>
                </c:pt>
                <c:pt idx="143">
                  <c:v>-12.049364274481846</c:v>
                </c:pt>
                <c:pt idx="144">
                  <c:v>-8.7373365389681652</c:v>
                </c:pt>
                <c:pt idx="145">
                  <c:v>-2.1132810679408465</c:v>
                </c:pt>
                <c:pt idx="146">
                  <c:v>4.7152323907161673</c:v>
                </c:pt>
                <c:pt idx="147">
                  <c:v>14.651315597257195</c:v>
                </c:pt>
                <c:pt idx="148">
                  <c:v>23.626255004750419</c:v>
                </c:pt>
                <c:pt idx="149">
                  <c:v>26.938282740264128</c:v>
                </c:pt>
                <c:pt idx="150">
                  <c:v>30.250310475777809</c:v>
                </c:pt>
                <c:pt idx="151">
                  <c:v>33.562338211291461</c:v>
                </c:pt>
                <c:pt idx="152">
                  <c:v>36.874365946805142</c:v>
                </c:pt>
                <c:pt idx="153">
                  <c:v>40.186393682318851</c:v>
                </c:pt>
                <c:pt idx="154">
                  <c:v>43.498421417832475</c:v>
                </c:pt>
                <c:pt idx="155">
                  <c:v>46.810449153346184</c:v>
                </c:pt>
                <c:pt idx="156">
                  <c:v>50.122476888859808</c:v>
                </c:pt>
                <c:pt idx="157">
                  <c:v>53.434504624373517</c:v>
                </c:pt>
                <c:pt idx="158">
                  <c:v>10.378144062695725</c:v>
                </c:pt>
                <c:pt idx="159">
                  <c:v>-2.8699668793589979</c:v>
                </c:pt>
                <c:pt idx="160">
                  <c:v>0.44206085615469703</c:v>
                </c:pt>
                <c:pt idx="161">
                  <c:v>3.7540885916683635</c:v>
                </c:pt>
                <c:pt idx="162">
                  <c:v>3.7540885916683635</c:v>
                </c:pt>
                <c:pt idx="163">
                  <c:v>0.44206085615469703</c:v>
                </c:pt>
                <c:pt idx="164">
                  <c:v>7.0661163271820442</c:v>
                </c:pt>
                <c:pt idx="165">
                  <c:v>10.378144062695725</c:v>
                </c:pt>
                <c:pt idx="166">
                  <c:v>0.44206085615469703</c:v>
                </c:pt>
                <c:pt idx="167">
                  <c:v>3.7540885916683635</c:v>
                </c:pt>
                <c:pt idx="168">
                  <c:v>7.0661163271820442</c:v>
                </c:pt>
                <c:pt idx="169">
                  <c:v>10.378144062695725</c:v>
                </c:pt>
                <c:pt idx="170">
                  <c:v>28.428021705771727</c:v>
                </c:pt>
                <c:pt idx="171">
                  <c:v>13.194546224563837</c:v>
                </c:pt>
                <c:pt idx="172">
                  <c:v>9.8825184890501703</c:v>
                </c:pt>
                <c:pt idx="173">
                  <c:v>11.86788302820333</c:v>
                </c:pt>
                <c:pt idx="174">
                  <c:v>28.428021705771727</c:v>
                </c:pt>
                <c:pt idx="175">
                  <c:v>35.052077176799088</c:v>
                </c:pt>
                <c:pt idx="176">
                  <c:v>31.740049441285407</c:v>
                </c:pt>
                <c:pt idx="177">
                  <c:v>35.052077176799088</c:v>
                </c:pt>
                <c:pt idx="178">
                  <c:v>35.052077176799088</c:v>
                </c:pt>
                <c:pt idx="179">
                  <c:v>6.5663626503702517</c:v>
                </c:pt>
                <c:pt idx="180">
                  <c:v>6.5663626503702517</c:v>
                </c:pt>
                <c:pt idx="181">
                  <c:v>6.5663626503702517</c:v>
                </c:pt>
                <c:pt idx="182">
                  <c:v>9.5458872726484998</c:v>
                </c:pt>
                <c:pt idx="183">
                  <c:v>9.5458872726484998</c:v>
                </c:pt>
                <c:pt idx="184">
                  <c:v>9.5458872726484998</c:v>
                </c:pt>
                <c:pt idx="185">
                  <c:v>9.5458872726484998</c:v>
                </c:pt>
                <c:pt idx="186">
                  <c:v>9.5458872726484998</c:v>
                </c:pt>
                <c:pt idx="187">
                  <c:v>9.5458872726484998</c:v>
                </c:pt>
                <c:pt idx="188">
                  <c:v>12.594840857722147</c:v>
                </c:pt>
                <c:pt idx="189">
                  <c:v>12.594840857722147</c:v>
                </c:pt>
                <c:pt idx="190">
                  <c:v>25.503438215625323</c:v>
                </c:pt>
                <c:pt idx="191">
                  <c:v>28.815465951139018</c:v>
                </c:pt>
                <c:pt idx="192">
                  <c:v>32.12749368665267</c:v>
                </c:pt>
                <c:pt idx="193">
                  <c:v>35.439521422166379</c:v>
                </c:pt>
                <c:pt idx="194">
                  <c:v>25.503438215625323</c:v>
                </c:pt>
                <c:pt idx="195">
                  <c:v>28.815465951139018</c:v>
                </c:pt>
                <c:pt idx="196">
                  <c:v>23.137580581972244</c:v>
                </c:pt>
                <c:pt idx="197">
                  <c:v>23.137580581972244</c:v>
                </c:pt>
                <c:pt idx="198">
                  <c:v>36.133365881038173</c:v>
                </c:pt>
                <c:pt idx="199">
                  <c:v>47.799011195238734</c:v>
                </c:pt>
                <c:pt idx="200">
                  <c:v>29.629225495926008</c:v>
                </c:pt>
                <c:pt idx="201">
                  <c:v>28.585876234521777</c:v>
                </c:pt>
                <c:pt idx="202">
                  <c:v>22.698907366876227</c:v>
                </c:pt>
                <c:pt idx="203">
                  <c:v>7.1679461422873914</c:v>
                </c:pt>
                <c:pt idx="204">
                  <c:v>10.479973877801072</c:v>
                </c:pt>
                <c:pt idx="205">
                  <c:v>10.574973877801057</c:v>
                </c:pt>
                <c:pt idx="206">
                  <c:v>13.792001613314767</c:v>
                </c:pt>
                <c:pt idx="207">
                  <c:v>17.104029348828433</c:v>
                </c:pt>
                <c:pt idx="208">
                  <c:v>16.407486855994627</c:v>
                </c:pt>
                <c:pt idx="209">
                  <c:v>16.705115589669489</c:v>
                </c:pt>
                <c:pt idx="210">
                  <c:v>19.921348085820867</c:v>
                </c:pt>
                <c:pt idx="211">
                  <c:v>19.921348085820867</c:v>
                </c:pt>
                <c:pt idx="212">
                  <c:v>19.921348085820867</c:v>
                </c:pt>
                <c:pt idx="213">
                  <c:v>3.7519775162882922</c:v>
                </c:pt>
                <c:pt idx="214">
                  <c:v>3.7519775162882922</c:v>
                </c:pt>
                <c:pt idx="215">
                  <c:v>16.164639818569349</c:v>
                </c:pt>
                <c:pt idx="216">
                  <c:v>16.164639818569349</c:v>
                </c:pt>
                <c:pt idx="217">
                  <c:v>19.476667554083022</c:v>
                </c:pt>
              </c:numCache>
            </c:numRef>
          </c:yVal>
          <c:smooth val="0"/>
        </c:ser>
        <c:ser>
          <c:idx val="4"/>
          <c:order val="18"/>
          <c:tx>
            <c:strRef>
              <c:f>'1 Training set expt. v calc.'!$AP$45</c:f>
              <c:strCache>
                <c:ptCount val="1"/>
                <c:pt idx="0">
                  <c:v>Water-&gt;           Chlorobenzene</c:v>
                </c:pt>
              </c:strCache>
            </c:strRef>
          </c:tx>
          <c:spPr>
            <a:ln w="28575">
              <a:noFill/>
            </a:ln>
          </c:spPr>
          <c:xVal>
            <c:numRef>
              <c:f>'1 Training set expt. v calc.'!$AP$46:$AP$263</c:f>
              <c:numCache>
                <c:formatCode>0.00</c:formatCode>
                <c:ptCount val="218"/>
                <c:pt idx="0">
                  <c:v>23.585037865771945</c:v>
                </c:pt>
                <c:pt idx="1">
                  <c:v>27.219210367101581</c:v>
                </c:pt>
                <c:pt idx="2">
                  <c:v>30.984601027819892</c:v>
                </c:pt>
                <c:pt idx="3">
                  <c:v>34.795632787456</c:v>
                </c:pt>
                <c:pt idx="4">
                  <c:v>38.053266222713802</c:v>
                </c:pt>
                <c:pt idx="5">
                  <c:v>#N/A</c:v>
                </c:pt>
                <c:pt idx="6">
                  <c:v>#N/A</c:v>
                </c:pt>
                <c:pt idx="7">
                  <c:v>26.357734625028151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32.291077484341848</c:v>
                </c:pt>
                <c:pt idx="13">
                  <c:v>#N/A</c:v>
                </c:pt>
                <c:pt idx="14">
                  <c:v>31.777615121516622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23.562217316313046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32.176974737047352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14.890408521931487</c:v>
                </c:pt>
                <c:pt idx="29">
                  <c:v>#N/A</c:v>
                </c:pt>
                <c:pt idx="30">
                  <c:v>-11.809634344980145</c:v>
                </c:pt>
                <c:pt idx="31">
                  <c:v>-7.8730895633200948</c:v>
                </c:pt>
                <c:pt idx="32">
                  <c:v>-4.2788530235435331</c:v>
                </c:pt>
                <c:pt idx="33">
                  <c:v>-0.3993596155307273</c:v>
                </c:pt>
                <c:pt idx="34">
                  <c:v>2.8525686823623531</c:v>
                </c:pt>
                <c:pt idx="35">
                  <c:v>6.7891134640224031</c:v>
                </c:pt>
                <c:pt idx="36">
                  <c:v>10.611555498387958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1.141027472944943</c:v>
                </c:pt>
                <c:pt idx="41">
                  <c:v>9.5846307727375084</c:v>
                </c:pt>
                <c:pt idx="42">
                  <c:v>#N/A</c:v>
                </c:pt>
                <c:pt idx="43">
                  <c:v>#N/A</c:v>
                </c:pt>
                <c:pt idx="44">
                  <c:v>19.169261545475017</c:v>
                </c:pt>
                <c:pt idx="45">
                  <c:v>#N/A</c:v>
                </c:pt>
                <c:pt idx="46">
                  <c:v>#N/A</c:v>
                </c:pt>
                <c:pt idx="47">
                  <c:v>6.4582154968683696</c:v>
                </c:pt>
                <c:pt idx="48">
                  <c:v>10.988094564459788</c:v>
                </c:pt>
                <c:pt idx="49">
                  <c:v>14.924639346119836</c:v>
                </c:pt>
                <c:pt idx="50">
                  <c:v>18.370542314413562</c:v>
                </c:pt>
                <c:pt idx="51">
                  <c:v>-1.7115412094174154</c:v>
                </c:pt>
                <c:pt idx="52">
                  <c:v>5.6480859910774619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-10.041041761915485</c:v>
                </c:pt>
                <c:pt idx="58">
                  <c:v>-3.1378255505985866</c:v>
                </c:pt>
                <c:pt idx="59">
                  <c:v>-3.3660310451875812</c:v>
                </c:pt>
                <c:pt idx="60">
                  <c:v>-0.28525686823623531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21.10900824948142</c:v>
                </c:pt>
                <c:pt idx="67">
                  <c:v>18.085285446177323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-0.96987335200319968</c:v>
                </c:pt>
                <c:pt idx="74">
                  <c:v>3.2519282978930821</c:v>
                </c:pt>
                <c:pt idx="75">
                  <c:v>7.3596272004948737</c:v>
                </c:pt>
                <c:pt idx="76">
                  <c:v>#N/A</c:v>
                </c:pt>
                <c:pt idx="77">
                  <c:v>10.668606872035205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1.4262843411811765</c:v>
                </c:pt>
                <c:pt idx="86">
                  <c:v>#N/A</c:v>
                </c:pt>
                <c:pt idx="87">
                  <c:v>4.5641098917797649</c:v>
                </c:pt>
                <c:pt idx="88">
                  <c:v>6.96026758496415</c:v>
                </c:pt>
                <c:pt idx="89">
                  <c:v>7.188473079553134</c:v>
                </c:pt>
                <c:pt idx="90">
                  <c:v>5.7051373647247097</c:v>
                </c:pt>
                <c:pt idx="91">
                  <c:v>5.9333428593136972</c:v>
                </c:pt>
                <c:pt idx="92">
                  <c:v>#N/A</c:v>
                </c:pt>
                <c:pt idx="93">
                  <c:v>#N/A</c:v>
                </c:pt>
                <c:pt idx="94">
                  <c:v>9.7557848936792499</c:v>
                </c:pt>
                <c:pt idx="95">
                  <c:v>#N/A</c:v>
                </c:pt>
                <c:pt idx="96">
                  <c:v>17.514771709704853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22.877600832546072</c:v>
                </c:pt>
                <c:pt idx="101">
                  <c:v>#N/A</c:v>
                </c:pt>
                <c:pt idx="102">
                  <c:v>30.921844516807912</c:v>
                </c:pt>
                <c:pt idx="103">
                  <c:v>#N/A</c:v>
                </c:pt>
                <c:pt idx="104">
                  <c:v>#N/A</c:v>
                </c:pt>
                <c:pt idx="105">
                  <c:v>-0.62756511011971838</c:v>
                </c:pt>
                <c:pt idx="106">
                  <c:v>2.51026044047887</c:v>
                </c:pt>
                <c:pt idx="107">
                  <c:v>#N/A</c:v>
                </c:pt>
                <c:pt idx="108">
                  <c:v>#N/A</c:v>
                </c:pt>
                <c:pt idx="109">
                  <c:v>27.612864845267588</c:v>
                </c:pt>
                <c:pt idx="110">
                  <c:v>-12.494250828747111</c:v>
                </c:pt>
                <c:pt idx="111">
                  <c:v>19.454518413711256</c:v>
                </c:pt>
                <c:pt idx="112">
                  <c:v>#N/A</c:v>
                </c:pt>
                <c:pt idx="113">
                  <c:v>2.3391063195371302</c:v>
                </c:pt>
                <c:pt idx="114">
                  <c:v>#N/A</c:v>
                </c:pt>
                <c:pt idx="115">
                  <c:v>7.416678574142118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7.9301409369673435</c:v>
                </c:pt>
                <c:pt idx="130">
                  <c:v>#N/A</c:v>
                </c:pt>
                <c:pt idx="131">
                  <c:v>#N/A</c:v>
                </c:pt>
                <c:pt idx="132">
                  <c:v>19.625672534652995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-1.5403870884756721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calc.'!$AQ$46:$AQ$264</c:f>
              <c:numCache>
                <c:formatCode>0.00</c:formatCode>
                <c:ptCount val="219"/>
                <c:pt idx="0">
                  <c:v>23.292452262936791</c:v>
                </c:pt>
                <c:pt idx="1">
                  <c:v>26.927860973426249</c:v>
                </c:pt>
                <c:pt idx="2">
                  <c:v>30.563269683915721</c:v>
                </c:pt>
                <c:pt idx="3">
                  <c:v>34.198678394405192</c:v>
                </c:pt>
                <c:pt idx="4">
                  <c:v>37.83408710489465</c:v>
                </c:pt>
                <c:pt idx="5">
                  <c:v>41.469495815384093</c:v>
                </c:pt>
                <c:pt idx="6">
                  <c:v>23.292452262936791</c:v>
                </c:pt>
                <c:pt idx="7">
                  <c:v>26.927860973426249</c:v>
                </c:pt>
                <c:pt idx="8">
                  <c:v>26.927860973426249</c:v>
                </c:pt>
                <c:pt idx="9">
                  <c:v>30.563269683915721</c:v>
                </c:pt>
                <c:pt idx="10">
                  <c:v>30.563269683915721</c:v>
                </c:pt>
                <c:pt idx="11">
                  <c:v>34.198678394405192</c:v>
                </c:pt>
                <c:pt idx="12">
                  <c:v>34.198678394405192</c:v>
                </c:pt>
                <c:pt idx="13">
                  <c:v>34.198678394405192</c:v>
                </c:pt>
                <c:pt idx="14">
                  <c:v>34.198678394405192</c:v>
                </c:pt>
                <c:pt idx="15">
                  <c:v>37.83408710489465</c:v>
                </c:pt>
                <c:pt idx="16">
                  <c:v>37.83408710489465</c:v>
                </c:pt>
                <c:pt idx="17">
                  <c:v>37.83408710489465</c:v>
                </c:pt>
                <c:pt idx="18">
                  <c:v>41.469495815384093</c:v>
                </c:pt>
                <c:pt idx="19">
                  <c:v>19.657043552447334</c:v>
                </c:pt>
                <c:pt idx="20">
                  <c:v>23.292452262936791</c:v>
                </c:pt>
                <c:pt idx="21">
                  <c:v>30.563269683915721</c:v>
                </c:pt>
                <c:pt idx="22">
                  <c:v>23.292452262936791</c:v>
                </c:pt>
                <c:pt idx="23">
                  <c:v>26.927860973426249</c:v>
                </c:pt>
                <c:pt idx="24">
                  <c:v>30.563269683915721</c:v>
                </c:pt>
                <c:pt idx="25">
                  <c:v>30.563269683915721</c:v>
                </c:pt>
                <c:pt idx="26">
                  <c:v>30.563269683915721</c:v>
                </c:pt>
                <c:pt idx="27">
                  <c:v>20.030943451521765</c:v>
                </c:pt>
                <c:pt idx="28">
                  <c:v>14.944843350596216</c:v>
                </c:pt>
                <c:pt idx="29">
                  <c:v>-20.228591289510529</c:v>
                </c:pt>
                <c:pt idx="30">
                  <c:v>-11.923140603590745</c:v>
                </c:pt>
                <c:pt idx="31">
                  <c:v>-8.2877318931012738</c:v>
                </c:pt>
                <c:pt idx="32">
                  <c:v>-4.6523231826118092</c:v>
                </c:pt>
                <c:pt idx="33">
                  <c:v>-1.0169144721223375</c:v>
                </c:pt>
                <c:pt idx="34">
                  <c:v>2.6184942383671199</c:v>
                </c:pt>
                <c:pt idx="35">
                  <c:v>6.2539029488565916</c:v>
                </c:pt>
                <c:pt idx="36">
                  <c:v>9.8893116593460491</c:v>
                </c:pt>
                <c:pt idx="37">
                  <c:v>13.524720369835535</c:v>
                </c:pt>
                <c:pt idx="38">
                  <c:v>17.160129080324964</c:v>
                </c:pt>
                <c:pt idx="39">
                  <c:v>20.79553779081445</c:v>
                </c:pt>
                <c:pt idx="40">
                  <c:v>0.13411226878752558</c:v>
                </c:pt>
                <c:pt idx="41">
                  <c:v>7.4049296897664618</c:v>
                </c:pt>
                <c:pt idx="42">
                  <c:v>14.675747110745377</c:v>
                </c:pt>
                <c:pt idx="43">
                  <c:v>21.946564531724306</c:v>
                </c:pt>
                <c:pt idx="44">
                  <c:v>19.820177540383227</c:v>
                </c:pt>
                <c:pt idx="45">
                  <c:v>23.49551173017025</c:v>
                </c:pt>
                <c:pt idx="46">
                  <c:v>11.522289146739816</c:v>
                </c:pt>
                <c:pt idx="47">
                  <c:v>8.7508174209789296</c:v>
                </c:pt>
                <c:pt idx="48">
                  <c:v>12.386226131468391</c:v>
                </c:pt>
                <c:pt idx="49">
                  <c:v>16.021634841957855</c:v>
                </c:pt>
                <c:pt idx="50">
                  <c:v>19.657043552447334</c:v>
                </c:pt>
                <c:pt idx="51">
                  <c:v>-2.2276084722340954</c:v>
                </c:pt>
                <c:pt idx="52">
                  <c:v>8.6786176592342912</c:v>
                </c:pt>
                <c:pt idx="53">
                  <c:v>0.55002240745895392</c:v>
                </c:pt>
                <c:pt idx="54">
                  <c:v>0.55002240745895392</c:v>
                </c:pt>
                <c:pt idx="55">
                  <c:v>7.8208398284378688</c:v>
                </c:pt>
                <c:pt idx="56">
                  <c:v>15.091657249416812</c:v>
                </c:pt>
                <c:pt idx="57">
                  <c:v>-9.657742158101783</c:v>
                </c:pt>
                <c:pt idx="58">
                  <c:v>-6.0223334476123256</c:v>
                </c:pt>
                <c:pt idx="59">
                  <c:v>-2.3869247371228397</c:v>
                </c:pt>
                <c:pt idx="60">
                  <c:v>1.2484839733666178</c:v>
                </c:pt>
                <c:pt idx="61">
                  <c:v>4.8838926838560752</c:v>
                </c:pt>
                <c:pt idx="62">
                  <c:v>8.5193013943455327</c:v>
                </c:pt>
                <c:pt idx="63">
                  <c:v>12.154710104835004</c:v>
                </c:pt>
                <c:pt idx="64">
                  <c:v>15.790118815324476</c:v>
                </c:pt>
                <c:pt idx="65">
                  <c:v>4.8838926838560752</c:v>
                </c:pt>
                <c:pt idx="66">
                  <c:v>22.635987923966113</c:v>
                </c:pt>
                <c:pt idx="67">
                  <c:v>19.000579213476641</c:v>
                </c:pt>
                <c:pt idx="68">
                  <c:v>23.056315076357109</c:v>
                </c:pt>
                <c:pt idx="69">
                  <c:v>23.056315076357109</c:v>
                </c:pt>
                <c:pt idx="70">
                  <c:v>23.056315076357109</c:v>
                </c:pt>
                <c:pt idx="71">
                  <c:v>26.632050939237502</c:v>
                </c:pt>
                <c:pt idx="72">
                  <c:v>29.727786802117947</c:v>
                </c:pt>
                <c:pt idx="73">
                  <c:v>-1.6402471443881694</c:v>
                </c:pt>
                <c:pt idx="74">
                  <c:v>1.9951615661013022</c:v>
                </c:pt>
                <c:pt idx="75">
                  <c:v>5.6305702765907739</c:v>
                </c:pt>
                <c:pt idx="76">
                  <c:v>5.6305702765907739</c:v>
                </c:pt>
                <c:pt idx="77">
                  <c:v>9.2659789870802172</c:v>
                </c:pt>
                <c:pt idx="78">
                  <c:v>9.2659789870802172</c:v>
                </c:pt>
                <c:pt idx="79">
                  <c:v>12.901387697569689</c:v>
                </c:pt>
                <c:pt idx="80">
                  <c:v>9.2659789870802172</c:v>
                </c:pt>
                <c:pt idx="81">
                  <c:v>1.9951615661013022</c:v>
                </c:pt>
                <c:pt idx="82">
                  <c:v>5.6305702765907739</c:v>
                </c:pt>
                <c:pt idx="83">
                  <c:v>9.2659789870802172</c:v>
                </c:pt>
                <c:pt idx="84">
                  <c:v>12.901387697569689</c:v>
                </c:pt>
                <c:pt idx="85">
                  <c:v>0.4438248077691469</c:v>
                </c:pt>
                <c:pt idx="86">
                  <c:v>4.4995606706495579</c:v>
                </c:pt>
                <c:pt idx="87">
                  <c:v>4.4995606706495579</c:v>
                </c:pt>
                <c:pt idx="88">
                  <c:v>8.5552965335299689</c:v>
                </c:pt>
                <c:pt idx="89">
                  <c:v>8.5552965335299689</c:v>
                </c:pt>
                <c:pt idx="90">
                  <c:v>5.0791589975561635</c:v>
                </c:pt>
                <c:pt idx="91">
                  <c:v>5.0791589975561635</c:v>
                </c:pt>
                <c:pt idx="92">
                  <c:v>8.7544931873431722</c:v>
                </c:pt>
                <c:pt idx="93">
                  <c:v>8.7544931873431722</c:v>
                </c:pt>
                <c:pt idx="94">
                  <c:v>11.9542576391041</c:v>
                </c:pt>
                <c:pt idx="95">
                  <c:v>15.589666349593571</c:v>
                </c:pt>
                <c:pt idx="96">
                  <c:v>19.225075060083029</c:v>
                </c:pt>
                <c:pt idx="97">
                  <c:v>15.15769785722928</c:v>
                </c:pt>
                <c:pt idx="98">
                  <c:v>22.8604837705725</c:v>
                </c:pt>
                <c:pt idx="99">
                  <c:v>30.131301191551444</c:v>
                </c:pt>
                <c:pt idx="100">
                  <c:v>23.437547034423034</c:v>
                </c:pt>
                <c:pt idx="101">
                  <c:v>31.22491184114503</c:v>
                </c:pt>
                <c:pt idx="102">
                  <c:v>31.22491184114503</c:v>
                </c:pt>
                <c:pt idx="103">
                  <c:v>33.504213632595651</c:v>
                </c:pt>
                <c:pt idx="104">
                  <c:v>1.6017933001334228</c:v>
                </c:pt>
                <c:pt idx="105">
                  <c:v>-2.867655920461246</c:v>
                </c:pt>
                <c:pt idx="106">
                  <c:v>0.76775279002821151</c:v>
                </c:pt>
                <c:pt idx="107">
                  <c:v>4.4031615005176832</c:v>
                </c:pt>
                <c:pt idx="108">
                  <c:v>8.0385702110071406</c:v>
                </c:pt>
                <c:pt idx="109">
                  <c:v>27.534932295484879</c:v>
                </c:pt>
                <c:pt idx="110">
                  <c:v>-12.704797438963293</c:v>
                </c:pt>
                <c:pt idx="111">
                  <c:v>19.225075060083029</c:v>
                </c:pt>
                <c:pt idx="112">
                  <c:v>7.4049296897664618</c:v>
                </c:pt>
                <c:pt idx="113">
                  <c:v>3.7695209792769901</c:v>
                </c:pt>
                <c:pt idx="114">
                  <c:v>10.002571239951195</c:v>
                </c:pt>
                <c:pt idx="115">
                  <c:v>8.1349693811390154</c:v>
                </c:pt>
                <c:pt idx="116">
                  <c:v>-11.827212996562864</c:v>
                </c:pt>
                <c:pt idx="117">
                  <c:v>-3.0246371336824467</c:v>
                </c:pt>
                <c:pt idx="118">
                  <c:v>-6.6600458441718757</c:v>
                </c:pt>
                <c:pt idx="119">
                  <c:v>5.0432089487448195</c:v>
                </c:pt>
                <c:pt idx="120">
                  <c:v>4.1854311179483972</c:v>
                </c:pt>
                <c:pt idx="121">
                  <c:v>4.1854311179483972</c:v>
                </c:pt>
                <c:pt idx="122">
                  <c:v>4.1854311179483972</c:v>
                </c:pt>
                <c:pt idx="123">
                  <c:v>-6.6600458441718757</c:v>
                </c:pt>
                <c:pt idx="124">
                  <c:v>6.36716252946173</c:v>
                </c:pt>
                <c:pt idx="125">
                  <c:v>13.637979950440666</c:v>
                </c:pt>
                <c:pt idx="126">
                  <c:v>20.908797371419581</c:v>
                </c:pt>
                <c:pt idx="127">
                  <c:v>20.908797371419581</c:v>
                </c:pt>
                <c:pt idx="128">
                  <c:v>10.002571239951195</c:v>
                </c:pt>
                <c:pt idx="129">
                  <c:v>9.2912591823075346</c:v>
                </c:pt>
                <c:pt idx="130">
                  <c:v>12.926667892796999</c:v>
                </c:pt>
                <c:pt idx="131">
                  <c:v>16.562076603286485</c:v>
                </c:pt>
                <c:pt idx="132">
                  <c:v>20.197485313775942</c:v>
                </c:pt>
                <c:pt idx="133">
                  <c:v>23.832894024265414</c:v>
                </c:pt>
                <c:pt idx="134">
                  <c:v>27.468302734754857</c:v>
                </c:pt>
                <c:pt idx="135">
                  <c:v>31.103711445244329</c:v>
                </c:pt>
                <c:pt idx="136">
                  <c:v>34.739120155733787</c:v>
                </c:pt>
                <c:pt idx="137">
                  <c:v>38.374528866223272</c:v>
                </c:pt>
                <c:pt idx="138">
                  <c:v>42.009937576712701</c:v>
                </c:pt>
                <c:pt idx="139">
                  <c:v>45.645346287202187</c:v>
                </c:pt>
                <c:pt idx="140">
                  <c:v>-19.098030417541779</c:v>
                </c:pt>
                <c:pt idx="141">
                  <c:v>-10.295454554661347</c:v>
                </c:pt>
                <c:pt idx="142">
                  <c:v>11.516997708275397</c:v>
                </c:pt>
                <c:pt idx="143">
                  <c:v>-15.462621707052335</c:v>
                </c:pt>
                <c:pt idx="144">
                  <c:v>-11.827212996562864</c:v>
                </c:pt>
                <c:pt idx="145">
                  <c:v>-4.5563955755839345</c:v>
                </c:pt>
                <c:pt idx="146">
                  <c:v>3.7695209792769901</c:v>
                </c:pt>
                <c:pt idx="147">
                  <c:v>14.675747110745377</c:v>
                </c:pt>
                <c:pt idx="148">
                  <c:v>24.430946501303907</c:v>
                </c:pt>
                <c:pt idx="149">
                  <c:v>28.066355211793365</c:v>
                </c:pt>
                <c:pt idx="150">
                  <c:v>31.701763922282822</c:v>
                </c:pt>
                <c:pt idx="151">
                  <c:v>35.337172632772308</c:v>
                </c:pt>
                <c:pt idx="152">
                  <c:v>38.972581343261766</c:v>
                </c:pt>
                <c:pt idx="153">
                  <c:v>42.607990053751223</c:v>
                </c:pt>
                <c:pt idx="154">
                  <c:v>46.243398764240709</c:v>
                </c:pt>
                <c:pt idx="155">
                  <c:v>49.878807474730166</c:v>
                </c:pt>
                <c:pt idx="156">
                  <c:v>53.514216185219652</c:v>
                </c:pt>
                <c:pt idx="157">
                  <c:v>57.14962489570911</c:v>
                </c:pt>
                <c:pt idx="158">
                  <c:v>9.8893116593460491</c:v>
                </c:pt>
                <c:pt idx="159">
                  <c:v>-4.6523231826118092</c:v>
                </c:pt>
                <c:pt idx="160">
                  <c:v>-1.0169144721223375</c:v>
                </c:pt>
                <c:pt idx="161">
                  <c:v>2.6184942383671199</c:v>
                </c:pt>
                <c:pt idx="162">
                  <c:v>2.6184942383671199</c:v>
                </c:pt>
                <c:pt idx="163">
                  <c:v>-1.0169144721223375</c:v>
                </c:pt>
                <c:pt idx="164">
                  <c:v>6.2539029488565916</c:v>
                </c:pt>
                <c:pt idx="165">
                  <c:v>9.8893116593460491</c:v>
                </c:pt>
                <c:pt idx="166">
                  <c:v>-1.0169144721223375</c:v>
                </c:pt>
                <c:pt idx="167">
                  <c:v>2.6184942383671199</c:v>
                </c:pt>
                <c:pt idx="168">
                  <c:v>6.2539029488565916</c:v>
                </c:pt>
                <c:pt idx="169">
                  <c:v>9.8893116593460491</c:v>
                </c:pt>
                <c:pt idx="170">
                  <c:v>30.563269683915721</c:v>
                </c:pt>
                <c:pt idx="171">
                  <c:v>12.901387697569689</c:v>
                </c:pt>
                <c:pt idx="172">
                  <c:v>9.2659789870802172</c:v>
                </c:pt>
                <c:pt idx="173">
                  <c:v>12.386226131468391</c:v>
                </c:pt>
                <c:pt idx="174">
                  <c:v>30.563269683915721</c:v>
                </c:pt>
                <c:pt idx="175">
                  <c:v>37.83408710489465</c:v>
                </c:pt>
                <c:pt idx="176">
                  <c:v>34.198678394405192</c:v>
                </c:pt>
                <c:pt idx="177">
                  <c:v>37.83408710489465</c:v>
                </c:pt>
                <c:pt idx="178">
                  <c:v>37.83408710489465</c:v>
                </c:pt>
                <c:pt idx="179">
                  <c:v>4.6975291630138685</c:v>
                </c:pt>
                <c:pt idx="180">
                  <c:v>4.6975291630138685</c:v>
                </c:pt>
                <c:pt idx="181">
                  <c:v>4.6975291630138685</c:v>
                </c:pt>
                <c:pt idx="182">
                  <c:v>7.7932650258942999</c:v>
                </c:pt>
                <c:pt idx="183">
                  <c:v>7.7932650258942999</c:v>
                </c:pt>
                <c:pt idx="184">
                  <c:v>7.7932650258942999</c:v>
                </c:pt>
                <c:pt idx="185">
                  <c:v>7.7932650258942999</c:v>
                </c:pt>
                <c:pt idx="186">
                  <c:v>7.7932650258942999</c:v>
                </c:pt>
                <c:pt idx="187">
                  <c:v>7.7932650258942999</c:v>
                </c:pt>
                <c:pt idx="188">
                  <c:v>10.603819229750684</c:v>
                </c:pt>
                <c:pt idx="189">
                  <c:v>10.603819229750684</c:v>
                </c:pt>
                <c:pt idx="190">
                  <c:v>26.271396634455556</c:v>
                </c:pt>
                <c:pt idx="191">
                  <c:v>29.906805344945028</c:v>
                </c:pt>
                <c:pt idx="192">
                  <c:v>33.542214055434457</c:v>
                </c:pt>
                <c:pt idx="193">
                  <c:v>37.177622765923942</c:v>
                </c:pt>
                <c:pt idx="194">
                  <c:v>26.271396634455556</c:v>
                </c:pt>
                <c:pt idx="195">
                  <c:v>29.906805344945028</c:v>
                </c:pt>
                <c:pt idx="196">
                  <c:v>23.49551173017025</c:v>
                </c:pt>
                <c:pt idx="197">
                  <c:v>23.49551173017025</c:v>
                </c:pt>
                <c:pt idx="198">
                  <c:v>35.858220450708899</c:v>
                </c:pt>
                <c:pt idx="199">
                  <c:v>45.85018202221903</c:v>
                </c:pt>
                <c:pt idx="200">
                  <c:v>29.833610049694428</c:v>
                </c:pt>
                <c:pt idx="201">
                  <c:v>28.375586600266871</c:v>
                </c:pt>
                <c:pt idx="202">
                  <c:v>23.056315076357109</c:v>
                </c:pt>
                <c:pt idx="203">
                  <c:v>7.0554403807486139</c:v>
                </c:pt>
                <c:pt idx="204">
                  <c:v>10.690849091238078</c:v>
                </c:pt>
                <c:pt idx="205">
                  <c:v>10.76584909123806</c:v>
                </c:pt>
                <c:pt idx="206">
                  <c:v>14.326257801727536</c:v>
                </c:pt>
                <c:pt idx="207">
                  <c:v>17.961666512217008</c:v>
                </c:pt>
                <c:pt idx="208">
                  <c:v>16.346628778979401</c:v>
                </c:pt>
                <c:pt idx="209">
                  <c:v>16.548414207362583</c:v>
                </c:pt>
                <c:pt idx="210">
                  <c:v>20.021962968766417</c:v>
                </c:pt>
                <c:pt idx="211">
                  <c:v>20.021962968766417</c:v>
                </c:pt>
                <c:pt idx="212">
                  <c:v>20.021962968766417</c:v>
                </c:pt>
                <c:pt idx="213">
                  <c:v>1.6056102361523301</c:v>
                </c:pt>
                <c:pt idx="214">
                  <c:v>1.6056102361523301</c:v>
                </c:pt>
                <c:pt idx="215">
                  <c:v>16.562076603286478</c:v>
                </c:pt>
                <c:pt idx="216">
                  <c:v>16.562076603286478</c:v>
                </c:pt>
                <c:pt idx="217">
                  <c:v>20.197485313775957</c:v>
                </c:pt>
                <c:pt idx="218">
                  <c:v>23.292452262936791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'1 Training set expt. v calc.'!$AS$45</c:f>
              <c:strCache>
                <c:ptCount val="1"/>
                <c:pt idx="0">
                  <c:v>Water-&gt;         Propanone</c:v>
                </c:pt>
              </c:strCache>
            </c:strRef>
          </c:tx>
          <c:spPr>
            <a:ln w="28575">
              <a:noFill/>
            </a:ln>
          </c:spPr>
          <c:xVal>
            <c:numRef>
              <c:f>'1 Training set expt. v calc.'!$AS$46:$AS$263</c:f>
              <c:numCache>
                <c:formatCode>0.00</c:formatCode>
                <c:ptCount val="218"/>
                <c:pt idx="0">
                  <c:v>21.017726051645823</c:v>
                </c:pt>
                <c:pt idx="1">
                  <c:v>23.910230695561253</c:v>
                </c:pt>
                <c:pt idx="2">
                  <c:v>27.219210367101581</c:v>
                </c:pt>
                <c:pt idx="3">
                  <c:v>30.459728390265216</c:v>
                </c:pt>
                <c:pt idx="4">
                  <c:v>33.14684808905055</c:v>
                </c:pt>
                <c:pt idx="5">
                  <c:v>#N/A</c:v>
                </c:pt>
                <c:pt idx="6">
                  <c:v>#N/A</c:v>
                </c:pt>
                <c:pt idx="7">
                  <c:v>23.276960448076807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28.354532702681801</c:v>
                </c:pt>
                <c:pt idx="13">
                  <c:v>#N/A</c:v>
                </c:pt>
                <c:pt idx="14">
                  <c:v>28.012224460798315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19.967980776536479</c:v>
                </c:pt>
                <c:pt idx="21">
                  <c:v>#N/A</c:v>
                </c:pt>
                <c:pt idx="22">
                  <c:v>#N/A</c:v>
                </c:pt>
                <c:pt idx="23">
                  <c:v>23.562217316313046</c:v>
                </c:pt>
                <c:pt idx="24">
                  <c:v>27.955173087151067</c:v>
                </c:pt>
                <c:pt idx="25">
                  <c:v>#N/A</c:v>
                </c:pt>
                <c:pt idx="26">
                  <c:v>#N/A</c:v>
                </c:pt>
                <c:pt idx="27">
                  <c:v>17.685925830646596</c:v>
                </c:pt>
                <c:pt idx="28">
                  <c:v>14.719254400989744</c:v>
                </c:pt>
                <c:pt idx="29">
                  <c:v>-8.3970942405588822</c:v>
                </c:pt>
                <c:pt idx="30">
                  <c:v>-4.0506475289545421</c:v>
                </c:pt>
                <c:pt idx="31">
                  <c:v>-2.4532090668316222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6.2756511011971785</c:v>
                </c:pt>
                <c:pt idx="42">
                  <c:v>#N/A</c:v>
                </c:pt>
                <c:pt idx="43">
                  <c:v>#N/A</c:v>
                </c:pt>
                <c:pt idx="44">
                  <c:v>18.941056050886029</c:v>
                </c:pt>
                <c:pt idx="45">
                  <c:v>#N/A</c:v>
                </c:pt>
                <c:pt idx="46">
                  <c:v>#N/A</c:v>
                </c:pt>
                <c:pt idx="47">
                  <c:v>7.0857806069880871</c:v>
                </c:pt>
                <c:pt idx="48">
                  <c:v>10.474632201634563</c:v>
                </c:pt>
                <c:pt idx="49">
                  <c:v>13.897714620469388</c:v>
                </c:pt>
                <c:pt idx="50">
                  <c:v>17.571823083352101</c:v>
                </c:pt>
                <c:pt idx="51">
                  <c:v>-2.6814145614206151</c:v>
                </c:pt>
                <c:pt idx="52">
                  <c:v>3.4801337924820714</c:v>
                </c:pt>
                <c:pt idx="53">
                  <c:v>#N/A</c:v>
                </c:pt>
                <c:pt idx="54">
                  <c:v>-1.3692329675339305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17.115412094174125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1.198078846592189</c:v>
                </c:pt>
                <c:pt idx="74">
                  <c:v>3.9935961553072925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17.115412094174122</c:v>
                </c:pt>
                <c:pt idx="97">
                  <c:v>15.632076379345698</c:v>
                </c:pt>
                <c:pt idx="98">
                  <c:v>20.025032150183726</c:v>
                </c:pt>
                <c:pt idx="99">
                  <c:v>#N/A</c:v>
                </c:pt>
                <c:pt idx="100">
                  <c:v>22.763498085251584</c:v>
                </c:pt>
                <c:pt idx="101">
                  <c:v>31.150050011396903</c:v>
                </c:pt>
                <c:pt idx="102">
                  <c:v>29.609662922921235</c:v>
                </c:pt>
                <c:pt idx="103">
                  <c:v>33.203899462697798</c:v>
                </c:pt>
                <c:pt idx="104">
                  <c:v>3.0237228033040964</c:v>
                </c:pt>
                <c:pt idx="105">
                  <c:v>-0.22820549458899109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-9.7557848936792517</c:v>
                </c:pt>
                <c:pt idx="111">
                  <c:v>#N/A</c:v>
                </c:pt>
                <c:pt idx="112">
                  <c:v>#N/A</c:v>
                </c:pt>
                <c:pt idx="113">
                  <c:v>2.6243631877733655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8.557706047087061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-6.7320620903751589</c:v>
                </c:pt>
                <c:pt idx="141">
                  <c:v>-5.8192401120192017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3.2519282978930804</c:v>
                </c:pt>
                <c:pt idx="167">
                  <c:v>6.1615483539026883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23.391063195371302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15.917333247581936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calc.'!$AT$46:$AT$263</c:f>
              <c:numCache>
                <c:formatCode>0.00</c:formatCode>
                <c:ptCount val="218"/>
                <c:pt idx="0">
                  <c:v>20.848473834149999</c:v>
                </c:pt>
                <c:pt idx="1">
                  <c:v>24.008211969483497</c:v>
                </c:pt>
                <c:pt idx="2">
                  <c:v>27.167950104816995</c:v>
                </c:pt>
                <c:pt idx="3">
                  <c:v>30.327688240150493</c:v>
                </c:pt>
                <c:pt idx="4">
                  <c:v>33.487426375484006</c:v>
                </c:pt>
                <c:pt idx="5">
                  <c:v>36.647164510817518</c:v>
                </c:pt>
                <c:pt idx="6">
                  <c:v>20.848473834149999</c:v>
                </c:pt>
                <c:pt idx="7">
                  <c:v>24.008211969483497</c:v>
                </c:pt>
                <c:pt idx="8">
                  <c:v>24.008211969483497</c:v>
                </c:pt>
                <c:pt idx="9">
                  <c:v>27.167950104816995</c:v>
                </c:pt>
                <c:pt idx="10">
                  <c:v>27.167950104816995</c:v>
                </c:pt>
                <c:pt idx="11">
                  <c:v>30.327688240150493</c:v>
                </c:pt>
                <c:pt idx="12">
                  <c:v>30.327688240150493</c:v>
                </c:pt>
                <c:pt idx="13">
                  <c:v>30.327688240150493</c:v>
                </c:pt>
                <c:pt idx="14">
                  <c:v>30.327688240150493</c:v>
                </c:pt>
                <c:pt idx="15">
                  <c:v>33.487426375484006</c:v>
                </c:pt>
                <c:pt idx="16">
                  <c:v>33.487426375484006</c:v>
                </c:pt>
                <c:pt idx="17">
                  <c:v>33.487426375484006</c:v>
                </c:pt>
                <c:pt idx="18">
                  <c:v>36.647164510817518</c:v>
                </c:pt>
                <c:pt idx="19">
                  <c:v>17.688735698816501</c:v>
                </c:pt>
                <c:pt idx="20">
                  <c:v>20.848473834149999</c:v>
                </c:pt>
                <c:pt idx="21">
                  <c:v>27.167950104816995</c:v>
                </c:pt>
                <c:pt idx="22">
                  <c:v>20.848473834149999</c:v>
                </c:pt>
                <c:pt idx="23">
                  <c:v>24.008211969483497</c:v>
                </c:pt>
                <c:pt idx="24">
                  <c:v>27.167950104816995</c:v>
                </c:pt>
                <c:pt idx="25">
                  <c:v>27.167950104816995</c:v>
                </c:pt>
                <c:pt idx="26">
                  <c:v>27.167950104816995</c:v>
                </c:pt>
                <c:pt idx="27">
                  <c:v>20.573505519295225</c:v>
                </c:pt>
                <c:pt idx="28">
                  <c:v>15.368031702507068</c:v>
                </c:pt>
                <c:pt idx="29">
                  <c:v>-6.2421148174828076</c:v>
                </c:pt>
                <c:pt idx="30">
                  <c:v>-5.4907786482027774</c:v>
                </c:pt>
                <c:pt idx="31">
                  <c:v>-2.3310405128692793</c:v>
                </c:pt>
                <c:pt idx="32">
                  <c:v>0.82869762246421885</c:v>
                </c:pt>
                <c:pt idx="33">
                  <c:v>3.9884357577977028</c:v>
                </c:pt>
                <c:pt idx="34">
                  <c:v>7.1481738931312151</c:v>
                </c:pt>
                <c:pt idx="35">
                  <c:v>10.307912028464699</c:v>
                </c:pt>
                <c:pt idx="36">
                  <c:v>13.467650163798226</c:v>
                </c:pt>
                <c:pt idx="37">
                  <c:v>16.627388299131724</c:v>
                </c:pt>
                <c:pt idx="38">
                  <c:v>19.787126434465222</c:v>
                </c:pt>
                <c:pt idx="39">
                  <c:v>22.94686456979872</c:v>
                </c:pt>
                <c:pt idx="40">
                  <c:v>-0.28159312688414673</c:v>
                </c:pt>
                <c:pt idx="41">
                  <c:v>6.0378831437828495</c:v>
                </c:pt>
                <c:pt idx="42">
                  <c:v>12.357359414449846</c:v>
                </c:pt>
                <c:pt idx="43">
                  <c:v>18.676835685116856</c:v>
                </c:pt>
                <c:pt idx="44">
                  <c:v>20.621832063746282</c:v>
                </c:pt>
                <c:pt idx="45">
                  <c:v>24.739255183762253</c:v>
                </c:pt>
                <c:pt idx="46">
                  <c:v>10.223612126377411</c:v>
                </c:pt>
                <c:pt idx="47">
                  <c:v>8.2095212928160102</c:v>
                </c:pt>
                <c:pt idx="48">
                  <c:v>11.369259428149505</c:v>
                </c:pt>
                <c:pt idx="49">
                  <c:v>14.528997563483003</c:v>
                </c:pt>
                <c:pt idx="50">
                  <c:v>17.688735698816501</c:v>
                </c:pt>
                <c:pt idx="51">
                  <c:v>-2.9527139028790685</c:v>
                </c:pt>
                <c:pt idx="52">
                  <c:v>6.5265005031214258</c:v>
                </c:pt>
                <c:pt idx="53">
                  <c:v>0.27423625538592944</c:v>
                </c:pt>
                <c:pt idx="54">
                  <c:v>0.27423625538592944</c:v>
                </c:pt>
                <c:pt idx="55">
                  <c:v>6.5937125260529257</c:v>
                </c:pt>
                <c:pt idx="56">
                  <c:v>12.913188796719936</c:v>
                </c:pt>
                <c:pt idx="57">
                  <c:v>-7.6621914023024047</c:v>
                </c:pt>
                <c:pt idx="58">
                  <c:v>-4.5024532669689137</c:v>
                </c:pt>
                <c:pt idx="59">
                  <c:v>-1.3427151316354013</c:v>
                </c:pt>
                <c:pt idx="60">
                  <c:v>1.8170230036980826</c:v>
                </c:pt>
                <c:pt idx="61">
                  <c:v>4.9767611390316091</c:v>
                </c:pt>
                <c:pt idx="62">
                  <c:v>8.1364992743650788</c:v>
                </c:pt>
                <c:pt idx="63">
                  <c:v>11.296237409698591</c:v>
                </c:pt>
                <c:pt idx="64">
                  <c:v>14.455975545032103</c:v>
                </c:pt>
                <c:pt idx="65">
                  <c:v>4.9767611390316091</c:v>
                </c:pt>
                <c:pt idx="66">
                  <c:v>21.772018435947814</c:v>
                </c:pt>
                <c:pt idx="67">
                  <c:v>18.612280300614302</c:v>
                </c:pt>
                <c:pt idx="68">
                  <c:v>21.85652454144055</c:v>
                </c:pt>
                <c:pt idx="69">
                  <c:v>21.85652454144055</c:v>
                </c:pt>
                <c:pt idx="70">
                  <c:v>21.85652454144055</c:v>
                </c:pt>
                <c:pt idx="71">
                  <c:v>24.646134127270301</c:v>
                </c:pt>
                <c:pt idx="72">
                  <c:v>26.981021642269553</c:v>
                </c:pt>
                <c:pt idx="73">
                  <c:v>-1.1334948384674277</c:v>
                </c:pt>
                <c:pt idx="74">
                  <c:v>2.0262432968660704</c:v>
                </c:pt>
                <c:pt idx="75">
                  <c:v>5.1859814321995685</c:v>
                </c:pt>
                <c:pt idx="76">
                  <c:v>5.1859814321995685</c:v>
                </c:pt>
                <c:pt idx="77">
                  <c:v>8.3457195675330667</c:v>
                </c:pt>
                <c:pt idx="78">
                  <c:v>8.3457195675330667</c:v>
                </c:pt>
                <c:pt idx="79">
                  <c:v>11.505457702866565</c:v>
                </c:pt>
                <c:pt idx="80">
                  <c:v>8.3457195675330667</c:v>
                </c:pt>
                <c:pt idx="81">
                  <c:v>2.0262432968660704</c:v>
                </c:pt>
                <c:pt idx="82">
                  <c:v>5.1859814321995685</c:v>
                </c:pt>
                <c:pt idx="83">
                  <c:v>8.3457195675330667</c:v>
                </c:pt>
                <c:pt idx="84">
                  <c:v>11.505457702866565</c:v>
                </c:pt>
                <c:pt idx="85">
                  <c:v>12.015455167579802</c:v>
                </c:pt>
                <c:pt idx="86">
                  <c:v>15.259701509943341</c:v>
                </c:pt>
                <c:pt idx="87">
                  <c:v>15.259701509943341</c:v>
                </c:pt>
                <c:pt idx="88">
                  <c:v>18.503935542574965</c:v>
                </c:pt>
                <c:pt idx="89">
                  <c:v>18.503935542574965</c:v>
                </c:pt>
                <c:pt idx="90">
                  <c:v>17.04189788030483</c:v>
                </c:pt>
                <c:pt idx="91">
                  <c:v>17.04189788030483</c:v>
                </c:pt>
                <c:pt idx="92">
                  <c:v>21.159233454789145</c:v>
                </c:pt>
                <c:pt idx="93">
                  <c:v>21.159233454789145</c:v>
                </c:pt>
                <c:pt idx="94">
                  <c:v>10.796435777263454</c:v>
                </c:pt>
                <c:pt idx="95">
                  <c:v>13.956173912596952</c:v>
                </c:pt>
                <c:pt idx="96">
                  <c:v>17.115912047930451</c:v>
                </c:pt>
                <c:pt idx="97">
                  <c:v>13.383350261710902</c:v>
                </c:pt>
                <c:pt idx="98">
                  <c:v>20.275650183263963</c:v>
                </c:pt>
                <c:pt idx="99">
                  <c:v>26.595126453930931</c:v>
                </c:pt>
                <c:pt idx="100">
                  <c:v>23.536559245265607</c:v>
                </c:pt>
                <c:pt idx="101">
                  <c:v>31.03706623347415</c:v>
                </c:pt>
                <c:pt idx="102">
                  <c:v>31.03706623347415</c:v>
                </c:pt>
                <c:pt idx="103">
                  <c:v>33.064384305891878</c:v>
                </c:pt>
                <c:pt idx="104">
                  <c:v>2.5260568302160635</c:v>
                </c:pt>
                <c:pt idx="105">
                  <c:v>-1.0176245810867073</c:v>
                </c:pt>
                <c:pt idx="106">
                  <c:v>2.1421135542467766</c:v>
                </c:pt>
                <c:pt idx="107">
                  <c:v>5.301851689580289</c:v>
                </c:pt>
                <c:pt idx="108">
                  <c:v>8.4615898249137729</c:v>
                </c:pt>
                <c:pt idx="109">
                  <c:v>27.673707051956455</c:v>
                </c:pt>
                <c:pt idx="110">
                  <c:v>-9.3760972819992148</c:v>
                </c:pt>
                <c:pt idx="111">
                  <c:v>17.115912047930451</c:v>
                </c:pt>
                <c:pt idx="112">
                  <c:v>6.0378831437828495</c:v>
                </c:pt>
                <c:pt idx="113">
                  <c:v>2.8781450084493514</c:v>
                </c:pt>
                <c:pt idx="114">
                  <c:v>8.739854590441638</c:v>
                </c:pt>
                <c:pt idx="115">
                  <c:v>18.419439645276853</c:v>
                </c:pt>
                <c:pt idx="116">
                  <c:v>-4.831571051000239</c:v>
                </c:pt>
                <c:pt idx="117">
                  <c:v>-3.2108887788728282</c:v>
                </c:pt>
                <c:pt idx="118">
                  <c:v>-6.3706269142063263</c:v>
                </c:pt>
                <c:pt idx="119">
                  <c:v>3.3667623677879135</c:v>
                </c:pt>
                <c:pt idx="120">
                  <c:v>3.4339743907194133</c:v>
                </c:pt>
                <c:pt idx="121">
                  <c:v>3.4339743907194133</c:v>
                </c:pt>
                <c:pt idx="122">
                  <c:v>3.4339743907194133</c:v>
                </c:pt>
                <c:pt idx="123">
                  <c:v>-6.3706269142063263</c:v>
                </c:pt>
                <c:pt idx="124">
                  <c:v>5.5801164551081399</c:v>
                </c:pt>
                <c:pt idx="125">
                  <c:v>11.899592725775136</c:v>
                </c:pt>
                <c:pt idx="126">
                  <c:v>18.219068996442132</c:v>
                </c:pt>
                <c:pt idx="127">
                  <c:v>18.219068996442132</c:v>
                </c:pt>
                <c:pt idx="128">
                  <c:v>8.739854590441638</c:v>
                </c:pt>
                <c:pt idx="129">
                  <c:v>8.6333966472236838</c:v>
                </c:pt>
                <c:pt idx="130">
                  <c:v>11.793134782557182</c:v>
                </c:pt>
                <c:pt idx="131">
                  <c:v>14.952872917890687</c:v>
                </c:pt>
                <c:pt idx="132">
                  <c:v>18.112611053224185</c:v>
                </c:pt>
                <c:pt idx="133">
                  <c:v>21.272349188557698</c:v>
                </c:pt>
                <c:pt idx="134">
                  <c:v>24.432087323891182</c:v>
                </c:pt>
                <c:pt idx="135">
                  <c:v>27.591825459224665</c:v>
                </c:pt>
                <c:pt idx="136">
                  <c:v>30.751563594558178</c:v>
                </c:pt>
                <c:pt idx="137">
                  <c:v>33.911301729891676</c:v>
                </c:pt>
                <c:pt idx="138">
                  <c:v>37.071039865225174</c:v>
                </c:pt>
                <c:pt idx="139">
                  <c:v>40.230778000558672</c:v>
                </c:pt>
                <c:pt idx="140">
                  <c:v>-11.151047321667235</c:v>
                </c:pt>
                <c:pt idx="141">
                  <c:v>-9.5303650495398102</c:v>
                </c:pt>
                <c:pt idx="142">
                  <c:v>9.4280637624611643</c:v>
                </c:pt>
                <c:pt idx="143">
                  <c:v>-7.9913091863337371</c:v>
                </c:pt>
                <c:pt idx="144">
                  <c:v>-4.831571051000239</c:v>
                </c:pt>
                <c:pt idx="145">
                  <c:v>1.4879052196667715</c:v>
                </c:pt>
                <c:pt idx="146">
                  <c:v>2.8781450084493514</c:v>
                </c:pt>
                <c:pt idx="147">
                  <c:v>12.357359414449846</c:v>
                </c:pt>
                <c:pt idx="148">
                  <c:v>26.106602705132218</c:v>
                </c:pt>
                <c:pt idx="149">
                  <c:v>29.266340840465716</c:v>
                </c:pt>
                <c:pt idx="150">
                  <c:v>32.426078975799214</c:v>
                </c:pt>
                <c:pt idx="151">
                  <c:v>35.585817111132712</c:v>
                </c:pt>
                <c:pt idx="152">
                  <c:v>38.745555246466211</c:v>
                </c:pt>
                <c:pt idx="153">
                  <c:v>41.905293381799709</c:v>
                </c:pt>
                <c:pt idx="154">
                  <c:v>45.065031517133235</c:v>
                </c:pt>
                <c:pt idx="155">
                  <c:v>48.224769652466676</c:v>
                </c:pt>
                <c:pt idx="156">
                  <c:v>51.384507787800203</c:v>
                </c:pt>
                <c:pt idx="157">
                  <c:v>54.544245923133758</c:v>
                </c:pt>
                <c:pt idx="158">
                  <c:v>13.467650163798226</c:v>
                </c:pt>
                <c:pt idx="159">
                  <c:v>0.82869762246421885</c:v>
                </c:pt>
                <c:pt idx="160">
                  <c:v>3.9884357577977028</c:v>
                </c:pt>
                <c:pt idx="161">
                  <c:v>7.1481738931312151</c:v>
                </c:pt>
                <c:pt idx="162">
                  <c:v>7.1481738931312151</c:v>
                </c:pt>
                <c:pt idx="163">
                  <c:v>3.9884357577977028</c:v>
                </c:pt>
                <c:pt idx="164">
                  <c:v>10.307912028464699</c:v>
                </c:pt>
                <c:pt idx="165">
                  <c:v>13.467650163798226</c:v>
                </c:pt>
                <c:pt idx="166">
                  <c:v>3.9884357577977028</c:v>
                </c:pt>
                <c:pt idx="167">
                  <c:v>7.1481738931312151</c:v>
                </c:pt>
                <c:pt idx="168">
                  <c:v>10.307912028464699</c:v>
                </c:pt>
                <c:pt idx="169">
                  <c:v>13.467650163798226</c:v>
                </c:pt>
                <c:pt idx="170">
                  <c:v>27.167950104816995</c:v>
                </c:pt>
                <c:pt idx="171">
                  <c:v>11.505457702866565</c:v>
                </c:pt>
                <c:pt idx="172">
                  <c:v>8.3457195675330667</c:v>
                </c:pt>
                <c:pt idx="173">
                  <c:v>11.369259428149505</c:v>
                </c:pt>
                <c:pt idx="174">
                  <c:v>27.167950104816995</c:v>
                </c:pt>
                <c:pt idx="175">
                  <c:v>33.487426375484006</c:v>
                </c:pt>
                <c:pt idx="176">
                  <c:v>30.327688240150493</c:v>
                </c:pt>
                <c:pt idx="177">
                  <c:v>33.487426375484006</c:v>
                </c:pt>
                <c:pt idx="178">
                  <c:v>33.487426375484006</c:v>
                </c:pt>
                <c:pt idx="179">
                  <c:v>4.8610700790730306</c:v>
                </c:pt>
                <c:pt idx="180">
                  <c:v>4.8610700790730306</c:v>
                </c:pt>
                <c:pt idx="181">
                  <c:v>4.8610700790730306</c:v>
                </c:pt>
                <c:pt idx="182">
                  <c:v>7.1961113804606356</c:v>
                </c:pt>
                <c:pt idx="183">
                  <c:v>7.1961113804606356</c:v>
                </c:pt>
                <c:pt idx="184">
                  <c:v>7.1961113804606356</c:v>
                </c:pt>
                <c:pt idx="185">
                  <c:v>7.1961113804606356</c:v>
                </c:pt>
                <c:pt idx="186">
                  <c:v>7.1961113804606356</c:v>
                </c:pt>
                <c:pt idx="187">
                  <c:v>7.1961113804606356</c:v>
                </c:pt>
                <c:pt idx="188">
                  <c:v>11.176981552563547</c:v>
                </c:pt>
                <c:pt idx="189">
                  <c:v>11.176981552563547</c:v>
                </c:pt>
                <c:pt idx="190">
                  <c:v>24.931756571281284</c:v>
                </c:pt>
                <c:pt idx="191">
                  <c:v>28.091494706614824</c:v>
                </c:pt>
                <c:pt idx="192">
                  <c:v>31.251232841948294</c:v>
                </c:pt>
                <c:pt idx="193">
                  <c:v>34.410970977281792</c:v>
                </c:pt>
                <c:pt idx="194">
                  <c:v>24.931756571281284</c:v>
                </c:pt>
                <c:pt idx="195">
                  <c:v>28.091494706614824</c:v>
                </c:pt>
                <c:pt idx="196">
                  <c:v>24.739255183762253</c:v>
                </c:pt>
                <c:pt idx="197">
                  <c:v>24.739255183762253</c:v>
                </c:pt>
                <c:pt idx="198">
                  <c:v>35.337943818356223</c:v>
                </c:pt>
                <c:pt idx="199">
                  <c:v>44.619527438935904</c:v>
                </c:pt>
                <c:pt idx="200">
                  <c:v>28.683724185023905</c:v>
                </c:pt>
                <c:pt idx="201">
                  <c:v>27.842727977503955</c:v>
                </c:pt>
                <c:pt idx="202">
                  <c:v>21.85652454144055</c:v>
                </c:pt>
                <c:pt idx="203">
                  <c:v>9.0593811740166643</c:v>
                </c:pt>
                <c:pt idx="204">
                  <c:v>12.219119309350162</c:v>
                </c:pt>
                <c:pt idx="205">
                  <c:v>11.008786893702307</c:v>
                </c:pt>
                <c:pt idx="206">
                  <c:v>15.378857444683661</c:v>
                </c:pt>
                <c:pt idx="207">
                  <c:v>18.538595580017159</c:v>
                </c:pt>
                <c:pt idx="208">
                  <c:v>16.9920297530198</c:v>
                </c:pt>
                <c:pt idx="209">
                  <c:v>17.479650562309317</c:v>
                </c:pt>
                <c:pt idx="210">
                  <c:v>21.109452873035778</c:v>
                </c:pt>
                <c:pt idx="211">
                  <c:v>21.109452873035778</c:v>
                </c:pt>
                <c:pt idx="212">
                  <c:v>21.109452873035778</c:v>
                </c:pt>
                <c:pt idx="213">
                  <c:v>13.412095569578369</c:v>
                </c:pt>
                <c:pt idx="214">
                  <c:v>13.412095569578369</c:v>
                </c:pt>
                <c:pt idx="215">
                  <c:v>14.95287291789068</c:v>
                </c:pt>
                <c:pt idx="216">
                  <c:v>14.95287291789068</c:v>
                </c:pt>
                <c:pt idx="217">
                  <c:v>18.1126110532242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'1 Training set expt. v calc.'!$AV$45</c:f>
              <c:strCache>
                <c:ptCount val="1"/>
                <c:pt idx="0">
                  <c:v>Water-&gt;          Butanone</c:v>
                </c:pt>
              </c:strCache>
            </c:strRef>
          </c:tx>
          <c:spPr>
            <a:ln w="28575">
              <a:noFill/>
            </a:ln>
          </c:spPr>
          <c:xVal>
            <c:numRef>
              <c:f>'1 Training set expt. v calc.'!$AV$46:$AV$263</c:f>
              <c:numCache>
                <c:formatCode>0.00</c:formatCode>
                <c:ptCount val="218"/>
                <c:pt idx="0">
                  <c:v>21.531188414471046</c:v>
                </c:pt>
                <c:pt idx="1">
                  <c:v>24.766001300269956</c:v>
                </c:pt>
                <c:pt idx="2">
                  <c:v>28.474340587341018</c:v>
                </c:pt>
                <c:pt idx="3">
                  <c:v>31.714858610504653</c:v>
                </c:pt>
                <c:pt idx="4">
                  <c:v>34.516081056584483</c:v>
                </c:pt>
                <c:pt idx="5">
                  <c:v>38.452625838244529</c:v>
                </c:pt>
                <c:pt idx="6">
                  <c:v>#N/A</c:v>
                </c:pt>
                <c:pt idx="7">
                  <c:v>24.132731052785516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29.438508801979495</c:v>
                </c:pt>
                <c:pt idx="13">
                  <c:v>29.039149186448764</c:v>
                </c:pt>
                <c:pt idx="14">
                  <c:v>29.096200560096012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20.823751381245184</c:v>
                </c:pt>
                <c:pt idx="21">
                  <c:v>#N/A</c:v>
                </c:pt>
                <c:pt idx="22">
                  <c:v>#N/A</c:v>
                </c:pt>
                <c:pt idx="23">
                  <c:v>24.3609365473745</c:v>
                </c:pt>
                <c:pt idx="24">
                  <c:v>29.153251933743256</c:v>
                </c:pt>
                <c:pt idx="25">
                  <c:v>#N/A</c:v>
                </c:pt>
                <c:pt idx="26">
                  <c:v>#N/A</c:v>
                </c:pt>
                <c:pt idx="27">
                  <c:v>17.685925830646596</c:v>
                </c:pt>
                <c:pt idx="28">
                  <c:v>15.175665390167723</c:v>
                </c:pt>
                <c:pt idx="29">
                  <c:v>#N/A</c:v>
                </c:pt>
                <c:pt idx="30">
                  <c:v>-5.3057777491939788</c:v>
                </c:pt>
                <c:pt idx="31">
                  <c:v>-2.8525686823623531</c:v>
                </c:pt>
                <c:pt idx="32">
                  <c:v>0.45641098917797507</c:v>
                </c:pt>
                <c:pt idx="33">
                  <c:v>3.9365447816600536</c:v>
                </c:pt>
                <c:pt idx="34">
                  <c:v>#N/A</c:v>
                </c:pt>
                <c:pt idx="35">
                  <c:v>10.668606872035202</c:v>
                </c:pt>
                <c:pt idx="36">
                  <c:v>#N/A</c:v>
                </c:pt>
                <c:pt idx="37">
                  <c:v>17.172463467821366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13.121815938866829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12.551302202394355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18.313490940766314</c:v>
                </c:pt>
                <c:pt idx="51">
                  <c:v>#N/A</c:v>
                </c:pt>
                <c:pt idx="52">
                  <c:v>3.9365447816600465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20.310289018419958</c:v>
                </c:pt>
                <c:pt idx="67">
                  <c:v>17.628874456999348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0.51346236282522284</c:v>
                </c:pt>
                <c:pt idx="74">
                  <c:v>3.6512879134238094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14.034637917222781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31.207101385044151</c:v>
                </c:pt>
                <c:pt idx="102">
                  <c:v>30.180176659393705</c:v>
                </c:pt>
                <c:pt idx="103">
                  <c:v>34.230824188348244</c:v>
                </c:pt>
                <c:pt idx="104">
                  <c:v>2.8525686823623531</c:v>
                </c:pt>
                <c:pt idx="105">
                  <c:v>2.3961576931843744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-10.098093135562735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11.980788465921886</c:v>
                </c:pt>
                <c:pt idx="131">
                  <c:v>#N/A</c:v>
                </c:pt>
                <c:pt idx="132">
                  <c:v>19.055158798180521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-5.8762914856664459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-0.85577060470870592</c:v>
                </c:pt>
                <c:pt idx="160">
                  <c:v>2.3391063195371302</c:v>
                </c:pt>
                <c:pt idx="161">
                  <c:v>#N/A</c:v>
                </c:pt>
                <c:pt idx="162">
                  <c:v>#N/A</c:v>
                </c:pt>
                <c:pt idx="163">
                  <c:v>0.96987335200320146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calc.'!$AW$46:$AW$263</c:f>
              <c:numCache>
                <c:formatCode>0.00</c:formatCode>
                <c:ptCount val="218"/>
                <c:pt idx="0">
                  <c:v>20.848473834149999</c:v>
                </c:pt>
                <c:pt idx="1">
                  <c:v>24.008211969483497</c:v>
                </c:pt>
                <c:pt idx="2">
                  <c:v>27.167950104816995</c:v>
                </c:pt>
                <c:pt idx="3">
                  <c:v>30.327688240150493</c:v>
                </c:pt>
                <c:pt idx="4">
                  <c:v>33.487426375484006</c:v>
                </c:pt>
                <c:pt idx="5">
                  <c:v>36.647164510817518</c:v>
                </c:pt>
                <c:pt idx="6">
                  <c:v>20.848473834149999</c:v>
                </c:pt>
                <c:pt idx="7">
                  <c:v>24.008211969483497</c:v>
                </c:pt>
                <c:pt idx="8">
                  <c:v>24.008211969483497</c:v>
                </c:pt>
                <c:pt idx="9">
                  <c:v>27.167950104816995</c:v>
                </c:pt>
                <c:pt idx="10">
                  <c:v>27.167950104816995</c:v>
                </c:pt>
                <c:pt idx="11">
                  <c:v>30.327688240150493</c:v>
                </c:pt>
                <c:pt idx="12">
                  <c:v>30.327688240150493</c:v>
                </c:pt>
                <c:pt idx="13">
                  <c:v>30.327688240150493</c:v>
                </c:pt>
                <c:pt idx="14">
                  <c:v>30.327688240150493</c:v>
                </c:pt>
                <c:pt idx="15">
                  <c:v>33.487426375484006</c:v>
                </c:pt>
                <c:pt idx="16">
                  <c:v>33.487426375484006</c:v>
                </c:pt>
                <c:pt idx="17">
                  <c:v>33.487426375484006</c:v>
                </c:pt>
                <c:pt idx="18">
                  <c:v>36.647164510817518</c:v>
                </c:pt>
                <c:pt idx="19">
                  <c:v>17.688735698816501</c:v>
                </c:pt>
                <c:pt idx="20">
                  <c:v>20.848473834149999</c:v>
                </c:pt>
                <c:pt idx="21">
                  <c:v>27.167950104816995</c:v>
                </c:pt>
                <c:pt idx="22">
                  <c:v>20.848473834149999</c:v>
                </c:pt>
                <c:pt idx="23">
                  <c:v>24.008211969483497</c:v>
                </c:pt>
                <c:pt idx="24">
                  <c:v>27.167950104816995</c:v>
                </c:pt>
                <c:pt idx="25">
                  <c:v>27.167950104816995</c:v>
                </c:pt>
                <c:pt idx="26">
                  <c:v>27.167950104816995</c:v>
                </c:pt>
                <c:pt idx="27">
                  <c:v>20.573505519295225</c:v>
                </c:pt>
                <c:pt idx="28">
                  <c:v>15.368031702507068</c:v>
                </c:pt>
                <c:pt idx="29">
                  <c:v>-6.2421148174828076</c:v>
                </c:pt>
                <c:pt idx="30">
                  <c:v>-5.4907786482027774</c:v>
                </c:pt>
                <c:pt idx="31">
                  <c:v>-2.3310405128692793</c:v>
                </c:pt>
                <c:pt idx="32">
                  <c:v>0.82869762246421885</c:v>
                </c:pt>
                <c:pt idx="33">
                  <c:v>3.9884357577977028</c:v>
                </c:pt>
                <c:pt idx="34">
                  <c:v>7.1481738931312151</c:v>
                </c:pt>
                <c:pt idx="35">
                  <c:v>10.307912028464699</c:v>
                </c:pt>
                <c:pt idx="36">
                  <c:v>13.467650163798226</c:v>
                </c:pt>
                <c:pt idx="37">
                  <c:v>16.627388299131724</c:v>
                </c:pt>
                <c:pt idx="38">
                  <c:v>19.787126434465222</c:v>
                </c:pt>
                <c:pt idx="39">
                  <c:v>22.94686456979872</c:v>
                </c:pt>
                <c:pt idx="40">
                  <c:v>-0.28159312688414673</c:v>
                </c:pt>
                <c:pt idx="41">
                  <c:v>6.0378831437828495</c:v>
                </c:pt>
                <c:pt idx="42">
                  <c:v>12.357359414449846</c:v>
                </c:pt>
                <c:pt idx="43">
                  <c:v>18.676835685116856</c:v>
                </c:pt>
                <c:pt idx="44">
                  <c:v>20.621832063746282</c:v>
                </c:pt>
                <c:pt idx="45">
                  <c:v>24.739255183762253</c:v>
                </c:pt>
                <c:pt idx="46">
                  <c:v>10.223612126377411</c:v>
                </c:pt>
                <c:pt idx="47">
                  <c:v>8.2095212928160102</c:v>
                </c:pt>
                <c:pt idx="48">
                  <c:v>11.369259428149505</c:v>
                </c:pt>
                <c:pt idx="49">
                  <c:v>14.528997563483003</c:v>
                </c:pt>
                <c:pt idx="50">
                  <c:v>17.688735698816501</c:v>
                </c:pt>
                <c:pt idx="51">
                  <c:v>-2.9527139028790685</c:v>
                </c:pt>
                <c:pt idx="52">
                  <c:v>6.5265005031214258</c:v>
                </c:pt>
                <c:pt idx="53">
                  <c:v>0.27423625538592944</c:v>
                </c:pt>
                <c:pt idx="54">
                  <c:v>0.27423625538592944</c:v>
                </c:pt>
                <c:pt idx="55">
                  <c:v>6.5937125260529257</c:v>
                </c:pt>
                <c:pt idx="56">
                  <c:v>12.913188796719936</c:v>
                </c:pt>
                <c:pt idx="57">
                  <c:v>-7.6621914023024047</c:v>
                </c:pt>
                <c:pt idx="58">
                  <c:v>-4.5024532669689137</c:v>
                </c:pt>
                <c:pt idx="59">
                  <c:v>-1.3427151316354013</c:v>
                </c:pt>
                <c:pt idx="60">
                  <c:v>1.8170230036980826</c:v>
                </c:pt>
                <c:pt idx="61">
                  <c:v>4.9767611390316091</c:v>
                </c:pt>
                <c:pt idx="62">
                  <c:v>8.1364992743650788</c:v>
                </c:pt>
                <c:pt idx="63">
                  <c:v>11.296237409698591</c:v>
                </c:pt>
                <c:pt idx="64">
                  <c:v>14.455975545032103</c:v>
                </c:pt>
                <c:pt idx="65">
                  <c:v>4.9767611390316091</c:v>
                </c:pt>
                <c:pt idx="66">
                  <c:v>21.772018435947814</c:v>
                </c:pt>
                <c:pt idx="67">
                  <c:v>18.612280300614302</c:v>
                </c:pt>
                <c:pt idx="68">
                  <c:v>21.85652454144055</c:v>
                </c:pt>
                <c:pt idx="69">
                  <c:v>21.85652454144055</c:v>
                </c:pt>
                <c:pt idx="70">
                  <c:v>21.85652454144055</c:v>
                </c:pt>
                <c:pt idx="71">
                  <c:v>24.646134127270301</c:v>
                </c:pt>
                <c:pt idx="72">
                  <c:v>26.981021642269553</c:v>
                </c:pt>
                <c:pt idx="73">
                  <c:v>-1.1334948384674277</c:v>
                </c:pt>
                <c:pt idx="74">
                  <c:v>2.0262432968660704</c:v>
                </c:pt>
                <c:pt idx="75">
                  <c:v>5.1859814321995685</c:v>
                </c:pt>
                <c:pt idx="76">
                  <c:v>5.1859814321995685</c:v>
                </c:pt>
                <c:pt idx="77">
                  <c:v>8.3457195675330667</c:v>
                </c:pt>
                <c:pt idx="78">
                  <c:v>8.3457195675330667</c:v>
                </c:pt>
                <c:pt idx="79">
                  <c:v>11.505457702866565</c:v>
                </c:pt>
                <c:pt idx="80">
                  <c:v>8.3457195675330667</c:v>
                </c:pt>
                <c:pt idx="81">
                  <c:v>2.0262432968660704</c:v>
                </c:pt>
                <c:pt idx="82">
                  <c:v>5.1859814321995685</c:v>
                </c:pt>
                <c:pt idx="83">
                  <c:v>8.3457195675330667</c:v>
                </c:pt>
                <c:pt idx="84">
                  <c:v>11.505457702866565</c:v>
                </c:pt>
                <c:pt idx="85">
                  <c:v>12.015455167579802</c:v>
                </c:pt>
                <c:pt idx="86">
                  <c:v>15.259701509943341</c:v>
                </c:pt>
                <c:pt idx="87">
                  <c:v>15.259701509943341</c:v>
                </c:pt>
                <c:pt idx="88">
                  <c:v>18.503935542574965</c:v>
                </c:pt>
                <c:pt idx="89">
                  <c:v>18.503935542574965</c:v>
                </c:pt>
                <c:pt idx="90">
                  <c:v>17.04189788030483</c:v>
                </c:pt>
                <c:pt idx="91">
                  <c:v>17.04189788030483</c:v>
                </c:pt>
                <c:pt idx="92">
                  <c:v>21.159233454789145</c:v>
                </c:pt>
                <c:pt idx="93">
                  <c:v>21.159233454789145</c:v>
                </c:pt>
                <c:pt idx="94">
                  <c:v>10.796435777263454</c:v>
                </c:pt>
                <c:pt idx="95">
                  <c:v>13.956173912596952</c:v>
                </c:pt>
                <c:pt idx="96">
                  <c:v>17.115912047930451</c:v>
                </c:pt>
                <c:pt idx="97">
                  <c:v>13.383350261710902</c:v>
                </c:pt>
                <c:pt idx="98">
                  <c:v>20.275650183263963</c:v>
                </c:pt>
                <c:pt idx="99">
                  <c:v>26.595126453930931</c:v>
                </c:pt>
                <c:pt idx="100">
                  <c:v>23.536559245265607</c:v>
                </c:pt>
                <c:pt idx="101">
                  <c:v>31.03706623347415</c:v>
                </c:pt>
                <c:pt idx="102">
                  <c:v>31.03706623347415</c:v>
                </c:pt>
                <c:pt idx="103">
                  <c:v>33.064384305891878</c:v>
                </c:pt>
                <c:pt idx="104">
                  <c:v>2.5260568302160635</c:v>
                </c:pt>
                <c:pt idx="105">
                  <c:v>-1.0176245810867073</c:v>
                </c:pt>
                <c:pt idx="106">
                  <c:v>2.1421135542467766</c:v>
                </c:pt>
                <c:pt idx="107">
                  <c:v>5.301851689580289</c:v>
                </c:pt>
                <c:pt idx="108">
                  <c:v>8.4615898249137729</c:v>
                </c:pt>
                <c:pt idx="109">
                  <c:v>27.673707051956455</c:v>
                </c:pt>
                <c:pt idx="110">
                  <c:v>-9.3760972819992148</c:v>
                </c:pt>
                <c:pt idx="111">
                  <c:v>17.115912047930451</c:v>
                </c:pt>
                <c:pt idx="112">
                  <c:v>6.0378831437828495</c:v>
                </c:pt>
                <c:pt idx="113">
                  <c:v>2.8781450084493514</c:v>
                </c:pt>
                <c:pt idx="114">
                  <c:v>8.739854590441638</c:v>
                </c:pt>
                <c:pt idx="115">
                  <c:v>18.419439645276853</c:v>
                </c:pt>
                <c:pt idx="116">
                  <c:v>-4.831571051000239</c:v>
                </c:pt>
                <c:pt idx="117">
                  <c:v>-3.2108887788728282</c:v>
                </c:pt>
                <c:pt idx="118">
                  <c:v>-6.3706269142063263</c:v>
                </c:pt>
                <c:pt idx="119">
                  <c:v>3.3667623677879135</c:v>
                </c:pt>
                <c:pt idx="120">
                  <c:v>3.4339743907194133</c:v>
                </c:pt>
                <c:pt idx="121">
                  <c:v>3.4339743907194133</c:v>
                </c:pt>
                <c:pt idx="122">
                  <c:v>3.4339743907194133</c:v>
                </c:pt>
                <c:pt idx="123">
                  <c:v>-6.3706269142063263</c:v>
                </c:pt>
                <c:pt idx="124">
                  <c:v>5.5801164551081399</c:v>
                </c:pt>
                <c:pt idx="125">
                  <c:v>11.899592725775136</c:v>
                </c:pt>
                <c:pt idx="126">
                  <c:v>18.219068996442132</c:v>
                </c:pt>
                <c:pt idx="127">
                  <c:v>18.219068996442132</c:v>
                </c:pt>
                <c:pt idx="128">
                  <c:v>8.739854590441638</c:v>
                </c:pt>
                <c:pt idx="129">
                  <c:v>8.6333966472236838</c:v>
                </c:pt>
                <c:pt idx="130">
                  <c:v>11.793134782557182</c:v>
                </c:pt>
                <c:pt idx="131">
                  <c:v>14.952872917890687</c:v>
                </c:pt>
                <c:pt idx="132">
                  <c:v>18.112611053224185</c:v>
                </c:pt>
                <c:pt idx="133">
                  <c:v>21.272349188557698</c:v>
                </c:pt>
                <c:pt idx="134">
                  <c:v>24.432087323891182</c:v>
                </c:pt>
                <c:pt idx="135">
                  <c:v>27.591825459224665</c:v>
                </c:pt>
                <c:pt idx="136">
                  <c:v>30.751563594558178</c:v>
                </c:pt>
                <c:pt idx="137">
                  <c:v>33.911301729891676</c:v>
                </c:pt>
                <c:pt idx="138">
                  <c:v>37.071039865225174</c:v>
                </c:pt>
                <c:pt idx="139">
                  <c:v>40.230778000558672</c:v>
                </c:pt>
                <c:pt idx="140">
                  <c:v>-11.151047321667235</c:v>
                </c:pt>
                <c:pt idx="141">
                  <c:v>-9.5303650495398102</c:v>
                </c:pt>
                <c:pt idx="142">
                  <c:v>9.4280637624611643</c:v>
                </c:pt>
                <c:pt idx="143">
                  <c:v>-7.9913091863337371</c:v>
                </c:pt>
                <c:pt idx="144">
                  <c:v>-4.831571051000239</c:v>
                </c:pt>
                <c:pt idx="145">
                  <c:v>1.4879052196667715</c:v>
                </c:pt>
                <c:pt idx="146">
                  <c:v>2.8781450084493514</c:v>
                </c:pt>
                <c:pt idx="147">
                  <c:v>12.357359414449846</c:v>
                </c:pt>
                <c:pt idx="148">
                  <c:v>26.106602705132218</c:v>
                </c:pt>
                <c:pt idx="149">
                  <c:v>29.266340840465716</c:v>
                </c:pt>
                <c:pt idx="150">
                  <c:v>32.426078975799214</c:v>
                </c:pt>
                <c:pt idx="151">
                  <c:v>35.585817111132712</c:v>
                </c:pt>
                <c:pt idx="152">
                  <c:v>38.745555246466211</c:v>
                </c:pt>
                <c:pt idx="153">
                  <c:v>41.905293381799709</c:v>
                </c:pt>
                <c:pt idx="154">
                  <c:v>45.065031517133235</c:v>
                </c:pt>
                <c:pt idx="155">
                  <c:v>48.224769652466676</c:v>
                </c:pt>
                <c:pt idx="156">
                  <c:v>51.384507787800203</c:v>
                </c:pt>
                <c:pt idx="157">
                  <c:v>54.544245923133758</c:v>
                </c:pt>
                <c:pt idx="158">
                  <c:v>13.467650163798226</c:v>
                </c:pt>
                <c:pt idx="159">
                  <c:v>0.82869762246421885</c:v>
                </c:pt>
                <c:pt idx="160">
                  <c:v>3.9884357577977028</c:v>
                </c:pt>
                <c:pt idx="161">
                  <c:v>7.1481738931312151</c:v>
                </c:pt>
                <c:pt idx="162">
                  <c:v>7.1481738931312151</c:v>
                </c:pt>
                <c:pt idx="163">
                  <c:v>3.9884357577977028</c:v>
                </c:pt>
                <c:pt idx="164">
                  <c:v>10.307912028464699</c:v>
                </c:pt>
                <c:pt idx="165">
                  <c:v>13.467650163798226</c:v>
                </c:pt>
                <c:pt idx="166">
                  <c:v>3.9884357577977028</c:v>
                </c:pt>
                <c:pt idx="167">
                  <c:v>7.1481738931312151</c:v>
                </c:pt>
                <c:pt idx="168">
                  <c:v>10.307912028464699</c:v>
                </c:pt>
                <c:pt idx="169">
                  <c:v>13.467650163798226</c:v>
                </c:pt>
                <c:pt idx="170">
                  <c:v>27.167950104816995</c:v>
                </c:pt>
                <c:pt idx="171">
                  <c:v>11.505457702866565</c:v>
                </c:pt>
                <c:pt idx="172">
                  <c:v>8.3457195675330667</c:v>
                </c:pt>
                <c:pt idx="173">
                  <c:v>11.369259428149505</c:v>
                </c:pt>
                <c:pt idx="174">
                  <c:v>27.167950104816995</c:v>
                </c:pt>
                <c:pt idx="175">
                  <c:v>33.487426375484006</c:v>
                </c:pt>
                <c:pt idx="176">
                  <c:v>30.327688240150493</c:v>
                </c:pt>
                <c:pt idx="177">
                  <c:v>33.487426375484006</c:v>
                </c:pt>
                <c:pt idx="178">
                  <c:v>33.487426375484006</c:v>
                </c:pt>
                <c:pt idx="179">
                  <c:v>4.8610700790730306</c:v>
                </c:pt>
                <c:pt idx="180">
                  <c:v>4.8610700790730306</c:v>
                </c:pt>
                <c:pt idx="181">
                  <c:v>4.8610700790730306</c:v>
                </c:pt>
                <c:pt idx="182">
                  <c:v>7.1961113804606356</c:v>
                </c:pt>
                <c:pt idx="183">
                  <c:v>7.1961113804606356</c:v>
                </c:pt>
                <c:pt idx="184">
                  <c:v>7.1961113804606356</c:v>
                </c:pt>
                <c:pt idx="185">
                  <c:v>7.1961113804606356</c:v>
                </c:pt>
                <c:pt idx="186">
                  <c:v>7.1961113804606356</c:v>
                </c:pt>
                <c:pt idx="187">
                  <c:v>7.1961113804606356</c:v>
                </c:pt>
                <c:pt idx="188">
                  <c:v>11.176981552563547</c:v>
                </c:pt>
                <c:pt idx="189">
                  <c:v>11.176981552563547</c:v>
                </c:pt>
                <c:pt idx="190">
                  <c:v>24.931756571281284</c:v>
                </c:pt>
                <c:pt idx="191">
                  <c:v>28.091494706614824</c:v>
                </c:pt>
                <c:pt idx="192">
                  <c:v>31.251232841948294</c:v>
                </c:pt>
                <c:pt idx="193">
                  <c:v>34.410970977281792</c:v>
                </c:pt>
                <c:pt idx="194">
                  <c:v>24.931756571281284</c:v>
                </c:pt>
                <c:pt idx="195">
                  <c:v>28.091494706614824</c:v>
                </c:pt>
                <c:pt idx="196">
                  <c:v>24.739255183762253</c:v>
                </c:pt>
                <c:pt idx="197">
                  <c:v>24.739255183762253</c:v>
                </c:pt>
                <c:pt idx="198">
                  <c:v>35.337943818356223</c:v>
                </c:pt>
                <c:pt idx="199">
                  <c:v>44.619527438935904</c:v>
                </c:pt>
                <c:pt idx="200">
                  <c:v>28.683724185023905</c:v>
                </c:pt>
                <c:pt idx="201">
                  <c:v>27.842727977503955</c:v>
                </c:pt>
                <c:pt idx="202">
                  <c:v>21.85652454144055</c:v>
                </c:pt>
                <c:pt idx="203">
                  <c:v>9.0593811740166643</c:v>
                </c:pt>
                <c:pt idx="204">
                  <c:v>12.219119309350162</c:v>
                </c:pt>
                <c:pt idx="205">
                  <c:v>11.008786893702307</c:v>
                </c:pt>
                <c:pt idx="206">
                  <c:v>15.378857444683661</c:v>
                </c:pt>
                <c:pt idx="207">
                  <c:v>18.538595580017159</c:v>
                </c:pt>
                <c:pt idx="208">
                  <c:v>16.9920297530198</c:v>
                </c:pt>
                <c:pt idx="209">
                  <c:v>17.479650562309317</c:v>
                </c:pt>
                <c:pt idx="210">
                  <c:v>21.109452873035778</c:v>
                </c:pt>
                <c:pt idx="211">
                  <c:v>21.109452873035778</c:v>
                </c:pt>
                <c:pt idx="212">
                  <c:v>21.109452873035778</c:v>
                </c:pt>
                <c:pt idx="213">
                  <c:v>13.412095569578369</c:v>
                </c:pt>
                <c:pt idx="214">
                  <c:v>13.412095569578369</c:v>
                </c:pt>
                <c:pt idx="215">
                  <c:v>14.95287291789068</c:v>
                </c:pt>
                <c:pt idx="216">
                  <c:v>14.95287291789068</c:v>
                </c:pt>
                <c:pt idx="217">
                  <c:v>18.1126110532242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'1 Training set expt. v calc.'!$AY$45</c:f>
              <c:strCache>
                <c:ptCount val="1"/>
                <c:pt idx="0">
                  <c:v>Water-&gt;        Cyclohexanone</c:v>
                </c:pt>
              </c:strCache>
            </c:strRef>
          </c:tx>
          <c:spPr>
            <a:ln w="28575">
              <a:noFill/>
            </a:ln>
          </c:spPr>
          <c:marker>
            <c:spPr>
              <a:ln>
                <a:solidFill>
                  <a:srgbClr val="00B050"/>
                </a:solidFill>
              </a:ln>
            </c:spPr>
          </c:marker>
          <c:xVal>
            <c:numRef>
              <c:f>'1 Training set expt. v calc.'!$AY$46:$AY$263</c:f>
              <c:numCache>
                <c:formatCode>0.00</c:formatCode>
                <c:ptCount val="218"/>
                <c:pt idx="0">
                  <c:v>21.000610639551649</c:v>
                </c:pt>
                <c:pt idx="1">
                  <c:v>24.303885173727256</c:v>
                </c:pt>
                <c:pt idx="2">
                  <c:v>28.000814186068869</c:v>
                </c:pt>
                <c:pt idx="3">
                  <c:v>31.537999352198185</c:v>
                </c:pt>
                <c:pt idx="4">
                  <c:v>34.208003638889352</c:v>
                </c:pt>
                <c:pt idx="5">
                  <c:v>#N/A</c:v>
                </c:pt>
                <c:pt idx="6">
                  <c:v>20.778110282327386</c:v>
                </c:pt>
                <c:pt idx="7">
                  <c:v>23.636384102054464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28.999213224895691</c:v>
                </c:pt>
                <c:pt idx="13">
                  <c:v>#N/A</c:v>
                </c:pt>
                <c:pt idx="14">
                  <c:v>28.708251219294731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21.177469897858117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29.255944406308302</c:v>
                </c:pt>
                <c:pt idx="25">
                  <c:v>#N/A</c:v>
                </c:pt>
                <c:pt idx="26">
                  <c:v>#N/A</c:v>
                </c:pt>
                <c:pt idx="27">
                  <c:v>18.410478275966632</c:v>
                </c:pt>
                <c:pt idx="28">
                  <c:v>15.215601351720796</c:v>
                </c:pt>
                <c:pt idx="29">
                  <c:v>#N/A</c:v>
                </c:pt>
                <c:pt idx="30">
                  <c:v>#N/A</c:v>
                </c:pt>
                <c:pt idx="31">
                  <c:v>-2.8982097812801513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9.8299516794206721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3.7311598365299581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17.936951874694483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-0.23391063195371231</c:v>
                </c:pt>
                <c:pt idx="74">
                  <c:v>3.2747488473519812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5.9960993703256662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13.971881406210809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22.250035722426361</c:v>
                </c:pt>
                <c:pt idx="101">
                  <c:v>31.549409626927638</c:v>
                </c:pt>
                <c:pt idx="102">
                  <c:v>31.378255505985887</c:v>
                </c:pt>
                <c:pt idx="103">
                  <c:v>35.086594793056953</c:v>
                </c:pt>
                <c:pt idx="104">
                  <c:v>#N/A</c:v>
                </c:pt>
                <c:pt idx="105">
                  <c:v>1.7172463467821331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19.774006106135836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7.6505892060958329</c:v>
                </c:pt>
                <c:pt idx="130">
                  <c:v>#N/A</c:v>
                </c:pt>
                <c:pt idx="131">
                  <c:v>#N/A</c:v>
                </c:pt>
                <c:pt idx="132">
                  <c:v>18.587337534273097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18.393362863872458</c:v>
                </c:pt>
              </c:numCache>
            </c:numRef>
          </c:xVal>
          <c:yVal>
            <c:numRef>
              <c:f>'1 Training set expt. v calc.'!$AZ$46:$AZ$263</c:f>
              <c:numCache>
                <c:formatCode>0.00</c:formatCode>
                <c:ptCount val="218"/>
                <c:pt idx="0">
                  <c:v>20.848473834149999</c:v>
                </c:pt>
                <c:pt idx="1">
                  <c:v>24.008211969483497</c:v>
                </c:pt>
                <c:pt idx="2">
                  <c:v>27.167950104816995</c:v>
                </c:pt>
                <c:pt idx="3">
                  <c:v>30.327688240150493</c:v>
                </c:pt>
                <c:pt idx="4">
                  <c:v>33.487426375484006</c:v>
                </c:pt>
                <c:pt idx="5">
                  <c:v>36.647164510817518</c:v>
                </c:pt>
                <c:pt idx="6">
                  <c:v>20.848473834149999</c:v>
                </c:pt>
                <c:pt idx="7">
                  <c:v>24.008211969483497</c:v>
                </c:pt>
                <c:pt idx="8">
                  <c:v>24.008211969483497</c:v>
                </c:pt>
                <c:pt idx="9">
                  <c:v>27.167950104816995</c:v>
                </c:pt>
                <c:pt idx="10">
                  <c:v>27.167950104816995</c:v>
                </c:pt>
                <c:pt idx="11">
                  <c:v>30.327688240150493</c:v>
                </c:pt>
                <c:pt idx="12">
                  <c:v>30.327688240150493</c:v>
                </c:pt>
                <c:pt idx="13">
                  <c:v>30.327688240150493</c:v>
                </c:pt>
                <c:pt idx="14">
                  <c:v>30.327688240150493</c:v>
                </c:pt>
                <c:pt idx="15">
                  <c:v>33.487426375484006</c:v>
                </c:pt>
                <c:pt idx="16">
                  <c:v>33.487426375484006</c:v>
                </c:pt>
                <c:pt idx="17">
                  <c:v>33.487426375484006</c:v>
                </c:pt>
                <c:pt idx="18">
                  <c:v>36.647164510817518</c:v>
                </c:pt>
                <c:pt idx="19">
                  <c:v>17.688735698816501</c:v>
                </c:pt>
                <c:pt idx="20">
                  <c:v>20.848473834149999</c:v>
                </c:pt>
                <c:pt idx="21">
                  <c:v>27.167950104816995</c:v>
                </c:pt>
                <c:pt idx="22">
                  <c:v>20.848473834149999</c:v>
                </c:pt>
                <c:pt idx="23">
                  <c:v>24.008211969483497</c:v>
                </c:pt>
                <c:pt idx="24">
                  <c:v>27.167950104816995</c:v>
                </c:pt>
                <c:pt idx="25">
                  <c:v>27.167950104816995</c:v>
                </c:pt>
                <c:pt idx="26">
                  <c:v>27.167950104816995</c:v>
                </c:pt>
                <c:pt idx="27">
                  <c:v>20.573505519295225</c:v>
                </c:pt>
                <c:pt idx="28">
                  <c:v>15.368031702507068</c:v>
                </c:pt>
                <c:pt idx="29">
                  <c:v>-6.2421148174828076</c:v>
                </c:pt>
                <c:pt idx="30">
                  <c:v>-5.4907786482027774</c:v>
                </c:pt>
                <c:pt idx="31">
                  <c:v>-2.3310405128692793</c:v>
                </c:pt>
                <c:pt idx="32">
                  <c:v>0.82869762246421885</c:v>
                </c:pt>
                <c:pt idx="33">
                  <c:v>3.9884357577977028</c:v>
                </c:pt>
                <c:pt idx="34">
                  <c:v>7.1481738931312151</c:v>
                </c:pt>
                <c:pt idx="35">
                  <c:v>10.307912028464699</c:v>
                </c:pt>
                <c:pt idx="36">
                  <c:v>13.467650163798226</c:v>
                </c:pt>
                <c:pt idx="37">
                  <c:v>16.627388299131724</c:v>
                </c:pt>
                <c:pt idx="38">
                  <c:v>19.787126434465222</c:v>
                </c:pt>
                <c:pt idx="39">
                  <c:v>22.94686456979872</c:v>
                </c:pt>
                <c:pt idx="40">
                  <c:v>-0.28159312688414673</c:v>
                </c:pt>
                <c:pt idx="41">
                  <c:v>6.0378831437828495</c:v>
                </c:pt>
                <c:pt idx="42">
                  <c:v>12.357359414449846</c:v>
                </c:pt>
                <c:pt idx="43">
                  <c:v>18.676835685116856</c:v>
                </c:pt>
                <c:pt idx="44">
                  <c:v>20.621832063746282</c:v>
                </c:pt>
                <c:pt idx="45">
                  <c:v>24.739255183762253</c:v>
                </c:pt>
                <c:pt idx="46">
                  <c:v>10.223612126377411</c:v>
                </c:pt>
                <c:pt idx="47">
                  <c:v>8.2095212928160102</c:v>
                </c:pt>
                <c:pt idx="48">
                  <c:v>11.369259428149505</c:v>
                </c:pt>
                <c:pt idx="49">
                  <c:v>14.528997563483003</c:v>
                </c:pt>
                <c:pt idx="50">
                  <c:v>17.688735698816501</c:v>
                </c:pt>
                <c:pt idx="51">
                  <c:v>-2.9527139028790685</c:v>
                </c:pt>
                <c:pt idx="52">
                  <c:v>6.5265005031214258</c:v>
                </c:pt>
                <c:pt idx="53">
                  <c:v>0.27423625538592944</c:v>
                </c:pt>
                <c:pt idx="54">
                  <c:v>0.27423625538592944</c:v>
                </c:pt>
                <c:pt idx="55">
                  <c:v>6.5937125260529257</c:v>
                </c:pt>
                <c:pt idx="56">
                  <c:v>12.913188796719936</c:v>
                </c:pt>
                <c:pt idx="57">
                  <c:v>-7.6621914023024047</c:v>
                </c:pt>
                <c:pt idx="58">
                  <c:v>-4.5024532669689137</c:v>
                </c:pt>
                <c:pt idx="59">
                  <c:v>-1.3427151316354013</c:v>
                </c:pt>
                <c:pt idx="60">
                  <c:v>1.8170230036980826</c:v>
                </c:pt>
                <c:pt idx="61">
                  <c:v>4.9767611390316091</c:v>
                </c:pt>
                <c:pt idx="62">
                  <c:v>8.1364992743650788</c:v>
                </c:pt>
                <c:pt idx="63">
                  <c:v>11.296237409698591</c:v>
                </c:pt>
                <c:pt idx="64">
                  <c:v>14.455975545032103</c:v>
                </c:pt>
                <c:pt idx="65">
                  <c:v>4.9767611390316091</c:v>
                </c:pt>
                <c:pt idx="66">
                  <c:v>21.772018435947814</c:v>
                </c:pt>
                <c:pt idx="67">
                  <c:v>18.612280300614302</c:v>
                </c:pt>
                <c:pt idx="68">
                  <c:v>21.85652454144055</c:v>
                </c:pt>
                <c:pt idx="69">
                  <c:v>21.85652454144055</c:v>
                </c:pt>
                <c:pt idx="70">
                  <c:v>21.85652454144055</c:v>
                </c:pt>
                <c:pt idx="71">
                  <c:v>24.646134127270301</c:v>
                </c:pt>
                <c:pt idx="72">
                  <c:v>26.981021642269553</c:v>
                </c:pt>
                <c:pt idx="73">
                  <c:v>-1.1334948384674277</c:v>
                </c:pt>
                <c:pt idx="74">
                  <c:v>2.0262432968660704</c:v>
                </c:pt>
                <c:pt idx="75">
                  <c:v>5.1859814321995685</c:v>
                </c:pt>
                <c:pt idx="76">
                  <c:v>5.1859814321995685</c:v>
                </c:pt>
                <c:pt idx="77">
                  <c:v>8.3457195675330667</c:v>
                </c:pt>
                <c:pt idx="78">
                  <c:v>8.3457195675330667</c:v>
                </c:pt>
                <c:pt idx="79">
                  <c:v>11.505457702866565</c:v>
                </c:pt>
                <c:pt idx="80">
                  <c:v>8.3457195675330667</c:v>
                </c:pt>
                <c:pt idx="81">
                  <c:v>2.0262432968660704</c:v>
                </c:pt>
                <c:pt idx="82">
                  <c:v>5.1859814321995685</c:v>
                </c:pt>
                <c:pt idx="83">
                  <c:v>8.3457195675330667</c:v>
                </c:pt>
                <c:pt idx="84">
                  <c:v>11.505457702866565</c:v>
                </c:pt>
                <c:pt idx="85">
                  <c:v>12.015455167579802</c:v>
                </c:pt>
                <c:pt idx="86">
                  <c:v>15.259701509943341</c:v>
                </c:pt>
                <c:pt idx="87">
                  <c:v>15.259701509943341</c:v>
                </c:pt>
                <c:pt idx="88">
                  <c:v>18.503935542574965</c:v>
                </c:pt>
                <c:pt idx="89">
                  <c:v>18.503935542574965</c:v>
                </c:pt>
                <c:pt idx="90">
                  <c:v>17.04189788030483</c:v>
                </c:pt>
                <c:pt idx="91">
                  <c:v>17.04189788030483</c:v>
                </c:pt>
                <c:pt idx="92">
                  <c:v>21.159233454789145</c:v>
                </c:pt>
                <c:pt idx="93">
                  <c:v>21.159233454789145</c:v>
                </c:pt>
                <c:pt idx="94">
                  <c:v>10.796435777263454</c:v>
                </c:pt>
                <c:pt idx="95">
                  <c:v>13.956173912596952</c:v>
                </c:pt>
                <c:pt idx="96">
                  <c:v>17.115912047930451</c:v>
                </c:pt>
                <c:pt idx="97">
                  <c:v>13.383350261710902</c:v>
                </c:pt>
                <c:pt idx="98">
                  <c:v>20.275650183263963</c:v>
                </c:pt>
                <c:pt idx="99">
                  <c:v>26.595126453930931</c:v>
                </c:pt>
                <c:pt idx="100">
                  <c:v>23.536559245265607</c:v>
                </c:pt>
                <c:pt idx="101">
                  <c:v>31.03706623347415</c:v>
                </c:pt>
                <c:pt idx="102">
                  <c:v>31.03706623347415</c:v>
                </c:pt>
                <c:pt idx="103">
                  <c:v>33.064384305891878</c:v>
                </c:pt>
                <c:pt idx="104">
                  <c:v>2.5260568302160635</c:v>
                </c:pt>
                <c:pt idx="105">
                  <c:v>-1.0176245810867073</c:v>
                </c:pt>
                <c:pt idx="106">
                  <c:v>2.1421135542467766</c:v>
                </c:pt>
                <c:pt idx="107">
                  <c:v>5.301851689580289</c:v>
                </c:pt>
                <c:pt idx="108">
                  <c:v>8.4615898249137729</c:v>
                </c:pt>
                <c:pt idx="109">
                  <c:v>27.673707051956455</c:v>
                </c:pt>
                <c:pt idx="110">
                  <c:v>-9.3760972819992148</c:v>
                </c:pt>
                <c:pt idx="111">
                  <c:v>17.115912047930451</c:v>
                </c:pt>
                <c:pt idx="112">
                  <c:v>6.0378831437828495</c:v>
                </c:pt>
                <c:pt idx="113">
                  <c:v>2.8781450084493514</c:v>
                </c:pt>
                <c:pt idx="114">
                  <c:v>8.739854590441638</c:v>
                </c:pt>
                <c:pt idx="115">
                  <c:v>18.419439645276853</c:v>
                </c:pt>
                <c:pt idx="116">
                  <c:v>-4.831571051000239</c:v>
                </c:pt>
                <c:pt idx="117">
                  <c:v>-3.2108887788728282</c:v>
                </c:pt>
                <c:pt idx="118">
                  <c:v>-6.3706269142063263</c:v>
                </c:pt>
                <c:pt idx="119">
                  <c:v>3.3667623677879135</c:v>
                </c:pt>
                <c:pt idx="120">
                  <c:v>3.4339743907194133</c:v>
                </c:pt>
                <c:pt idx="121">
                  <c:v>3.4339743907194133</c:v>
                </c:pt>
                <c:pt idx="122">
                  <c:v>3.4339743907194133</c:v>
                </c:pt>
                <c:pt idx="123">
                  <c:v>-6.3706269142063263</c:v>
                </c:pt>
                <c:pt idx="124">
                  <c:v>5.5801164551081399</c:v>
                </c:pt>
                <c:pt idx="125">
                  <c:v>11.899592725775136</c:v>
                </c:pt>
                <c:pt idx="126">
                  <c:v>18.219068996442132</c:v>
                </c:pt>
                <c:pt idx="127">
                  <c:v>18.219068996442132</c:v>
                </c:pt>
                <c:pt idx="128">
                  <c:v>8.739854590441638</c:v>
                </c:pt>
                <c:pt idx="129">
                  <c:v>8.6333966472236838</c:v>
                </c:pt>
                <c:pt idx="130">
                  <c:v>11.793134782557182</c:v>
                </c:pt>
                <c:pt idx="131">
                  <c:v>14.952872917890687</c:v>
                </c:pt>
                <c:pt idx="132">
                  <c:v>18.112611053224185</c:v>
                </c:pt>
                <c:pt idx="133">
                  <c:v>21.272349188557698</c:v>
                </c:pt>
                <c:pt idx="134">
                  <c:v>24.432087323891182</c:v>
                </c:pt>
                <c:pt idx="135">
                  <c:v>27.591825459224665</c:v>
                </c:pt>
                <c:pt idx="136">
                  <c:v>30.751563594558178</c:v>
                </c:pt>
                <c:pt idx="137">
                  <c:v>33.911301729891676</c:v>
                </c:pt>
                <c:pt idx="138">
                  <c:v>37.071039865225174</c:v>
                </c:pt>
                <c:pt idx="139">
                  <c:v>40.230778000558672</c:v>
                </c:pt>
                <c:pt idx="140">
                  <c:v>-11.151047321667235</c:v>
                </c:pt>
                <c:pt idx="141">
                  <c:v>-9.5303650495398102</c:v>
                </c:pt>
                <c:pt idx="142">
                  <c:v>9.4280637624611643</c:v>
                </c:pt>
                <c:pt idx="143">
                  <c:v>-7.9913091863337371</c:v>
                </c:pt>
                <c:pt idx="144">
                  <c:v>-4.831571051000239</c:v>
                </c:pt>
                <c:pt idx="145">
                  <c:v>1.4879052196667715</c:v>
                </c:pt>
                <c:pt idx="146">
                  <c:v>2.8781450084493514</c:v>
                </c:pt>
                <c:pt idx="147">
                  <c:v>12.357359414449846</c:v>
                </c:pt>
                <c:pt idx="148">
                  <c:v>26.106602705132218</c:v>
                </c:pt>
                <c:pt idx="149">
                  <c:v>29.266340840465716</c:v>
                </c:pt>
                <c:pt idx="150">
                  <c:v>32.426078975799214</c:v>
                </c:pt>
                <c:pt idx="151">
                  <c:v>35.585817111132712</c:v>
                </c:pt>
                <c:pt idx="152">
                  <c:v>38.745555246466211</c:v>
                </c:pt>
                <c:pt idx="153">
                  <c:v>41.905293381799709</c:v>
                </c:pt>
                <c:pt idx="154">
                  <c:v>45.065031517133235</c:v>
                </c:pt>
                <c:pt idx="155">
                  <c:v>48.224769652466676</c:v>
                </c:pt>
                <c:pt idx="156">
                  <c:v>51.384507787800203</c:v>
                </c:pt>
                <c:pt idx="157">
                  <c:v>54.544245923133758</c:v>
                </c:pt>
                <c:pt idx="158">
                  <c:v>13.467650163798226</c:v>
                </c:pt>
                <c:pt idx="159">
                  <c:v>0.82869762246421885</c:v>
                </c:pt>
                <c:pt idx="160">
                  <c:v>3.9884357577977028</c:v>
                </c:pt>
                <c:pt idx="161">
                  <c:v>7.1481738931312151</c:v>
                </c:pt>
                <c:pt idx="162">
                  <c:v>7.1481738931312151</c:v>
                </c:pt>
                <c:pt idx="163">
                  <c:v>3.9884357577977028</c:v>
                </c:pt>
                <c:pt idx="164">
                  <c:v>10.307912028464699</c:v>
                </c:pt>
                <c:pt idx="165">
                  <c:v>13.467650163798226</c:v>
                </c:pt>
                <c:pt idx="166">
                  <c:v>3.9884357577977028</c:v>
                </c:pt>
                <c:pt idx="167">
                  <c:v>7.1481738931312151</c:v>
                </c:pt>
                <c:pt idx="168">
                  <c:v>10.307912028464699</c:v>
                </c:pt>
                <c:pt idx="169">
                  <c:v>13.467650163798226</c:v>
                </c:pt>
                <c:pt idx="170">
                  <c:v>27.167950104816995</c:v>
                </c:pt>
                <c:pt idx="171">
                  <c:v>11.505457702866565</c:v>
                </c:pt>
                <c:pt idx="172">
                  <c:v>8.3457195675330667</c:v>
                </c:pt>
                <c:pt idx="173">
                  <c:v>11.369259428149505</c:v>
                </c:pt>
                <c:pt idx="174">
                  <c:v>27.167950104816995</c:v>
                </c:pt>
                <c:pt idx="175">
                  <c:v>33.487426375484006</c:v>
                </c:pt>
                <c:pt idx="176">
                  <c:v>30.327688240150493</c:v>
                </c:pt>
                <c:pt idx="177">
                  <c:v>33.487426375484006</c:v>
                </c:pt>
                <c:pt idx="178">
                  <c:v>33.487426375484006</c:v>
                </c:pt>
                <c:pt idx="179">
                  <c:v>4.8610700790730306</c:v>
                </c:pt>
                <c:pt idx="180">
                  <c:v>4.8610700790730306</c:v>
                </c:pt>
                <c:pt idx="181">
                  <c:v>4.8610700790730306</c:v>
                </c:pt>
                <c:pt idx="182">
                  <c:v>7.1961113804606356</c:v>
                </c:pt>
                <c:pt idx="183">
                  <c:v>7.1961113804606356</c:v>
                </c:pt>
                <c:pt idx="184">
                  <c:v>7.1961113804606356</c:v>
                </c:pt>
                <c:pt idx="185">
                  <c:v>7.1961113804606356</c:v>
                </c:pt>
                <c:pt idx="186">
                  <c:v>7.1961113804606356</c:v>
                </c:pt>
                <c:pt idx="187">
                  <c:v>7.1961113804606356</c:v>
                </c:pt>
                <c:pt idx="188">
                  <c:v>11.176981552563547</c:v>
                </c:pt>
                <c:pt idx="189">
                  <c:v>11.176981552563547</c:v>
                </c:pt>
                <c:pt idx="190">
                  <c:v>24.931756571281284</c:v>
                </c:pt>
                <c:pt idx="191">
                  <c:v>28.091494706614824</c:v>
                </c:pt>
                <c:pt idx="192">
                  <c:v>31.251232841948294</c:v>
                </c:pt>
                <c:pt idx="193">
                  <c:v>34.410970977281792</c:v>
                </c:pt>
                <c:pt idx="194">
                  <c:v>24.931756571281284</c:v>
                </c:pt>
                <c:pt idx="195">
                  <c:v>28.091494706614824</c:v>
                </c:pt>
                <c:pt idx="196">
                  <c:v>24.739255183762253</c:v>
                </c:pt>
                <c:pt idx="197">
                  <c:v>24.739255183762253</c:v>
                </c:pt>
                <c:pt idx="198">
                  <c:v>35.337943818356223</c:v>
                </c:pt>
                <c:pt idx="199">
                  <c:v>44.619527438935904</c:v>
                </c:pt>
                <c:pt idx="200">
                  <c:v>28.683724185023905</c:v>
                </c:pt>
                <c:pt idx="201">
                  <c:v>27.842727977503955</c:v>
                </c:pt>
                <c:pt idx="202">
                  <c:v>21.85652454144055</c:v>
                </c:pt>
                <c:pt idx="203">
                  <c:v>9.0593811740166643</c:v>
                </c:pt>
                <c:pt idx="204">
                  <c:v>12.219119309350162</c:v>
                </c:pt>
                <c:pt idx="205">
                  <c:v>11.008786893702307</c:v>
                </c:pt>
                <c:pt idx="206">
                  <c:v>15.378857444683661</c:v>
                </c:pt>
                <c:pt idx="207">
                  <c:v>18.538595580017159</c:v>
                </c:pt>
                <c:pt idx="208">
                  <c:v>16.9920297530198</c:v>
                </c:pt>
                <c:pt idx="209">
                  <c:v>17.479650562309317</c:v>
                </c:pt>
                <c:pt idx="210">
                  <c:v>21.109452873035778</c:v>
                </c:pt>
                <c:pt idx="211">
                  <c:v>21.109452873035778</c:v>
                </c:pt>
                <c:pt idx="212">
                  <c:v>21.109452873035778</c:v>
                </c:pt>
                <c:pt idx="213">
                  <c:v>13.412095569578369</c:v>
                </c:pt>
                <c:pt idx="214">
                  <c:v>13.412095569578369</c:v>
                </c:pt>
                <c:pt idx="215">
                  <c:v>14.95287291789068</c:v>
                </c:pt>
                <c:pt idx="216">
                  <c:v>14.95287291789068</c:v>
                </c:pt>
                <c:pt idx="217">
                  <c:v>18.1126110532242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'1 Training set expt. v calc.'!$BN$45</c:f>
              <c:strCache>
                <c:ptCount val="1"/>
                <c:pt idx="0">
                  <c:v>Water-&gt;       Pentan-1-ol</c:v>
                </c:pt>
              </c:strCache>
            </c:strRef>
          </c:tx>
          <c:spPr>
            <a:ln w="28575">
              <a:noFill/>
            </a:ln>
          </c:spPr>
          <c:xVal>
            <c:numRef>
              <c:f>'1 Training set expt. v calc.'!$BN$46:$BN$263</c:f>
              <c:numCache>
                <c:formatCode>0.00</c:formatCode>
                <c:ptCount val="218"/>
                <c:pt idx="0">
                  <c:v>20.789520557056832</c:v>
                </c:pt>
                <c:pt idx="1">
                  <c:v>24.309590311091981</c:v>
                </c:pt>
                <c:pt idx="2">
                  <c:v>#N/A</c:v>
                </c:pt>
                <c:pt idx="3">
                  <c:v>31.37255036862117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24.303885173727252</c:v>
                </c:pt>
                <c:pt idx="8">
                  <c:v>24.417987921021748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28.354532702681801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20.652597260303445</c:v>
                </c:pt>
                <c:pt idx="21">
                  <c:v>#N/A</c:v>
                </c:pt>
                <c:pt idx="22">
                  <c:v>21.337213744070404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12.551302202394357</c:v>
                </c:pt>
                <c:pt idx="29">
                  <c:v>#N/A</c:v>
                </c:pt>
                <c:pt idx="30">
                  <c:v>-3.8224420343655545</c:v>
                </c:pt>
                <c:pt idx="31">
                  <c:v>-1.4833357148284207</c:v>
                </c:pt>
                <c:pt idx="32">
                  <c:v>2.3961576931843744</c:v>
                </c:pt>
                <c:pt idx="33">
                  <c:v>5.6480859910774655</c:v>
                </c:pt>
                <c:pt idx="34">
                  <c:v>9.1282197835595333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0.28525686823623531</c:v>
                </c:pt>
                <c:pt idx="41">
                  <c:v>5.7621887383719557</c:v>
                </c:pt>
                <c:pt idx="42">
                  <c:v>#N/A</c:v>
                </c:pt>
                <c:pt idx="43">
                  <c:v>#N/A</c:v>
                </c:pt>
                <c:pt idx="44">
                  <c:v>17.115412094174122</c:v>
                </c:pt>
                <c:pt idx="45">
                  <c:v>#N/A</c:v>
                </c:pt>
                <c:pt idx="46">
                  <c:v>#N/A</c:v>
                </c:pt>
                <c:pt idx="47">
                  <c:v>6.4582154968683696</c:v>
                </c:pt>
                <c:pt idx="48">
                  <c:v>10.132323959751082</c:v>
                </c:pt>
                <c:pt idx="49">
                  <c:v>13.726560499527647</c:v>
                </c:pt>
                <c:pt idx="50">
                  <c:v>17.172463467821373</c:v>
                </c:pt>
                <c:pt idx="51">
                  <c:v>#N/A</c:v>
                </c:pt>
                <c:pt idx="52">
                  <c:v>7.302575826847626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17.663105281187697</c:v>
                </c:pt>
                <c:pt idx="67">
                  <c:v>15.061562642873229</c:v>
                </c:pt>
                <c:pt idx="68">
                  <c:v>17.914131325235584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25.051258168506191</c:v>
                </c:pt>
                <c:pt idx="73">
                  <c:v>-1.9397467040063994</c:v>
                </c:pt>
                <c:pt idx="74">
                  <c:v>0.74166785741421215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7.7019354423783568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18.76990192994429</c:v>
                </c:pt>
                <c:pt idx="101">
                  <c:v>25.844272262202932</c:v>
                </c:pt>
                <c:pt idx="102">
                  <c:v>25.29657907518936</c:v>
                </c:pt>
                <c:pt idx="103">
                  <c:v>28.970687538072063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3.4801337924820714</c:v>
                </c:pt>
                <c:pt idx="108">
                  <c:v>#N/A</c:v>
                </c:pt>
                <c:pt idx="109">
                  <c:v>23.733371437254789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7.359627200494872</c:v>
                </c:pt>
                <c:pt idx="130">
                  <c:v>11.067966487565933</c:v>
                </c:pt>
                <c:pt idx="131">
                  <c:v>14.148740664517277</c:v>
                </c:pt>
                <c:pt idx="132">
                  <c:v>#N/A</c:v>
                </c:pt>
                <c:pt idx="133">
                  <c:v>20.424391765714454</c:v>
                </c:pt>
                <c:pt idx="134">
                  <c:v>23.391063195371302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1.0269247256504492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28.816648829224494</c:v>
                </c:pt>
                <c:pt idx="199">
                  <c:v>#N/A</c:v>
                </c:pt>
                <c:pt idx="200">
                  <c:v>23.117216601864516</c:v>
                </c:pt>
                <c:pt idx="201">
                  <c:v>24.65189855297546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calc.'!$BO$46:$BO$263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'1 Training set expt. v calc.'!$BQ$45</c:f>
              <c:strCache>
                <c:ptCount val="1"/>
                <c:pt idx="0">
                  <c:v>Water-&gt;      Hexan-1-ol</c:v>
                </c:pt>
              </c:strCache>
            </c:strRef>
          </c:tx>
          <c:spPr>
            <a:ln w="28575">
              <a:noFill/>
            </a:ln>
          </c:spPr>
          <c:xVal>
            <c:numRef>
              <c:f>'1 Training set expt. v calc.'!$BQ$46:$BQ$263</c:f>
              <c:numCache>
                <c:formatCode>0.00</c:formatCode>
                <c:ptCount val="218"/>
                <c:pt idx="0">
                  <c:v>20.943559265904405</c:v>
                </c:pt>
                <c:pt idx="1">
                  <c:v>24.566321492504592</c:v>
                </c:pt>
                <c:pt idx="2">
                  <c:v>27.926647400327447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29.107610834825461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20.823751381245184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16.385154511489361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8.842962915323298</c:v>
                </c:pt>
                <c:pt idx="35">
                  <c:v>11.467326103096664</c:v>
                </c:pt>
                <c:pt idx="36">
                  <c:v>16.14553874217092</c:v>
                </c:pt>
                <c:pt idx="37">
                  <c:v>18.76990192994429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12.09489121321638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6.3726384363974988</c:v>
                </c:pt>
                <c:pt idx="48">
                  <c:v>10.05815717400966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17.800028577941088</c:v>
                </c:pt>
                <c:pt idx="67">
                  <c:v>15.244127038544418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25.21670715208321</c:v>
                </c:pt>
                <c:pt idx="73">
                  <c:v>#N/A</c:v>
                </c:pt>
                <c:pt idx="74">
                  <c:v>0.69602675849641393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19.739775281947487</c:v>
                </c:pt>
                <c:pt idx="101">
                  <c:v>#N/A</c:v>
                </c:pt>
                <c:pt idx="102">
                  <c:v>25.690233553355359</c:v>
                </c:pt>
                <c:pt idx="103">
                  <c:v>29.415688252520596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2.8468635449976283</c:v>
                </c:pt>
                <c:pt idx="108">
                  <c:v>#N/A</c:v>
                </c:pt>
                <c:pt idx="109">
                  <c:v>23.733371437254789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7.1770628048236818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38.110317596361043</c:v>
                </c:pt>
                <c:pt idx="152">
                  <c:v>#N/A</c:v>
                </c:pt>
                <c:pt idx="153">
                  <c:v>45.184687928619688</c:v>
                </c:pt>
                <c:pt idx="154">
                  <c:v>#N/A</c:v>
                </c:pt>
                <c:pt idx="155">
                  <c:v>52.259058260878319</c:v>
                </c:pt>
                <c:pt idx="156">
                  <c:v>#N/A</c:v>
                </c:pt>
                <c:pt idx="157">
                  <c:v>60.13214782419842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29.255944406308299</c:v>
                </c:pt>
                <c:pt idx="199">
                  <c:v>#N/A</c:v>
                </c:pt>
                <c:pt idx="200">
                  <c:v>23.299780997535709</c:v>
                </c:pt>
                <c:pt idx="201">
                  <c:v>24.766001300269963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calc.'!$BR$46:$BR$263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'1 Training set expt. v calc.'!$BT$45</c:f>
              <c:strCache>
                <c:ptCount val="1"/>
                <c:pt idx="0">
                  <c:v>Water-&gt;        Heptan-1-ol</c:v>
                </c:pt>
              </c:strCache>
            </c:strRef>
          </c:tx>
          <c:spPr>
            <a:ln w="28575">
              <a:noFill/>
            </a:ln>
          </c:spPr>
          <c:xVal>
            <c:numRef>
              <c:f>'1 Training set expt. v calc.'!$BT$46:$BT$263</c:f>
              <c:numCache>
                <c:formatCode>0.00</c:formatCode>
                <c:ptCount val="218"/>
                <c:pt idx="0">
                  <c:v>20.84657193070408</c:v>
                </c:pt>
                <c:pt idx="1">
                  <c:v>24.309590311091981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17.971182698882831</c:v>
                </c:pt>
                <c:pt idx="20">
                  <c:v>20.709648633950689</c:v>
                </c:pt>
                <c:pt idx="21">
                  <c:v>#N/A</c:v>
                </c:pt>
                <c:pt idx="22">
                  <c:v>21.337213744070404</c:v>
                </c:pt>
                <c:pt idx="23">
                  <c:v>24.532090668316243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12.437199455099861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15.478037670498132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6.3269973374797015</c:v>
                </c:pt>
                <c:pt idx="48">
                  <c:v>10.132323959751082</c:v>
                </c:pt>
                <c:pt idx="49">
                  <c:v>13.156046763055176</c:v>
                </c:pt>
                <c:pt idx="50">
                  <c:v>16.830155225937887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25.32510476201298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26.312093526110356</c:v>
                </c:pt>
                <c:pt idx="102">
                  <c:v>25.95837500949742</c:v>
                </c:pt>
                <c:pt idx="103">
                  <c:v>29.198893032661054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23.847474184549277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7.142831980635334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30.151650972570078</c:v>
                </c:pt>
                <c:pt idx="199">
                  <c:v>#N/A</c:v>
                </c:pt>
                <c:pt idx="200">
                  <c:v>23.408178607465477</c:v>
                </c:pt>
                <c:pt idx="201">
                  <c:v>25.056963305870916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calc.'!$BU$46:$BU$263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26"/>
          <c:order val="25"/>
          <c:tx>
            <c:strRef>
              <c:f>'1 Training set expt. v calc.'!$CC$45</c:f>
              <c:strCache>
                <c:ptCount val="1"/>
                <c:pt idx="0">
                  <c:v>Water-&gt;       Propan-2-ol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'1 Training set expt. v calc.'!$CC$46:$CC$263</c:f>
              <c:numCache>
                <c:formatCode>0.00</c:formatCode>
                <c:ptCount val="218"/>
                <c:pt idx="0">
                  <c:v>20.276058194231609</c:v>
                </c:pt>
                <c:pt idx="1">
                  <c:v>23.510871080030519</c:v>
                </c:pt>
                <c:pt idx="2">
                  <c:v>26.819850751570854</c:v>
                </c:pt>
                <c:pt idx="3">
                  <c:v>30.117420148381733</c:v>
                </c:pt>
                <c:pt idx="4">
                  <c:v>32.975693968108814</c:v>
                </c:pt>
                <c:pt idx="5">
                  <c:v>#N/A</c:v>
                </c:pt>
                <c:pt idx="6">
                  <c:v>#N/A</c:v>
                </c:pt>
                <c:pt idx="7">
                  <c:v>22.820549458898832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27.898121713503819</c:v>
                </c:pt>
                <c:pt idx="13">
                  <c:v>27.498762097973092</c:v>
                </c:pt>
                <c:pt idx="14">
                  <c:v>27.55581347162034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17.115412094174125</c:v>
                </c:pt>
                <c:pt idx="20">
                  <c:v>19.568621161005748</c:v>
                </c:pt>
                <c:pt idx="21">
                  <c:v>#N/A</c:v>
                </c:pt>
                <c:pt idx="22">
                  <c:v>#N/A</c:v>
                </c:pt>
                <c:pt idx="23">
                  <c:v>22.991703579840571</c:v>
                </c:pt>
                <c:pt idx="24">
                  <c:v>27.669916218914835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11.638480224038403</c:v>
                </c:pt>
                <c:pt idx="29">
                  <c:v>-7.3170942405588804</c:v>
                </c:pt>
                <c:pt idx="30">
                  <c:v>-2.6243631877733655</c:v>
                </c:pt>
                <c:pt idx="31">
                  <c:v>-0.68461648376696616</c:v>
                </c:pt>
                <c:pt idx="32">
                  <c:v>2.624363187773362</c:v>
                </c:pt>
                <c:pt idx="33">
                  <c:v>5.7621887383719539</c:v>
                </c:pt>
                <c:pt idx="34">
                  <c:v>9.4705280254430129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25.616066767613937</c:v>
                </c:pt>
                <c:pt idx="40">
                  <c:v>0.91282197835595369</c:v>
                </c:pt>
                <c:pt idx="41">
                  <c:v>#N/A</c:v>
                </c:pt>
                <c:pt idx="42">
                  <c:v>11.695531597685653</c:v>
                </c:pt>
                <c:pt idx="43">
                  <c:v>#N/A</c:v>
                </c:pt>
                <c:pt idx="44">
                  <c:v>15.917333247581933</c:v>
                </c:pt>
                <c:pt idx="45">
                  <c:v>#N/A</c:v>
                </c:pt>
                <c:pt idx="46">
                  <c:v>#N/A</c:v>
                </c:pt>
                <c:pt idx="47">
                  <c:v>6.4582154968683696</c:v>
                </c:pt>
                <c:pt idx="48">
                  <c:v>10.360529454340069</c:v>
                </c:pt>
                <c:pt idx="49">
                  <c:v>13.270149510349672</c:v>
                </c:pt>
                <c:pt idx="50">
                  <c:v>17.172463467821373</c:v>
                </c:pt>
                <c:pt idx="51">
                  <c:v>#N/A</c:v>
                </c:pt>
                <c:pt idx="52">
                  <c:v>5.4198804964884744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16.830155225937887</c:v>
                </c:pt>
                <c:pt idx="67">
                  <c:v>14.60515165369525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24.115615640691338</c:v>
                </c:pt>
                <c:pt idx="73">
                  <c:v>-2.1109008249481427</c:v>
                </c:pt>
                <c:pt idx="74">
                  <c:v>1.5403870884756703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7.7019354423783568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18.826953303591537</c:v>
                </c:pt>
                <c:pt idx="101">
                  <c:v>24.360936547374504</c:v>
                </c:pt>
                <c:pt idx="102">
                  <c:v>24.703244789257983</c:v>
                </c:pt>
                <c:pt idx="103">
                  <c:v>27.955173087151067</c:v>
                </c:pt>
                <c:pt idx="104">
                  <c:v>2.396157693184378</c:v>
                </c:pt>
                <c:pt idx="105">
                  <c:v>#N/A</c:v>
                </c:pt>
                <c:pt idx="106">
                  <c:v>#N/A</c:v>
                </c:pt>
                <c:pt idx="107">
                  <c:v>3.9935961553072943</c:v>
                </c:pt>
                <c:pt idx="108">
                  <c:v>#N/A</c:v>
                </c:pt>
                <c:pt idx="109">
                  <c:v>22.706446711604336</c:v>
                </c:pt>
                <c:pt idx="110">
                  <c:v>-8.2724491788508274</c:v>
                </c:pt>
                <c:pt idx="111">
                  <c:v>16.259641489465416</c:v>
                </c:pt>
                <c:pt idx="112">
                  <c:v>#N/A</c:v>
                </c:pt>
                <c:pt idx="113">
                  <c:v>1.8826953303591552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7.2455244532003782</c:v>
                </c:pt>
                <c:pt idx="130">
                  <c:v>11.067966487565933</c:v>
                </c:pt>
                <c:pt idx="131">
                  <c:v>14.034637917222781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38.737882706480768</c:v>
                </c:pt>
                <c:pt idx="152">
                  <c:v>#N/A</c:v>
                </c:pt>
                <c:pt idx="153">
                  <c:v>45.812253038739414</c:v>
                </c:pt>
                <c:pt idx="154">
                  <c:v>#N/A</c:v>
                </c:pt>
                <c:pt idx="155">
                  <c:v>52.030852766289335</c:v>
                </c:pt>
                <c:pt idx="156">
                  <c:v>#N/A</c:v>
                </c:pt>
                <c:pt idx="157">
                  <c:v>59.048171724900733</c:v>
                </c:pt>
                <c:pt idx="158">
                  <c:v>#N/A</c:v>
                </c:pt>
                <c:pt idx="159">
                  <c:v>0.96987335200320146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9.7557848936792499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5.1916750018994797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20.19618627112547</c:v>
                </c:pt>
                <c:pt idx="191">
                  <c:v>23.162857700782315</c:v>
                </c:pt>
                <c:pt idx="192">
                  <c:v>#N/A</c:v>
                </c:pt>
                <c:pt idx="193">
                  <c:v>#N/A</c:v>
                </c:pt>
                <c:pt idx="194">
                  <c:v>20.367340392067206</c:v>
                </c:pt>
                <c:pt idx="195">
                  <c:v>21.565419238659391</c:v>
                </c:pt>
                <c:pt idx="196">
                  <c:v>#N/A</c:v>
                </c:pt>
                <c:pt idx="197">
                  <c:v>#N/A</c:v>
                </c:pt>
                <c:pt idx="198">
                  <c:v>26.916838086771168</c:v>
                </c:pt>
                <c:pt idx="199">
                  <c:v>#N/A</c:v>
                </c:pt>
                <c:pt idx="200">
                  <c:v>21.85067610689563</c:v>
                </c:pt>
                <c:pt idx="201">
                  <c:v>23.334011821724054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'1 Training set expt. v calc.'!$CD$46:$CD$263</c:f>
              <c:numCache>
                <c:formatCode>0.00</c:formatCode>
                <c:ptCount val="218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'1 Training set expt. v calc.'!$CF$45</c:f>
              <c:strCache>
                <c:ptCount val="1"/>
                <c:pt idx="0">
                  <c:v>Water-&gt;        Butan-2-ol</c:v>
                </c:pt>
              </c:strCache>
            </c:strRef>
          </c:tx>
          <c:spPr>
            <a:ln w="28575">
              <a:noFill/>
            </a:ln>
          </c:spPr>
          <c:xVal>
            <c:numRef>
              <c:f>'1 Training set expt. v calc.'!$CF$46:$CF$264</c:f>
              <c:numCache>
                <c:formatCode>0.00</c:formatCode>
                <c:ptCount val="219"/>
                <c:pt idx="0">
                  <c:v>20.789520557056832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20.367340392067206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12.208993960510874</c:v>
                </c:pt>
                <c:pt idx="29">
                  <c:v>#N/A</c:v>
                </c:pt>
                <c:pt idx="30">
                  <c:v>-2.5673118141261178</c:v>
                </c:pt>
                <c:pt idx="31">
                  <c:v>#N/A</c:v>
                </c:pt>
                <c:pt idx="32">
                  <c:v>#N/A</c:v>
                </c:pt>
                <c:pt idx="33">
                  <c:v>5.7621887383719539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0.79871923106145992</c:v>
                </c:pt>
                <c:pt idx="41">
                  <c:v>#N/A</c:v>
                </c:pt>
                <c:pt idx="42">
                  <c:v>12.208993960510876</c:v>
                </c:pt>
                <c:pt idx="43">
                  <c:v>#N/A</c:v>
                </c:pt>
                <c:pt idx="44">
                  <c:v>16.601949731348899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10.189375333398328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6.6750107167279076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24.674719102434363</c:v>
                </c:pt>
                <c:pt idx="73">
                  <c:v>#N/A</c:v>
                </c:pt>
                <c:pt idx="74">
                  <c:v>1.8826953303591498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7.4737299477893675</c:v>
                </c:pt>
                <c:pt idx="95">
                  <c:v>#N/A</c:v>
                </c:pt>
                <c:pt idx="96">
                  <c:v>14.890408521931487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18.712850556297042</c:v>
                </c:pt>
                <c:pt idx="101">
                  <c:v>24.360936547374504</c:v>
                </c:pt>
                <c:pt idx="102">
                  <c:v>24.132731052785513</c:v>
                </c:pt>
                <c:pt idx="103">
                  <c:v>27.498762097973092</c:v>
                </c:pt>
                <c:pt idx="104">
                  <c:v>3.9365447816600465</c:v>
                </c:pt>
                <c:pt idx="105">
                  <c:v>#N/A</c:v>
                </c:pt>
                <c:pt idx="106">
                  <c:v>#N/A</c:v>
                </c:pt>
                <c:pt idx="107">
                  <c:v>3.8794934080128023</c:v>
                </c:pt>
                <c:pt idx="108">
                  <c:v>#N/A</c:v>
                </c:pt>
                <c:pt idx="109">
                  <c:v>23.10580632713507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7.1884730795531313</c:v>
                </c:pt>
                <c:pt idx="130">
                  <c:v>11.067966487565933</c:v>
                </c:pt>
                <c:pt idx="131">
                  <c:v>14.091689290870029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3.9935961553072943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5.7051373647247097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27.441710724325848</c:v>
                </c:pt>
                <c:pt idx="199">
                  <c:v>#N/A</c:v>
                </c:pt>
                <c:pt idx="200">
                  <c:v>22.192984348779117</c:v>
                </c:pt>
                <c:pt idx="201">
                  <c:v>23.44811456901855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'1 Training set expt. v calc.'!$CG$46:$CG$264</c:f>
              <c:numCache>
                <c:formatCode>0.00</c:formatCode>
                <c:ptCount val="219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  <c:pt idx="218">
                  <c:v>19.989808206285176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'1 Training set expt. v calc.'!$CI$45</c:f>
              <c:strCache>
                <c:ptCount val="1"/>
                <c:pt idx="0">
                  <c:v>Water-&gt;      2-Methylpropan-1-ol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'1 Training set expt. v calc.'!$CI$46:$CI$264</c:f>
              <c:numCache>
                <c:formatCode>0.00</c:formatCode>
                <c:ptCount val="219"/>
                <c:pt idx="0">
                  <c:v>#N/A</c:v>
                </c:pt>
                <c:pt idx="1">
                  <c:v>24.423693058386476</c:v>
                </c:pt>
                <c:pt idx="2">
                  <c:v>27.561518608985065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21.280162370423163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11.923737092274642</c:v>
                </c:pt>
                <c:pt idx="29">
                  <c:v>#N/A</c:v>
                </c:pt>
                <c:pt idx="30">
                  <c:v>-3.3089796715403281</c:v>
                </c:pt>
                <c:pt idx="31">
                  <c:v>-0.91282197835595369</c:v>
                </c:pt>
                <c:pt idx="32">
                  <c:v>2.4532090668316258</c:v>
                </c:pt>
                <c:pt idx="33">
                  <c:v>5.876291485666453</c:v>
                </c:pt>
                <c:pt idx="34">
                  <c:v>9.5275793990902571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0.79871923106145992</c:v>
                </c:pt>
                <c:pt idx="41">
                  <c:v>#N/A</c:v>
                </c:pt>
                <c:pt idx="42">
                  <c:v>12.323096707805368</c:v>
                </c:pt>
                <c:pt idx="43">
                  <c:v>#N/A</c:v>
                </c:pt>
                <c:pt idx="44">
                  <c:v>16.601949731348899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10.303478080692823</c:v>
                </c:pt>
                <c:pt idx="49">
                  <c:v>13.726560499527647</c:v>
                </c:pt>
                <c:pt idx="50">
                  <c:v>17.172463467821373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17.400668962410357</c:v>
                </c:pt>
                <c:pt idx="67">
                  <c:v>14.548100280048006</c:v>
                </c:pt>
                <c:pt idx="68">
                  <c:v>#N/A</c:v>
                </c:pt>
                <c:pt idx="69">
                  <c:v>#N/A</c:v>
                </c:pt>
                <c:pt idx="70">
                  <c:v>17.286566215115869</c:v>
                </c:pt>
                <c:pt idx="71">
                  <c:v>#N/A</c:v>
                </c:pt>
                <c:pt idx="72">
                  <c:v>24.224013250621109</c:v>
                </c:pt>
                <c:pt idx="73">
                  <c:v>#N/A</c:v>
                </c:pt>
                <c:pt idx="74">
                  <c:v>1.5403870884756703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7.5307813214366153</c:v>
                </c:pt>
                <c:pt idx="95">
                  <c:v>#N/A</c:v>
                </c:pt>
                <c:pt idx="96">
                  <c:v>14.890408521931487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19.625672534652999</c:v>
                </c:pt>
                <c:pt idx="101">
                  <c:v>24.018628305491017</c:v>
                </c:pt>
                <c:pt idx="102">
                  <c:v>23.562217316313042</c:v>
                </c:pt>
                <c:pt idx="103">
                  <c:v>26.757094240558878</c:v>
                </c:pt>
                <c:pt idx="104">
                  <c:v>4.1076989026017898</c:v>
                </c:pt>
                <c:pt idx="105">
                  <c:v>#N/A</c:v>
                </c:pt>
                <c:pt idx="106">
                  <c:v>#N/A</c:v>
                </c:pt>
                <c:pt idx="107">
                  <c:v>3.8224420343655545</c:v>
                </c:pt>
                <c:pt idx="108">
                  <c:v>#N/A</c:v>
                </c:pt>
                <c:pt idx="109">
                  <c:v>22.478241217015345</c:v>
                </c:pt>
                <c:pt idx="110">
                  <c:v>-7.5878326950838613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7.302575826847626</c:v>
                </c:pt>
                <c:pt idx="130">
                  <c:v>10.953863740271439</c:v>
                </c:pt>
                <c:pt idx="131">
                  <c:v>14.034637917222781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2.7955173087151088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6.5038565957861678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26.585940119617138</c:v>
                </c:pt>
                <c:pt idx="199">
                  <c:v>#N/A</c:v>
                </c:pt>
                <c:pt idx="200">
                  <c:v>21.964778854190126</c:v>
                </c:pt>
                <c:pt idx="201">
                  <c:v>24.532090668316243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'1 Training set expt. v calc.'!$CJ$46:$CJ$264</c:f>
              <c:numCache>
                <c:formatCode>0.00</c:formatCode>
                <c:ptCount val="219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  <c:pt idx="218">
                  <c:v>19.989808206285176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'1 Training set expt. v calc.'!$CL$45</c:f>
              <c:strCache>
                <c:ptCount val="1"/>
                <c:pt idx="0">
                  <c:v>Water-&gt;      2-Methylpropan-2-ol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4"/>
            <c:spPr>
              <a:noFill/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xVal>
            <c:numRef>
              <c:f>'1 Training set expt. v calc.'!$CL$46:$CL$264</c:f>
              <c:numCache>
                <c:formatCode>0.00</c:formatCode>
                <c:ptCount val="219"/>
                <c:pt idx="0">
                  <c:v>#N/A</c:v>
                </c:pt>
                <c:pt idx="1">
                  <c:v>24.309590311091981</c:v>
                </c:pt>
                <c:pt idx="2">
                  <c:v>27.732672729926804</c:v>
                </c:pt>
                <c:pt idx="3">
                  <c:v>31.37255036862117</c:v>
                </c:pt>
                <c:pt idx="4">
                  <c:v>#N/A</c:v>
                </c:pt>
                <c:pt idx="5">
                  <c:v>#N/A</c:v>
                </c:pt>
                <c:pt idx="6">
                  <c:v>20.709648633950689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27.156453856089612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20.481443139361701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15.974384621229184</c:v>
                </c:pt>
                <c:pt idx="28">
                  <c:v>11.923737092274642</c:v>
                </c:pt>
                <c:pt idx="29">
                  <c:v>#N/A</c:v>
                </c:pt>
                <c:pt idx="30">
                  <c:v>-1.9967980776536471</c:v>
                </c:pt>
                <c:pt idx="31">
                  <c:v>0.17115412094174332</c:v>
                </c:pt>
                <c:pt idx="32">
                  <c:v>2.9096200560096008</c:v>
                </c:pt>
                <c:pt idx="33">
                  <c:v>6.5609079694334191</c:v>
                </c:pt>
                <c:pt idx="34">
                  <c:v>9.9839903882682357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1.4262843411811765</c:v>
                </c:pt>
                <c:pt idx="41">
                  <c:v>#N/A</c:v>
                </c:pt>
                <c:pt idx="42">
                  <c:v>12.151942586863628</c:v>
                </c:pt>
                <c:pt idx="43">
                  <c:v>#N/A</c:v>
                </c:pt>
                <c:pt idx="44">
                  <c:v>16.373744236759912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10.474632201634563</c:v>
                </c:pt>
                <c:pt idx="49">
                  <c:v>14.011817367763882</c:v>
                </c:pt>
                <c:pt idx="50">
                  <c:v>17.343617588763113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17.571823083352101</c:v>
                </c:pt>
                <c:pt idx="67">
                  <c:v>14.719254400989746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24.674719102434363</c:v>
                </c:pt>
                <c:pt idx="73">
                  <c:v>#N/A</c:v>
                </c:pt>
                <c:pt idx="74">
                  <c:v>2.2250035722426329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7.5878326950838613</c:v>
                </c:pt>
                <c:pt idx="95">
                  <c:v>#N/A</c:v>
                </c:pt>
                <c:pt idx="96">
                  <c:v>14.776305774636993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18.598747809002546</c:v>
                </c:pt>
                <c:pt idx="101">
                  <c:v>23.961576931843776</c:v>
                </c:pt>
                <c:pt idx="102">
                  <c:v>23.334011821724058</c:v>
                </c:pt>
                <c:pt idx="103">
                  <c:v>26.642991493264383</c:v>
                </c:pt>
                <c:pt idx="104">
                  <c:v>2.9666714296568486</c:v>
                </c:pt>
                <c:pt idx="105">
                  <c:v>#N/A</c:v>
                </c:pt>
                <c:pt idx="106">
                  <c:v>#N/A</c:v>
                </c:pt>
                <c:pt idx="107">
                  <c:v>4.2788530235435296</c:v>
                </c:pt>
                <c:pt idx="108">
                  <c:v>#N/A</c:v>
                </c:pt>
                <c:pt idx="109">
                  <c:v>22.59234396430984</c:v>
                </c:pt>
                <c:pt idx="110">
                  <c:v>#N/A</c:v>
                </c:pt>
                <c:pt idx="111">
                  <c:v>16.887206599585134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7.4166785741421197</c:v>
                </c:pt>
                <c:pt idx="130">
                  <c:v>11.182069234860428</c:v>
                </c:pt>
                <c:pt idx="131">
                  <c:v>14.262843411811769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1.1410274729449412</c:v>
                </c:pt>
                <c:pt idx="160">
                  <c:v>4.3929557708380251</c:v>
                </c:pt>
                <c:pt idx="161">
                  <c:v>#N/A</c:v>
                </c:pt>
                <c:pt idx="162">
                  <c:v>#N/A</c:v>
                </c:pt>
                <c:pt idx="163">
                  <c:v>2.2820549458898824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5.3057777491939788</c:v>
                </c:pt>
                <c:pt idx="180">
                  <c:v>4.3929557708380216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21.907727480542878</c:v>
                </c:pt>
                <c:pt idx="201">
                  <c:v>22.991703579840575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18.941056050886029</c:v>
                </c:pt>
                <c:pt idx="218">
                  <c:v>#N/A</c:v>
                </c:pt>
              </c:numCache>
            </c:numRef>
          </c:xVal>
          <c:yVal>
            <c:numRef>
              <c:f>'1 Training set expt. v calc.'!$CM$46:$CM$264</c:f>
              <c:numCache>
                <c:formatCode>0.00</c:formatCode>
                <c:ptCount val="219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  <c:pt idx="218">
                  <c:v>19.989808206285176</c:v>
                </c:pt>
              </c:numCache>
            </c:numRef>
          </c:yVal>
          <c:smooth val="0"/>
        </c:ser>
        <c:ser>
          <c:idx val="30"/>
          <c:order val="29"/>
          <c:tx>
            <c:strRef>
              <c:f>'1 Training set expt. v calc.'!$CO$45</c:f>
              <c:strCache>
                <c:ptCount val="1"/>
                <c:pt idx="0">
                  <c:v>Water-&gt;     3-Methylbutan-1-ol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92D050"/>
              </a:solidFill>
            </c:spPr>
          </c:marker>
          <c:xVal>
            <c:numRef>
              <c:f>'1 Training set expt. v calc.'!$CO$46:$CO$264</c:f>
              <c:numCache>
                <c:formatCode>0.00</c:formatCode>
                <c:ptCount val="219"/>
                <c:pt idx="0">
                  <c:v>#N/A</c:v>
                </c:pt>
                <c:pt idx="1">
                  <c:v>24.012923168126296</c:v>
                </c:pt>
                <c:pt idx="2">
                  <c:v>27.681326493644285</c:v>
                </c:pt>
                <c:pt idx="3">
                  <c:v>31.429601742268417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-3.8338523090950041</c:v>
                </c:pt>
                <c:pt idx="31">
                  <c:v>-0.91282197835595369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0.32519282978930875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16.75028330283174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13.743675911621821</c:v>
                </c:pt>
                <c:pt idx="50">
                  <c:v>17.115412094174125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15.118614016520473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24.703244789257987</c:v>
                </c:pt>
                <c:pt idx="73">
                  <c:v>#N/A</c:v>
                </c:pt>
                <c:pt idx="74">
                  <c:v>1.6544898357701623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7.5421915961660648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24.703244789257983</c:v>
                </c:pt>
                <c:pt idx="102">
                  <c:v>24.246833800080008</c:v>
                </c:pt>
                <c:pt idx="103">
                  <c:v>27.612864845267588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22.991703579840575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11.028030526012859</c:v>
                </c:pt>
                <c:pt idx="131">
                  <c:v>14.103099565599479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27.441710724325848</c:v>
                </c:pt>
                <c:pt idx="199">
                  <c:v>#N/A</c:v>
                </c:pt>
                <c:pt idx="200">
                  <c:v>22.078881601484621</c:v>
                </c:pt>
                <c:pt idx="201">
                  <c:v>23.44811456901855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'1 Training set expt. v calc.'!$CP$46:$CP$264</c:f>
              <c:numCache>
                <c:formatCode>0.00</c:formatCode>
                <c:ptCount val="219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33.195816561941683</c:v>
                </c:pt>
                <c:pt idx="18">
                  <c:v>36.497318650855831</c:v>
                </c:pt>
                <c:pt idx="19">
                  <c:v>16.688306117371042</c:v>
                </c:pt>
                <c:pt idx="20">
                  <c:v>19.989808206285176</c:v>
                </c:pt>
                <c:pt idx="21">
                  <c:v>26.592812384113429</c:v>
                </c:pt>
                <c:pt idx="22">
                  <c:v>19.989808206285176</c:v>
                </c:pt>
                <c:pt idx="23">
                  <c:v>23.29131029519931</c:v>
                </c:pt>
                <c:pt idx="24">
                  <c:v>26.592812384113429</c:v>
                </c:pt>
                <c:pt idx="25">
                  <c:v>26.592812384113429</c:v>
                </c:pt>
                <c:pt idx="26">
                  <c:v>26.592812384113429</c:v>
                </c:pt>
                <c:pt idx="27">
                  <c:v>17.94597932802138</c:v>
                </c:pt>
                <c:pt idx="28">
                  <c:v>11.717058450543973</c:v>
                </c:pt>
                <c:pt idx="29">
                  <c:v>-6.196872578127369</c:v>
                </c:pt>
                <c:pt idx="30">
                  <c:v>-5.2503680740065519</c:v>
                </c:pt>
                <c:pt idx="31">
                  <c:v>-1.9488659850924392</c:v>
                </c:pt>
                <c:pt idx="32">
                  <c:v>1.3526361038216947</c:v>
                </c:pt>
                <c:pt idx="33">
                  <c:v>4.6541381927358145</c:v>
                </c:pt>
                <c:pt idx="34">
                  <c:v>7.9556402816499485</c:v>
                </c:pt>
                <c:pt idx="35">
                  <c:v>11.257142370564068</c:v>
                </c:pt>
                <c:pt idx="36">
                  <c:v>14.558644459478217</c:v>
                </c:pt>
                <c:pt idx="37">
                  <c:v>17.86014654839235</c:v>
                </c:pt>
                <c:pt idx="38">
                  <c:v>21.161648637306484</c:v>
                </c:pt>
                <c:pt idx="39">
                  <c:v>24.46315072622059</c:v>
                </c:pt>
                <c:pt idx="40">
                  <c:v>-0.67306539088179562</c:v>
                </c:pt>
                <c:pt idx="41">
                  <c:v>5.9299387869464368</c:v>
                </c:pt>
                <c:pt idx="42">
                  <c:v>12.532942964774705</c:v>
                </c:pt>
                <c:pt idx="43">
                  <c:v>19.135947142602959</c:v>
                </c:pt>
                <c:pt idx="44">
                  <c:v>17.00892362940229</c:v>
                </c:pt>
                <c:pt idx="45">
                  <c:v>20.877377946557388</c:v>
                </c:pt>
                <c:pt idx="46">
                  <c:v>7.653216671549913</c:v>
                </c:pt>
                <c:pt idx="47">
                  <c:v>6.7837998506286716</c:v>
                </c:pt>
                <c:pt idx="48">
                  <c:v>10.085301939542802</c:v>
                </c:pt>
                <c:pt idx="49">
                  <c:v>13.386804028456929</c:v>
                </c:pt>
                <c:pt idx="50">
                  <c:v>16.688306117371042</c:v>
                </c:pt>
                <c:pt idx="51">
                  <c:v>1.4185733646534686</c:v>
                </c:pt>
                <c:pt idx="52">
                  <c:v>11.323079631395856</c:v>
                </c:pt>
                <c:pt idx="53">
                  <c:v>5.2758775522521546</c:v>
                </c:pt>
                <c:pt idx="54">
                  <c:v>5.2758775522521546</c:v>
                </c:pt>
                <c:pt idx="55">
                  <c:v>11.878881730080423</c:v>
                </c:pt>
                <c:pt idx="56">
                  <c:v>18.481885907908662</c:v>
                </c:pt>
                <c:pt idx="57">
                  <c:v>-2.6216937647699865</c:v>
                </c:pt>
                <c:pt idx="58">
                  <c:v>0.67980832414411907</c:v>
                </c:pt>
                <c:pt idx="59">
                  <c:v>3.9813104130582673</c:v>
                </c:pt>
                <c:pt idx="60">
                  <c:v>7.2828125019723728</c:v>
                </c:pt>
                <c:pt idx="61">
                  <c:v>10.584314590886521</c:v>
                </c:pt>
                <c:pt idx="62">
                  <c:v>13.885816679800627</c:v>
                </c:pt>
                <c:pt idx="63">
                  <c:v>17.187318768714775</c:v>
                </c:pt>
                <c:pt idx="64">
                  <c:v>20.488820857628909</c:v>
                </c:pt>
                <c:pt idx="65">
                  <c:v>10.584314590886521</c:v>
                </c:pt>
                <c:pt idx="66">
                  <c:v>18.404869432650059</c:v>
                </c:pt>
                <c:pt idx="67">
                  <c:v>15.10336734373594</c:v>
                </c:pt>
                <c:pt idx="68">
                  <c:v>18.495406716365395</c:v>
                </c:pt>
                <c:pt idx="69">
                  <c:v>18.495406716365395</c:v>
                </c:pt>
                <c:pt idx="70">
                  <c:v>18.495406716365395</c:v>
                </c:pt>
                <c:pt idx="71">
                  <c:v>21.360859233980989</c:v>
                </c:pt>
                <c:pt idx="72">
                  <c:v>23.814660227483301</c:v>
                </c:pt>
                <c:pt idx="73">
                  <c:v>-0.97959454879452323</c:v>
                </c:pt>
                <c:pt idx="74">
                  <c:v>2.3219075401195965</c:v>
                </c:pt>
                <c:pt idx="75">
                  <c:v>5.6234096290337163</c:v>
                </c:pt>
                <c:pt idx="76">
                  <c:v>5.6234096290337163</c:v>
                </c:pt>
                <c:pt idx="77">
                  <c:v>8.9249117179478503</c:v>
                </c:pt>
                <c:pt idx="78">
                  <c:v>8.9249117179478503</c:v>
                </c:pt>
                <c:pt idx="79">
                  <c:v>12.226413806861984</c:v>
                </c:pt>
                <c:pt idx="80">
                  <c:v>8.9249117179478503</c:v>
                </c:pt>
                <c:pt idx="81">
                  <c:v>2.3219075401195965</c:v>
                </c:pt>
                <c:pt idx="82">
                  <c:v>5.6234096290337163</c:v>
                </c:pt>
                <c:pt idx="83">
                  <c:v>8.9249117179478503</c:v>
                </c:pt>
                <c:pt idx="84">
                  <c:v>12.226413806861984</c:v>
                </c:pt>
                <c:pt idx="85">
                  <c:v>7.9110224400908038</c:v>
                </c:pt>
                <c:pt idx="86">
                  <c:v>11.300906708617887</c:v>
                </c:pt>
                <c:pt idx="87">
                  <c:v>11.300906708617887</c:v>
                </c:pt>
                <c:pt idx="88">
                  <c:v>14.703018623242741</c:v>
                </c:pt>
                <c:pt idx="89">
                  <c:v>14.703018623242741</c:v>
                </c:pt>
                <c:pt idx="90">
                  <c:v>12.933332476067662</c:v>
                </c:pt>
                <c:pt idx="91">
                  <c:v>12.933332476067662</c:v>
                </c:pt>
                <c:pt idx="92">
                  <c:v>16.81460555968836</c:v>
                </c:pt>
                <c:pt idx="93">
                  <c:v>16.81460555968836</c:v>
                </c:pt>
                <c:pt idx="94">
                  <c:v>8.8692593055463504</c:v>
                </c:pt>
                <c:pt idx="95">
                  <c:v>12.17076139446047</c:v>
                </c:pt>
                <c:pt idx="96">
                  <c:v>15.472263483374604</c:v>
                </c:pt>
                <c:pt idx="97">
                  <c:v>10.954718760464019</c:v>
                </c:pt>
                <c:pt idx="98">
                  <c:v>18.773765572288738</c:v>
                </c:pt>
                <c:pt idx="99">
                  <c:v>25.376769750116978</c:v>
                </c:pt>
                <c:pt idx="100">
                  <c:v>18.818548165165154</c:v>
                </c:pt>
                <c:pt idx="101">
                  <c:v>25.095554751439693</c:v>
                </c:pt>
                <c:pt idx="102">
                  <c:v>25.095554751439693</c:v>
                </c:pt>
                <c:pt idx="103">
                  <c:v>26.176455227139201</c:v>
                </c:pt>
                <c:pt idx="104">
                  <c:v>5.3174253062836101</c:v>
                </c:pt>
                <c:pt idx="105">
                  <c:v>-3.1981955510908904</c:v>
                </c:pt>
                <c:pt idx="106">
                  <c:v>0.10330653782321519</c:v>
                </c:pt>
                <c:pt idx="107">
                  <c:v>3.4048086267373634</c:v>
                </c:pt>
                <c:pt idx="108">
                  <c:v>6.706310715651469</c:v>
                </c:pt>
                <c:pt idx="109">
                  <c:v>22.365688019046814</c:v>
                </c:pt>
                <c:pt idx="110">
                  <c:v>-7.3726274703122385</c:v>
                </c:pt>
                <c:pt idx="111">
                  <c:v>15.47226348337459</c:v>
                </c:pt>
                <c:pt idx="112">
                  <c:v>5.9299387869464368</c:v>
                </c:pt>
                <c:pt idx="113">
                  <c:v>2.6284366980323171</c:v>
                </c:pt>
                <c:pt idx="114">
                  <c:v>6.0665867216661979</c:v>
                </c:pt>
                <c:pt idx="115">
                  <c:v>14.60240879753205</c:v>
                </c:pt>
                <c:pt idx="116">
                  <c:v>-2.8685655192049353E-2</c:v>
                </c:pt>
                <c:pt idx="117">
                  <c:v>1.0190194421214187</c:v>
                </c:pt>
                <c:pt idx="118">
                  <c:v>-2.2824826467927011</c:v>
                </c:pt>
                <c:pt idx="119">
                  <c:v>8.0215775424817366</c:v>
                </c:pt>
                <c:pt idx="120">
                  <c:v>8.5773796411662744</c:v>
                </c:pt>
                <c:pt idx="121">
                  <c:v>8.5773796411662744</c:v>
                </c:pt>
                <c:pt idx="122">
                  <c:v>8.5773796411662744</c:v>
                </c:pt>
                <c:pt idx="123">
                  <c:v>-2.2824826467927011</c:v>
                </c:pt>
                <c:pt idx="124">
                  <c:v>2.7650846327520782</c:v>
                </c:pt>
                <c:pt idx="125">
                  <c:v>9.3680888105803177</c:v>
                </c:pt>
                <c:pt idx="126">
                  <c:v>15.971092988408586</c:v>
                </c:pt>
                <c:pt idx="127">
                  <c:v>15.971092988408586</c:v>
                </c:pt>
                <c:pt idx="128">
                  <c:v>6.0665867216661979</c:v>
                </c:pt>
                <c:pt idx="129">
                  <c:v>6.4173823220981987</c:v>
                </c:pt>
                <c:pt idx="130">
                  <c:v>9.7188844110123256</c:v>
                </c:pt>
                <c:pt idx="131">
                  <c:v>13.020386499926445</c:v>
                </c:pt>
                <c:pt idx="132">
                  <c:v>16.321888588840579</c:v>
                </c:pt>
                <c:pt idx="133">
                  <c:v>19.623390677754699</c:v>
                </c:pt>
                <c:pt idx="134">
                  <c:v>22.924892766668833</c:v>
                </c:pt>
                <c:pt idx="135">
                  <c:v>26.226394855582953</c:v>
                </c:pt>
                <c:pt idx="136">
                  <c:v>29.527896944497087</c:v>
                </c:pt>
                <c:pt idx="137">
                  <c:v>32.829399033411221</c:v>
                </c:pt>
                <c:pt idx="138">
                  <c:v>36.130901122325355</c:v>
                </c:pt>
                <c:pt idx="139">
                  <c:v>39.432403211239489</c:v>
                </c:pt>
                <c:pt idx="140">
                  <c:v>-6.6316898330203031</c:v>
                </c:pt>
                <c:pt idx="141">
                  <c:v>-5.5839847357068209</c:v>
                </c:pt>
                <c:pt idx="142">
                  <c:v>14.225027797777898</c:v>
                </c:pt>
                <c:pt idx="143">
                  <c:v>-3.3301877441061833</c:v>
                </c:pt>
                <c:pt idx="144">
                  <c:v>-2.8685655192049353E-2</c:v>
                </c:pt>
                <c:pt idx="145">
                  <c:v>6.5743185226361902</c:v>
                </c:pt>
                <c:pt idx="146">
                  <c:v>2.6284366980323171</c:v>
                </c:pt>
                <c:pt idx="147">
                  <c:v>12.532942964774705</c:v>
                </c:pt>
                <c:pt idx="148">
                  <c:v>27.764652815134724</c:v>
                </c:pt>
                <c:pt idx="149">
                  <c:v>31.066154904048886</c:v>
                </c:pt>
                <c:pt idx="150">
                  <c:v>34.367656992962964</c:v>
                </c:pt>
                <c:pt idx="151">
                  <c:v>37.669159081877126</c:v>
                </c:pt>
                <c:pt idx="152">
                  <c:v>40.970661170791203</c:v>
                </c:pt>
                <c:pt idx="153">
                  <c:v>44.272163259705366</c:v>
                </c:pt>
                <c:pt idx="154">
                  <c:v>47.573665348619471</c:v>
                </c:pt>
                <c:pt idx="155">
                  <c:v>50.875167437533577</c:v>
                </c:pt>
                <c:pt idx="156">
                  <c:v>54.176669526447711</c:v>
                </c:pt>
                <c:pt idx="157">
                  <c:v>57.478171615361816</c:v>
                </c:pt>
                <c:pt idx="158">
                  <c:v>14.558644459478217</c:v>
                </c:pt>
                <c:pt idx="159">
                  <c:v>1.3526361038216947</c:v>
                </c:pt>
                <c:pt idx="160">
                  <c:v>4.6541381927358145</c:v>
                </c:pt>
                <c:pt idx="161">
                  <c:v>7.9556402816499485</c:v>
                </c:pt>
                <c:pt idx="162">
                  <c:v>7.9556402816499485</c:v>
                </c:pt>
                <c:pt idx="163">
                  <c:v>4.6541381927358145</c:v>
                </c:pt>
                <c:pt idx="164">
                  <c:v>11.257142370564068</c:v>
                </c:pt>
                <c:pt idx="165">
                  <c:v>14.558644459478217</c:v>
                </c:pt>
                <c:pt idx="166">
                  <c:v>4.6541381927358145</c:v>
                </c:pt>
                <c:pt idx="167">
                  <c:v>7.9556402816499485</c:v>
                </c:pt>
                <c:pt idx="168">
                  <c:v>11.257142370564068</c:v>
                </c:pt>
                <c:pt idx="169">
                  <c:v>14.558644459478217</c:v>
                </c:pt>
                <c:pt idx="170">
                  <c:v>26.592812384113429</c:v>
                </c:pt>
                <c:pt idx="171">
                  <c:v>12.226413806861984</c:v>
                </c:pt>
                <c:pt idx="172">
                  <c:v>8.9249117179478503</c:v>
                </c:pt>
                <c:pt idx="173">
                  <c:v>10.085301939542802</c:v>
                </c:pt>
                <c:pt idx="174">
                  <c:v>26.592812384113429</c:v>
                </c:pt>
                <c:pt idx="175">
                  <c:v>33.195816561941683</c:v>
                </c:pt>
                <c:pt idx="176">
                  <c:v>29.894314473027549</c:v>
                </c:pt>
                <c:pt idx="177">
                  <c:v>33.195816561941683</c:v>
                </c:pt>
                <c:pt idx="178">
                  <c:v>33.195816561941683</c:v>
                </c:pt>
                <c:pt idx="179">
                  <c:v>7.5864335219285692</c:v>
                </c:pt>
                <c:pt idx="180">
                  <c:v>7.5864335219285692</c:v>
                </c:pt>
                <c:pt idx="181">
                  <c:v>7.5864335219285692</c:v>
                </c:pt>
                <c:pt idx="182">
                  <c:v>9.8563452589991698</c:v>
                </c:pt>
                <c:pt idx="183">
                  <c:v>9.8563452589991698</c:v>
                </c:pt>
                <c:pt idx="184">
                  <c:v>9.8563452589991698</c:v>
                </c:pt>
                <c:pt idx="185">
                  <c:v>9.8563452589991698</c:v>
                </c:pt>
                <c:pt idx="186">
                  <c:v>9.8563452589991698</c:v>
                </c:pt>
                <c:pt idx="187">
                  <c:v>9.8563452589991698</c:v>
                </c:pt>
                <c:pt idx="188">
                  <c:v>13.009377077317339</c:v>
                </c:pt>
                <c:pt idx="189">
                  <c:v>13.009377077317339</c:v>
                </c:pt>
                <c:pt idx="190">
                  <c:v>21.706371521564193</c:v>
                </c:pt>
                <c:pt idx="191">
                  <c:v>25.007873610478342</c:v>
                </c:pt>
                <c:pt idx="192">
                  <c:v>28.309375699392447</c:v>
                </c:pt>
                <c:pt idx="193">
                  <c:v>31.610877788306581</c:v>
                </c:pt>
                <c:pt idx="194">
                  <c:v>21.706371521564193</c:v>
                </c:pt>
                <c:pt idx="195">
                  <c:v>25.007873610478342</c:v>
                </c:pt>
                <c:pt idx="196">
                  <c:v>20.877377946557388</c:v>
                </c:pt>
                <c:pt idx="197">
                  <c:v>20.877377946557388</c:v>
                </c:pt>
                <c:pt idx="198">
                  <c:v>29.404027652773863</c:v>
                </c:pt>
                <c:pt idx="199">
                  <c:v>34.615262764812712</c:v>
                </c:pt>
                <c:pt idx="200">
                  <c:v>24.53391913375269</c:v>
                </c:pt>
                <c:pt idx="201">
                  <c:v>22.535301627602507</c:v>
                </c:pt>
                <c:pt idx="202">
                  <c:v>18.495406716365395</c:v>
                </c:pt>
                <c:pt idx="203">
                  <c:v>6.5588816481644798</c:v>
                </c:pt>
                <c:pt idx="204">
                  <c:v>9.8603837370785996</c:v>
                </c:pt>
                <c:pt idx="205">
                  <c:v>8.8423551155137972</c:v>
                </c:pt>
                <c:pt idx="206">
                  <c:v>13.161885825992726</c:v>
                </c:pt>
                <c:pt idx="207">
                  <c:v>16.463387914906846</c:v>
                </c:pt>
                <c:pt idx="208">
                  <c:v>13.406178697822504</c:v>
                </c:pt>
                <c:pt idx="209">
                  <c:v>13.671888083397803</c:v>
                </c:pt>
                <c:pt idx="210">
                  <c:v>17.274633014977596</c:v>
                </c:pt>
                <c:pt idx="211">
                  <c:v>17.274633014977596</c:v>
                </c:pt>
                <c:pt idx="212">
                  <c:v>17.274633014977596</c:v>
                </c:pt>
                <c:pt idx="213">
                  <c:v>9.3305875444878694</c:v>
                </c:pt>
                <c:pt idx="214">
                  <c:v>9.3305875444878694</c:v>
                </c:pt>
                <c:pt idx="215">
                  <c:v>13.020386499926452</c:v>
                </c:pt>
                <c:pt idx="216">
                  <c:v>13.020386499926452</c:v>
                </c:pt>
                <c:pt idx="217">
                  <c:v>16.321888588840579</c:v>
                </c:pt>
                <c:pt idx="218">
                  <c:v>19.989808206285176</c:v>
                </c:pt>
              </c:numCache>
            </c:numRef>
          </c:yVal>
          <c:smooth val="0"/>
        </c:ser>
        <c:ser>
          <c:idx val="29"/>
          <c:order val="30"/>
          <c:tx>
            <c:strRef>
              <c:f>'1 Training set expt. v calc.'!$CR$45</c:f>
              <c:strCache>
                <c:ptCount val="1"/>
                <c:pt idx="0">
                  <c:v>Water-&gt;   Hexane</c:v>
                </c:pt>
              </c:strCache>
            </c:strRef>
          </c:tx>
          <c:spPr>
            <a:ln w="19050">
              <a:noFill/>
            </a:ln>
          </c:spPr>
          <c:xVal>
            <c:numRef>
              <c:f>'1 Training set expt. v calc.'!$CR$46:$CR$264</c:f>
              <c:numCache>
                <c:formatCode>0.00</c:formatCode>
                <c:ptCount val="219"/>
                <c:pt idx="0">
                  <c:v>23.642152861134754</c:v>
                </c:pt>
                <c:pt idx="1">
                  <c:v>27.333390555582646</c:v>
                </c:pt>
                <c:pt idx="2">
                  <c:v>31.155846409419201</c:v>
                </c:pt>
                <c:pt idx="3">
                  <c:v>34.681633555821662</c:v>
                </c:pt>
                <c:pt idx="4">
                  <c:v>37.996332444942453</c:v>
                </c:pt>
                <c:pt idx="5">
                  <c:v>41.887249477815182</c:v>
                </c:pt>
                <c:pt idx="6">
                  <c:v>#N/A</c:v>
                </c:pt>
                <c:pt idx="7">
                  <c:v>26.586013649632665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32.291172395425718</c:v>
                </c:pt>
                <c:pt idx="13">
                  <c:v>#N/A</c:v>
                </c:pt>
                <c:pt idx="14">
                  <c:v>31.720659701932192</c:v>
                </c:pt>
                <c:pt idx="15">
                  <c:v>#N/A</c:v>
                </c:pt>
                <c:pt idx="16">
                  <c:v>#N/A</c:v>
                </c:pt>
                <c:pt idx="17">
                  <c:v>33.889254422944674</c:v>
                </c:pt>
                <c:pt idx="18">
                  <c:v>#N/A</c:v>
                </c:pt>
                <c:pt idx="19">
                  <c:v>20.481513801185134</c:v>
                </c:pt>
                <c:pt idx="20">
                  <c:v>22.820630289766967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31.663615889882287</c:v>
                </c:pt>
                <c:pt idx="25">
                  <c:v>#N/A</c:v>
                </c:pt>
                <c:pt idx="26">
                  <c:v>#N/A</c:v>
                </c:pt>
                <c:pt idx="27">
                  <c:v>17.62895346265433</c:v>
                </c:pt>
                <c:pt idx="28">
                  <c:v>13.178943971466435</c:v>
                </c:pt>
                <c:pt idx="29">
                  <c:v>-23.676305983391799</c:v>
                </c:pt>
                <c:pt idx="30">
                  <c:v>-14.787686115870759</c:v>
                </c:pt>
                <c:pt idx="31">
                  <c:v>-11.39882085820012</c:v>
                </c:pt>
                <c:pt idx="32">
                  <c:v>-7.6961726543525213</c:v>
                </c:pt>
                <c:pt idx="33">
                  <c:v>-4.0962171316657496</c:v>
                </c:pt>
                <c:pt idx="34">
                  <c:v>0.21117839673686944</c:v>
                </c:pt>
                <c:pt idx="35">
                  <c:v>2.555997441310538</c:v>
                </c:pt>
                <c:pt idx="36">
                  <c:v>5.7565904802744825</c:v>
                </c:pt>
                <c:pt idx="37">
                  <c:v>#N/A</c:v>
                </c:pt>
                <c:pt idx="38">
                  <c:v>#N/A</c:v>
                </c:pt>
                <c:pt idx="39">
                  <c:v>16.944405033263436</c:v>
                </c:pt>
                <c:pt idx="40">
                  <c:v>-0.49631271494722284</c:v>
                </c:pt>
                <c:pt idx="41">
                  <c:v>#N/A</c:v>
                </c:pt>
                <c:pt idx="42">
                  <c:v>#N/A</c:v>
                </c:pt>
                <c:pt idx="43">
                  <c:v>21.246044553003358</c:v>
                </c:pt>
                <c:pt idx="44">
                  <c:v>17.115511698663244</c:v>
                </c:pt>
                <c:pt idx="45">
                  <c:v>19.968098111667643</c:v>
                </c:pt>
                <c:pt idx="46">
                  <c:v>8.2154695100059563</c:v>
                </c:pt>
                <c:pt idx="47">
                  <c:v>8.1982817412475661</c:v>
                </c:pt>
                <c:pt idx="48">
                  <c:v>11.940872242745323</c:v>
                </c:pt>
                <c:pt idx="49">
                  <c:v>15.723392995486437</c:v>
                </c:pt>
                <c:pt idx="50">
                  <c:v>19.340464425682377</c:v>
                </c:pt>
                <c:pt idx="51">
                  <c:v>-2.4189280232071404</c:v>
                </c:pt>
                <c:pt idx="52">
                  <c:v>5.3058635342120972</c:v>
                </c:pt>
                <c:pt idx="53">
                  <c:v>#N/A</c:v>
                </c:pt>
                <c:pt idx="54">
                  <c:v>-2.1108325098273326</c:v>
                </c:pt>
                <c:pt idx="55">
                  <c:v>#N/A</c:v>
                </c:pt>
                <c:pt idx="56">
                  <c:v>#N/A</c:v>
                </c:pt>
                <c:pt idx="57">
                  <c:v>-12.197552344264169</c:v>
                </c:pt>
                <c:pt idx="58">
                  <c:v>-9.2422787257383909</c:v>
                </c:pt>
                <c:pt idx="59">
                  <c:v>-5.4768729418254054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19.066671336995402</c:v>
                </c:pt>
                <c:pt idx="67">
                  <c:v>16.145629481339025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27.264989895399676</c:v>
                </c:pt>
                <c:pt idx="73">
                  <c:v>-4.9463029110246612</c:v>
                </c:pt>
                <c:pt idx="74">
                  <c:v>-1.3121166684474392</c:v>
                </c:pt>
                <c:pt idx="75">
                  <c:v>#N/A</c:v>
                </c:pt>
                <c:pt idx="76">
                  <c:v>#N/A</c:v>
                </c:pt>
                <c:pt idx="77">
                  <c:v>5.8193295474636244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0.28535204006484349</c:v>
                </c:pt>
                <c:pt idx="83">
                  <c:v>#N/A</c:v>
                </c:pt>
                <c:pt idx="84">
                  <c:v>#N/A</c:v>
                </c:pt>
                <c:pt idx="85">
                  <c:v>-6.7205560701786737</c:v>
                </c:pt>
                <c:pt idx="86">
                  <c:v>-1.8255323579649314</c:v>
                </c:pt>
                <c:pt idx="87">
                  <c:v>-1.9396382341962557</c:v>
                </c:pt>
                <c:pt idx="88">
                  <c:v>1.5918649747753655</c:v>
                </c:pt>
                <c:pt idx="89">
                  <c:v>2.0653891075683077</c:v>
                </c:pt>
                <c:pt idx="90">
                  <c:v>-0.40494014298615966</c:v>
                </c:pt>
                <c:pt idx="91">
                  <c:v>-0.52474049212251472</c:v>
                </c:pt>
                <c:pt idx="92">
                  <c:v>#N/A</c:v>
                </c:pt>
                <c:pt idx="93">
                  <c:v>#N/A</c:v>
                </c:pt>
                <c:pt idx="94">
                  <c:v>8.261088654216989</c:v>
                </c:pt>
                <c:pt idx="95">
                  <c:v>12.72252072728587</c:v>
                </c:pt>
                <c:pt idx="96">
                  <c:v>16.145615661868018</c:v>
                </c:pt>
                <c:pt idx="97">
                  <c:v>10.611640240427128</c:v>
                </c:pt>
                <c:pt idx="98">
                  <c:v>19.717046149593003</c:v>
                </c:pt>
                <c:pt idx="99">
                  <c:v>#N/A</c:v>
                </c:pt>
                <c:pt idx="100">
                  <c:v>20.253376100227484</c:v>
                </c:pt>
                <c:pt idx="101">
                  <c:v>25.96997698375672</c:v>
                </c:pt>
                <c:pt idx="102">
                  <c:v>25.228311733789862</c:v>
                </c:pt>
                <c:pt idx="103">
                  <c:v>28.303407082520337</c:v>
                </c:pt>
                <c:pt idx="104">
                  <c:v>-2.1108207763142168</c:v>
                </c:pt>
                <c:pt idx="105">
                  <c:v>-6.1615022020844297</c:v>
                </c:pt>
                <c:pt idx="106">
                  <c:v>-3.3944987163074583</c:v>
                </c:pt>
                <c:pt idx="107">
                  <c:v>0.44507236710195919</c:v>
                </c:pt>
                <c:pt idx="108">
                  <c:v>3.8795784107967073</c:v>
                </c:pt>
                <c:pt idx="109">
                  <c:v>24.532253633776193</c:v>
                </c:pt>
                <c:pt idx="110">
                  <c:v>#N/A</c:v>
                </c:pt>
                <c:pt idx="111">
                  <c:v>18.884070124167497</c:v>
                </c:pt>
                <c:pt idx="112">
                  <c:v>#N/A</c:v>
                </c:pt>
                <c:pt idx="113">
                  <c:v>0.79878963214015819</c:v>
                </c:pt>
                <c:pt idx="114">
                  <c:v>#N/A</c:v>
                </c:pt>
                <c:pt idx="115">
                  <c:v>1.654614732498672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5.6766683898811454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8.0499611027036231</c:v>
                </c:pt>
                <c:pt idx="130">
                  <c:v>12.870823426591979</c:v>
                </c:pt>
                <c:pt idx="131">
                  <c:v>16.179817178348049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24.817524582228167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-8.3294478820614177</c:v>
                </c:pt>
                <c:pt idx="160">
                  <c:v>-4.467054580426792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11.410312537436125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21.000716788733641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21.736691476966509</c:v>
                </c:pt>
                <c:pt idx="197">
                  <c:v>21.109124020144172</c:v>
                </c:pt>
                <c:pt idx="198">
                  <c:v>28.406098459957494</c:v>
                </c:pt>
                <c:pt idx="199">
                  <c:v>#N/A</c:v>
                </c:pt>
                <c:pt idx="200">
                  <c:v>23.876169225078879</c:v>
                </c:pt>
                <c:pt idx="201">
                  <c:v>24.885986804243288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13.989076136853649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22.078934532666011</c:v>
                </c:pt>
              </c:numCache>
            </c:numRef>
          </c:xVal>
          <c:yVal>
            <c:numRef>
              <c:f>'1 Training set expt. v calc.'!$CS$46:$CS$264</c:f>
              <c:numCache>
                <c:formatCode>0.00</c:formatCode>
                <c:ptCount val="219"/>
                <c:pt idx="0">
                  <c:v>22.615532604214636</c:v>
                </c:pt>
                <c:pt idx="1">
                  <c:v>26.154788038250402</c:v>
                </c:pt>
                <c:pt idx="2">
                  <c:v>29.694043472286182</c:v>
                </c:pt>
                <c:pt idx="3">
                  <c:v>33.233298906321963</c:v>
                </c:pt>
                <c:pt idx="4">
                  <c:v>36.772554340357743</c:v>
                </c:pt>
                <c:pt idx="5">
                  <c:v>40.311809774393495</c:v>
                </c:pt>
                <c:pt idx="6">
                  <c:v>22.615532604214636</c:v>
                </c:pt>
                <c:pt idx="7">
                  <c:v>26.154788038250402</c:v>
                </c:pt>
                <c:pt idx="8">
                  <c:v>26.154788038250402</c:v>
                </c:pt>
                <c:pt idx="9">
                  <c:v>29.694043472286182</c:v>
                </c:pt>
                <c:pt idx="10">
                  <c:v>29.694043472286182</c:v>
                </c:pt>
                <c:pt idx="11">
                  <c:v>33.233298906321963</c:v>
                </c:pt>
                <c:pt idx="12">
                  <c:v>33.233298906321963</c:v>
                </c:pt>
                <c:pt idx="13">
                  <c:v>33.233298906321963</c:v>
                </c:pt>
                <c:pt idx="14">
                  <c:v>33.233298906321963</c:v>
                </c:pt>
                <c:pt idx="15">
                  <c:v>36.772554340357743</c:v>
                </c:pt>
                <c:pt idx="16">
                  <c:v>36.772554340357743</c:v>
                </c:pt>
                <c:pt idx="17">
                  <c:v>36.772554340357743</c:v>
                </c:pt>
                <c:pt idx="18">
                  <c:v>40.311809774393495</c:v>
                </c:pt>
                <c:pt idx="19">
                  <c:v>19.076277170178869</c:v>
                </c:pt>
                <c:pt idx="20">
                  <c:v>22.615532604214636</c:v>
                </c:pt>
                <c:pt idx="21">
                  <c:v>29.694043472286182</c:v>
                </c:pt>
                <c:pt idx="22">
                  <c:v>22.615532604214636</c:v>
                </c:pt>
                <c:pt idx="23">
                  <c:v>26.154788038250402</c:v>
                </c:pt>
                <c:pt idx="24">
                  <c:v>29.694043472286182</c:v>
                </c:pt>
                <c:pt idx="25">
                  <c:v>29.694043472286182</c:v>
                </c:pt>
                <c:pt idx="26">
                  <c:v>29.694043472286182</c:v>
                </c:pt>
                <c:pt idx="27">
                  <c:v>18.252277167471888</c:v>
                </c:pt>
                <c:pt idx="28">
                  <c:v>12.768277154613784</c:v>
                </c:pt>
                <c:pt idx="29">
                  <c:v>-24.544744597771111</c:v>
                </c:pt>
                <c:pt idx="30">
                  <c:v>-15.035567578348655</c:v>
                </c:pt>
                <c:pt idx="31">
                  <c:v>-11.496312144312874</c:v>
                </c:pt>
                <c:pt idx="32">
                  <c:v>-7.957056710277115</c:v>
                </c:pt>
                <c:pt idx="33">
                  <c:v>-4.4178012762413346</c:v>
                </c:pt>
                <c:pt idx="34">
                  <c:v>-0.87854584220556831</c:v>
                </c:pt>
                <c:pt idx="35">
                  <c:v>2.6607095918302122</c:v>
                </c:pt>
                <c:pt idx="36">
                  <c:v>6.1999650258659784</c:v>
                </c:pt>
                <c:pt idx="37">
                  <c:v>9.7392204599017873</c:v>
                </c:pt>
                <c:pt idx="38">
                  <c:v>13.278475893937525</c:v>
                </c:pt>
                <c:pt idx="39">
                  <c:v>16.817731327973291</c:v>
                </c:pt>
                <c:pt idx="40">
                  <c:v>-1.5874381847279366</c:v>
                </c:pt>
                <c:pt idx="41">
                  <c:v>5.4910726833436172</c:v>
                </c:pt>
                <c:pt idx="42">
                  <c:v>12.56958355141515</c:v>
                </c:pt>
                <c:pt idx="43">
                  <c:v>19.648094419486711</c:v>
                </c:pt>
                <c:pt idx="44">
                  <c:v>17.287256078863692</c:v>
                </c:pt>
                <c:pt idx="45">
                  <c:v>20.506235001421757</c:v>
                </c:pt>
                <c:pt idx="46">
                  <c:v>10.350649441656351</c:v>
                </c:pt>
                <c:pt idx="47">
                  <c:v>8.4585108680715457</c:v>
                </c:pt>
                <c:pt idx="48">
                  <c:v>11.997766302107323</c:v>
                </c:pt>
                <c:pt idx="49">
                  <c:v>15.537021736143096</c:v>
                </c:pt>
                <c:pt idx="50">
                  <c:v>19.076277170178869</c:v>
                </c:pt>
                <c:pt idx="51">
                  <c:v>-4.7446250020110767</c:v>
                </c:pt>
                <c:pt idx="52">
                  <c:v>5.8731413000962363</c:v>
                </c:pt>
                <c:pt idx="53">
                  <c:v>-2.224171205762957</c:v>
                </c:pt>
                <c:pt idx="54">
                  <c:v>-2.224171205762957</c:v>
                </c:pt>
                <c:pt idx="55">
                  <c:v>4.8543396623085755</c:v>
                </c:pt>
                <c:pt idx="56">
                  <c:v>11.932850530380136</c:v>
                </c:pt>
                <c:pt idx="57">
                  <c:v>-12.174813130367738</c:v>
                </c:pt>
                <c:pt idx="58">
                  <c:v>-8.635557696331972</c:v>
                </c:pt>
                <c:pt idx="59">
                  <c:v>-5.0963022622962058</c:v>
                </c:pt>
                <c:pt idx="60">
                  <c:v>-1.5570468282604395</c:v>
                </c:pt>
                <c:pt idx="61">
                  <c:v>1.9822086057753552</c:v>
                </c:pt>
                <c:pt idx="62">
                  <c:v>5.5214640398111214</c:v>
                </c:pt>
                <c:pt idx="63">
                  <c:v>9.0607194738468735</c:v>
                </c:pt>
                <c:pt idx="64">
                  <c:v>12.599974907882668</c:v>
                </c:pt>
                <c:pt idx="65">
                  <c:v>1.9822086057753552</c:v>
                </c:pt>
                <c:pt idx="66">
                  <c:v>20.271601878961022</c:v>
                </c:pt>
                <c:pt idx="67">
                  <c:v>16.732346444925241</c:v>
                </c:pt>
                <c:pt idx="68">
                  <c:v>20.696415735236727</c:v>
                </c:pt>
                <c:pt idx="69">
                  <c:v>20.696415735236727</c:v>
                </c:pt>
                <c:pt idx="70">
                  <c:v>20.696415735236727</c:v>
                </c:pt>
                <c:pt idx="71">
                  <c:v>24.140485024871438</c:v>
                </c:pt>
                <c:pt idx="72">
                  <c:v>27.064554313829404</c:v>
                </c:pt>
                <c:pt idx="73">
                  <c:v>-4.285264891553922</c:v>
                </c:pt>
                <c:pt idx="74">
                  <c:v>-0.74600945751814152</c:v>
                </c:pt>
                <c:pt idx="75">
                  <c:v>2.7932459765176247</c:v>
                </c:pt>
                <c:pt idx="76">
                  <c:v>2.7932459765176247</c:v>
                </c:pt>
                <c:pt idx="77">
                  <c:v>6.3325014105534052</c:v>
                </c:pt>
                <c:pt idx="78">
                  <c:v>6.3325014105534052</c:v>
                </c:pt>
                <c:pt idx="79">
                  <c:v>9.8717568445891573</c:v>
                </c:pt>
                <c:pt idx="80">
                  <c:v>6.3325014105534052</c:v>
                </c:pt>
                <c:pt idx="81">
                  <c:v>-0.74600945751814152</c:v>
                </c:pt>
                <c:pt idx="82">
                  <c:v>2.7932459765176247</c:v>
                </c:pt>
                <c:pt idx="83">
                  <c:v>6.3325014105534052</c:v>
                </c:pt>
                <c:pt idx="84">
                  <c:v>9.8717568445891573</c:v>
                </c:pt>
                <c:pt idx="85">
                  <c:v>-4.9152812951018774</c:v>
                </c:pt>
                <c:pt idx="86">
                  <c:v>-0.95121200479042045</c:v>
                </c:pt>
                <c:pt idx="87">
                  <c:v>-0.95121200479042045</c:v>
                </c:pt>
                <c:pt idx="88">
                  <c:v>3.0128572855210507</c:v>
                </c:pt>
                <c:pt idx="89">
                  <c:v>3.0128572855210507</c:v>
                </c:pt>
                <c:pt idx="90">
                  <c:v>-0.65630237119032131</c:v>
                </c:pt>
                <c:pt idx="91">
                  <c:v>-0.65630237119032131</c:v>
                </c:pt>
                <c:pt idx="92">
                  <c:v>2.5626765513677157</c:v>
                </c:pt>
                <c:pt idx="93">
                  <c:v>2.5626765513677157</c:v>
                </c:pt>
                <c:pt idx="94">
                  <c:v>11.174207871881841</c:v>
                </c:pt>
                <c:pt idx="95">
                  <c:v>14.713463305917614</c:v>
                </c:pt>
                <c:pt idx="96">
                  <c:v>18.252718739953366</c:v>
                </c:pt>
                <c:pt idx="97">
                  <c:v>13.88990487569211</c:v>
                </c:pt>
                <c:pt idx="98">
                  <c:v>21.791974173989161</c:v>
                </c:pt>
                <c:pt idx="99">
                  <c:v>28.870485042060693</c:v>
                </c:pt>
                <c:pt idx="100">
                  <c:v>20.070277677142599</c:v>
                </c:pt>
                <c:pt idx="101">
                  <c:v>26.608161081813506</c:v>
                </c:pt>
                <c:pt idx="102">
                  <c:v>26.608161081813506</c:v>
                </c:pt>
                <c:pt idx="103">
                  <c:v>28.141161337460943</c:v>
                </c:pt>
                <c:pt idx="104">
                  <c:v>-1.6737228670419739</c:v>
                </c:pt>
                <c:pt idx="105">
                  <c:v>-5.6358651704058218</c:v>
                </c:pt>
                <c:pt idx="106">
                  <c:v>-2.0966097363700555</c:v>
                </c:pt>
                <c:pt idx="107">
                  <c:v>1.4426456976657107</c:v>
                </c:pt>
                <c:pt idx="108">
                  <c:v>4.981901131701477</c:v>
                </c:pt>
                <c:pt idx="109">
                  <c:v>23.54692659045017</c:v>
                </c:pt>
                <c:pt idx="110">
                  <c:v>-15.166228001359244</c:v>
                </c:pt>
                <c:pt idx="111">
                  <c:v>18.25271873995338</c:v>
                </c:pt>
                <c:pt idx="112">
                  <c:v>5.4910726833436172</c:v>
                </c:pt>
                <c:pt idx="113">
                  <c:v>1.9518172493078367</c:v>
                </c:pt>
                <c:pt idx="114">
                  <c:v>8.3922072555024272</c:v>
                </c:pt>
                <c:pt idx="115">
                  <c:v>2.5880434292453458</c:v>
                </c:pt>
                <c:pt idx="116">
                  <c:v>-17.087371147470066</c:v>
                </c:pt>
                <c:pt idx="117">
                  <c:v>-7.0948618521980791</c:v>
                </c:pt>
                <c:pt idx="118">
                  <c:v>-10.634117286233845</c:v>
                </c:pt>
                <c:pt idx="119">
                  <c:v>2.33388586606047</c:v>
                </c:pt>
                <c:pt idx="120">
                  <c:v>1.3150842282727808</c:v>
                </c:pt>
                <c:pt idx="121">
                  <c:v>1.3150842282727808</c:v>
                </c:pt>
                <c:pt idx="122">
                  <c:v>1.3150842282727808</c:v>
                </c:pt>
                <c:pt idx="123">
                  <c:v>-10.634117286233845</c:v>
                </c:pt>
                <c:pt idx="124">
                  <c:v>4.852951821466668</c:v>
                </c:pt>
                <c:pt idx="125">
                  <c:v>11.931462689538208</c:v>
                </c:pt>
                <c:pt idx="126">
                  <c:v>19.00997355760974</c:v>
                </c:pt>
                <c:pt idx="127">
                  <c:v>19.00997355760974</c:v>
                </c:pt>
                <c:pt idx="128">
                  <c:v>8.3922072555024272</c:v>
                </c:pt>
                <c:pt idx="129">
                  <c:v>8.4198272069588853</c:v>
                </c:pt>
                <c:pt idx="130">
                  <c:v>11.959082640994659</c:v>
                </c:pt>
                <c:pt idx="131">
                  <c:v>15.498338075030432</c:v>
                </c:pt>
                <c:pt idx="132">
                  <c:v>19.037593509066198</c:v>
                </c:pt>
                <c:pt idx="133">
                  <c:v>22.576848943101993</c:v>
                </c:pt>
                <c:pt idx="134">
                  <c:v>26.116104377137745</c:v>
                </c:pt>
                <c:pt idx="135">
                  <c:v>29.655359811173525</c:v>
                </c:pt>
                <c:pt idx="136">
                  <c:v>33.194615245209292</c:v>
                </c:pt>
                <c:pt idx="137">
                  <c:v>36.733870679245086</c:v>
                </c:pt>
                <c:pt idx="138">
                  <c:v>40.273126113280824</c:v>
                </c:pt>
                <c:pt idx="139">
                  <c:v>43.812381547316619</c:v>
                </c:pt>
                <c:pt idx="140">
                  <c:v>-24.165882015541612</c:v>
                </c:pt>
                <c:pt idx="141">
                  <c:v>-14.173372720269626</c:v>
                </c:pt>
                <c:pt idx="142">
                  <c:v>7.0621598839449859</c:v>
                </c:pt>
                <c:pt idx="143">
                  <c:v>-20.626626581505846</c:v>
                </c:pt>
                <c:pt idx="144">
                  <c:v>-17.087371147470066</c:v>
                </c:pt>
                <c:pt idx="145">
                  <c:v>-10.008860279398533</c:v>
                </c:pt>
                <c:pt idx="146">
                  <c:v>1.9518172493078367</c:v>
                </c:pt>
                <c:pt idx="147">
                  <c:v>12.56958355141515</c:v>
                </c:pt>
                <c:pt idx="148">
                  <c:v>20.356986762009058</c:v>
                </c:pt>
                <c:pt idx="149">
                  <c:v>23.896242196044852</c:v>
                </c:pt>
                <c:pt idx="150">
                  <c:v>27.435497630080619</c:v>
                </c:pt>
                <c:pt idx="151">
                  <c:v>30.974753064116413</c:v>
                </c:pt>
                <c:pt idx="152">
                  <c:v>34.51400849815218</c:v>
                </c:pt>
                <c:pt idx="153">
                  <c:v>38.053263932187974</c:v>
                </c:pt>
                <c:pt idx="154">
                  <c:v>41.59251936622374</c:v>
                </c:pt>
                <c:pt idx="155">
                  <c:v>45.131774800259478</c:v>
                </c:pt>
                <c:pt idx="156">
                  <c:v>48.671030234295301</c:v>
                </c:pt>
                <c:pt idx="157">
                  <c:v>52.210285668331039</c:v>
                </c:pt>
                <c:pt idx="158">
                  <c:v>6.1999650258659784</c:v>
                </c:pt>
                <c:pt idx="159">
                  <c:v>-7.957056710277115</c:v>
                </c:pt>
                <c:pt idx="160">
                  <c:v>-4.4178012762413346</c:v>
                </c:pt>
                <c:pt idx="161">
                  <c:v>-0.87854584220556831</c:v>
                </c:pt>
                <c:pt idx="162">
                  <c:v>-0.87854584220556831</c:v>
                </c:pt>
                <c:pt idx="163">
                  <c:v>-4.4178012762413346</c:v>
                </c:pt>
                <c:pt idx="164">
                  <c:v>2.6607095918302122</c:v>
                </c:pt>
                <c:pt idx="165">
                  <c:v>6.1999650258659784</c:v>
                </c:pt>
                <c:pt idx="166">
                  <c:v>-4.4178012762413346</c:v>
                </c:pt>
                <c:pt idx="167">
                  <c:v>-0.87854584220556831</c:v>
                </c:pt>
                <c:pt idx="168">
                  <c:v>2.6607095918302122</c:v>
                </c:pt>
                <c:pt idx="169">
                  <c:v>6.1999650258659784</c:v>
                </c:pt>
                <c:pt idx="170">
                  <c:v>29.694043472286182</c:v>
                </c:pt>
                <c:pt idx="171">
                  <c:v>9.8717568445891573</c:v>
                </c:pt>
                <c:pt idx="172">
                  <c:v>6.3325014105534052</c:v>
                </c:pt>
                <c:pt idx="173">
                  <c:v>11.997766302107323</c:v>
                </c:pt>
                <c:pt idx="174">
                  <c:v>29.694043472286182</c:v>
                </c:pt>
                <c:pt idx="175">
                  <c:v>36.772554340357743</c:v>
                </c:pt>
                <c:pt idx="176">
                  <c:v>33.233298906321963</c:v>
                </c:pt>
                <c:pt idx="177">
                  <c:v>36.772554340357743</c:v>
                </c:pt>
                <c:pt idx="178">
                  <c:v>36.772554340357743</c:v>
                </c:pt>
                <c:pt idx="179">
                  <c:v>1.2503464219160207</c:v>
                </c:pt>
                <c:pt idx="180">
                  <c:v>1.2503464219160207</c:v>
                </c:pt>
                <c:pt idx="181">
                  <c:v>1.2503464219160207</c:v>
                </c:pt>
                <c:pt idx="182">
                  <c:v>4.1744157108740154</c:v>
                </c:pt>
                <c:pt idx="183">
                  <c:v>4.1744157108740154</c:v>
                </c:pt>
                <c:pt idx="184">
                  <c:v>4.1744157108740154</c:v>
                </c:pt>
                <c:pt idx="185">
                  <c:v>4.1744157108740154</c:v>
                </c:pt>
                <c:pt idx="186">
                  <c:v>4.1744157108740154</c:v>
                </c:pt>
                <c:pt idx="187">
                  <c:v>4.1744157108740154</c:v>
                </c:pt>
                <c:pt idx="188">
                  <c:v>6.1800434224779508</c:v>
                </c:pt>
                <c:pt idx="189">
                  <c:v>6.1800434224779508</c:v>
                </c:pt>
                <c:pt idx="190">
                  <c:v>23.810857312996774</c:v>
                </c:pt>
                <c:pt idx="191">
                  <c:v>27.350112747032583</c:v>
                </c:pt>
                <c:pt idx="192">
                  <c:v>30.88936818106832</c:v>
                </c:pt>
                <c:pt idx="193">
                  <c:v>34.428623615104115</c:v>
                </c:pt>
                <c:pt idx="194">
                  <c:v>23.810857312996774</c:v>
                </c:pt>
                <c:pt idx="195">
                  <c:v>27.350112747032583</c:v>
                </c:pt>
                <c:pt idx="196">
                  <c:v>20.506235001421757</c:v>
                </c:pt>
                <c:pt idx="197">
                  <c:v>20.506235001421757</c:v>
                </c:pt>
                <c:pt idx="198">
                  <c:v>31.003416512059459</c:v>
                </c:pt>
                <c:pt idx="199">
                  <c:v>37.745045253426724</c:v>
                </c:pt>
                <c:pt idx="200">
                  <c:v>26.539160826436742</c:v>
                </c:pt>
                <c:pt idx="201">
                  <c:v>24.396554303001551</c:v>
                </c:pt>
                <c:pt idx="202">
                  <c:v>20.696415735236727</c:v>
                </c:pt>
                <c:pt idx="203">
                  <c:v>5.8435850853975566</c:v>
                </c:pt>
                <c:pt idx="204">
                  <c:v>9.3828405194333371</c:v>
                </c:pt>
                <c:pt idx="205">
                  <c:v>9.777840518925764</c:v>
                </c:pt>
                <c:pt idx="206">
                  <c:v>12.922095953469096</c:v>
                </c:pt>
                <c:pt idx="207">
                  <c:v>16.461351387504877</c:v>
                </c:pt>
                <c:pt idx="208">
                  <c:v>14.057202146818476</c:v>
                </c:pt>
                <c:pt idx="209">
                  <c:v>14.046127137331339</c:v>
                </c:pt>
                <c:pt idx="210">
                  <c:v>17.276181069376534</c:v>
                </c:pt>
                <c:pt idx="211">
                  <c:v>17.276181069376534</c:v>
                </c:pt>
                <c:pt idx="212">
                  <c:v>17.276181069376534</c:v>
                </c:pt>
                <c:pt idx="213">
                  <c:v>-3.8863563032355444</c:v>
                </c:pt>
                <c:pt idx="214">
                  <c:v>-3.8863563032355444</c:v>
                </c:pt>
                <c:pt idx="215">
                  <c:v>15.498338075030425</c:v>
                </c:pt>
                <c:pt idx="216">
                  <c:v>15.498338075030425</c:v>
                </c:pt>
                <c:pt idx="217">
                  <c:v>19.037593509066213</c:v>
                </c:pt>
                <c:pt idx="218">
                  <c:v>22.615532604214636</c:v>
                </c:pt>
              </c:numCache>
            </c:numRef>
          </c:yVal>
          <c:smooth val="0"/>
        </c:ser>
        <c:ser>
          <c:idx val="31"/>
          <c:order val="31"/>
          <c:tx>
            <c:strRef>
              <c:f>'1 Training set expt. v calc.'!$CU$45</c:f>
              <c:strCache>
                <c:ptCount val="1"/>
                <c:pt idx="0">
                  <c:v>Water-&gt;   Toluene</c:v>
                </c:pt>
              </c:strCache>
            </c:strRef>
          </c:tx>
          <c:spPr>
            <a:ln w="19050">
              <a:noFill/>
            </a:ln>
          </c:spPr>
          <c:xVal>
            <c:numRef>
              <c:f>'1 Training set expt. v calc.'!$CU$46:$CU$264</c:f>
              <c:numCache>
                <c:formatCode>0.00</c:formatCode>
                <c:ptCount val="219"/>
                <c:pt idx="0">
                  <c:v>22.871895695181355</c:v>
                </c:pt>
                <c:pt idx="1">
                  <c:v>26.483247647052096</c:v>
                </c:pt>
                <c:pt idx="2">
                  <c:v>30.214407483582054</c:v>
                </c:pt>
                <c:pt idx="3">
                  <c:v>34.510375919219754</c:v>
                </c:pt>
                <c:pt idx="4">
                  <c:v>37.060572321251698</c:v>
                </c:pt>
                <c:pt idx="5">
                  <c:v>#N/A</c:v>
                </c:pt>
                <c:pt idx="6">
                  <c:v>#N/A</c:v>
                </c:pt>
                <c:pt idx="7">
                  <c:v>25.633182179708115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31.355434956526992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15.050152368143777</c:v>
                </c:pt>
                <c:pt idx="29">
                  <c:v>-19.682723908300243</c:v>
                </c:pt>
                <c:pt idx="30">
                  <c:v>-12.208993960510874</c:v>
                </c:pt>
                <c:pt idx="31">
                  <c:v>-7.0173189586113889</c:v>
                </c:pt>
                <c:pt idx="32">
                  <c:v>-4.7923153863687542</c:v>
                </c:pt>
                <c:pt idx="33">
                  <c:v>-1.7115412094174083</c:v>
                </c:pt>
                <c:pt idx="34">
                  <c:v>2.51026044047887</c:v>
                </c:pt>
                <c:pt idx="35">
                  <c:v>7.188473079553134</c:v>
                </c:pt>
                <c:pt idx="36">
                  <c:v>10.611555498387958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-2.0538494513008967</c:v>
                </c:pt>
                <c:pt idx="52">
                  <c:v>#N/A</c:v>
                </c:pt>
                <c:pt idx="53">
                  <c:v>#N/A</c:v>
                </c:pt>
                <c:pt idx="54">
                  <c:v>-1.3692329675339305</c:v>
                </c:pt>
                <c:pt idx="55">
                  <c:v>6.6179593430806598</c:v>
                </c:pt>
                <c:pt idx="56">
                  <c:v>#N/A</c:v>
                </c:pt>
                <c:pt idx="57">
                  <c:v>-7.9871923106145921</c:v>
                </c:pt>
                <c:pt idx="58">
                  <c:v>-7.6448840687311073</c:v>
                </c:pt>
                <c:pt idx="59">
                  <c:v>-3.7083392870710643</c:v>
                </c:pt>
                <c:pt idx="60">
                  <c:v>0.7987192310614617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21.82215042007201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-1.141027472944943</c:v>
                </c:pt>
                <c:pt idx="74">
                  <c:v>2.3391063195371284</c:v>
                </c:pt>
                <c:pt idx="75">
                  <c:v>6.2756511011971767</c:v>
                </c:pt>
                <c:pt idx="76">
                  <c:v>#N/A</c:v>
                </c:pt>
                <c:pt idx="77">
                  <c:v>9.698733520032004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1.3121815938866845</c:v>
                </c:pt>
                <c:pt idx="86">
                  <c:v>5.3628291228412266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30.066073912099217</c:v>
                </c:pt>
                <c:pt idx="103">
                  <c:v>33.888515946464764</c:v>
                </c:pt>
                <c:pt idx="104">
                  <c:v>1.8256439567119038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33.888515946464764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'1 Training set expt. v calc.'!$CV$46:$CV$264</c:f>
              <c:numCache>
                <c:formatCode>0.00</c:formatCode>
                <c:ptCount val="219"/>
                <c:pt idx="0">
                  <c:v>22.880590152525016</c:v>
                </c:pt>
                <c:pt idx="1">
                  <c:v>26.694021844612521</c:v>
                </c:pt>
                <c:pt idx="2">
                  <c:v>30.507453536700027</c:v>
                </c:pt>
                <c:pt idx="3">
                  <c:v>34.320885228787532</c:v>
                </c:pt>
                <c:pt idx="4">
                  <c:v>38.134316920875023</c:v>
                </c:pt>
                <c:pt idx="5">
                  <c:v>41.947748612962542</c:v>
                </c:pt>
                <c:pt idx="6">
                  <c:v>22.880590152525016</c:v>
                </c:pt>
                <c:pt idx="7">
                  <c:v>26.694021844612521</c:v>
                </c:pt>
                <c:pt idx="8">
                  <c:v>26.694021844612521</c:v>
                </c:pt>
                <c:pt idx="9">
                  <c:v>30.507453536700027</c:v>
                </c:pt>
                <c:pt idx="10">
                  <c:v>30.507453536700027</c:v>
                </c:pt>
                <c:pt idx="11">
                  <c:v>34.320885228787532</c:v>
                </c:pt>
                <c:pt idx="12">
                  <c:v>34.320885228787532</c:v>
                </c:pt>
                <c:pt idx="13">
                  <c:v>34.320885228787532</c:v>
                </c:pt>
                <c:pt idx="14">
                  <c:v>34.320885228787532</c:v>
                </c:pt>
                <c:pt idx="15">
                  <c:v>38.134316920875023</c:v>
                </c:pt>
                <c:pt idx="16">
                  <c:v>38.134316920875023</c:v>
                </c:pt>
                <c:pt idx="17">
                  <c:v>38.134316920875023</c:v>
                </c:pt>
                <c:pt idx="18">
                  <c:v>41.947748612962542</c:v>
                </c:pt>
                <c:pt idx="19">
                  <c:v>19.067158460437511</c:v>
                </c:pt>
                <c:pt idx="20">
                  <c:v>22.880590152525016</c:v>
                </c:pt>
                <c:pt idx="21">
                  <c:v>30.507453536700027</c:v>
                </c:pt>
                <c:pt idx="22">
                  <c:v>22.880590152525016</c:v>
                </c:pt>
                <c:pt idx="23">
                  <c:v>26.694021844612521</c:v>
                </c:pt>
                <c:pt idx="24">
                  <c:v>30.507453536700027</c:v>
                </c:pt>
                <c:pt idx="25">
                  <c:v>30.507453536700027</c:v>
                </c:pt>
                <c:pt idx="26">
                  <c:v>30.507453536700027</c:v>
                </c:pt>
                <c:pt idx="27">
                  <c:v>20.17509062308028</c:v>
                </c:pt>
                <c:pt idx="28">
                  <c:v>14.623022785723037</c:v>
                </c:pt>
                <c:pt idx="29">
                  <c:v>-19.610568307912487</c:v>
                </c:pt>
                <c:pt idx="30">
                  <c:v>-12.159080829103075</c:v>
                </c:pt>
                <c:pt idx="31">
                  <c:v>-8.3456491370155703</c:v>
                </c:pt>
                <c:pt idx="32">
                  <c:v>-4.5322174449280652</c:v>
                </c:pt>
                <c:pt idx="33">
                  <c:v>-0.71878575284056012</c:v>
                </c:pt>
                <c:pt idx="34">
                  <c:v>3.094645939246945</c:v>
                </c:pt>
                <c:pt idx="35">
                  <c:v>6.9080776313344501</c:v>
                </c:pt>
                <c:pt idx="36">
                  <c:v>10.721509323421955</c:v>
                </c:pt>
                <c:pt idx="37">
                  <c:v>14.534941015509446</c:v>
                </c:pt>
                <c:pt idx="38">
                  <c:v>18.348372707596951</c:v>
                </c:pt>
                <c:pt idx="39">
                  <c:v>22.161804399684485</c:v>
                </c:pt>
                <c:pt idx="40">
                  <c:v>-0.83579116383518226</c:v>
                </c:pt>
                <c:pt idx="41">
                  <c:v>6.7910722203398279</c:v>
                </c:pt>
                <c:pt idx="42">
                  <c:v>14.417935604514838</c:v>
                </c:pt>
                <c:pt idx="43">
                  <c:v>22.044798988689848</c:v>
                </c:pt>
                <c:pt idx="44">
                  <c:v>19.803396088892242</c:v>
                </c:pt>
                <c:pt idx="45">
                  <c:v>23.783769392061458</c:v>
                </c:pt>
                <c:pt idx="46">
                  <c:v>10.730408695715148</c:v>
                </c:pt>
                <c:pt idx="47">
                  <c:v>7.6268633841750066</c:v>
                </c:pt>
                <c:pt idx="48">
                  <c:v>11.440295076262508</c:v>
                </c:pt>
                <c:pt idx="49">
                  <c:v>15.253726768350013</c:v>
                </c:pt>
                <c:pt idx="50">
                  <c:v>19.067158460437511</c:v>
                </c:pt>
                <c:pt idx="51">
                  <c:v>-2.9304774324597531</c:v>
                </c:pt>
                <c:pt idx="52">
                  <c:v>8.5098176438027622</c:v>
                </c:pt>
                <c:pt idx="53">
                  <c:v>0.27198290074998965</c:v>
                </c:pt>
                <c:pt idx="54">
                  <c:v>0.27198290074998965</c:v>
                </c:pt>
                <c:pt idx="55">
                  <c:v>7.8988462849249998</c:v>
                </c:pt>
                <c:pt idx="56">
                  <c:v>15.525709669099996</c:v>
                </c:pt>
                <c:pt idx="57">
                  <c:v>-10.22304413768618</c:v>
                </c:pt>
                <c:pt idx="58">
                  <c:v>-6.4096124455986825</c:v>
                </c:pt>
                <c:pt idx="59">
                  <c:v>-2.5961807535111632</c:v>
                </c:pt>
                <c:pt idx="60">
                  <c:v>1.2172509385763277</c:v>
                </c:pt>
                <c:pt idx="61">
                  <c:v>5.030682630663847</c:v>
                </c:pt>
                <c:pt idx="62">
                  <c:v>8.8441143227513379</c:v>
                </c:pt>
                <c:pt idx="63">
                  <c:v>12.657546014838843</c:v>
                </c:pt>
                <c:pt idx="64">
                  <c:v>16.470977706926348</c:v>
                </c:pt>
                <c:pt idx="65">
                  <c:v>5.030682630663847</c:v>
                </c:pt>
                <c:pt idx="66">
                  <c:v>22.538227133580591</c:v>
                </c:pt>
                <c:pt idx="67">
                  <c:v>18.724795441493086</c:v>
                </c:pt>
                <c:pt idx="68">
                  <c:v>22.826568097263177</c:v>
                </c:pt>
                <c:pt idx="69">
                  <c:v>22.826568097263177</c:v>
                </c:pt>
                <c:pt idx="70">
                  <c:v>22.826568097263177</c:v>
                </c:pt>
                <c:pt idx="71">
                  <c:v>26.448340753033222</c:v>
                </c:pt>
                <c:pt idx="72">
                  <c:v>29.59011340880329</c:v>
                </c:pt>
                <c:pt idx="73">
                  <c:v>-2.0721275954128231</c:v>
                </c:pt>
                <c:pt idx="74">
                  <c:v>1.7413040966746678</c:v>
                </c:pt>
                <c:pt idx="75">
                  <c:v>5.5547357887621587</c:v>
                </c:pt>
                <c:pt idx="76">
                  <c:v>5.5547357887621587</c:v>
                </c:pt>
                <c:pt idx="77">
                  <c:v>9.368167480849678</c:v>
                </c:pt>
                <c:pt idx="78">
                  <c:v>9.368167480849678</c:v>
                </c:pt>
                <c:pt idx="79">
                  <c:v>13.181599172937169</c:v>
                </c:pt>
                <c:pt idx="80">
                  <c:v>9.368167480849678</c:v>
                </c:pt>
                <c:pt idx="81">
                  <c:v>1.7413040966746678</c:v>
                </c:pt>
                <c:pt idx="82">
                  <c:v>5.5547357887621587</c:v>
                </c:pt>
                <c:pt idx="83">
                  <c:v>9.368167480849678</c:v>
                </c:pt>
                <c:pt idx="84">
                  <c:v>13.181599172937169</c:v>
                </c:pt>
                <c:pt idx="85">
                  <c:v>1.5260456767707353</c:v>
                </c:pt>
                <c:pt idx="86">
                  <c:v>5.627818332540798</c:v>
                </c:pt>
                <c:pt idx="87">
                  <c:v>5.627818332540798</c:v>
                </c:pt>
                <c:pt idx="88">
                  <c:v>9.7295909883108607</c:v>
                </c:pt>
                <c:pt idx="89">
                  <c:v>9.7295909883108607</c:v>
                </c:pt>
                <c:pt idx="90">
                  <c:v>6.4664189799399736</c:v>
                </c:pt>
                <c:pt idx="91">
                  <c:v>6.4664189799399736</c:v>
                </c:pt>
                <c:pt idx="92">
                  <c:v>10.446792283109161</c:v>
                </c:pt>
                <c:pt idx="93">
                  <c:v>10.446792283109161</c:v>
                </c:pt>
                <c:pt idx="94">
                  <c:v>11.085351885988821</c:v>
                </c:pt>
                <c:pt idx="95">
                  <c:v>14.898783578076333</c:v>
                </c:pt>
                <c:pt idx="96">
                  <c:v>18.712215270163824</c:v>
                </c:pt>
                <c:pt idx="97">
                  <c:v>14.543840387802646</c:v>
                </c:pt>
                <c:pt idx="98">
                  <c:v>22.525646962251344</c:v>
                </c:pt>
                <c:pt idx="99">
                  <c:v>30.152510346426354</c:v>
                </c:pt>
                <c:pt idx="100">
                  <c:v>23.43785994148061</c:v>
                </c:pt>
                <c:pt idx="101">
                  <c:v>31.54735822013339</c:v>
                </c:pt>
                <c:pt idx="102">
                  <c:v>31.54735822013339</c:v>
                </c:pt>
                <c:pt idx="103">
                  <c:v>33.754742879333577</c:v>
                </c:pt>
                <c:pt idx="104">
                  <c:v>1.0469888670444192</c:v>
                </c:pt>
                <c:pt idx="105">
                  <c:v>-3.0165616735765113</c:v>
                </c:pt>
                <c:pt idx="106">
                  <c:v>0.7968700185109725</c:v>
                </c:pt>
                <c:pt idx="107">
                  <c:v>4.6103017105984918</c:v>
                </c:pt>
                <c:pt idx="108">
                  <c:v>8.4237334026859969</c:v>
                </c:pt>
                <c:pt idx="109">
                  <c:v>27.929295806723673</c:v>
                </c:pt>
                <c:pt idx="110">
                  <c:v>-13.201315928227068</c:v>
                </c:pt>
                <c:pt idx="111">
                  <c:v>18.712215270163824</c:v>
                </c:pt>
                <c:pt idx="112">
                  <c:v>6.7910722203398279</c:v>
                </c:pt>
                <c:pt idx="113">
                  <c:v>2.9776405282523228</c:v>
                </c:pt>
                <c:pt idx="114">
                  <c:v>9.186718411509716</c:v>
                </c:pt>
                <c:pt idx="115">
                  <c:v>9.4412500246282747</c:v>
                </c:pt>
                <c:pt idx="116">
                  <c:v>-11.03684516389886</c:v>
                </c:pt>
                <c:pt idx="117">
                  <c:v>-3.0354325081288067</c:v>
                </c:pt>
                <c:pt idx="118">
                  <c:v>-6.8488642002163118</c:v>
                </c:pt>
                <c:pt idx="119">
                  <c:v>4.6963859517152571</c:v>
                </c:pt>
                <c:pt idx="120">
                  <c:v>4.0854145928374805</c:v>
                </c:pt>
                <c:pt idx="121">
                  <c:v>4.0854145928374805</c:v>
                </c:pt>
                <c:pt idx="122">
                  <c:v>4.0854145928374805</c:v>
                </c:pt>
                <c:pt idx="123">
                  <c:v>-6.8488642002163118</c:v>
                </c:pt>
                <c:pt idx="124">
                  <c:v>5.3732867194222109</c:v>
                </c:pt>
                <c:pt idx="125">
                  <c:v>13.000150103597221</c:v>
                </c:pt>
                <c:pt idx="126">
                  <c:v>20.627013487772231</c:v>
                </c:pt>
                <c:pt idx="127">
                  <c:v>20.627013487772231</c:v>
                </c:pt>
                <c:pt idx="128">
                  <c:v>9.186718411509716</c:v>
                </c:pt>
                <c:pt idx="129">
                  <c:v>8.1193603906699749</c:v>
                </c:pt>
                <c:pt idx="130">
                  <c:v>11.93279208275748</c:v>
                </c:pt>
                <c:pt idx="131">
                  <c:v>15.746223774844992</c:v>
                </c:pt>
                <c:pt idx="132">
                  <c:v>19.559655466932497</c:v>
                </c:pt>
                <c:pt idx="133">
                  <c:v>23.373087159020002</c:v>
                </c:pt>
                <c:pt idx="134">
                  <c:v>27.186518851107508</c:v>
                </c:pt>
                <c:pt idx="135">
                  <c:v>30.999950543195013</c:v>
                </c:pt>
                <c:pt idx="136">
                  <c:v>34.813382235282489</c:v>
                </c:pt>
                <c:pt idx="137">
                  <c:v>38.626813927369994</c:v>
                </c:pt>
                <c:pt idx="138">
                  <c:v>42.4402456194575</c:v>
                </c:pt>
                <c:pt idx="139">
                  <c:v>46.253677311545005</c:v>
                </c:pt>
                <c:pt idx="140">
                  <c:v>-18.66370854807387</c:v>
                </c:pt>
                <c:pt idx="141">
                  <c:v>-10.662295892303803</c:v>
                </c:pt>
                <c:pt idx="142">
                  <c:v>12.218294260221199</c:v>
                </c:pt>
                <c:pt idx="143">
                  <c:v>-14.85027685598638</c:v>
                </c:pt>
                <c:pt idx="144">
                  <c:v>-11.03684516389886</c:v>
                </c:pt>
                <c:pt idx="145">
                  <c:v>-3.4099817797238927</c:v>
                </c:pt>
                <c:pt idx="146">
                  <c:v>2.9776405282523228</c:v>
                </c:pt>
                <c:pt idx="147">
                  <c:v>14.417935604514838</c:v>
                </c:pt>
                <c:pt idx="148">
                  <c:v>25.97523609177199</c:v>
                </c:pt>
                <c:pt idx="149">
                  <c:v>29.788667783859466</c:v>
                </c:pt>
                <c:pt idx="150">
                  <c:v>33.602099475946972</c:v>
                </c:pt>
                <c:pt idx="151">
                  <c:v>37.415531168034505</c:v>
                </c:pt>
                <c:pt idx="152">
                  <c:v>41.228962860121953</c:v>
                </c:pt>
                <c:pt idx="153">
                  <c:v>45.042394552209487</c:v>
                </c:pt>
                <c:pt idx="154">
                  <c:v>48.855826244296992</c:v>
                </c:pt>
                <c:pt idx="155">
                  <c:v>52.669257936384525</c:v>
                </c:pt>
                <c:pt idx="156">
                  <c:v>56.482689628472031</c:v>
                </c:pt>
                <c:pt idx="157">
                  <c:v>60.296121320559507</c:v>
                </c:pt>
                <c:pt idx="158">
                  <c:v>10.721509323421955</c:v>
                </c:pt>
                <c:pt idx="159">
                  <c:v>-4.5322174449280652</c:v>
                </c:pt>
                <c:pt idx="160">
                  <c:v>-0.71878575284056012</c:v>
                </c:pt>
                <c:pt idx="161">
                  <c:v>3.094645939246945</c:v>
                </c:pt>
                <c:pt idx="162">
                  <c:v>3.094645939246945</c:v>
                </c:pt>
                <c:pt idx="163">
                  <c:v>-0.71878575284056012</c:v>
                </c:pt>
                <c:pt idx="164">
                  <c:v>6.9080776313344501</c:v>
                </c:pt>
                <c:pt idx="165">
                  <c:v>10.721509323421955</c:v>
                </c:pt>
                <c:pt idx="166">
                  <c:v>-0.71878575284056012</c:v>
                </c:pt>
                <c:pt idx="167">
                  <c:v>3.094645939246945</c:v>
                </c:pt>
                <c:pt idx="168">
                  <c:v>6.9080776313344501</c:v>
                </c:pt>
                <c:pt idx="169">
                  <c:v>10.721509323421955</c:v>
                </c:pt>
                <c:pt idx="170">
                  <c:v>30.507453536700027</c:v>
                </c:pt>
                <c:pt idx="171">
                  <c:v>13.181599172937169</c:v>
                </c:pt>
                <c:pt idx="172">
                  <c:v>9.368167480849678</c:v>
                </c:pt>
                <c:pt idx="173">
                  <c:v>11.440295076262508</c:v>
                </c:pt>
                <c:pt idx="174">
                  <c:v>30.507453536700027</c:v>
                </c:pt>
                <c:pt idx="175">
                  <c:v>38.134316920875023</c:v>
                </c:pt>
                <c:pt idx="176">
                  <c:v>34.320885228787532</c:v>
                </c:pt>
                <c:pt idx="177">
                  <c:v>38.134316920875023</c:v>
                </c:pt>
                <c:pt idx="178">
                  <c:v>38.134316920875023</c:v>
                </c:pt>
                <c:pt idx="179">
                  <c:v>4.1887615228144739</c:v>
                </c:pt>
                <c:pt idx="180">
                  <c:v>4.1887615228144739</c:v>
                </c:pt>
                <c:pt idx="181">
                  <c:v>4.1887615228144739</c:v>
                </c:pt>
                <c:pt idx="182">
                  <c:v>7.330534178584557</c:v>
                </c:pt>
                <c:pt idx="183">
                  <c:v>7.330534178584557</c:v>
                </c:pt>
                <c:pt idx="184">
                  <c:v>7.330534178584557</c:v>
                </c:pt>
                <c:pt idx="185">
                  <c:v>7.330534178584557</c:v>
                </c:pt>
                <c:pt idx="186">
                  <c:v>7.330534178584557</c:v>
                </c:pt>
                <c:pt idx="187">
                  <c:v>7.330534178584557</c:v>
                </c:pt>
                <c:pt idx="188">
                  <c:v>10.371148268592464</c:v>
                </c:pt>
                <c:pt idx="189">
                  <c:v>10.371148268592464</c:v>
                </c:pt>
                <c:pt idx="190">
                  <c:v>26.351658825668082</c:v>
                </c:pt>
                <c:pt idx="191">
                  <c:v>30.165090517755615</c:v>
                </c:pt>
                <c:pt idx="192">
                  <c:v>33.978522209843121</c:v>
                </c:pt>
                <c:pt idx="193">
                  <c:v>37.791953901930654</c:v>
                </c:pt>
                <c:pt idx="194">
                  <c:v>26.351658825668082</c:v>
                </c:pt>
                <c:pt idx="195">
                  <c:v>30.165090517755615</c:v>
                </c:pt>
                <c:pt idx="196">
                  <c:v>23.783769392061458</c:v>
                </c:pt>
                <c:pt idx="197">
                  <c:v>23.783769392061458</c:v>
                </c:pt>
                <c:pt idx="198">
                  <c:v>36.132722074863636</c:v>
                </c:pt>
                <c:pt idx="199">
                  <c:v>46.279010476386702</c:v>
                </c:pt>
                <c:pt idx="200">
                  <c:v>29.747973560933261</c:v>
                </c:pt>
                <c:pt idx="201">
                  <c:v>28.505977734088844</c:v>
                </c:pt>
                <c:pt idx="202">
                  <c:v>22.826568097263177</c:v>
                </c:pt>
                <c:pt idx="203">
                  <c:v>6.4720559199542578</c:v>
                </c:pt>
                <c:pt idx="204">
                  <c:v>10.285487612041756</c:v>
                </c:pt>
                <c:pt idx="205">
                  <c:v>10.060487612041747</c:v>
                </c:pt>
                <c:pt idx="206">
                  <c:v>14.098919304129254</c:v>
                </c:pt>
                <c:pt idx="207">
                  <c:v>17.912350996216773</c:v>
                </c:pt>
                <c:pt idx="208">
                  <c:v>16.083230310499523</c:v>
                </c:pt>
                <c:pt idx="209">
                  <c:v>16.343437835276021</c:v>
                </c:pt>
                <c:pt idx="210">
                  <c:v>20.063603613668747</c:v>
                </c:pt>
                <c:pt idx="211">
                  <c:v>20.063603613668747</c:v>
                </c:pt>
                <c:pt idx="212">
                  <c:v>20.063603613668747</c:v>
                </c:pt>
                <c:pt idx="213">
                  <c:v>2.7462532015472476</c:v>
                </c:pt>
                <c:pt idx="214">
                  <c:v>2.7462532015472476</c:v>
                </c:pt>
                <c:pt idx="215">
                  <c:v>15.746223774844985</c:v>
                </c:pt>
                <c:pt idx="216">
                  <c:v>15.746223774844985</c:v>
                </c:pt>
                <c:pt idx="217">
                  <c:v>19.559655466932497</c:v>
                </c:pt>
                <c:pt idx="218">
                  <c:v>22.880590152525016</c:v>
                </c:pt>
              </c:numCache>
            </c:numRef>
          </c:yVal>
          <c:smooth val="0"/>
        </c:ser>
        <c:ser>
          <c:idx val="32"/>
          <c:order val="32"/>
          <c:tx>
            <c:strRef>
              <c:f>'1 Training set expt. v calc.'!$CX$45</c:f>
              <c:strCache>
                <c:ptCount val="1"/>
                <c:pt idx="0">
                  <c:v>Water-&gt;  Cyclohexane</c:v>
                </c:pt>
              </c:strCache>
            </c:strRef>
          </c:tx>
          <c:spPr>
            <a:ln w="19050">
              <a:noFill/>
            </a:ln>
          </c:spPr>
          <c:xVal>
            <c:numRef>
              <c:f>'1 Training set expt. v calc.'!$CX$46:$CX$264</c:f>
              <c:numCache>
                <c:formatCode>0.00</c:formatCode>
                <c:ptCount val="219"/>
                <c:pt idx="0">
                  <c:v>24.383757096833399</c:v>
                </c:pt>
                <c:pt idx="1">
                  <c:v>#N/A</c:v>
                </c:pt>
                <c:pt idx="2">
                  <c:v>#N/A</c:v>
                </c:pt>
                <c:pt idx="3">
                  <c:v>35.252043776633968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23.676320063607541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13.107553095455017</c:v>
                </c:pt>
                <c:pt idx="29">
                  <c:v>-25.102604404788718</c:v>
                </c:pt>
                <c:pt idx="30">
                  <c:v>-15.784213375738359</c:v>
                </c:pt>
                <c:pt idx="31">
                  <c:v>-11.096492174389557</c:v>
                </c:pt>
                <c:pt idx="32">
                  <c:v>-8.5234752228987158</c:v>
                </c:pt>
                <c:pt idx="33">
                  <c:v>-4.2503273367199057</c:v>
                </c:pt>
                <c:pt idx="34">
                  <c:v>-2.3486148818116739</c:v>
                </c:pt>
                <c:pt idx="35">
                  <c:v>2.6053460632242817</c:v>
                </c:pt>
                <c:pt idx="36">
                  <c:v>6.218599727549929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5.3628291228412266</c:v>
                </c:pt>
                <c:pt idx="42">
                  <c:v>#N/A</c:v>
                </c:pt>
                <c:pt idx="43">
                  <c:v>#N/A</c:v>
                </c:pt>
                <c:pt idx="44">
                  <c:v>16.587686887937089</c:v>
                </c:pt>
                <c:pt idx="45">
                  <c:v>19.454518413711256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16.921437423773483</c:v>
                </c:pt>
                <c:pt idx="50">
                  <c:v>20.652597260303445</c:v>
                </c:pt>
                <c:pt idx="51">
                  <c:v>-2.396157693184378</c:v>
                </c:pt>
                <c:pt idx="52">
                  <c:v>#N/A</c:v>
                </c:pt>
                <c:pt idx="53">
                  <c:v>#N/A</c:v>
                </c:pt>
                <c:pt idx="54">
                  <c:v>-2.3391063195371302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-10.202687320582683</c:v>
                </c:pt>
                <c:pt idx="59">
                  <c:v>-5.6024448921596637</c:v>
                </c:pt>
                <c:pt idx="60">
                  <c:v>-2.7860087464405652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17.914131325235584</c:v>
                </c:pt>
                <c:pt idx="67">
                  <c:v>16.373744236759915</c:v>
                </c:pt>
                <c:pt idx="68">
                  <c:v>18.941056050886029</c:v>
                </c:pt>
                <c:pt idx="69">
                  <c:v>19.093193047278692</c:v>
                </c:pt>
                <c:pt idx="70">
                  <c:v>18.684324869473421</c:v>
                </c:pt>
                <c:pt idx="71">
                  <c:v>#N/A</c:v>
                </c:pt>
                <c:pt idx="72">
                  <c:v>#N/A</c:v>
                </c:pt>
                <c:pt idx="73">
                  <c:v>-5.408470221759023</c:v>
                </c:pt>
                <c:pt idx="74">
                  <c:v>-1.4034637917222792</c:v>
                </c:pt>
                <c:pt idx="75">
                  <c:v>2.282054945889886</c:v>
                </c:pt>
                <c:pt idx="76">
                  <c:v>3.708339287071059</c:v>
                </c:pt>
                <c:pt idx="77">
                  <c:v>5.8002229874701179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-4.6401783899760964</c:v>
                </c:pt>
                <c:pt idx="86">
                  <c:v>-4.7542811372705849</c:v>
                </c:pt>
                <c:pt idx="87">
                  <c:v>-0.79871923106145815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19.654198221476619</c:v>
                </c:pt>
                <c:pt idx="101">
                  <c:v>26.323503800839799</c:v>
                </c:pt>
                <c:pt idx="102">
                  <c:v>25.62747704234339</c:v>
                </c:pt>
                <c:pt idx="103">
                  <c:v>28.936456713883715</c:v>
                </c:pt>
                <c:pt idx="104">
                  <c:v>-2.3391063195371302</c:v>
                </c:pt>
                <c:pt idx="105">
                  <c:v>-8.0442436842618399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5.248726375546731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-9.9269390146209915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-6.44680522213892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1.7115412094174118</c:v>
                </c:pt>
                <c:pt idx="180">
                  <c:v>1.5403870884756721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3.8224420343655545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20.044049274732807</c:v>
                </c:pt>
                <c:pt idx="198">
                  <c:v>28.925046439154269</c:v>
                </c:pt>
                <c:pt idx="199">
                  <c:v>#N/A</c:v>
                </c:pt>
                <c:pt idx="200">
                  <c:v>24.20119270116221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12.693930636512471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'1 Training set expt. v calc.'!$CY$46:$CY$264</c:f>
              <c:numCache>
                <c:formatCode>0.00</c:formatCode>
                <c:ptCount val="219"/>
                <c:pt idx="0">
                  <c:v>22.155774990743097</c:v>
                </c:pt>
                <c:pt idx="1">
                  <c:v>25.626790674601423</c:v>
                </c:pt>
                <c:pt idx="2">
                  <c:v>29.097806358459763</c:v>
                </c:pt>
                <c:pt idx="3">
                  <c:v>32.568822042318104</c:v>
                </c:pt>
                <c:pt idx="4">
                  <c:v>36.039837726176444</c:v>
                </c:pt>
                <c:pt idx="5">
                  <c:v>39.510853410034755</c:v>
                </c:pt>
                <c:pt idx="6">
                  <c:v>22.155774990743097</c:v>
                </c:pt>
                <c:pt idx="7">
                  <c:v>25.626790674601423</c:v>
                </c:pt>
                <c:pt idx="8">
                  <c:v>25.626790674601423</c:v>
                </c:pt>
                <c:pt idx="9">
                  <c:v>29.097806358459763</c:v>
                </c:pt>
                <c:pt idx="10">
                  <c:v>29.097806358459763</c:v>
                </c:pt>
                <c:pt idx="11">
                  <c:v>32.568822042318104</c:v>
                </c:pt>
                <c:pt idx="12">
                  <c:v>32.568822042318104</c:v>
                </c:pt>
                <c:pt idx="13">
                  <c:v>32.568822042318104</c:v>
                </c:pt>
                <c:pt idx="14">
                  <c:v>32.568822042318104</c:v>
                </c:pt>
                <c:pt idx="15">
                  <c:v>36.039837726176444</c:v>
                </c:pt>
                <c:pt idx="16">
                  <c:v>36.039837726176444</c:v>
                </c:pt>
                <c:pt idx="17">
                  <c:v>36.039837726176444</c:v>
                </c:pt>
                <c:pt idx="18">
                  <c:v>39.510853410034755</c:v>
                </c:pt>
                <c:pt idx="19">
                  <c:v>18.684759306884771</c:v>
                </c:pt>
                <c:pt idx="20">
                  <c:v>22.155774990743097</c:v>
                </c:pt>
                <c:pt idx="21">
                  <c:v>29.097806358459763</c:v>
                </c:pt>
                <c:pt idx="22">
                  <c:v>22.155774990743097</c:v>
                </c:pt>
                <c:pt idx="23">
                  <c:v>25.626790674601423</c:v>
                </c:pt>
                <c:pt idx="24">
                  <c:v>29.097806358459763</c:v>
                </c:pt>
                <c:pt idx="25">
                  <c:v>29.097806358459763</c:v>
                </c:pt>
                <c:pt idx="26">
                  <c:v>29.097806358459763</c:v>
                </c:pt>
                <c:pt idx="27">
                  <c:v>17.86075930417779</c:v>
                </c:pt>
                <c:pt idx="28">
                  <c:v>12.376759291319701</c:v>
                </c:pt>
                <c:pt idx="29">
                  <c:v>-24.663303460355458</c:v>
                </c:pt>
                <c:pt idx="30">
                  <c:v>-15.239426128654799</c:v>
                </c:pt>
                <c:pt idx="31">
                  <c:v>-11.768410444796466</c:v>
                </c:pt>
                <c:pt idx="32">
                  <c:v>-8.2973947609381327</c:v>
                </c:pt>
                <c:pt idx="33">
                  <c:v>-4.8263790770797925</c:v>
                </c:pt>
                <c:pt idx="34">
                  <c:v>-1.3553633932214666</c:v>
                </c:pt>
                <c:pt idx="35">
                  <c:v>2.1156522906368735</c:v>
                </c:pt>
                <c:pt idx="36">
                  <c:v>5.5866679744951995</c:v>
                </c:pt>
                <c:pt idx="37">
                  <c:v>9.057683658353568</c:v>
                </c:pt>
                <c:pt idx="38">
                  <c:v>12.528699342211866</c:v>
                </c:pt>
                <c:pt idx="39">
                  <c:v>15.99971502607022</c:v>
                </c:pt>
                <c:pt idx="40">
                  <c:v>-1.8765964227558882</c:v>
                </c:pt>
                <c:pt idx="41">
                  <c:v>5.0654349449607992</c:v>
                </c:pt>
                <c:pt idx="42">
                  <c:v>12.007466312677451</c:v>
                </c:pt>
                <c:pt idx="43">
                  <c:v>18.949497680394131</c:v>
                </c:pt>
                <c:pt idx="44">
                  <c:v>16.827498465392154</c:v>
                </c:pt>
                <c:pt idx="45">
                  <c:v>19.978237637772779</c:v>
                </c:pt>
                <c:pt idx="46">
                  <c:v>9.9932514534509735</c:v>
                </c:pt>
                <c:pt idx="47">
                  <c:v>8.2717122553097582</c:v>
                </c:pt>
                <c:pt idx="48">
                  <c:v>11.742727939168091</c:v>
                </c:pt>
                <c:pt idx="49">
                  <c:v>15.213743623026424</c:v>
                </c:pt>
                <c:pt idx="50">
                  <c:v>18.684759306884771</c:v>
                </c:pt>
                <c:pt idx="51">
                  <c:v>-5.1361428653051746</c:v>
                </c:pt>
                <c:pt idx="52">
                  <c:v>5.2769041862698174</c:v>
                </c:pt>
                <c:pt idx="53">
                  <c:v>-2.6668688816901351</c:v>
                </c:pt>
                <c:pt idx="54">
                  <c:v>-2.6668688816901351</c:v>
                </c:pt>
                <c:pt idx="55">
                  <c:v>4.2751624860265167</c:v>
                </c:pt>
                <c:pt idx="56">
                  <c:v>11.217193853743197</c:v>
                </c:pt>
                <c:pt idx="57">
                  <c:v>-12.39573161821825</c:v>
                </c:pt>
                <c:pt idx="58">
                  <c:v>-8.9247159343599165</c:v>
                </c:pt>
                <c:pt idx="59">
                  <c:v>-5.4537002505015693</c:v>
                </c:pt>
                <c:pt idx="60">
                  <c:v>-1.9826845666432433</c:v>
                </c:pt>
                <c:pt idx="61">
                  <c:v>1.4883311172150968</c:v>
                </c:pt>
                <c:pt idx="62">
                  <c:v>4.9593468010734227</c:v>
                </c:pt>
                <c:pt idx="63">
                  <c:v>8.4303624849317487</c:v>
                </c:pt>
                <c:pt idx="64">
                  <c:v>11.901378168790089</c:v>
                </c:pt>
                <c:pt idx="65">
                  <c:v>1.4883311172150968</c:v>
                </c:pt>
                <c:pt idx="66">
                  <c:v>19.726544577767712</c:v>
                </c:pt>
                <c:pt idx="67">
                  <c:v>16.255528893909371</c:v>
                </c:pt>
                <c:pt idx="68">
                  <c:v>20.134298496499028</c:v>
                </c:pt>
                <c:pt idx="69">
                  <c:v>20.134298496499028</c:v>
                </c:pt>
                <c:pt idx="70">
                  <c:v>20.134298496499028</c:v>
                </c:pt>
                <c:pt idx="71">
                  <c:v>23.493068098411953</c:v>
                </c:pt>
                <c:pt idx="72">
                  <c:v>26.331837699648105</c:v>
                </c:pt>
                <c:pt idx="73">
                  <c:v>-4.6426628797592997</c:v>
                </c:pt>
                <c:pt idx="74">
                  <c:v>-1.1716471959009596</c:v>
                </c:pt>
                <c:pt idx="75">
                  <c:v>2.2993684879573806</c:v>
                </c:pt>
                <c:pt idx="76">
                  <c:v>2.2993684879573806</c:v>
                </c:pt>
                <c:pt idx="77">
                  <c:v>5.7703841718157065</c:v>
                </c:pt>
                <c:pt idx="78">
                  <c:v>5.7703841718157065</c:v>
                </c:pt>
                <c:pt idx="79">
                  <c:v>9.2413998556740324</c:v>
                </c:pt>
                <c:pt idx="80">
                  <c:v>5.7703841718157065</c:v>
                </c:pt>
                <c:pt idx="81">
                  <c:v>-1.1716471959009596</c:v>
                </c:pt>
                <c:pt idx="82">
                  <c:v>2.2993684879573806</c:v>
                </c:pt>
                <c:pt idx="83">
                  <c:v>5.7703841718157065</c:v>
                </c:pt>
                <c:pt idx="84">
                  <c:v>9.2413998556740324</c:v>
                </c:pt>
                <c:pt idx="85">
                  <c:v>-5.3579789710290413</c:v>
                </c:pt>
                <c:pt idx="86">
                  <c:v>-1.4792093684393848</c:v>
                </c:pt>
                <c:pt idx="87">
                  <c:v>-1.4792093684393848</c:v>
                </c:pt>
                <c:pt idx="88">
                  <c:v>2.3995602341502718</c:v>
                </c:pt>
                <c:pt idx="89">
                  <c:v>2.3995602341502718</c:v>
                </c:pt>
                <c:pt idx="90">
                  <c:v>-1.1672397972949398</c:v>
                </c:pt>
                <c:pt idx="91">
                  <c:v>-1.1672397972949398</c:v>
                </c:pt>
                <c:pt idx="92">
                  <c:v>1.9834993750856711</c:v>
                </c:pt>
                <c:pt idx="93">
                  <c:v>1.9834993750856711</c:v>
                </c:pt>
                <c:pt idx="94">
                  <c:v>10.867989696309529</c:v>
                </c:pt>
                <c:pt idx="95">
                  <c:v>14.339005380167876</c:v>
                </c:pt>
                <c:pt idx="96">
                  <c:v>17.810021064026188</c:v>
                </c:pt>
                <c:pt idx="97">
                  <c:v>13.464267137309292</c:v>
                </c:pt>
                <c:pt idx="98">
                  <c:v>21.281036747884542</c:v>
                </c:pt>
                <c:pt idx="99">
                  <c:v>28.223068115601194</c:v>
                </c:pt>
                <c:pt idx="100">
                  <c:v>19.474040563316208</c:v>
                </c:pt>
                <c:pt idx="101">
                  <c:v>25.807204717454766</c:v>
                </c:pt>
                <c:pt idx="102">
                  <c:v>25.807204717454766</c:v>
                </c:pt>
                <c:pt idx="103">
                  <c:v>27.237845347836043</c:v>
                </c:pt>
                <c:pt idx="104">
                  <c:v>-2.0652407303360576</c:v>
                </c:pt>
                <c:pt idx="105">
                  <c:v>-5.9420833459781264</c:v>
                </c:pt>
                <c:pt idx="106">
                  <c:v>-2.4710676621197933</c:v>
                </c:pt>
                <c:pt idx="107">
                  <c:v>0.99994802173853259</c:v>
                </c:pt>
                <c:pt idx="108">
                  <c:v>4.4709637055968585</c:v>
                </c:pt>
                <c:pt idx="109">
                  <c:v>22.84832985135759</c:v>
                </c:pt>
                <c:pt idx="110">
                  <c:v>-15.301846801487951</c:v>
                </c:pt>
                <c:pt idx="111">
                  <c:v>17.810021064026202</c:v>
                </c:pt>
                <c:pt idx="112">
                  <c:v>5.0654349449607992</c:v>
                </c:pt>
                <c:pt idx="113">
                  <c:v>1.594419261102459</c:v>
                </c:pt>
                <c:pt idx="114">
                  <c:v>8.0006893922083293</c:v>
                </c:pt>
                <c:pt idx="115">
                  <c:v>1.9918063154189412</c:v>
                </c:pt>
                <c:pt idx="116">
                  <c:v>-17.564188698485964</c:v>
                </c:pt>
                <c:pt idx="117">
                  <c:v>-7.6569790909357778</c:v>
                </c:pt>
                <c:pt idx="118">
                  <c:v>-11.127994774794089</c:v>
                </c:pt>
                <c:pt idx="119">
                  <c:v>1.8058885024114915</c:v>
                </c:pt>
                <c:pt idx="120">
                  <c:v>0.80414680216817658</c:v>
                </c:pt>
                <c:pt idx="121">
                  <c:v>0.80414680216817658</c:v>
                </c:pt>
                <c:pt idx="122">
                  <c:v>0.80414680216817658</c:v>
                </c:pt>
                <c:pt idx="123">
                  <c:v>-11.127994774794089</c:v>
                </c:pt>
                <c:pt idx="124">
                  <c:v>4.5296737083499963</c:v>
                </c:pt>
                <c:pt idx="125">
                  <c:v>11.471705076066669</c:v>
                </c:pt>
                <c:pt idx="126">
                  <c:v>18.413736443783321</c:v>
                </c:pt>
                <c:pt idx="127">
                  <c:v>18.413736443783321</c:v>
                </c:pt>
                <c:pt idx="128">
                  <c:v>8.0006893922083293</c:v>
                </c:pt>
                <c:pt idx="129">
                  <c:v>8.1647888440196539</c:v>
                </c:pt>
                <c:pt idx="130">
                  <c:v>11.635804527877987</c:v>
                </c:pt>
                <c:pt idx="131">
                  <c:v>15.106820211736334</c:v>
                </c:pt>
                <c:pt idx="132">
                  <c:v>18.57783589559466</c:v>
                </c:pt>
                <c:pt idx="133">
                  <c:v>22.048851579453014</c:v>
                </c:pt>
                <c:pt idx="134">
                  <c:v>25.519867263311326</c:v>
                </c:pt>
                <c:pt idx="135">
                  <c:v>28.990882947169666</c:v>
                </c:pt>
                <c:pt idx="136">
                  <c:v>32.461898631027992</c:v>
                </c:pt>
                <c:pt idx="137">
                  <c:v>35.932914314886347</c:v>
                </c:pt>
                <c:pt idx="138">
                  <c:v>39.403929998744644</c:v>
                </c:pt>
                <c:pt idx="139">
                  <c:v>42.874945682602998</c:v>
                </c:pt>
                <c:pt idx="140">
                  <c:v>-24.50622006620263</c:v>
                </c:pt>
                <c:pt idx="141">
                  <c:v>-14.599010458652444</c:v>
                </c:pt>
                <c:pt idx="142">
                  <c:v>6.2270836444975259</c:v>
                </c:pt>
                <c:pt idx="143">
                  <c:v>-21.035204382344304</c:v>
                </c:pt>
                <c:pt idx="144">
                  <c:v>-17.564188698485964</c:v>
                </c:pt>
                <c:pt idx="145">
                  <c:v>-10.622157330769312</c:v>
                </c:pt>
                <c:pt idx="146">
                  <c:v>1.594419261102459</c:v>
                </c:pt>
                <c:pt idx="147">
                  <c:v>12.007466312677451</c:v>
                </c:pt>
                <c:pt idx="148">
                  <c:v>19.470730709928546</c:v>
                </c:pt>
                <c:pt idx="149">
                  <c:v>22.9417463937869</c:v>
                </c:pt>
                <c:pt idx="150">
                  <c:v>26.412762077645226</c:v>
                </c:pt>
                <c:pt idx="151">
                  <c:v>29.883777761503552</c:v>
                </c:pt>
                <c:pt idx="152">
                  <c:v>33.354793445361878</c:v>
                </c:pt>
                <c:pt idx="153">
                  <c:v>36.825809129220232</c:v>
                </c:pt>
                <c:pt idx="154">
                  <c:v>40.296824813078558</c:v>
                </c:pt>
                <c:pt idx="155">
                  <c:v>43.767840496936884</c:v>
                </c:pt>
                <c:pt idx="156">
                  <c:v>47.23885618079521</c:v>
                </c:pt>
                <c:pt idx="157">
                  <c:v>50.709871864653508</c:v>
                </c:pt>
                <c:pt idx="158">
                  <c:v>5.5866679744951995</c:v>
                </c:pt>
                <c:pt idx="159">
                  <c:v>-8.2973947609381327</c:v>
                </c:pt>
                <c:pt idx="160">
                  <c:v>-4.8263790770797925</c:v>
                </c:pt>
                <c:pt idx="161">
                  <c:v>-1.3553633932214666</c:v>
                </c:pt>
                <c:pt idx="162">
                  <c:v>-1.3553633932214666</c:v>
                </c:pt>
                <c:pt idx="163">
                  <c:v>-4.8263790770797925</c:v>
                </c:pt>
                <c:pt idx="164">
                  <c:v>2.1156522906368735</c:v>
                </c:pt>
                <c:pt idx="165">
                  <c:v>5.5866679744951995</c:v>
                </c:pt>
                <c:pt idx="166">
                  <c:v>-4.8263790770797925</c:v>
                </c:pt>
                <c:pt idx="167">
                  <c:v>-1.3553633932214666</c:v>
                </c:pt>
                <c:pt idx="168">
                  <c:v>2.1156522906368735</c:v>
                </c:pt>
                <c:pt idx="169">
                  <c:v>5.5866679744951995</c:v>
                </c:pt>
                <c:pt idx="170">
                  <c:v>29.097806358459763</c:v>
                </c:pt>
                <c:pt idx="171">
                  <c:v>9.2413998556740324</c:v>
                </c:pt>
                <c:pt idx="172">
                  <c:v>5.7703841718157065</c:v>
                </c:pt>
                <c:pt idx="173">
                  <c:v>11.742727939168091</c:v>
                </c:pt>
                <c:pt idx="174">
                  <c:v>29.097806358459763</c:v>
                </c:pt>
                <c:pt idx="175">
                  <c:v>36.039837726176444</c:v>
                </c:pt>
                <c:pt idx="176">
                  <c:v>32.568822042318104</c:v>
                </c:pt>
                <c:pt idx="177">
                  <c:v>36.039837726176444</c:v>
                </c:pt>
                <c:pt idx="178">
                  <c:v>36.039837726176444</c:v>
                </c:pt>
                <c:pt idx="179">
                  <c:v>0.77352887090012246</c:v>
                </c:pt>
                <c:pt idx="180">
                  <c:v>0.77352887090012246</c:v>
                </c:pt>
                <c:pt idx="181">
                  <c:v>0.77352887090012246</c:v>
                </c:pt>
                <c:pt idx="182">
                  <c:v>3.6122984721363167</c:v>
                </c:pt>
                <c:pt idx="183">
                  <c:v>3.6122984721363167</c:v>
                </c:pt>
                <c:pt idx="184">
                  <c:v>3.6122984721363167</c:v>
                </c:pt>
                <c:pt idx="185">
                  <c:v>3.6122984721363167</c:v>
                </c:pt>
                <c:pt idx="186">
                  <c:v>3.6122984721363167</c:v>
                </c:pt>
                <c:pt idx="187">
                  <c:v>3.6122984721363167</c:v>
                </c:pt>
                <c:pt idx="188">
                  <c:v>5.5838063086515604</c:v>
                </c:pt>
                <c:pt idx="189">
                  <c:v>5.5838063086515604</c:v>
                </c:pt>
                <c:pt idx="190">
                  <c:v>23.197560261626009</c:v>
                </c:pt>
                <c:pt idx="191">
                  <c:v>26.668575945484363</c:v>
                </c:pt>
                <c:pt idx="192">
                  <c:v>30.139591629342689</c:v>
                </c:pt>
                <c:pt idx="193">
                  <c:v>33.610607313201044</c:v>
                </c:pt>
                <c:pt idx="194">
                  <c:v>23.197560261626009</c:v>
                </c:pt>
                <c:pt idx="195">
                  <c:v>26.668575945484363</c:v>
                </c:pt>
                <c:pt idx="196">
                  <c:v>19.978237637772779</c:v>
                </c:pt>
                <c:pt idx="197">
                  <c:v>19.978237637772779</c:v>
                </c:pt>
                <c:pt idx="198">
                  <c:v>30.134220397523308</c:v>
                </c:pt>
                <c:pt idx="199">
                  <c:v>36.432290762737239</c:v>
                </c:pt>
                <c:pt idx="200">
                  <c:v>25.840564087344191</c:v>
                </c:pt>
                <c:pt idx="201">
                  <c:v>23.66383768882028</c:v>
                </c:pt>
                <c:pt idx="202">
                  <c:v>20.134298496499028</c:v>
                </c:pt>
                <c:pt idx="203">
                  <c:v>5.5885467224583252</c:v>
                </c:pt>
                <c:pt idx="204">
                  <c:v>9.0595624063166653</c:v>
                </c:pt>
                <c:pt idx="205">
                  <c:v>9.4545624058090922</c:v>
                </c:pt>
                <c:pt idx="206">
                  <c:v>12.530578090174998</c:v>
                </c:pt>
                <c:pt idx="207">
                  <c:v>16.001593774033338</c:v>
                </c:pt>
                <c:pt idx="208">
                  <c:v>13.648624345980018</c:v>
                </c:pt>
                <c:pt idx="209">
                  <c:v>13.620489398948521</c:v>
                </c:pt>
                <c:pt idx="210">
                  <c:v>16.799363518360664</c:v>
                </c:pt>
                <c:pt idx="211">
                  <c:v>16.799363518360664</c:v>
                </c:pt>
                <c:pt idx="212">
                  <c:v>16.799363518360664</c:v>
                </c:pt>
                <c:pt idx="213">
                  <c:v>-4.3461139167070684</c:v>
                </c:pt>
                <c:pt idx="214">
                  <c:v>-4.3461139167070684</c:v>
                </c:pt>
                <c:pt idx="215">
                  <c:v>15.106820211736327</c:v>
                </c:pt>
                <c:pt idx="216">
                  <c:v>15.106820211736327</c:v>
                </c:pt>
                <c:pt idx="217">
                  <c:v>18.577835895594674</c:v>
                </c:pt>
                <c:pt idx="218">
                  <c:v>22.155774990743097</c:v>
                </c:pt>
              </c:numCache>
            </c:numRef>
          </c:yVal>
          <c:smooth val="0"/>
        </c:ser>
        <c:ser>
          <c:idx val="33"/>
          <c:order val="33"/>
          <c:tx>
            <c:strRef>
              <c:f>'1 Training set expt. v calc.'!$I$45</c:f>
              <c:strCache>
                <c:ptCount val="1"/>
                <c:pt idx="0">
                  <c:v>Water-&gt;    Diethyl Ether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'1 Training set expt. v calc.'!$I$46:$I$264</c:f>
              <c:numCache>
                <c:formatCode>0.00</c:formatCode>
                <c:ptCount val="2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34.396273171925259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22.649395337957088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18.712850556297045</c:v>
                </c:pt>
                <c:pt idx="28">
                  <c:v>#N/A</c:v>
                </c:pt>
                <c:pt idx="29">
                  <c:v>#N/A</c:v>
                </c:pt>
                <c:pt idx="30">
                  <c:v>-7.1884730795531322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7.7589868160256028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11.125017861213179</c:v>
                </c:pt>
                <c:pt idx="47">
                  <c:v>8.4550135745220167</c:v>
                </c:pt>
                <c:pt idx="48">
                  <c:v>12.471430279288212</c:v>
                </c:pt>
                <c:pt idx="49">
                  <c:v>#N/A</c:v>
                </c:pt>
                <c:pt idx="50">
                  <c:v>#N/A</c:v>
                </c:pt>
                <c:pt idx="51">
                  <c:v>-3.537185166129321</c:v>
                </c:pt>
                <c:pt idx="52">
                  <c:v>5.1346236282522355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17.514771709704856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27.681326493644281</c:v>
                </c:pt>
                <c:pt idx="73">
                  <c:v>-1.4833357148284261</c:v>
                </c:pt>
                <c:pt idx="74">
                  <c:v>1.7685925830646578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17.628874456999345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22.59234396430984</c:v>
                </c:pt>
                <c:pt idx="101">
                  <c:v>#N/A</c:v>
                </c:pt>
                <c:pt idx="102">
                  <c:v>28.183378581740055</c:v>
                </c:pt>
                <c:pt idx="103">
                  <c:v>31.834666495163873</c:v>
                </c:pt>
                <c:pt idx="104">
                  <c:v>#N/A</c:v>
                </c:pt>
                <c:pt idx="105">
                  <c:v>-1.0839760992976952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24.817347536552475</c:v>
                </c:pt>
                <c:pt idx="110">
                  <c:v>#N/A</c:v>
                </c:pt>
                <c:pt idx="111">
                  <c:v>18.712850556297042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45.013533807677945</c:v>
                </c:pt>
                <c:pt idx="154">
                  <c:v>#N/A</c:v>
                </c:pt>
                <c:pt idx="155">
                  <c:v>52.48726375546731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32.216910698600429</c:v>
                </c:pt>
                <c:pt idx="199">
                  <c:v>#N/A</c:v>
                </c:pt>
                <c:pt idx="200">
                  <c:v>26.015426383144668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'1 Training set expt. v calc.'!$J$46:$J$264</c:f>
              <c:numCache>
                <c:formatCode>0.00</c:formatCode>
                <c:ptCount val="219"/>
                <c:pt idx="0">
                  <c:v>23.049977569768245</c:v>
                </c:pt>
                <c:pt idx="1">
                  <c:v>26.51445122537865</c:v>
                </c:pt>
                <c:pt idx="2">
                  <c:v>29.978924880989055</c:v>
                </c:pt>
                <c:pt idx="3">
                  <c:v>33.44339853659946</c:v>
                </c:pt>
                <c:pt idx="4">
                  <c:v>36.907872192209879</c:v>
                </c:pt>
                <c:pt idx="5">
                  <c:v>40.372345847820284</c:v>
                </c:pt>
                <c:pt idx="6">
                  <c:v>23.049977569768245</c:v>
                </c:pt>
                <c:pt idx="7">
                  <c:v>26.51445122537865</c:v>
                </c:pt>
                <c:pt idx="8">
                  <c:v>26.51445122537865</c:v>
                </c:pt>
                <c:pt idx="9">
                  <c:v>29.978924880989055</c:v>
                </c:pt>
                <c:pt idx="10">
                  <c:v>29.978924880989055</c:v>
                </c:pt>
                <c:pt idx="11">
                  <c:v>33.44339853659946</c:v>
                </c:pt>
                <c:pt idx="12">
                  <c:v>33.44339853659946</c:v>
                </c:pt>
                <c:pt idx="13">
                  <c:v>33.44339853659946</c:v>
                </c:pt>
                <c:pt idx="14">
                  <c:v>33.44339853659946</c:v>
                </c:pt>
                <c:pt idx="15">
                  <c:v>36.907872192209879</c:v>
                </c:pt>
                <c:pt idx="16">
                  <c:v>36.907872192209879</c:v>
                </c:pt>
                <c:pt idx="17">
                  <c:v>36.907872192209879</c:v>
                </c:pt>
                <c:pt idx="18">
                  <c:v>40.372345847820284</c:v>
                </c:pt>
                <c:pt idx="19">
                  <c:v>19.58550391415784</c:v>
                </c:pt>
                <c:pt idx="20">
                  <c:v>23.049977569768245</c:v>
                </c:pt>
                <c:pt idx="21">
                  <c:v>29.978924880989055</c:v>
                </c:pt>
                <c:pt idx="22">
                  <c:v>23.049977569768245</c:v>
                </c:pt>
                <c:pt idx="23">
                  <c:v>26.51445122537865</c:v>
                </c:pt>
                <c:pt idx="24">
                  <c:v>29.978924880989055</c:v>
                </c:pt>
                <c:pt idx="25">
                  <c:v>29.978924880989055</c:v>
                </c:pt>
                <c:pt idx="26">
                  <c:v>29.978924880989055</c:v>
                </c:pt>
                <c:pt idx="27">
                  <c:v>21.27811703098412</c:v>
                </c:pt>
                <c:pt idx="28">
                  <c:v>15.042860361501212</c:v>
                </c:pt>
                <c:pt idx="29">
                  <c:v>-10.291143823237405</c:v>
                </c:pt>
                <c:pt idx="30">
                  <c:v>-8.1210277141669707</c:v>
                </c:pt>
                <c:pt idx="31">
                  <c:v>-4.6565540585565657</c:v>
                </c:pt>
                <c:pt idx="32">
                  <c:v>-1.1920804029461607</c:v>
                </c:pt>
                <c:pt idx="33">
                  <c:v>2.2723932526642443</c:v>
                </c:pt>
                <c:pt idx="34">
                  <c:v>5.7368669082746493</c:v>
                </c:pt>
                <c:pt idx="35">
                  <c:v>9.2013405638850543</c:v>
                </c:pt>
                <c:pt idx="36">
                  <c:v>12.665814219495473</c:v>
                </c:pt>
                <c:pt idx="37">
                  <c:v>16.130287875105893</c:v>
                </c:pt>
                <c:pt idx="38">
                  <c:v>19.594761530716283</c:v>
                </c:pt>
                <c:pt idx="39">
                  <c:v>23.059235186326674</c:v>
                </c:pt>
                <c:pt idx="40">
                  <c:v>-1.0148801067863431</c:v>
                </c:pt>
                <c:pt idx="41">
                  <c:v>5.9140672044344598</c:v>
                </c:pt>
                <c:pt idx="42">
                  <c:v>12.84301451565527</c:v>
                </c:pt>
                <c:pt idx="43">
                  <c:v>19.771961826876094</c:v>
                </c:pt>
                <c:pt idx="44">
                  <c:v>20.287349501193816</c:v>
                </c:pt>
                <c:pt idx="45">
                  <c:v>24.231838640886423</c:v>
                </c:pt>
                <c:pt idx="46">
                  <c:v>10.848425730242106</c:v>
                </c:pt>
                <c:pt idx="47">
                  <c:v>9.1920829473266288</c:v>
                </c:pt>
                <c:pt idx="48">
                  <c:v>12.656556602937037</c:v>
                </c:pt>
                <c:pt idx="49">
                  <c:v>16.121030258547442</c:v>
                </c:pt>
                <c:pt idx="50">
                  <c:v>19.58550391415784</c:v>
                </c:pt>
                <c:pt idx="51">
                  <c:v>-4.2842395806895581</c:v>
                </c:pt>
                <c:pt idx="52">
                  <c:v>6.1091813861416568</c:v>
                </c:pt>
                <c:pt idx="53">
                  <c:v>-0.91269449445783835</c:v>
                </c:pt>
                <c:pt idx="54">
                  <c:v>-0.91269449445783835</c:v>
                </c:pt>
                <c:pt idx="55">
                  <c:v>6.0162528167629716</c:v>
                </c:pt>
                <c:pt idx="56">
                  <c:v>12.945200127983782</c:v>
                </c:pt>
                <c:pt idx="57">
                  <c:v>-9.7131180175716452</c:v>
                </c:pt>
                <c:pt idx="58">
                  <c:v>-6.2486443619612473</c:v>
                </c:pt>
                <c:pt idx="59">
                  <c:v>-2.7841707063508352</c:v>
                </c:pt>
                <c:pt idx="60">
                  <c:v>0.68030294925955559</c:v>
                </c:pt>
                <c:pt idx="61">
                  <c:v>4.1447766048699748</c:v>
                </c:pt>
                <c:pt idx="62">
                  <c:v>7.6092502604803656</c:v>
                </c:pt>
                <c:pt idx="63">
                  <c:v>11.073723916090771</c:v>
                </c:pt>
                <c:pt idx="64">
                  <c:v>14.538197571701218</c:v>
                </c:pt>
                <c:pt idx="65">
                  <c:v>4.1447766048699748</c:v>
                </c:pt>
                <c:pt idx="66">
                  <c:v>22.026718429938441</c:v>
                </c:pt>
                <c:pt idx="67">
                  <c:v>18.562244774328036</c:v>
                </c:pt>
                <c:pt idx="68">
                  <c:v>22.08162918715486</c:v>
                </c:pt>
                <c:pt idx="69">
                  <c:v>22.08162918715486</c:v>
                </c:pt>
                <c:pt idx="70">
                  <c:v>22.08162918715486</c:v>
                </c:pt>
                <c:pt idx="71">
                  <c:v>25.081013599981688</c:v>
                </c:pt>
                <c:pt idx="72">
                  <c:v>27.56039801280852</c:v>
                </c:pt>
                <c:pt idx="73">
                  <c:v>-2.6115682568965752</c:v>
                </c:pt>
                <c:pt idx="74">
                  <c:v>0.85290539871382975</c:v>
                </c:pt>
                <c:pt idx="75">
                  <c:v>4.3173790543242205</c:v>
                </c:pt>
                <c:pt idx="76">
                  <c:v>4.3173790543242205</c:v>
                </c:pt>
                <c:pt idx="77">
                  <c:v>7.7818527099346255</c:v>
                </c:pt>
                <c:pt idx="78">
                  <c:v>7.7818527099346255</c:v>
                </c:pt>
                <c:pt idx="79">
                  <c:v>11.246326365545031</c:v>
                </c:pt>
                <c:pt idx="80">
                  <c:v>7.7818527099346255</c:v>
                </c:pt>
                <c:pt idx="81">
                  <c:v>0.85290539871382975</c:v>
                </c:pt>
                <c:pt idx="82">
                  <c:v>4.3173790543242205</c:v>
                </c:pt>
                <c:pt idx="83">
                  <c:v>7.7818527099346255</c:v>
                </c:pt>
                <c:pt idx="84">
                  <c:v>11.246326365545031</c:v>
                </c:pt>
                <c:pt idx="85">
                  <c:v>8.4584019341876484</c:v>
                </c:pt>
                <c:pt idx="86">
                  <c:v>11.977786347014472</c:v>
                </c:pt>
                <c:pt idx="87">
                  <c:v>11.977786347014472</c:v>
                </c:pt>
                <c:pt idx="88">
                  <c:v>15.49717075984131</c:v>
                </c:pt>
                <c:pt idx="89">
                  <c:v>15.49717075984131</c:v>
                </c:pt>
                <c:pt idx="90">
                  <c:v>13.442891073880261</c:v>
                </c:pt>
                <c:pt idx="91">
                  <c:v>13.442891073880261</c:v>
                </c:pt>
                <c:pt idx="92">
                  <c:v>17.387380213572854</c:v>
                </c:pt>
                <c:pt idx="93">
                  <c:v>17.387380213572854</c:v>
                </c:pt>
                <c:pt idx="94">
                  <c:v>11.752491166589571</c:v>
                </c:pt>
                <c:pt idx="95">
                  <c:v>15.216964822199969</c:v>
                </c:pt>
                <c:pt idx="96">
                  <c:v>18.681438477810374</c:v>
                </c:pt>
                <c:pt idx="97">
                  <c:v>14.312899385852504</c:v>
                </c:pt>
                <c:pt idx="98">
                  <c:v>22.145912133420779</c:v>
                </c:pt>
                <c:pt idx="99">
                  <c:v>29.074859444641589</c:v>
                </c:pt>
                <c:pt idx="100">
                  <c:v>22.578724094879149</c:v>
                </c:pt>
                <c:pt idx="101">
                  <c:v>29.350470711393569</c:v>
                </c:pt>
                <c:pt idx="102">
                  <c:v>29.350470711393569</c:v>
                </c:pt>
                <c:pt idx="103">
                  <c:v>30.624774243341108</c:v>
                </c:pt>
                <c:pt idx="104">
                  <c:v>0.22523202675976961</c:v>
                </c:pt>
                <c:pt idx="105">
                  <c:v>-2.7057411997729801</c:v>
                </c:pt>
                <c:pt idx="106">
                  <c:v>0.75873245583740356</c:v>
                </c:pt>
                <c:pt idx="107">
                  <c:v>4.2232061114478228</c:v>
                </c:pt>
                <c:pt idx="108">
                  <c:v>7.6876797670582135</c:v>
                </c:pt>
                <c:pt idx="109">
                  <c:v>26.547932945719054</c:v>
                </c:pt>
                <c:pt idx="110">
                  <c:v>-11.703878043767673</c:v>
                </c:pt>
                <c:pt idx="111">
                  <c:v>18.681438477810374</c:v>
                </c:pt>
                <c:pt idx="112">
                  <c:v>5.9140672044344598</c:v>
                </c:pt>
                <c:pt idx="113">
                  <c:v>2.4495935488240548</c:v>
                </c:pt>
                <c:pt idx="114">
                  <c:v>8.8037513060686763</c:v>
                </c:pt>
                <c:pt idx="115">
                  <c:v>15.442260002624877</c:v>
                </c:pt>
                <c:pt idx="116">
                  <c:v>-8.7867710060565685</c:v>
                </c:pt>
                <c:pt idx="117">
                  <c:v>-5.6943518890007567</c:v>
                </c:pt>
                <c:pt idx="118">
                  <c:v>-9.1588255446111475</c:v>
                </c:pt>
                <c:pt idx="119">
                  <c:v>2.6447077305312519</c:v>
                </c:pt>
                <c:pt idx="120">
                  <c:v>2.5517791611525524</c:v>
                </c:pt>
                <c:pt idx="121">
                  <c:v>2.5517791611525524</c:v>
                </c:pt>
                <c:pt idx="122">
                  <c:v>2.5517791611525524</c:v>
                </c:pt>
                <c:pt idx="123">
                  <c:v>-9.1588255446111475</c:v>
                </c:pt>
                <c:pt idx="124">
                  <c:v>5.3392776504582784</c:v>
                </c:pt>
                <c:pt idx="125">
                  <c:v>12.268224961679081</c:v>
                </c:pt>
                <c:pt idx="126">
                  <c:v>19.197172272899891</c:v>
                </c:pt>
                <c:pt idx="127">
                  <c:v>19.197172272899891</c:v>
                </c:pt>
                <c:pt idx="128">
                  <c:v>8.8037513060686763</c:v>
                </c:pt>
                <c:pt idx="129">
                  <c:v>8.9809348051277453</c:v>
                </c:pt>
                <c:pt idx="130">
                  <c:v>12.44540846073815</c:v>
                </c:pt>
                <c:pt idx="131">
                  <c:v>15.909882116348555</c:v>
                </c:pt>
                <c:pt idx="132">
                  <c:v>19.37435577195896</c:v>
                </c:pt>
                <c:pt idx="133">
                  <c:v>22.838829427569365</c:v>
                </c:pt>
                <c:pt idx="134">
                  <c:v>26.30330308317977</c:v>
                </c:pt>
                <c:pt idx="135">
                  <c:v>29.767776738790175</c:v>
                </c:pt>
                <c:pt idx="136">
                  <c:v>33.23225039440058</c:v>
                </c:pt>
                <c:pt idx="137">
                  <c:v>36.696724050011028</c:v>
                </c:pt>
                <c:pt idx="138">
                  <c:v>40.16119770562139</c:v>
                </c:pt>
                <c:pt idx="139">
                  <c:v>43.625671361231781</c:v>
                </c:pt>
                <c:pt idx="140">
                  <c:v>-15.715718317277378</c:v>
                </c:pt>
                <c:pt idx="141">
                  <c:v>-12.623299200221552</c:v>
                </c:pt>
                <c:pt idx="142">
                  <c:v>8.1635427334408632</c:v>
                </c:pt>
                <c:pt idx="143">
                  <c:v>-12.251244661666973</c:v>
                </c:pt>
                <c:pt idx="144">
                  <c:v>-8.7867710060565685</c:v>
                </c:pt>
                <c:pt idx="145">
                  <c:v>-1.8578236948357585</c:v>
                </c:pt>
                <c:pt idx="146">
                  <c:v>2.4495935488240548</c:v>
                </c:pt>
                <c:pt idx="147">
                  <c:v>12.84301451565527</c:v>
                </c:pt>
                <c:pt idx="148">
                  <c:v>26.523708841937093</c:v>
                </c:pt>
                <c:pt idx="149">
                  <c:v>29.988182497547484</c:v>
                </c:pt>
                <c:pt idx="150">
                  <c:v>33.452656153157903</c:v>
                </c:pt>
                <c:pt idx="151">
                  <c:v>36.917129808768294</c:v>
                </c:pt>
                <c:pt idx="152">
                  <c:v>40.381603464378713</c:v>
                </c:pt>
                <c:pt idx="153">
                  <c:v>43.846077119989104</c:v>
                </c:pt>
                <c:pt idx="154">
                  <c:v>47.310550775599523</c:v>
                </c:pt>
                <c:pt idx="155">
                  <c:v>50.775024431209914</c:v>
                </c:pt>
                <c:pt idx="156">
                  <c:v>54.239498086820333</c:v>
                </c:pt>
                <c:pt idx="157">
                  <c:v>57.703971742430724</c:v>
                </c:pt>
                <c:pt idx="158">
                  <c:v>12.665814219495473</c:v>
                </c:pt>
                <c:pt idx="159">
                  <c:v>-1.1920804029461607</c:v>
                </c:pt>
                <c:pt idx="160">
                  <c:v>2.2723932526642443</c:v>
                </c:pt>
                <c:pt idx="161">
                  <c:v>5.7368669082746493</c:v>
                </c:pt>
                <c:pt idx="162">
                  <c:v>5.7368669082746493</c:v>
                </c:pt>
                <c:pt idx="163">
                  <c:v>2.2723932526642443</c:v>
                </c:pt>
                <c:pt idx="164">
                  <c:v>9.2013405638850543</c:v>
                </c:pt>
                <c:pt idx="165">
                  <c:v>12.665814219495473</c:v>
                </c:pt>
                <c:pt idx="166">
                  <c:v>2.2723932526642443</c:v>
                </c:pt>
                <c:pt idx="167">
                  <c:v>5.7368669082746493</c:v>
                </c:pt>
                <c:pt idx="168">
                  <c:v>9.2013405638850543</c:v>
                </c:pt>
                <c:pt idx="169">
                  <c:v>12.665814219495473</c:v>
                </c:pt>
                <c:pt idx="170">
                  <c:v>29.978924880989055</c:v>
                </c:pt>
                <c:pt idx="171">
                  <c:v>11.246326365545031</c:v>
                </c:pt>
                <c:pt idx="172">
                  <c:v>7.7818527099346255</c:v>
                </c:pt>
                <c:pt idx="173">
                  <c:v>12.656556602937037</c:v>
                </c:pt>
                <c:pt idx="174">
                  <c:v>29.978924880989055</c:v>
                </c:pt>
                <c:pt idx="175">
                  <c:v>36.907872192209879</c:v>
                </c:pt>
                <c:pt idx="176">
                  <c:v>33.44339853659946</c:v>
                </c:pt>
                <c:pt idx="177">
                  <c:v>36.907872192209879</c:v>
                </c:pt>
                <c:pt idx="178">
                  <c:v>36.907872192209879</c:v>
                </c:pt>
                <c:pt idx="179">
                  <c:v>2.7046164395865873</c:v>
                </c:pt>
                <c:pt idx="180">
                  <c:v>2.7046164395865873</c:v>
                </c:pt>
                <c:pt idx="181">
                  <c:v>2.7046164395865873</c:v>
                </c:pt>
                <c:pt idx="182">
                  <c:v>5.1840008524134333</c:v>
                </c:pt>
                <c:pt idx="183">
                  <c:v>5.1840008524134333</c:v>
                </c:pt>
                <c:pt idx="184">
                  <c:v>5.1840008524134333</c:v>
                </c:pt>
                <c:pt idx="185">
                  <c:v>5.1840008524134333</c:v>
                </c:pt>
                <c:pt idx="186">
                  <c:v>5.1840008524134333</c:v>
                </c:pt>
                <c:pt idx="187">
                  <c:v>5.1840008524134333</c:v>
                </c:pt>
                <c:pt idx="188">
                  <c:v>8.3128615264106998</c:v>
                </c:pt>
                <c:pt idx="189">
                  <c:v>8.3128615264106998</c:v>
                </c:pt>
                <c:pt idx="190">
                  <c:v>25.491192085548832</c:v>
                </c:pt>
                <c:pt idx="191">
                  <c:v>28.955665741159251</c:v>
                </c:pt>
                <c:pt idx="192">
                  <c:v>32.420139396769642</c:v>
                </c:pt>
                <c:pt idx="193">
                  <c:v>35.884613052380061</c:v>
                </c:pt>
                <c:pt idx="194">
                  <c:v>25.491192085548832</c:v>
                </c:pt>
                <c:pt idx="195">
                  <c:v>28.955665741159251</c:v>
                </c:pt>
                <c:pt idx="196">
                  <c:v>24.231838640886423</c:v>
                </c:pt>
                <c:pt idx="197">
                  <c:v>24.231838640886423</c:v>
                </c:pt>
                <c:pt idx="198">
                  <c:v>33.573261654782897</c:v>
                </c:pt>
                <c:pt idx="199">
                  <c:v>39.945127923750533</c:v>
                </c:pt>
                <c:pt idx="200">
                  <c:v>28.233019264922419</c:v>
                </c:pt>
                <c:pt idx="201">
                  <c:v>26.657754460151921</c:v>
                </c:pt>
                <c:pt idx="202">
                  <c:v>22.08162918715486</c:v>
                </c:pt>
                <c:pt idx="203">
                  <c:v>8.9992686810936036</c:v>
                </c:pt>
                <c:pt idx="204">
                  <c:v>12.463742336704009</c:v>
                </c:pt>
                <c:pt idx="205">
                  <c:v>11.563578820082292</c:v>
                </c:pt>
                <c:pt idx="206">
                  <c:v>15.928215992314406</c:v>
                </c:pt>
                <c:pt idx="207">
                  <c:v>19.392689647924811</c:v>
                </c:pt>
                <c:pt idx="208">
                  <c:v>16.601818964321332</c:v>
                </c:pt>
                <c:pt idx="209">
                  <c:v>16.860777567141469</c:v>
                </c:pt>
                <c:pt idx="210">
                  <c:v>20.546308104013946</c:v>
                </c:pt>
                <c:pt idx="211">
                  <c:v>20.546308104013946</c:v>
                </c:pt>
                <c:pt idx="212">
                  <c:v>20.546308104013946</c:v>
                </c:pt>
                <c:pt idx="213">
                  <c:v>9.7573605370077843</c:v>
                </c:pt>
                <c:pt idx="214">
                  <c:v>9.7573605370077843</c:v>
                </c:pt>
                <c:pt idx="215">
                  <c:v>15.909882116348548</c:v>
                </c:pt>
                <c:pt idx="216">
                  <c:v>15.909882116348548</c:v>
                </c:pt>
                <c:pt idx="217">
                  <c:v>19.37435577195896</c:v>
                </c:pt>
                <c:pt idx="218">
                  <c:v>23.049977569768245</c:v>
                </c:pt>
              </c:numCache>
            </c:numRef>
          </c:yVal>
          <c:smooth val="0"/>
        </c:ser>
        <c:ser>
          <c:idx val="34"/>
          <c:order val="34"/>
          <c:tx>
            <c:strRef>
              <c:f>'1 Training set expt. v calc.'!$DA$45</c:f>
              <c:strCache>
                <c:ptCount val="1"/>
                <c:pt idx="0">
                  <c:v>Water-&gt;  Perfluoroalkane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</c:spPr>
          </c:marker>
          <c:xVal>
            <c:numRef>
              <c:f>'1 Training set expt. v calc.'!$DA$46:$DA$264</c:f>
              <c:numCache>
                <c:formatCode>0.00</c:formatCode>
                <c:ptCount val="219"/>
                <c:pt idx="0">
                  <c:v>18.564516984814198</c:v>
                </c:pt>
                <c:pt idx="1">
                  <c:v>21.126123661575594</c:v>
                </c:pt>
                <c:pt idx="2">
                  <c:v>24.022431730400839</c:v>
                </c:pt>
                <c:pt idx="3">
                  <c:v>26.520331039922809</c:v>
                </c:pt>
                <c:pt idx="4">
                  <c:v>28.662610120376932</c:v>
                </c:pt>
                <c:pt idx="5">
                  <c:v>#N/A</c:v>
                </c:pt>
                <c:pt idx="6">
                  <c:v>#N/A</c:v>
                </c:pt>
                <c:pt idx="7">
                  <c:v>20.832309087292273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25.04840559982383</c:v>
                </c:pt>
                <c:pt idx="13">
                  <c:v>#N/A</c:v>
                </c:pt>
                <c:pt idx="14">
                  <c:v>24.726065338716882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16.308135157065578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23.639236670736828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-24.874398910199726</c:v>
                </c:pt>
                <c:pt idx="30">
                  <c:v>#N/A</c:v>
                </c:pt>
                <c:pt idx="31">
                  <c:v>-14.399766708565162</c:v>
                </c:pt>
                <c:pt idx="32">
                  <c:v>-13.053354290490134</c:v>
                </c:pt>
                <c:pt idx="33">
                  <c:v>-10.337708904881168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1.0440401377446236</c:v>
                </c:pt>
                <c:pt idx="42">
                  <c:v>6.7320620903751553</c:v>
                </c:pt>
                <c:pt idx="43">
                  <c:v>13.081879977313758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8.0784745084501868</c:v>
                </c:pt>
                <c:pt idx="48">
                  <c:v>9.7614900310439765</c:v>
                </c:pt>
                <c:pt idx="49">
                  <c:v>12.562712477123807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9.2137968440304032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-5.459816458041546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-14.947459895578733</c:v>
                </c:pt>
                <c:pt idx="86">
                  <c:v>#N/A</c:v>
                </c:pt>
                <c:pt idx="87">
                  <c:v>-10.440401377446214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-11.695531597685655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-7.5878326950838577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8.2039875304741301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'1 Training set expt. v calc.'!$DB$46:$DB$264</c:f>
              <c:numCache>
                <c:formatCode>0.00</c:formatCode>
                <c:ptCount val="219"/>
                <c:pt idx="0">
                  <c:v>16.941968814418729</c:v>
                </c:pt>
                <c:pt idx="1">
                  <c:v>19.630159329047359</c:v>
                </c:pt>
                <c:pt idx="2">
                  <c:v>22.318349843675989</c:v>
                </c:pt>
                <c:pt idx="3">
                  <c:v>25.006540358304619</c:v>
                </c:pt>
                <c:pt idx="4">
                  <c:v>27.694730872933249</c:v>
                </c:pt>
                <c:pt idx="5">
                  <c:v>30.382921387561865</c:v>
                </c:pt>
                <c:pt idx="6">
                  <c:v>16.941968814418729</c:v>
                </c:pt>
                <c:pt idx="7">
                  <c:v>19.630159329047359</c:v>
                </c:pt>
                <c:pt idx="8">
                  <c:v>19.630159329047359</c:v>
                </c:pt>
                <c:pt idx="9">
                  <c:v>22.318349843675989</c:v>
                </c:pt>
                <c:pt idx="10">
                  <c:v>22.318349843675989</c:v>
                </c:pt>
                <c:pt idx="11">
                  <c:v>25.006540358304619</c:v>
                </c:pt>
                <c:pt idx="12">
                  <c:v>25.006540358304619</c:v>
                </c:pt>
                <c:pt idx="13">
                  <c:v>25.006540358304619</c:v>
                </c:pt>
                <c:pt idx="14">
                  <c:v>25.006540358304619</c:v>
                </c:pt>
                <c:pt idx="15">
                  <c:v>27.694730872933249</c:v>
                </c:pt>
                <c:pt idx="16">
                  <c:v>27.694730872933249</c:v>
                </c:pt>
                <c:pt idx="17">
                  <c:v>27.694730872933249</c:v>
                </c:pt>
                <c:pt idx="18">
                  <c:v>30.382921387561865</c:v>
                </c:pt>
                <c:pt idx="19">
                  <c:v>14.253778299790106</c:v>
                </c:pt>
                <c:pt idx="20">
                  <c:v>16.941968814418729</c:v>
                </c:pt>
                <c:pt idx="21">
                  <c:v>22.318349843675989</c:v>
                </c:pt>
                <c:pt idx="22">
                  <c:v>16.941968814418729</c:v>
                </c:pt>
                <c:pt idx="23">
                  <c:v>19.630159329047359</c:v>
                </c:pt>
                <c:pt idx="24">
                  <c:v>22.318349843675989</c:v>
                </c:pt>
                <c:pt idx="25">
                  <c:v>22.318349843675989</c:v>
                </c:pt>
                <c:pt idx="26">
                  <c:v>22.318349843675989</c:v>
                </c:pt>
                <c:pt idx="27">
                  <c:v>13.429778299790101</c:v>
                </c:pt>
                <c:pt idx="28">
                  <c:v>7.9457782997900921</c:v>
                </c:pt>
                <c:pt idx="29">
                  <c:v>-25.962983758724398</c:v>
                </c:pt>
                <c:pt idx="30">
                  <c:v>-17.517637890479314</c:v>
                </c:pt>
                <c:pt idx="31">
                  <c:v>-14.829447375850684</c:v>
                </c:pt>
                <c:pt idx="32">
                  <c:v>-12.141256861222061</c:v>
                </c:pt>
                <c:pt idx="33">
                  <c:v>-9.453066346593431</c:v>
                </c:pt>
                <c:pt idx="34">
                  <c:v>-6.764875831964801</c:v>
                </c:pt>
                <c:pt idx="35">
                  <c:v>-4.0766853173361852</c:v>
                </c:pt>
                <c:pt idx="36">
                  <c:v>-1.3884948027075552</c:v>
                </c:pt>
                <c:pt idx="37">
                  <c:v>1.299695711921089</c:v>
                </c:pt>
                <c:pt idx="38">
                  <c:v>3.9878862265497048</c:v>
                </c:pt>
                <c:pt idx="39">
                  <c:v>6.6760767411783206</c:v>
                </c:pt>
                <c:pt idx="40">
                  <c:v>-5.1333396535708928</c:v>
                </c:pt>
                <c:pt idx="41">
                  <c:v>0.24304137568637429</c:v>
                </c:pt>
                <c:pt idx="42">
                  <c:v>5.6194224049436201</c:v>
                </c:pt>
                <c:pt idx="43">
                  <c:v>10.99580343420088</c:v>
                </c:pt>
                <c:pt idx="44">
                  <c:v>11.613692304992412</c:v>
                </c:pt>
                <c:pt idx="45">
                  <c:v>13.981606310194735</c:v>
                </c:pt>
                <c:pt idx="46">
                  <c:v>5.9536830451827498</c:v>
                </c:pt>
                <c:pt idx="47">
                  <c:v>6.1892067559042232</c:v>
                </c:pt>
                <c:pt idx="48">
                  <c:v>8.8773972705328461</c:v>
                </c:pt>
                <c:pt idx="49">
                  <c:v>11.565587785161476</c:v>
                </c:pt>
                <c:pt idx="50">
                  <c:v>14.253778299790106</c:v>
                </c:pt>
                <c:pt idx="51">
                  <c:v>-9.5671238389467703</c:v>
                </c:pt>
                <c:pt idx="52">
                  <c:v>-1.5025522950608803</c:v>
                </c:pt>
                <c:pt idx="53">
                  <c:v>-7.6849687341052402</c:v>
                </c:pt>
                <c:pt idx="54">
                  <c:v>-7.6849687341052402</c:v>
                </c:pt>
                <c:pt idx="55">
                  <c:v>-2.3085877048479944</c:v>
                </c:pt>
                <c:pt idx="56">
                  <c:v>3.0677933244092515</c:v>
                </c:pt>
                <c:pt idx="57">
                  <c:v>-14.869649674682137</c:v>
                </c:pt>
                <c:pt idx="58">
                  <c:v>-12.181459160053514</c:v>
                </c:pt>
                <c:pt idx="59">
                  <c:v>-9.4932686454248767</c:v>
                </c:pt>
                <c:pt idx="60">
                  <c:v>-6.8050781307962609</c:v>
                </c:pt>
                <c:pt idx="61">
                  <c:v>-4.1168876161676167</c:v>
                </c:pt>
                <c:pt idx="62">
                  <c:v>-1.4286971015390151</c:v>
                </c:pt>
                <c:pt idx="63">
                  <c:v>1.2594934130896149</c:v>
                </c:pt>
                <c:pt idx="64">
                  <c:v>3.9476839277182449</c:v>
                </c:pt>
                <c:pt idx="65">
                  <c:v>-4.1168876161676167</c:v>
                </c:pt>
                <c:pt idx="66">
                  <c:v>13.534206957704498</c:v>
                </c:pt>
                <c:pt idx="67">
                  <c:v>10.846016443075868</c:v>
                </c:pt>
                <c:pt idx="68">
                  <c:v>13.746254586361658</c:v>
                </c:pt>
                <c:pt idx="69">
                  <c:v>13.746254586361658</c:v>
                </c:pt>
                <c:pt idx="70">
                  <c:v>13.746254586361658</c:v>
                </c:pt>
                <c:pt idx="71">
                  <c:v>16.126492729647438</c:v>
                </c:pt>
                <c:pt idx="72">
                  <c:v>17.98673087293318</c:v>
                </c:pt>
                <c:pt idx="73">
                  <c:v>-8.6822312729128441</c:v>
                </c:pt>
                <c:pt idx="74">
                  <c:v>-5.9940407582842141</c:v>
                </c:pt>
                <c:pt idx="75">
                  <c:v>-3.3058502436555841</c:v>
                </c:pt>
                <c:pt idx="76">
                  <c:v>-3.3058502436555841</c:v>
                </c:pt>
                <c:pt idx="77">
                  <c:v>-0.61765972902696831</c:v>
                </c:pt>
                <c:pt idx="78">
                  <c:v>-0.61765972902696831</c:v>
                </c:pt>
                <c:pt idx="79">
                  <c:v>2.0705307856016617</c:v>
                </c:pt>
                <c:pt idx="80">
                  <c:v>-0.61765972902696831</c:v>
                </c:pt>
                <c:pt idx="81">
                  <c:v>-5.9940407582842141</c:v>
                </c:pt>
                <c:pt idx="82">
                  <c:v>-3.3058502436555841</c:v>
                </c:pt>
                <c:pt idx="83">
                  <c:v>-0.61765972902696831</c:v>
                </c:pt>
                <c:pt idx="84">
                  <c:v>2.0705307856016617</c:v>
                </c:pt>
                <c:pt idx="85">
                  <c:v>-10.37607881423844</c:v>
                </c:pt>
                <c:pt idx="86">
                  <c:v>-7.4758406709526355</c:v>
                </c:pt>
                <c:pt idx="87">
                  <c:v>-7.4758406709526355</c:v>
                </c:pt>
                <c:pt idx="88">
                  <c:v>-4.5756025276668737</c:v>
                </c:pt>
                <c:pt idx="89">
                  <c:v>-4.5756025276668737</c:v>
                </c:pt>
                <c:pt idx="90">
                  <c:v>-6.9681648090361108</c:v>
                </c:pt>
                <c:pt idx="91">
                  <c:v>-6.9681648090361108</c:v>
                </c:pt>
                <c:pt idx="92">
                  <c:v>-4.6002508038337879</c:v>
                </c:pt>
                <c:pt idx="93">
                  <c:v>-4.6002508038337879</c:v>
                </c:pt>
                <c:pt idx="94">
                  <c:v>7.4155401578578122</c:v>
                </c:pt>
                <c:pt idx="95">
                  <c:v>10.103730672486428</c:v>
                </c:pt>
                <c:pt idx="96">
                  <c:v>12.791921187115051</c:v>
                </c:pt>
                <c:pt idx="97">
                  <c:v>8.6418735598113869</c:v>
                </c:pt>
                <c:pt idx="98">
                  <c:v>15.480111701743681</c:v>
                </c:pt>
                <c:pt idx="99">
                  <c:v>20.856492731000941</c:v>
                </c:pt>
                <c:pt idx="100">
                  <c:v>12.694584077402979</c:v>
                </c:pt>
                <c:pt idx="101">
                  <c:v>16.679272738152321</c:v>
                </c:pt>
                <c:pt idx="102">
                  <c:v>16.679272738152321</c:v>
                </c:pt>
                <c:pt idx="103">
                  <c:v>16.935675626958727</c:v>
                </c:pt>
                <c:pt idx="104">
                  <c:v>-6.4962217002099152</c:v>
                </c:pt>
                <c:pt idx="105">
                  <c:v>-9.3945328663581478</c:v>
                </c:pt>
                <c:pt idx="106">
                  <c:v>-6.706342351729532</c:v>
                </c:pt>
                <c:pt idx="107">
                  <c:v>-4.0181518371008877</c:v>
                </c:pt>
                <c:pt idx="108">
                  <c:v>-1.3299613224722719</c:v>
                </c:pt>
                <c:pt idx="109">
                  <c:v>14.894635615618881</c:v>
                </c:pt>
                <c:pt idx="110">
                  <c:v>-16.797233400304805</c:v>
                </c:pt>
                <c:pt idx="111">
                  <c:v>12.791921185761581</c:v>
                </c:pt>
                <c:pt idx="112">
                  <c:v>0.24304137568637429</c:v>
                </c:pt>
                <c:pt idx="113">
                  <c:v>-2.4451491389422557</c:v>
                </c:pt>
                <c:pt idx="114">
                  <c:v>3.5697084039220073</c:v>
                </c:pt>
                <c:pt idx="115">
                  <c:v>-4.7876501563240197</c:v>
                </c:pt>
                <c:pt idx="116">
                  <c:v>-22.973701115137601</c:v>
                </c:pt>
                <c:pt idx="117">
                  <c:v>-14.045022971851807</c:v>
                </c:pt>
                <c:pt idx="118">
                  <c:v>-16.733213486480423</c:v>
                </c:pt>
                <c:pt idx="119">
                  <c:v>-4.1907428096895103</c:v>
                </c:pt>
                <c:pt idx="120">
                  <c:v>-4.9967782194766386</c:v>
                </c:pt>
                <c:pt idx="121">
                  <c:v>-4.9967782194766386</c:v>
                </c:pt>
                <c:pt idx="122">
                  <c:v>-4.9967782194766386</c:v>
                </c:pt>
                <c:pt idx="123">
                  <c:v>-16.733213486480423</c:v>
                </c:pt>
                <c:pt idx="124">
                  <c:v>0.88151788929336306</c:v>
                </c:pt>
                <c:pt idx="125">
                  <c:v>6.2578989185506373</c:v>
                </c:pt>
                <c:pt idx="126">
                  <c:v>11.634279947807869</c:v>
                </c:pt>
                <c:pt idx="127">
                  <c:v>11.634279947807869</c:v>
                </c:pt>
                <c:pt idx="128">
                  <c:v>3.5697084039220073</c:v>
                </c:pt>
                <c:pt idx="129">
                  <c:v>5.2994581849446121</c:v>
                </c:pt>
                <c:pt idx="130">
                  <c:v>7.987648699573235</c:v>
                </c:pt>
                <c:pt idx="131">
                  <c:v>10.675839214201872</c:v>
                </c:pt>
                <c:pt idx="132">
                  <c:v>13.364029728830502</c:v>
                </c:pt>
                <c:pt idx="133">
                  <c:v>16.052220243459132</c:v>
                </c:pt>
                <c:pt idx="134">
                  <c:v>18.740410758087762</c:v>
                </c:pt>
                <c:pt idx="135">
                  <c:v>21.428601272716392</c:v>
                </c:pt>
                <c:pt idx="136">
                  <c:v>24.116791787344994</c:v>
                </c:pt>
                <c:pt idx="137">
                  <c:v>26.804982301973638</c:v>
                </c:pt>
                <c:pt idx="138">
                  <c:v>29.493172816602225</c:v>
                </c:pt>
                <c:pt idx="139">
                  <c:v>32.18136333123087</c:v>
                </c:pt>
                <c:pt idx="140">
                  <c:v>-28.350082144394847</c:v>
                </c:pt>
                <c:pt idx="141">
                  <c:v>-19.421404001109067</c:v>
                </c:pt>
                <c:pt idx="142">
                  <c:v>-3.2922609133373726</c:v>
                </c:pt>
                <c:pt idx="143">
                  <c:v>-25.661891629766231</c:v>
                </c:pt>
                <c:pt idx="144">
                  <c:v>-22.973701115137601</c:v>
                </c:pt>
                <c:pt idx="145">
                  <c:v>-17.597320085880355</c:v>
                </c:pt>
                <c:pt idx="146">
                  <c:v>-2.4451491389422557</c:v>
                </c:pt>
                <c:pt idx="147">
                  <c:v>5.6194224049436201</c:v>
                </c:pt>
                <c:pt idx="148">
                  <c:v>9.3642672558069364</c:v>
                </c:pt>
                <c:pt idx="149">
                  <c:v>12.052457770435581</c:v>
                </c:pt>
                <c:pt idx="150">
                  <c:v>14.740648285064196</c:v>
                </c:pt>
                <c:pt idx="151">
                  <c:v>17.428838799692841</c:v>
                </c:pt>
                <c:pt idx="152">
                  <c:v>20.117029314321456</c:v>
                </c:pt>
                <c:pt idx="153">
                  <c:v>22.805219828950072</c:v>
                </c:pt>
                <c:pt idx="154">
                  <c:v>25.493410343578688</c:v>
                </c:pt>
                <c:pt idx="155">
                  <c:v>28.181600858207332</c:v>
                </c:pt>
                <c:pt idx="156">
                  <c:v>30.869791372835948</c:v>
                </c:pt>
                <c:pt idx="157">
                  <c:v>33.557981887464564</c:v>
                </c:pt>
                <c:pt idx="158">
                  <c:v>-1.3884948027075552</c:v>
                </c:pt>
                <c:pt idx="159">
                  <c:v>-12.141256861222061</c:v>
                </c:pt>
                <c:pt idx="160">
                  <c:v>-9.453066346593431</c:v>
                </c:pt>
                <c:pt idx="161">
                  <c:v>-6.764875831964801</c:v>
                </c:pt>
                <c:pt idx="162">
                  <c:v>-6.764875831964801</c:v>
                </c:pt>
                <c:pt idx="163">
                  <c:v>-9.453066346593431</c:v>
                </c:pt>
                <c:pt idx="164">
                  <c:v>-4.0766853173361852</c:v>
                </c:pt>
                <c:pt idx="165">
                  <c:v>-1.3884948027075552</c:v>
                </c:pt>
                <c:pt idx="166">
                  <c:v>-9.453066346593431</c:v>
                </c:pt>
                <c:pt idx="167">
                  <c:v>-6.764875831964801</c:v>
                </c:pt>
                <c:pt idx="168">
                  <c:v>-4.0766853173361852</c:v>
                </c:pt>
                <c:pt idx="169">
                  <c:v>-1.3884948027075552</c:v>
                </c:pt>
                <c:pt idx="170">
                  <c:v>22.318349843675989</c:v>
                </c:pt>
                <c:pt idx="171">
                  <c:v>2.0705307856016617</c:v>
                </c:pt>
                <c:pt idx="172">
                  <c:v>-0.61765972902696831</c:v>
                </c:pt>
                <c:pt idx="173">
                  <c:v>8.8773972705328461</c:v>
                </c:pt>
                <c:pt idx="174">
                  <c:v>22.318349843675989</c:v>
                </c:pt>
                <c:pt idx="175">
                  <c:v>27.694730872933249</c:v>
                </c:pt>
                <c:pt idx="176">
                  <c:v>25.006540358304619</c:v>
                </c:pt>
                <c:pt idx="177">
                  <c:v>27.694730872933249</c:v>
                </c:pt>
                <c:pt idx="178">
                  <c:v>27.694730872933249</c:v>
                </c:pt>
                <c:pt idx="179">
                  <c:v>-4.635983556924117</c:v>
                </c:pt>
                <c:pt idx="180">
                  <c:v>-4.635983556924117</c:v>
                </c:pt>
                <c:pt idx="181">
                  <c:v>-4.635983556924117</c:v>
                </c:pt>
                <c:pt idx="182">
                  <c:v>-2.775745413638333</c:v>
                </c:pt>
                <c:pt idx="183">
                  <c:v>-2.775745413638333</c:v>
                </c:pt>
                <c:pt idx="184">
                  <c:v>-2.775745413638333</c:v>
                </c:pt>
                <c:pt idx="185">
                  <c:v>-2.775745413638333</c:v>
                </c:pt>
                <c:pt idx="186">
                  <c:v>-2.775745413638333</c:v>
                </c:pt>
                <c:pt idx="187">
                  <c:v>-2.775745413638333</c:v>
                </c:pt>
                <c:pt idx="188">
                  <c:v>-1.1956501563240209</c:v>
                </c:pt>
                <c:pt idx="189">
                  <c:v>-1.1956501563240209</c:v>
                </c:pt>
                <c:pt idx="190">
                  <c:v>16.222397472333114</c:v>
                </c:pt>
                <c:pt idx="191">
                  <c:v>18.910587986961758</c:v>
                </c:pt>
                <c:pt idx="192">
                  <c:v>21.59877850159036</c:v>
                </c:pt>
                <c:pt idx="193">
                  <c:v>24.286969016218976</c:v>
                </c:pt>
                <c:pt idx="194">
                  <c:v>16.222397472333114</c:v>
                </c:pt>
                <c:pt idx="195">
                  <c:v>18.910587986961758</c:v>
                </c:pt>
                <c:pt idx="196">
                  <c:v>13.981606310194735</c:v>
                </c:pt>
                <c:pt idx="197">
                  <c:v>13.981606310194735</c:v>
                </c:pt>
                <c:pt idx="198">
                  <c:v>20.223463252780903</c:v>
                </c:pt>
                <c:pt idx="199">
                  <c:v>21.433170065321008</c:v>
                </c:pt>
                <c:pt idx="200">
                  <c:v>17.886869849345899</c:v>
                </c:pt>
                <c:pt idx="201">
                  <c:v>15.31873087293323</c:v>
                </c:pt>
                <c:pt idx="202">
                  <c:v>13.746254586361658</c:v>
                </c:pt>
                <c:pt idx="203">
                  <c:v>2.7232160605976858</c:v>
                </c:pt>
                <c:pt idx="204">
                  <c:v>5.4114065752263159</c:v>
                </c:pt>
                <c:pt idx="205">
                  <c:v>5.8064065752263048</c:v>
                </c:pt>
                <c:pt idx="206">
                  <c:v>8.0995970898549388</c:v>
                </c:pt>
                <c:pt idx="207">
                  <c:v>10.787787604483583</c:v>
                </c:pt>
                <c:pt idx="208">
                  <c:v>9.0219370626032642</c:v>
                </c:pt>
                <c:pt idx="209">
                  <c:v>8.7980958254164392</c:v>
                </c:pt>
                <c:pt idx="210">
                  <c:v>11.389851067805594</c:v>
                </c:pt>
                <c:pt idx="211">
                  <c:v>11.389851067805594</c:v>
                </c:pt>
                <c:pt idx="212">
                  <c:v>11.389851067805594</c:v>
                </c:pt>
                <c:pt idx="213">
                  <c:v>-9.5599200514252658</c:v>
                </c:pt>
                <c:pt idx="214">
                  <c:v>-9.5599200514252658</c:v>
                </c:pt>
                <c:pt idx="215">
                  <c:v>10.675839214201865</c:v>
                </c:pt>
                <c:pt idx="216">
                  <c:v>10.675839214201865</c:v>
                </c:pt>
                <c:pt idx="217">
                  <c:v>13.364029728830516</c:v>
                </c:pt>
                <c:pt idx="218">
                  <c:v>16.941968814418729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438288"/>
        <c:axId val="452432800"/>
        <c:extLst/>
      </c:scatterChart>
      <c:valAx>
        <c:axId val="452438288"/>
        <c:scaling>
          <c:orientation val="minMax"/>
          <c:max val="70"/>
          <c:min val="-3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452432800"/>
        <c:crosses val="autoZero"/>
        <c:crossBetween val="midCat"/>
      </c:valAx>
      <c:valAx>
        <c:axId val="452432800"/>
        <c:scaling>
          <c:orientation val="minMax"/>
          <c:max val="70"/>
          <c:min val="-3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452438288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egendEntry>
        <c:idx val="7"/>
        <c:delete val="1"/>
      </c:legendEntry>
      <c:legendEntry>
        <c:idx val="35"/>
        <c:delete val="1"/>
      </c:legendEntry>
      <c:layout>
        <c:manualLayout>
          <c:xMode val="edge"/>
          <c:yMode val="edge"/>
          <c:x val="0.79434641035420595"/>
          <c:y val="1.2374200793782464E-2"/>
          <c:w val="0.19103764841753315"/>
          <c:h val="0.987625799206217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NZ" sz="1800" b="1" i="0" baseline="0">
                <a:effectLst/>
              </a:rPr>
              <a:t>Water -&gt;solvent Partition (-</a:t>
            </a:r>
            <a:r>
              <a:rPr lang="en-NZ" sz="1800" b="1" i="0" baseline="0">
                <a:effectLst/>
                <a:latin typeface="Symbol" panose="05050102010706020507" pitchFamily="18" charset="2"/>
              </a:rPr>
              <a:t>D</a:t>
            </a:r>
            <a:r>
              <a:rPr lang="en-NZ" sz="1800" b="1" i="0" baseline="0">
                <a:effectLst/>
              </a:rPr>
              <a:t>G</a:t>
            </a:r>
            <a:r>
              <a:rPr lang="en-NZ" sz="1800" b="1" i="0" baseline="30000">
                <a:effectLst/>
              </a:rPr>
              <a:t>0</a:t>
            </a:r>
            <a:r>
              <a:rPr lang="en-NZ" sz="1800" b="1" i="0" baseline="0">
                <a:effectLst/>
              </a:rPr>
              <a:t> kJ mol</a:t>
            </a:r>
            <a:r>
              <a:rPr lang="en-NZ" sz="1800" b="1" i="0" baseline="30000">
                <a:effectLst/>
              </a:rPr>
              <a:t>-1</a:t>
            </a:r>
            <a:r>
              <a:rPr lang="en-NZ" sz="1800" b="1" i="0" baseline="0">
                <a:effectLst/>
              </a:rPr>
              <a:t>): Calc. (yaxis) v Expt. (x axis)</a:t>
            </a:r>
            <a:endParaRPr lang="en-NZ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1628574740728189E-2"/>
          <c:y val="7.4110257281029435E-2"/>
          <c:w val="0.75062227537311565"/>
          <c:h val="0.872774944626028"/>
        </c:manualLayout>
      </c:layout>
      <c:scatterChart>
        <c:scatterStyle val="lineMarker"/>
        <c:varyColors val="0"/>
        <c:ser>
          <c:idx val="1"/>
          <c:order val="0"/>
          <c:tx>
            <c:strRef>
              <c:f>'2 Validation set expt. v calc.'!$C$45</c:f>
              <c:strCache>
                <c:ptCount val="1"/>
                <c:pt idx="0">
                  <c:v>Water-&gt;   Hexadecane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</c:spPr>
          </c:marker>
          <c:xVal>
            <c:numRef>
              <c:f>'2 Validation set expt. v calc.'!$C$46:$C$206</c:f>
              <c:numCache>
                <c:formatCode>0.00</c:formatCode>
                <c:ptCount val="161"/>
                <c:pt idx="0">
                  <c:v>17.737272066929116</c:v>
                </c:pt>
                <c:pt idx="1">
                  <c:v>23.915935832925975</c:v>
                </c:pt>
                <c:pt idx="2">
                  <c:v>24.047153992314644</c:v>
                </c:pt>
                <c:pt idx="3">
                  <c:v>29.387162565696968</c:v>
                </c:pt>
                <c:pt idx="4">
                  <c:v>27.761198416750428</c:v>
                </c:pt>
                <c:pt idx="5">
                  <c:v>27.892416576139098</c:v>
                </c:pt>
                <c:pt idx="6">
                  <c:v>27.532992922161441</c:v>
                </c:pt>
                <c:pt idx="7">
                  <c:v>27.601454570538138</c:v>
                </c:pt>
                <c:pt idx="8">
                  <c:v>13.914830032563561</c:v>
                </c:pt>
                <c:pt idx="9">
                  <c:v>18.125221407730397</c:v>
                </c:pt>
                <c:pt idx="10">
                  <c:v>18.672914594743972</c:v>
                </c:pt>
                <c:pt idx="11">
                  <c:v>25.159655778435962</c:v>
                </c:pt>
                <c:pt idx="12">
                  <c:v>28.525686823623538</c:v>
                </c:pt>
                <c:pt idx="13">
                  <c:v>11.370338767896342</c:v>
                </c:pt>
                <c:pt idx="14">
                  <c:v>14.839062285648964</c:v>
                </c:pt>
                <c:pt idx="15">
                  <c:v>17.00130934687963</c:v>
                </c:pt>
                <c:pt idx="16">
                  <c:v>14.924639346119834</c:v>
                </c:pt>
                <c:pt idx="17">
                  <c:v>15.484883835335802</c:v>
                </c:pt>
                <c:pt idx="18">
                  <c:v>18.073875171447874</c:v>
                </c:pt>
                <c:pt idx="19">
                  <c:v>15.306883549556392</c:v>
                </c:pt>
                <c:pt idx="20">
                  <c:v>18.381952589143008</c:v>
                </c:pt>
                <c:pt idx="21">
                  <c:v>22.666510750051263</c:v>
                </c:pt>
                <c:pt idx="22">
                  <c:v>23.938756382384874</c:v>
                </c:pt>
                <c:pt idx="23">
                  <c:v>13.937650582022462</c:v>
                </c:pt>
                <c:pt idx="24">
                  <c:v>10.212195882857227</c:v>
                </c:pt>
                <c:pt idx="25">
                  <c:v>10.87399181716529</c:v>
                </c:pt>
                <c:pt idx="26">
                  <c:v>10.274952393869199</c:v>
                </c:pt>
                <c:pt idx="27">
                  <c:v>9.6359770090200314</c:v>
                </c:pt>
                <c:pt idx="28">
                  <c:v>8.0499488216265611</c:v>
                </c:pt>
                <c:pt idx="29">
                  <c:v>5.2601366502761806</c:v>
                </c:pt>
                <c:pt idx="30">
                  <c:v>2.2820549458898842</c:v>
                </c:pt>
                <c:pt idx="31">
                  <c:v>4.7923153863687542</c:v>
                </c:pt>
                <c:pt idx="32">
                  <c:v>1.7800028577941109</c:v>
                </c:pt>
                <c:pt idx="33">
                  <c:v>3.696929012341613</c:v>
                </c:pt>
                <c:pt idx="34">
                  <c:v>8.7288601680288007</c:v>
                </c:pt>
                <c:pt idx="35">
                  <c:v>7.2911655521181764</c:v>
                </c:pt>
                <c:pt idx="36">
                  <c:v>7.9472563490615205</c:v>
                </c:pt>
                <c:pt idx="37">
                  <c:v>12.248929922063946</c:v>
                </c:pt>
                <c:pt idx="38">
                  <c:v>16.573424044525275</c:v>
                </c:pt>
                <c:pt idx="39">
                  <c:v>15.734768851910747</c:v>
                </c:pt>
                <c:pt idx="40">
                  <c:v>14.6622030273425</c:v>
                </c:pt>
                <c:pt idx="41">
                  <c:v>20.110609210654594</c:v>
                </c:pt>
                <c:pt idx="42">
                  <c:v>23.687730338336983</c:v>
                </c:pt>
                <c:pt idx="43">
                  <c:v>-1.3863483796281031</c:v>
                </c:pt>
                <c:pt idx="44">
                  <c:v>-1.2208993960510881</c:v>
                </c:pt>
                <c:pt idx="45">
                  <c:v>-9.6816181079378296</c:v>
                </c:pt>
                <c:pt idx="46">
                  <c:v>-8.8429629153232945</c:v>
                </c:pt>
                <c:pt idx="47">
                  <c:v>3.0408382153982672</c:v>
                </c:pt>
                <c:pt idx="48">
                  <c:v>-3.9308396442953235</c:v>
                </c:pt>
                <c:pt idx="49">
                  <c:v>-5.0604568425108152</c:v>
                </c:pt>
                <c:pt idx="50">
                  <c:v>-1.8826953303591552</c:v>
                </c:pt>
                <c:pt idx="51">
                  <c:v>-1.3064764565219598</c:v>
                </c:pt>
                <c:pt idx="52">
                  <c:v>-1.3064764565219598</c:v>
                </c:pt>
                <c:pt idx="53">
                  <c:v>-2.0937854128539684</c:v>
                </c:pt>
                <c:pt idx="54">
                  <c:v>2.0709648633950692</c:v>
                </c:pt>
                <c:pt idx="55">
                  <c:v>1.7286566215115862</c:v>
                </c:pt>
                <c:pt idx="56">
                  <c:v>-0.37083392870710696</c:v>
                </c:pt>
                <c:pt idx="57">
                  <c:v>-0.2110900824948132</c:v>
                </c:pt>
                <c:pt idx="58">
                  <c:v>-9.9212338772562667</c:v>
                </c:pt>
                <c:pt idx="59">
                  <c:v>26.357734625028151</c:v>
                </c:pt>
                <c:pt idx="60">
                  <c:v>23.824653635090378</c:v>
                </c:pt>
                <c:pt idx="61">
                  <c:v>16.807334676478991</c:v>
                </c:pt>
                <c:pt idx="62">
                  <c:v>17.320797039304214</c:v>
                </c:pt>
                <c:pt idx="63">
                  <c:v>3.4573132430231723</c:v>
                </c:pt>
                <c:pt idx="64">
                  <c:v>5.3285982986528779</c:v>
                </c:pt>
                <c:pt idx="65">
                  <c:v>0.25673118141261142</c:v>
                </c:pt>
                <c:pt idx="66">
                  <c:v>0.86147574207343069</c:v>
                </c:pt>
                <c:pt idx="67">
                  <c:v>4.1932759630726544</c:v>
                </c:pt>
                <c:pt idx="68">
                  <c:v>3.5029543419409706</c:v>
                </c:pt>
                <c:pt idx="69">
                  <c:v>7.644884068731109</c:v>
                </c:pt>
                <c:pt idx="70">
                  <c:v>6.6179593430806598</c:v>
                </c:pt>
                <c:pt idx="71">
                  <c:v>6.5380874199745165</c:v>
                </c:pt>
                <c:pt idx="72">
                  <c:v>11.992198740651332</c:v>
                </c:pt>
                <c:pt idx="73">
                  <c:v>8.6147574207343105</c:v>
                </c:pt>
                <c:pt idx="74">
                  <c:v>-2.0082083523831002</c:v>
                </c:pt>
                <c:pt idx="75">
                  <c:v>1.3235918686161341</c:v>
                </c:pt>
                <c:pt idx="76">
                  <c:v>3.7882112101772059</c:v>
                </c:pt>
                <c:pt idx="77">
                  <c:v>4.1248143146959642</c:v>
                </c:pt>
                <c:pt idx="78">
                  <c:v>3.7311598365299545</c:v>
                </c:pt>
                <c:pt idx="79">
                  <c:v>10.303478080692823</c:v>
                </c:pt>
                <c:pt idx="80">
                  <c:v>-3.5714159903176714</c:v>
                </c:pt>
                <c:pt idx="81">
                  <c:v>4.4140647790875107</c:v>
                </c:pt>
                <c:pt idx="82">
                  <c:v>5.9789839582314954</c:v>
                </c:pt>
                <c:pt idx="83">
                  <c:v>2.9153251933743256</c:v>
                </c:pt>
              </c:numCache>
            </c:numRef>
          </c:xVal>
          <c:yVal>
            <c:numRef>
              <c:f>'2 Validation set expt. v calc.'!$D$46:$D$206</c:f>
              <c:numCache>
                <c:formatCode>0.00</c:formatCode>
                <c:ptCount val="161"/>
                <c:pt idx="0">
                  <c:v>18.000812961203906</c:v>
                </c:pt>
                <c:pt idx="1">
                  <c:v>25.201138145685476</c:v>
                </c:pt>
                <c:pt idx="2">
                  <c:v>25.201138145685476</c:v>
                </c:pt>
                <c:pt idx="3">
                  <c:v>28.801300737926255</c:v>
                </c:pt>
                <c:pt idx="4">
                  <c:v>28.801300737926255</c:v>
                </c:pt>
                <c:pt idx="5">
                  <c:v>28.801300737926255</c:v>
                </c:pt>
                <c:pt idx="6">
                  <c:v>28.801300737926255</c:v>
                </c:pt>
                <c:pt idx="7">
                  <c:v>28.801300737926255</c:v>
                </c:pt>
                <c:pt idx="8">
                  <c:v>14.422873866055482</c:v>
                </c:pt>
                <c:pt idx="9">
                  <c:v>18.023036458296247</c:v>
                </c:pt>
                <c:pt idx="10">
                  <c:v>18.023036458296261</c:v>
                </c:pt>
                <c:pt idx="11">
                  <c:v>25.223361642777803</c:v>
                </c:pt>
                <c:pt idx="12">
                  <c:v>28.823524235018596</c:v>
                </c:pt>
                <c:pt idx="13">
                  <c:v>10.844934770907031</c:v>
                </c:pt>
                <c:pt idx="14">
                  <c:v>14.445097363147809</c:v>
                </c:pt>
                <c:pt idx="15">
                  <c:v>18.045259955388588</c:v>
                </c:pt>
                <c:pt idx="16">
                  <c:v>14.445097363147809</c:v>
                </c:pt>
                <c:pt idx="17">
                  <c:v>14.445097363147809</c:v>
                </c:pt>
                <c:pt idx="18">
                  <c:v>18.045259955388588</c:v>
                </c:pt>
                <c:pt idx="19">
                  <c:v>14.422873866055475</c:v>
                </c:pt>
                <c:pt idx="20">
                  <c:v>18.023036458296247</c:v>
                </c:pt>
                <c:pt idx="21">
                  <c:v>21.623199050537025</c:v>
                </c:pt>
                <c:pt idx="22">
                  <c:v>21.623199050537039</c:v>
                </c:pt>
                <c:pt idx="23">
                  <c:v>14.445097363147809</c:v>
                </c:pt>
                <c:pt idx="24">
                  <c:v>12.474772306714669</c:v>
                </c:pt>
                <c:pt idx="25">
                  <c:v>9.4008942437894518</c:v>
                </c:pt>
                <c:pt idx="26">
                  <c:v>11.85305683535347</c:v>
                </c:pt>
                <c:pt idx="27">
                  <c:v>7.7488332108894724</c:v>
                </c:pt>
                <c:pt idx="28">
                  <c:v>11.646387237952723</c:v>
                </c:pt>
                <c:pt idx="29">
                  <c:v>8.0462246457119448</c:v>
                </c:pt>
                <c:pt idx="30">
                  <c:v>4.4460620534711524</c:v>
                </c:pt>
                <c:pt idx="31">
                  <c:v>8.0462246457119448</c:v>
                </c:pt>
                <c:pt idx="32">
                  <c:v>1.8091425048501719</c:v>
                </c:pt>
                <c:pt idx="33">
                  <c:v>5.4093050970909644</c:v>
                </c:pt>
                <c:pt idx="34">
                  <c:v>9.0094676893317427</c:v>
                </c:pt>
                <c:pt idx="35">
                  <c:v>9.0094676893317427</c:v>
                </c:pt>
                <c:pt idx="36">
                  <c:v>9.0094676893317427</c:v>
                </c:pt>
                <c:pt idx="37">
                  <c:v>12.609630281572521</c:v>
                </c:pt>
                <c:pt idx="38">
                  <c:v>16.209792873813313</c:v>
                </c:pt>
                <c:pt idx="39">
                  <c:v>16.209792873813313</c:v>
                </c:pt>
                <c:pt idx="40">
                  <c:v>16.209792873813313</c:v>
                </c:pt>
                <c:pt idx="41">
                  <c:v>19.809955466054078</c:v>
                </c:pt>
                <c:pt idx="42">
                  <c:v>23.410118058294842</c:v>
                </c:pt>
                <c:pt idx="43">
                  <c:v>-1.7910200873906064</c:v>
                </c:pt>
                <c:pt idx="44">
                  <c:v>-3.1650772378039278</c:v>
                </c:pt>
                <c:pt idx="45">
                  <c:v>-9.9747640620333016</c:v>
                </c:pt>
                <c:pt idx="46">
                  <c:v>-10.454280230565729</c:v>
                </c:pt>
                <c:pt idx="47">
                  <c:v>3.9463701383973984</c:v>
                </c:pt>
                <c:pt idx="48">
                  <c:v>-6.8541176383249649</c:v>
                </c:pt>
                <c:pt idx="49">
                  <c:v>-5.4780386956650347</c:v>
                </c:pt>
                <c:pt idx="50">
                  <c:v>-1.8778761034242564</c:v>
                </c:pt>
                <c:pt idx="51">
                  <c:v>-1.8778761034242564</c:v>
                </c:pt>
                <c:pt idx="52">
                  <c:v>-1.8778761034242564</c:v>
                </c:pt>
                <c:pt idx="53">
                  <c:v>-1.8778761034242564</c:v>
                </c:pt>
                <c:pt idx="54">
                  <c:v>1.7222864888165361</c:v>
                </c:pt>
                <c:pt idx="55">
                  <c:v>1.7222864888165361</c:v>
                </c:pt>
                <c:pt idx="56">
                  <c:v>1.7222864888165361</c:v>
                </c:pt>
                <c:pt idx="57">
                  <c:v>1.7222864888165361</c:v>
                </c:pt>
                <c:pt idx="58">
                  <c:v>-12.656140383054264</c:v>
                </c:pt>
                <c:pt idx="59">
                  <c:v>26.533503960428888</c:v>
                </c:pt>
                <c:pt idx="60">
                  <c:v>26.533503960428888</c:v>
                </c:pt>
                <c:pt idx="61">
                  <c:v>15.75523968079888</c:v>
                </c:pt>
                <c:pt idx="62">
                  <c:v>19.355402273039658</c:v>
                </c:pt>
                <c:pt idx="63">
                  <c:v>3.141508319593612</c:v>
                </c:pt>
                <c:pt idx="64">
                  <c:v>1.7452276720879496</c:v>
                </c:pt>
                <c:pt idx="65">
                  <c:v>2.1353413407123583</c:v>
                </c:pt>
                <c:pt idx="66">
                  <c:v>1.6953006948854039</c:v>
                </c:pt>
                <c:pt idx="67">
                  <c:v>5.2954632871262106</c:v>
                </c:pt>
                <c:pt idx="68">
                  <c:v>5.2954632871262106</c:v>
                </c:pt>
                <c:pt idx="69">
                  <c:v>8.8956258793669747</c:v>
                </c:pt>
                <c:pt idx="70">
                  <c:v>8.8956258793669747</c:v>
                </c:pt>
                <c:pt idx="71">
                  <c:v>8.8956258793669747</c:v>
                </c:pt>
                <c:pt idx="72">
                  <c:v>12.495788471607767</c:v>
                </c:pt>
                <c:pt idx="73">
                  <c:v>12.495788471607767</c:v>
                </c:pt>
                <c:pt idx="74">
                  <c:v>-4.145672880921623</c:v>
                </c:pt>
                <c:pt idx="75">
                  <c:v>-0.54551028868084472</c:v>
                </c:pt>
                <c:pt idx="76">
                  <c:v>1.6230974587125786</c:v>
                </c:pt>
                <c:pt idx="77">
                  <c:v>1.6230974587125786</c:v>
                </c:pt>
                <c:pt idx="78">
                  <c:v>1.6230974587125786</c:v>
                </c:pt>
                <c:pt idx="79">
                  <c:v>8.9670586674827462</c:v>
                </c:pt>
                <c:pt idx="80">
                  <c:v>-1.2696916433894501</c:v>
                </c:pt>
                <c:pt idx="81">
                  <c:v>2.3304709488513424</c:v>
                </c:pt>
                <c:pt idx="82">
                  <c:v>5.9306335410921065</c:v>
                </c:pt>
                <c:pt idx="83">
                  <c:v>2.3304709488513424</c:v>
                </c:pt>
              </c:numCache>
            </c:numRef>
          </c:yVal>
          <c:smooth val="0"/>
        </c:ser>
        <c:ser>
          <c:idx val="11"/>
          <c:order val="7"/>
          <c:tx>
            <c:v>Unity Line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linear"/>
            <c:forward val="10"/>
            <c:backward val="20"/>
            <c:intercept val="0"/>
            <c:dispRSqr val="0"/>
            <c:dispEq val="1"/>
            <c:trendlineLbl>
              <c:layout>
                <c:manualLayout>
                  <c:x val="3.3352208380520949E-2"/>
                  <c:y val="4.9134548074417368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/>
                  </a:pPr>
                  <a:endParaRPr lang="en-US"/>
                </a:p>
              </c:txPr>
            </c:trendlineLbl>
          </c:trendline>
          <c:xVal>
            <c:numRef>
              <c:f>'2 Validation set expt. v calc.'!$D$46:$D$206</c:f>
              <c:numCache>
                <c:formatCode>0.00</c:formatCode>
                <c:ptCount val="161"/>
                <c:pt idx="0">
                  <c:v>18.000812961203906</c:v>
                </c:pt>
                <c:pt idx="1">
                  <c:v>25.201138145685476</c:v>
                </c:pt>
                <c:pt idx="2">
                  <c:v>25.201138145685476</c:v>
                </c:pt>
                <c:pt idx="3">
                  <c:v>28.801300737926255</c:v>
                </c:pt>
                <c:pt idx="4">
                  <c:v>28.801300737926255</c:v>
                </c:pt>
                <c:pt idx="5">
                  <c:v>28.801300737926255</c:v>
                </c:pt>
                <c:pt idx="6">
                  <c:v>28.801300737926255</c:v>
                </c:pt>
                <c:pt idx="7">
                  <c:v>28.801300737926255</c:v>
                </c:pt>
                <c:pt idx="8">
                  <c:v>14.422873866055482</c:v>
                </c:pt>
                <c:pt idx="9">
                  <c:v>18.023036458296247</c:v>
                </c:pt>
                <c:pt idx="10">
                  <c:v>18.023036458296261</c:v>
                </c:pt>
                <c:pt idx="11">
                  <c:v>25.223361642777803</c:v>
                </c:pt>
                <c:pt idx="12">
                  <c:v>28.823524235018596</c:v>
                </c:pt>
                <c:pt idx="13">
                  <c:v>10.844934770907031</c:v>
                </c:pt>
                <c:pt idx="14">
                  <c:v>14.445097363147809</c:v>
                </c:pt>
                <c:pt idx="15">
                  <c:v>18.045259955388588</c:v>
                </c:pt>
                <c:pt idx="16">
                  <c:v>14.445097363147809</c:v>
                </c:pt>
                <c:pt idx="17">
                  <c:v>14.445097363147809</c:v>
                </c:pt>
                <c:pt idx="18">
                  <c:v>18.045259955388588</c:v>
                </c:pt>
                <c:pt idx="19">
                  <c:v>14.422873866055475</c:v>
                </c:pt>
                <c:pt idx="20">
                  <c:v>18.023036458296247</c:v>
                </c:pt>
                <c:pt idx="21">
                  <c:v>21.623199050537025</c:v>
                </c:pt>
                <c:pt idx="22">
                  <c:v>21.623199050537039</c:v>
                </c:pt>
                <c:pt idx="23">
                  <c:v>14.445097363147809</c:v>
                </c:pt>
                <c:pt idx="24">
                  <c:v>12.474772306714669</c:v>
                </c:pt>
                <c:pt idx="25">
                  <c:v>9.4008942437894518</c:v>
                </c:pt>
                <c:pt idx="26">
                  <c:v>11.85305683535347</c:v>
                </c:pt>
                <c:pt idx="27">
                  <c:v>7.7488332108894724</c:v>
                </c:pt>
                <c:pt idx="28">
                  <c:v>11.646387237952723</c:v>
                </c:pt>
                <c:pt idx="29">
                  <c:v>8.0462246457119448</c:v>
                </c:pt>
                <c:pt idx="30">
                  <c:v>4.4460620534711524</c:v>
                </c:pt>
                <c:pt idx="31">
                  <c:v>8.0462246457119448</c:v>
                </c:pt>
                <c:pt idx="32">
                  <c:v>1.8091425048501719</c:v>
                </c:pt>
                <c:pt idx="33">
                  <c:v>5.4093050970909644</c:v>
                </c:pt>
                <c:pt idx="34">
                  <c:v>9.0094676893317427</c:v>
                </c:pt>
                <c:pt idx="35">
                  <c:v>9.0094676893317427</c:v>
                </c:pt>
                <c:pt idx="36">
                  <c:v>9.0094676893317427</c:v>
                </c:pt>
                <c:pt idx="37">
                  <c:v>12.609630281572521</c:v>
                </c:pt>
                <c:pt idx="38">
                  <c:v>16.209792873813313</c:v>
                </c:pt>
                <c:pt idx="39">
                  <c:v>16.209792873813313</c:v>
                </c:pt>
                <c:pt idx="40">
                  <c:v>16.209792873813313</c:v>
                </c:pt>
                <c:pt idx="41">
                  <c:v>19.809955466054078</c:v>
                </c:pt>
                <c:pt idx="42">
                  <c:v>23.410118058294842</c:v>
                </c:pt>
                <c:pt idx="43">
                  <c:v>-1.7910200873906064</c:v>
                </c:pt>
                <c:pt idx="44">
                  <c:v>-3.1650772378039278</c:v>
                </c:pt>
                <c:pt idx="45">
                  <c:v>-9.9747640620333016</c:v>
                </c:pt>
                <c:pt idx="46">
                  <c:v>-10.454280230565729</c:v>
                </c:pt>
                <c:pt idx="47">
                  <c:v>3.9463701383973984</c:v>
                </c:pt>
                <c:pt idx="48">
                  <c:v>-6.8541176383249649</c:v>
                </c:pt>
                <c:pt idx="49">
                  <c:v>-5.4780386956650347</c:v>
                </c:pt>
                <c:pt idx="50">
                  <c:v>-1.8778761034242564</c:v>
                </c:pt>
                <c:pt idx="51">
                  <c:v>-1.8778761034242564</c:v>
                </c:pt>
                <c:pt idx="52">
                  <c:v>-1.8778761034242564</c:v>
                </c:pt>
                <c:pt idx="53">
                  <c:v>-1.8778761034242564</c:v>
                </c:pt>
                <c:pt idx="54">
                  <c:v>1.7222864888165361</c:v>
                </c:pt>
                <c:pt idx="55">
                  <c:v>1.7222864888165361</c:v>
                </c:pt>
                <c:pt idx="56">
                  <c:v>1.7222864888165361</c:v>
                </c:pt>
                <c:pt idx="57">
                  <c:v>1.7222864888165361</c:v>
                </c:pt>
                <c:pt idx="58">
                  <c:v>-12.656140383054264</c:v>
                </c:pt>
                <c:pt idx="59">
                  <c:v>26.533503960428888</c:v>
                </c:pt>
                <c:pt idx="60">
                  <c:v>26.533503960428888</c:v>
                </c:pt>
                <c:pt idx="61">
                  <c:v>15.75523968079888</c:v>
                </c:pt>
                <c:pt idx="62">
                  <c:v>19.355402273039658</c:v>
                </c:pt>
                <c:pt idx="63">
                  <c:v>3.141508319593612</c:v>
                </c:pt>
                <c:pt idx="64">
                  <c:v>1.7452276720879496</c:v>
                </c:pt>
                <c:pt idx="65">
                  <c:v>2.1353413407123583</c:v>
                </c:pt>
                <c:pt idx="66">
                  <c:v>1.6953006948854039</c:v>
                </c:pt>
                <c:pt idx="67">
                  <c:v>5.2954632871262106</c:v>
                </c:pt>
                <c:pt idx="68">
                  <c:v>5.2954632871262106</c:v>
                </c:pt>
                <c:pt idx="69">
                  <c:v>8.8956258793669747</c:v>
                </c:pt>
                <c:pt idx="70">
                  <c:v>8.8956258793669747</c:v>
                </c:pt>
                <c:pt idx="71">
                  <c:v>8.8956258793669747</c:v>
                </c:pt>
                <c:pt idx="72">
                  <c:v>12.495788471607767</c:v>
                </c:pt>
                <c:pt idx="73">
                  <c:v>12.495788471607767</c:v>
                </c:pt>
                <c:pt idx="74">
                  <c:v>-4.145672880921623</c:v>
                </c:pt>
                <c:pt idx="75">
                  <c:v>-0.54551028868084472</c:v>
                </c:pt>
                <c:pt idx="76">
                  <c:v>1.6230974587125786</c:v>
                </c:pt>
                <c:pt idx="77">
                  <c:v>1.6230974587125786</c:v>
                </c:pt>
                <c:pt idx="78">
                  <c:v>1.6230974587125786</c:v>
                </c:pt>
                <c:pt idx="79">
                  <c:v>8.9670586674827462</c:v>
                </c:pt>
                <c:pt idx="80">
                  <c:v>-1.2696916433894501</c:v>
                </c:pt>
                <c:pt idx="81">
                  <c:v>2.3304709488513424</c:v>
                </c:pt>
                <c:pt idx="82">
                  <c:v>5.9306335410921065</c:v>
                </c:pt>
                <c:pt idx="83">
                  <c:v>2.3304709488513424</c:v>
                </c:pt>
              </c:numCache>
            </c:numRef>
          </c:xVal>
          <c:yVal>
            <c:numRef>
              <c:f>'2 Validation set expt. v calc.'!$D$46:$D$206</c:f>
              <c:numCache>
                <c:formatCode>0.00</c:formatCode>
                <c:ptCount val="161"/>
                <c:pt idx="0">
                  <c:v>18.000812961203906</c:v>
                </c:pt>
                <c:pt idx="1">
                  <c:v>25.201138145685476</c:v>
                </c:pt>
                <c:pt idx="2">
                  <c:v>25.201138145685476</c:v>
                </c:pt>
                <c:pt idx="3">
                  <c:v>28.801300737926255</c:v>
                </c:pt>
                <c:pt idx="4">
                  <c:v>28.801300737926255</c:v>
                </c:pt>
                <c:pt idx="5">
                  <c:v>28.801300737926255</c:v>
                </c:pt>
                <c:pt idx="6">
                  <c:v>28.801300737926255</c:v>
                </c:pt>
                <c:pt idx="7">
                  <c:v>28.801300737926255</c:v>
                </c:pt>
                <c:pt idx="8">
                  <c:v>14.422873866055482</c:v>
                </c:pt>
                <c:pt idx="9">
                  <c:v>18.023036458296247</c:v>
                </c:pt>
                <c:pt idx="10">
                  <c:v>18.023036458296261</c:v>
                </c:pt>
                <c:pt idx="11">
                  <c:v>25.223361642777803</c:v>
                </c:pt>
                <c:pt idx="12">
                  <c:v>28.823524235018596</c:v>
                </c:pt>
                <c:pt idx="13">
                  <c:v>10.844934770907031</c:v>
                </c:pt>
                <c:pt idx="14">
                  <c:v>14.445097363147809</c:v>
                </c:pt>
                <c:pt idx="15">
                  <c:v>18.045259955388588</c:v>
                </c:pt>
                <c:pt idx="16">
                  <c:v>14.445097363147809</c:v>
                </c:pt>
                <c:pt idx="17">
                  <c:v>14.445097363147809</c:v>
                </c:pt>
                <c:pt idx="18">
                  <c:v>18.045259955388588</c:v>
                </c:pt>
                <c:pt idx="19">
                  <c:v>14.422873866055475</c:v>
                </c:pt>
                <c:pt idx="20">
                  <c:v>18.023036458296247</c:v>
                </c:pt>
                <c:pt idx="21">
                  <c:v>21.623199050537025</c:v>
                </c:pt>
                <c:pt idx="22">
                  <c:v>21.623199050537039</c:v>
                </c:pt>
                <c:pt idx="23">
                  <c:v>14.445097363147809</c:v>
                </c:pt>
                <c:pt idx="24">
                  <c:v>12.474772306714669</c:v>
                </c:pt>
                <c:pt idx="25">
                  <c:v>9.4008942437894518</c:v>
                </c:pt>
                <c:pt idx="26">
                  <c:v>11.85305683535347</c:v>
                </c:pt>
                <c:pt idx="27">
                  <c:v>7.7488332108894724</c:v>
                </c:pt>
                <c:pt idx="28">
                  <c:v>11.646387237952723</c:v>
                </c:pt>
                <c:pt idx="29">
                  <c:v>8.0462246457119448</c:v>
                </c:pt>
                <c:pt idx="30">
                  <c:v>4.4460620534711524</c:v>
                </c:pt>
                <c:pt idx="31">
                  <c:v>8.0462246457119448</c:v>
                </c:pt>
                <c:pt idx="32">
                  <c:v>1.8091425048501719</c:v>
                </c:pt>
                <c:pt idx="33">
                  <c:v>5.4093050970909644</c:v>
                </c:pt>
                <c:pt idx="34">
                  <c:v>9.0094676893317427</c:v>
                </c:pt>
                <c:pt idx="35">
                  <c:v>9.0094676893317427</c:v>
                </c:pt>
                <c:pt idx="36">
                  <c:v>9.0094676893317427</c:v>
                </c:pt>
                <c:pt idx="37">
                  <c:v>12.609630281572521</c:v>
                </c:pt>
                <c:pt idx="38">
                  <c:v>16.209792873813313</c:v>
                </c:pt>
                <c:pt idx="39">
                  <c:v>16.209792873813313</c:v>
                </c:pt>
                <c:pt idx="40">
                  <c:v>16.209792873813313</c:v>
                </c:pt>
                <c:pt idx="41">
                  <c:v>19.809955466054078</c:v>
                </c:pt>
                <c:pt idx="42">
                  <c:v>23.410118058294842</c:v>
                </c:pt>
                <c:pt idx="43">
                  <c:v>-1.7910200873906064</c:v>
                </c:pt>
                <c:pt idx="44">
                  <c:v>-3.1650772378039278</c:v>
                </c:pt>
                <c:pt idx="45">
                  <c:v>-9.9747640620333016</c:v>
                </c:pt>
                <c:pt idx="46">
                  <c:v>-10.454280230565729</c:v>
                </c:pt>
                <c:pt idx="47">
                  <c:v>3.9463701383973984</c:v>
                </c:pt>
                <c:pt idx="48">
                  <c:v>-6.8541176383249649</c:v>
                </c:pt>
                <c:pt idx="49">
                  <c:v>-5.4780386956650347</c:v>
                </c:pt>
                <c:pt idx="50">
                  <c:v>-1.8778761034242564</c:v>
                </c:pt>
                <c:pt idx="51">
                  <c:v>-1.8778761034242564</c:v>
                </c:pt>
                <c:pt idx="52">
                  <c:v>-1.8778761034242564</c:v>
                </c:pt>
                <c:pt idx="53">
                  <c:v>-1.8778761034242564</c:v>
                </c:pt>
                <c:pt idx="54">
                  <c:v>1.7222864888165361</c:v>
                </c:pt>
                <c:pt idx="55">
                  <c:v>1.7222864888165361</c:v>
                </c:pt>
                <c:pt idx="56">
                  <c:v>1.7222864888165361</c:v>
                </c:pt>
                <c:pt idx="57">
                  <c:v>1.7222864888165361</c:v>
                </c:pt>
                <c:pt idx="58">
                  <c:v>-12.656140383054264</c:v>
                </c:pt>
                <c:pt idx="59">
                  <c:v>26.533503960428888</c:v>
                </c:pt>
                <c:pt idx="60">
                  <c:v>26.533503960428888</c:v>
                </c:pt>
                <c:pt idx="61">
                  <c:v>15.75523968079888</c:v>
                </c:pt>
                <c:pt idx="62">
                  <c:v>19.355402273039658</c:v>
                </c:pt>
                <c:pt idx="63">
                  <c:v>3.141508319593612</c:v>
                </c:pt>
                <c:pt idx="64">
                  <c:v>1.7452276720879496</c:v>
                </c:pt>
                <c:pt idx="65">
                  <c:v>2.1353413407123583</c:v>
                </c:pt>
                <c:pt idx="66">
                  <c:v>1.6953006948854039</c:v>
                </c:pt>
                <c:pt idx="67">
                  <c:v>5.2954632871262106</c:v>
                </c:pt>
                <c:pt idx="68">
                  <c:v>5.2954632871262106</c:v>
                </c:pt>
                <c:pt idx="69">
                  <c:v>8.8956258793669747</c:v>
                </c:pt>
                <c:pt idx="70">
                  <c:v>8.8956258793669747</c:v>
                </c:pt>
                <c:pt idx="71">
                  <c:v>8.8956258793669747</c:v>
                </c:pt>
                <c:pt idx="72">
                  <c:v>12.495788471607767</c:v>
                </c:pt>
                <c:pt idx="73">
                  <c:v>12.495788471607767</c:v>
                </c:pt>
                <c:pt idx="74">
                  <c:v>-4.145672880921623</c:v>
                </c:pt>
                <c:pt idx="75">
                  <c:v>-0.54551028868084472</c:v>
                </c:pt>
                <c:pt idx="76">
                  <c:v>1.6230974587125786</c:v>
                </c:pt>
                <c:pt idx="77">
                  <c:v>1.6230974587125786</c:v>
                </c:pt>
                <c:pt idx="78">
                  <c:v>1.6230974587125786</c:v>
                </c:pt>
                <c:pt idx="79">
                  <c:v>8.9670586674827462</c:v>
                </c:pt>
                <c:pt idx="80">
                  <c:v>-1.2696916433894501</c:v>
                </c:pt>
                <c:pt idx="81">
                  <c:v>2.3304709488513424</c:v>
                </c:pt>
                <c:pt idx="82">
                  <c:v>5.9306335410921065</c:v>
                </c:pt>
                <c:pt idx="83">
                  <c:v>2.3304709488513424</c:v>
                </c:pt>
              </c:numCache>
            </c:numRef>
          </c:yVal>
          <c:smooth val="0"/>
        </c:ser>
        <c:ser>
          <c:idx val="33"/>
          <c:order val="33"/>
          <c:tx>
            <c:strRef>
              <c:f>'2 Validation set expt. v calc.'!$F$45</c:f>
              <c:strCache>
                <c:ptCount val="1"/>
                <c:pt idx="0">
                  <c:v>Water-&gt;    octanol (wet)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'2 Validation set expt. v calc.'!$F$46:$F$207</c:f>
              <c:numCache>
                <c:formatCode>0.00</c:formatCode>
                <c:ptCount val="162"/>
                <c:pt idx="0">
                  <c:v>15.746179126640193</c:v>
                </c:pt>
                <c:pt idx="1">
                  <c:v>21.793624733248382</c:v>
                </c:pt>
                <c:pt idx="2">
                  <c:v>21.964778854190126</c:v>
                </c:pt>
                <c:pt idx="3">
                  <c:v>24.303885173727256</c:v>
                </c:pt>
                <c:pt idx="4">
                  <c:v>24.303885173727256</c:v>
                </c:pt>
                <c:pt idx="5">
                  <c:v>24.303885173727256</c:v>
                </c:pt>
                <c:pt idx="6">
                  <c:v>24.303885173727256</c:v>
                </c:pt>
                <c:pt idx="7">
                  <c:v>24.303885173727256</c:v>
                </c:pt>
                <c:pt idx="8">
                  <c:v>13.350021433455815</c:v>
                </c:pt>
                <c:pt idx="9">
                  <c:v>15.860281873934687</c:v>
                </c:pt>
                <c:pt idx="10">
                  <c:v>15.803230500287441</c:v>
                </c:pt>
                <c:pt idx="11">
                  <c:v>21.907727480542878</c:v>
                </c:pt>
                <c:pt idx="12">
                  <c:v>25.730169514908432</c:v>
                </c:pt>
                <c:pt idx="13">
                  <c:v>11.353223355802168</c:v>
                </c:pt>
                <c:pt idx="14">
                  <c:v>13.977586543575535</c:v>
                </c:pt>
                <c:pt idx="15">
                  <c:v>16.373744236759912</c:v>
                </c:pt>
                <c:pt idx="16">
                  <c:v>13.920535169928288</c:v>
                </c:pt>
                <c:pt idx="17">
                  <c:v>14.148740664517275</c:v>
                </c:pt>
                <c:pt idx="18">
                  <c:v>16.373744236759912</c:v>
                </c:pt>
                <c:pt idx="19">
                  <c:v>12.779507696983346</c:v>
                </c:pt>
                <c:pt idx="20">
                  <c:v>16.316692863112664</c:v>
                </c:pt>
                <c:pt idx="21">
                  <c:v>19.226312919122265</c:v>
                </c:pt>
                <c:pt idx="22">
                  <c:v>19.055158798180525</c:v>
                </c:pt>
                <c:pt idx="23">
                  <c:v>13.121815938866828</c:v>
                </c:pt>
                <c:pt idx="24">
                  <c:v>10.839760992976945</c:v>
                </c:pt>
                <c:pt idx="25">
                  <c:v>11.52437747674391</c:v>
                </c:pt>
                <c:pt idx="26">
                  <c:v>12.779507696983346</c:v>
                </c:pt>
                <c:pt idx="27">
                  <c:v>10.497452751093462</c:v>
                </c:pt>
                <c:pt idx="28">
                  <c:v>8.6718087943815565</c:v>
                </c:pt>
                <c:pt idx="29">
                  <c:v>5.9903942329609432</c:v>
                </c:pt>
                <c:pt idx="30">
                  <c:v>5.8477657988428247</c:v>
                </c:pt>
                <c:pt idx="31">
                  <c:v>7.302575826847626</c:v>
                </c:pt>
                <c:pt idx="32">
                  <c:v>3.9935961553072952</c:v>
                </c:pt>
                <c:pt idx="33">
                  <c:v>6.8461648376696491</c:v>
                </c:pt>
                <c:pt idx="34">
                  <c:v>11.296171982154922</c:v>
                </c:pt>
                <c:pt idx="35">
                  <c:v>10.72565824568245</c:v>
                </c:pt>
                <c:pt idx="36">
                  <c:v>11.239120608507674</c:v>
                </c:pt>
                <c:pt idx="37">
                  <c:v>13.521175554397558</c:v>
                </c:pt>
                <c:pt idx="38">
                  <c:v>18.028234072530079</c:v>
                </c:pt>
                <c:pt idx="39">
                  <c:v>16.430795610407159</c:v>
                </c:pt>
                <c:pt idx="40">
                  <c:v>17.115412094174125</c:v>
                </c:pt>
                <c:pt idx="41">
                  <c:v>21.508367865012151</c:v>
                </c:pt>
                <c:pt idx="42">
                  <c:v>23.334011821724054</c:v>
                </c:pt>
                <c:pt idx="43">
                  <c:v>2.7955173087151066</c:v>
                </c:pt>
                <c:pt idx="44">
                  <c:v>2.2820549458898833</c:v>
                </c:pt>
                <c:pt idx="45">
                  <c:v>-1.8256439567119065</c:v>
                </c:pt>
                <c:pt idx="46">
                  <c:v>-2.1679521985953891</c:v>
                </c:pt>
                <c:pt idx="47">
                  <c:v>7.302575826847626</c:v>
                </c:pt>
                <c:pt idx="48">
                  <c:v>0.85577060470870614</c:v>
                </c:pt>
                <c:pt idx="49">
                  <c:v>4.3359043971907782</c:v>
                </c:pt>
                <c:pt idx="50">
                  <c:v>6.903216211316896</c:v>
                </c:pt>
                <c:pt idx="51">
                  <c:v>7.4737299477893675</c:v>
                </c:pt>
                <c:pt idx="52">
                  <c:v>7.302575826847626</c:v>
                </c:pt>
                <c:pt idx="53">
                  <c:v>7.302575826847626</c:v>
                </c:pt>
                <c:pt idx="54">
                  <c:v>9.4134766517957669</c:v>
                </c:pt>
                <c:pt idx="55">
                  <c:v>10.098093135562733</c:v>
                </c:pt>
                <c:pt idx="56">
                  <c:v>10.212195882857227</c:v>
                </c:pt>
                <c:pt idx="57">
                  <c:v>8.4436032997925672</c:v>
                </c:pt>
                <c:pt idx="58">
                  <c:v>0.96987335200320046</c:v>
                </c:pt>
                <c:pt idx="59">
                  <c:v>24.417987921021751</c:v>
                </c:pt>
                <c:pt idx="60">
                  <c:v>26.072477756791915</c:v>
                </c:pt>
                <c:pt idx="61">
                  <c:v>16.83015522593789</c:v>
                </c:pt>
                <c:pt idx="62">
                  <c:v>18.427593688060806</c:v>
                </c:pt>
                <c:pt idx="63">
                  <c:v>8.2153978052035797</c:v>
                </c:pt>
                <c:pt idx="64">
                  <c:v>8.900014288970544</c:v>
                </c:pt>
                <c:pt idx="65">
                  <c:v>14.148740664517275</c:v>
                </c:pt>
                <c:pt idx="66">
                  <c:v>13.692329675339298</c:v>
                </c:pt>
                <c:pt idx="67">
                  <c:v>17.685925830646596</c:v>
                </c:pt>
                <c:pt idx="68">
                  <c:v>16.544898357701651</c:v>
                </c:pt>
                <c:pt idx="69">
                  <c:v>20.823751381245184</c:v>
                </c:pt>
                <c:pt idx="70">
                  <c:v>18.855478990415161</c:v>
                </c:pt>
                <c:pt idx="71">
                  <c:v>18.884004677238785</c:v>
                </c:pt>
                <c:pt idx="72">
                  <c:v>23.162857700782311</c:v>
                </c:pt>
                <c:pt idx="73">
                  <c:v>21.85067610689563</c:v>
                </c:pt>
                <c:pt idx="74">
                  <c:v>7.7589868160256037</c:v>
                </c:pt>
                <c:pt idx="75">
                  <c:v>10.72565824568245</c:v>
                </c:pt>
                <c:pt idx="76">
                  <c:v>9.6416821463847562</c:v>
                </c:pt>
                <c:pt idx="77">
                  <c:v>9.4705280254430146</c:v>
                </c:pt>
                <c:pt idx="78">
                  <c:v>9.4134766517957669</c:v>
                </c:pt>
                <c:pt idx="79">
                  <c:v>16.944257973232382</c:v>
                </c:pt>
                <c:pt idx="80">
                  <c:v>8.0442436842618381</c:v>
                </c:pt>
                <c:pt idx="81">
                  <c:v>10.440401377446216</c:v>
                </c:pt>
                <c:pt idx="82">
                  <c:v>13.692329675339298</c:v>
                </c:pt>
                <c:pt idx="83">
                  <c:v>10.041041761915485</c:v>
                </c:pt>
              </c:numCache>
            </c:numRef>
          </c:xVal>
          <c:yVal>
            <c:numRef>
              <c:f>'2 Validation set expt. v calc.'!$G$46:$G$207</c:f>
              <c:numCache>
                <c:formatCode>0.00</c:formatCode>
                <c:ptCount val="162"/>
                <c:pt idx="0">
                  <c:v>16.688306117371042</c:v>
                </c:pt>
                <c:pt idx="1">
                  <c:v>23.29131029519931</c:v>
                </c:pt>
                <c:pt idx="2">
                  <c:v>23.29131029519931</c:v>
                </c:pt>
                <c:pt idx="3">
                  <c:v>26.592812384113429</c:v>
                </c:pt>
                <c:pt idx="4">
                  <c:v>26.592812384113429</c:v>
                </c:pt>
                <c:pt idx="5">
                  <c:v>26.592812384113429</c:v>
                </c:pt>
                <c:pt idx="6">
                  <c:v>26.592812384113429</c:v>
                </c:pt>
                <c:pt idx="7">
                  <c:v>26.592812384113429</c:v>
                </c:pt>
                <c:pt idx="8">
                  <c:v>13.02038649992646</c:v>
                </c:pt>
                <c:pt idx="9">
                  <c:v>16.321888588840565</c:v>
                </c:pt>
                <c:pt idx="10">
                  <c:v>16.321888588840579</c:v>
                </c:pt>
                <c:pt idx="11">
                  <c:v>22.924892766668819</c:v>
                </c:pt>
                <c:pt idx="12">
                  <c:v>26.226394855582967</c:v>
                </c:pt>
                <c:pt idx="13">
                  <c:v>9.3524668824818491</c:v>
                </c:pt>
                <c:pt idx="14">
                  <c:v>12.653968971395983</c:v>
                </c:pt>
                <c:pt idx="15">
                  <c:v>15.955471060310103</c:v>
                </c:pt>
                <c:pt idx="16">
                  <c:v>12.653968971395969</c:v>
                </c:pt>
                <c:pt idx="17">
                  <c:v>12.653968971395983</c:v>
                </c:pt>
                <c:pt idx="18">
                  <c:v>15.955471060310103</c:v>
                </c:pt>
                <c:pt idx="19">
                  <c:v>13.020386499926452</c:v>
                </c:pt>
                <c:pt idx="20">
                  <c:v>16.321888588840565</c:v>
                </c:pt>
                <c:pt idx="21">
                  <c:v>19.623390677754713</c:v>
                </c:pt>
                <c:pt idx="22">
                  <c:v>19.623390677754699</c:v>
                </c:pt>
                <c:pt idx="23">
                  <c:v>12.653968971395983</c:v>
                </c:pt>
                <c:pt idx="24">
                  <c:v>11.906242598484184</c:v>
                </c:pt>
                <c:pt idx="25">
                  <c:v>10.161162372535131</c:v>
                </c:pt>
                <c:pt idx="26">
                  <c:v>13.198145665472936</c:v>
                </c:pt>
                <c:pt idx="27">
                  <c:v>7.9738041850632584</c:v>
                </c:pt>
                <c:pt idx="28">
                  <c:v>12.532942964774705</c:v>
                </c:pt>
                <c:pt idx="29">
                  <c:v>9.2314408758605708</c:v>
                </c:pt>
                <c:pt idx="30">
                  <c:v>5.9299387869464368</c:v>
                </c:pt>
                <c:pt idx="31">
                  <c:v>9.2314408758605708</c:v>
                </c:pt>
                <c:pt idx="32">
                  <c:v>5.6234096290337163</c:v>
                </c:pt>
                <c:pt idx="33">
                  <c:v>8.9249117179478503</c:v>
                </c:pt>
                <c:pt idx="34">
                  <c:v>12.226413806861984</c:v>
                </c:pt>
                <c:pt idx="35">
                  <c:v>12.226413806861984</c:v>
                </c:pt>
                <c:pt idx="36">
                  <c:v>12.226413806861984</c:v>
                </c:pt>
                <c:pt idx="37">
                  <c:v>15.527915895776118</c:v>
                </c:pt>
                <c:pt idx="38">
                  <c:v>18.829417984690252</c:v>
                </c:pt>
                <c:pt idx="39">
                  <c:v>18.829417984690252</c:v>
                </c:pt>
                <c:pt idx="40">
                  <c:v>18.829417984690252</c:v>
                </c:pt>
                <c:pt idx="41">
                  <c:v>22.130920073604358</c:v>
                </c:pt>
                <c:pt idx="42">
                  <c:v>25.432422162518492</c:v>
                </c:pt>
                <c:pt idx="43">
                  <c:v>2.3219075401195965</c:v>
                </c:pt>
                <c:pt idx="44">
                  <c:v>-0.26311099070724708</c:v>
                </c:pt>
                <c:pt idx="45">
                  <c:v>-3.2756846860680753</c:v>
                </c:pt>
                <c:pt idx="46">
                  <c:v>-1.3271266255760992</c:v>
                </c:pt>
                <c:pt idx="47">
                  <c:v>11.878881730080423</c:v>
                </c:pt>
                <c:pt idx="48">
                  <c:v>1.9743754633380206</c:v>
                </c:pt>
                <c:pt idx="49">
                  <c:v>4.6541381927358145</c:v>
                </c:pt>
                <c:pt idx="50">
                  <c:v>7.9556402816499485</c:v>
                </c:pt>
                <c:pt idx="51">
                  <c:v>7.9556402816499485</c:v>
                </c:pt>
                <c:pt idx="52">
                  <c:v>7.9556402816499485</c:v>
                </c:pt>
                <c:pt idx="53">
                  <c:v>7.9556402816499485</c:v>
                </c:pt>
                <c:pt idx="54">
                  <c:v>11.257142370564068</c:v>
                </c:pt>
                <c:pt idx="55">
                  <c:v>11.257142370564068</c:v>
                </c:pt>
                <c:pt idx="56">
                  <c:v>11.257142370564068</c:v>
                </c:pt>
                <c:pt idx="57">
                  <c:v>11.257142370564068</c:v>
                </c:pt>
                <c:pt idx="58">
                  <c:v>-2.3152835136229157</c:v>
                </c:pt>
                <c:pt idx="59">
                  <c:v>25.007873610478342</c:v>
                </c:pt>
                <c:pt idx="60">
                  <c:v>25.007873610478342</c:v>
                </c:pt>
                <c:pt idx="61">
                  <c:v>14.736949815205463</c:v>
                </c:pt>
                <c:pt idx="62">
                  <c:v>18.038451904119583</c:v>
                </c:pt>
                <c:pt idx="63">
                  <c:v>7.3399729443127626</c:v>
                </c:pt>
                <c:pt idx="64">
                  <c:v>5.121371942016367</c:v>
                </c:pt>
                <c:pt idx="65">
                  <c:v>14.703018623242741</c:v>
                </c:pt>
                <c:pt idx="66">
                  <c:v>14.60240879753205</c:v>
                </c:pt>
                <c:pt idx="67">
                  <c:v>17.903910886446198</c:v>
                </c:pt>
                <c:pt idx="68">
                  <c:v>17.903910886446198</c:v>
                </c:pt>
                <c:pt idx="69">
                  <c:v>21.205412975360304</c:v>
                </c:pt>
                <c:pt idx="70">
                  <c:v>21.205412975360304</c:v>
                </c:pt>
                <c:pt idx="71">
                  <c:v>21.205412975360304</c:v>
                </c:pt>
                <c:pt idx="72">
                  <c:v>24.506915064274466</c:v>
                </c:pt>
                <c:pt idx="73">
                  <c:v>24.506915064274466</c:v>
                </c:pt>
                <c:pt idx="74">
                  <c:v>6.3707015080148324</c:v>
                </c:pt>
                <c:pt idx="75">
                  <c:v>9.6722035969289948</c:v>
                </c:pt>
                <c:pt idx="76">
                  <c:v>8.7336991601755756</c:v>
                </c:pt>
                <c:pt idx="77">
                  <c:v>8.7336991601755756</c:v>
                </c:pt>
                <c:pt idx="78">
                  <c:v>8.7336991601755756</c:v>
                </c:pt>
                <c:pt idx="79">
                  <c:v>17.127311491331398</c:v>
                </c:pt>
                <c:pt idx="80">
                  <c:v>8.9993758172514049</c:v>
                </c:pt>
                <c:pt idx="81">
                  <c:v>12.300877906165567</c:v>
                </c:pt>
                <c:pt idx="82">
                  <c:v>15.602379995079644</c:v>
                </c:pt>
                <c:pt idx="83">
                  <c:v>12.300877906165567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848840"/>
        <c:axId val="45685040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1"/>
                <c:tx>
                  <c:strRef>
                    <c:extLst>
                      <c:ext uri="{02D57815-91ED-43cb-92C2-25804820EDAC}">
                        <c15:formulaRef>
                          <c15:sqref>'2 Validation set expt. v calc.'!$AA$45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triangle"/>
                  <c:size val="4"/>
                  <c:spPr>
                    <a:solidFill>
                      <a:srgbClr val="FFC000"/>
                    </a:solidFill>
                    <a:ln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'2 Validation set expt. v calc.'!$AA$46:$AA$206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'2 Validation set expt. v calc.'!$AB$46:$AB$206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calc.'!$BH$45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triangle"/>
                  <c:size val="4"/>
                  <c:spPr>
                    <a:solidFill>
                      <a:srgbClr val="00B0F0"/>
                    </a:solidFill>
                    <a:ln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calc.'!$BH$46:$BH$206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calc.'!$BI$46:$BI$206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7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calc.'!$BB$45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circle"/>
                  <c:size val="4"/>
                  <c:spPr>
                    <a:solidFill>
                      <a:srgbClr val="92D050"/>
                    </a:solidFill>
                    <a:ln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calc.'!$BB$46:$BB$206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calc.'!$BC$46:$BC$206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8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calc.'!$R$45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dash"/>
                  <c:size val="4"/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calc.'!$R$46:$R$206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calc.'!$S$46:$S$206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9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calc.'!$L$45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diamond"/>
                  <c:size val="5"/>
                  <c:spPr>
                    <a:solidFill>
                      <a:srgbClr val="00B050"/>
                    </a:solidFill>
                    <a:ln>
                      <a:solidFill>
                        <a:srgbClr val="FFFF00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calc.'!$L$46:$L$206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calc.'!$M$46:$M$206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0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calc.'!$BE$45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diamond"/>
                  <c:size val="4"/>
                  <c:spPr>
                    <a:solidFill>
                      <a:schemeClr val="bg1">
                        <a:lumMod val="65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calc.'!$BE$46:$BE$206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calc.'!$BF$46:$BF$206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0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calc.'!$X$45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diamond"/>
                  <c:size val="4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calc.'!$X$46:$X$206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calc.'!$Y$46:$Y$206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2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calc.'!$AY$45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x"/>
                  <c:size val="4"/>
                  <c:spPr>
                    <a:noFill/>
                    <a:ln>
                      <a:solidFill>
                        <a:schemeClr val="tx1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calc.'!$AY$46:$AY$206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calc.'!$AZ$46:$AZ$206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3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calc.'!$BT$45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circle"/>
                  <c:size val="4"/>
                  <c:spPr>
                    <a:ln>
                      <a:solidFill>
                        <a:srgbClr val="7030A0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calc.'!$BT$46:$BT$206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calc.'!$BU$46:$BU$206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4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calc.'!$AG$45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circle"/>
                  <c:size val="5"/>
                  <c:spPr>
                    <a:solidFill>
                      <a:srgbClr val="00B0F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calc.'!$AG$46:$AG$206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calc.'!$AH$46:$AH$206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5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calc.'!$AD$45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diamond"/>
                  <c:size val="5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solidFill>
                        <a:srgbClr val="FF0000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calc.'!$AD$46:$AD$206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calc.'!$AE$46:$AE$206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6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calc.'!$U$45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plus"/>
                  <c:size val="5"/>
                  <c:spPr>
                    <a:solidFill>
                      <a:srgbClr val="FFC000"/>
                    </a:solidFill>
                    <a:ln>
                      <a:solidFill>
                        <a:srgbClr val="7030A0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calc.'!$U$46:$U$206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calc.'!$V$46:$V$206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7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calc.'!$O$45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7030A0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calc.'!$O$46:$O$206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calc.'!$P$46:$P$206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calc.'!$I$45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square"/>
                  <c:size val="4"/>
                  <c:spPr>
                    <a:solidFill>
                      <a:srgbClr val="00B0F0"/>
                    </a:solidFill>
                    <a:ln>
                      <a:solidFill>
                        <a:srgbClr val="00B0F0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calc.'!$I$46:$I$206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calc.'!$J$46:$J$206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8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calc.'!$BW$45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circle"/>
                  <c:size val="5"/>
                  <c:spPr>
                    <a:solidFill>
                      <a:srgbClr val="FF0000"/>
                    </a:solidFill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calc.'!$BW$46:$BW$206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calc.'!$BX$46:$BX$206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calc.'!$AJ$45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calc.'!$AJ$46:$AJ$206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calc.'!$AK$46:$AK$206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4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calc.'!$AM$45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calc.'!$AM$46:$AM$206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calc.'!$AN$46:$AN$207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calc.'!$AP$45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calc.'!$AP$46:$AP$206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calc.'!$AQ$46:$AQ$206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calc.'!$AS$45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calc.'!$AS$46:$AS$206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calc.'!$AT$46:$AT$206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calc.'!$AV$45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pPr>
                    <a:ln>
                      <a:solidFill>
                        <a:srgbClr val="00B050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calc.'!$AV$46:$AV$206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calc.'!$AW$46:$AW$206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calc.'!$BK$45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calc.'!$BK$46:$BK$206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calc.'!$BL$46:$BL$206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calc.'!$BN$45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calc.'!$BN$46:$BN$206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calc.'!$BO$46:$BO$206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calc.'!$BQ$45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calc.'!$BQ$46:$BQ$206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calc.'!$BR$46:$BR$206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6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calc.'!$BZ$45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circle"/>
                  <c:size val="5"/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calc.'!$BZ$46:$BZ$206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calc.'!$CA$46:$CA$206</c15:sqref>
                        </c15:formulaRef>
                      </c:ext>
                    </c:extLst>
                    <c:numCache>
                      <c:formatCode>0.00</c:formatCode>
                      <c:ptCount val="161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5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calc.'!$CC$45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calc.'!$CC$46:$CC$207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calc.'!$CD$46:$CD$207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calc.'!$CF$45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triangle"/>
                  <c:size val="5"/>
                  <c:spPr>
                    <a:noFill/>
                    <a:ln>
                      <a:solidFill>
                        <a:schemeClr val="tx1"/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calc.'!$CF$46:$CF$207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calc.'!$CG$46:$CG$207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calc.'!$CI$45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x"/>
                  <c:size val="4"/>
                  <c:spPr>
                    <a:noFill/>
                    <a:ln>
                      <a:solidFill>
                        <a:schemeClr val="accent4">
                          <a:lumMod val="75000"/>
                        </a:schemeClr>
                      </a:solidFill>
                    </a:ln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calc.'!$CI$46:$CI$207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calc.'!$CJ$46:$CJ$207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30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calc.'!$CL$45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diamond"/>
                  <c:size val="3"/>
                  <c:spPr>
                    <a:solidFill>
                      <a:srgbClr val="92D050"/>
                    </a:solidFill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calc.'!$CL$46:$CL$207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calc.'!$CM$46:$CM$207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9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calc.'!$CO$45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19050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calc.'!$CO$46:$CO$207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calc.'!$CP$46:$CP$207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calc.'!$CR$45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19050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calc.'!$CR$46:$CR$207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calc.'!$CS$46:$CS$207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calc.'!$CU$45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19050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calc.'!$CU$46:$CU$207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calc.'!$CV$46:$CV$207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calc.'!$CX$45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ymbol val="diamond"/>
                  <c:size val="5"/>
                  <c:spPr>
                    <a:solidFill>
                      <a:schemeClr val="tx1"/>
                    </a:solidFill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calc.'!$CX$46:$CX$207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Validation set expt. v calc.'!$CY$46:$CY$207</c15:sqref>
                        </c15:formulaRef>
                      </c:ext>
                    </c:extLst>
                    <c:numCache>
                      <c:formatCode>0.00</c:formatCode>
                      <c:ptCount val="162"/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456848840"/>
        <c:scaling>
          <c:orientation val="minMax"/>
          <c:max val="70"/>
          <c:min val="-3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456850408"/>
        <c:crosses val="autoZero"/>
        <c:crossBetween val="midCat"/>
      </c:valAx>
      <c:valAx>
        <c:axId val="456850408"/>
        <c:scaling>
          <c:orientation val="minMax"/>
          <c:max val="70"/>
          <c:min val="-3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456848840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246644848895588"/>
          <c:y val="0.36604068837599063"/>
          <c:w val="0.17065257131646766"/>
          <c:h val="0.23973478209772775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800" b="1" i="0" kern="1200" baseline="0">
                <a:solidFill>
                  <a:srgbClr val="000000"/>
                </a:solidFill>
                <a:effectLst/>
              </a:rPr>
              <a:t>Water -&gt;solvent Partition (-</a:t>
            </a:r>
            <a:r>
              <a:rPr lang="en-NZ" sz="1800" b="1" i="0" kern="1200" baseline="0">
                <a:solidFill>
                  <a:srgbClr val="000000"/>
                </a:solidFill>
                <a:effectLst/>
                <a:latin typeface="Symbol" panose="05050102010706020507" pitchFamily="18" charset="2"/>
              </a:rPr>
              <a:t>D</a:t>
            </a:r>
            <a:r>
              <a:rPr lang="en-NZ" sz="1800" b="1" i="0" kern="1200" baseline="0">
                <a:solidFill>
                  <a:srgbClr val="000000"/>
                </a:solidFill>
                <a:effectLst/>
              </a:rPr>
              <a:t>G</a:t>
            </a:r>
            <a:r>
              <a:rPr lang="en-NZ" sz="1800" b="1" i="0" kern="1200" baseline="30000">
                <a:solidFill>
                  <a:srgbClr val="000000"/>
                </a:solidFill>
                <a:effectLst/>
              </a:rPr>
              <a:t>0</a:t>
            </a:r>
            <a:r>
              <a:rPr lang="en-NZ" sz="1800" b="1" i="0" kern="1200" baseline="0">
                <a:solidFill>
                  <a:srgbClr val="000000"/>
                </a:solidFill>
                <a:effectLst/>
              </a:rPr>
              <a:t> kJ mol</a:t>
            </a:r>
            <a:r>
              <a:rPr lang="en-NZ" sz="1800" b="1" i="0" kern="1200" baseline="30000">
                <a:solidFill>
                  <a:srgbClr val="000000"/>
                </a:solidFill>
                <a:effectLst/>
              </a:rPr>
              <a:t>-1</a:t>
            </a:r>
            <a:r>
              <a:rPr lang="en-NZ" sz="1800" b="1" i="0" kern="1200" baseline="0">
                <a:solidFill>
                  <a:srgbClr val="000000"/>
                </a:solidFill>
                <a:effectLst/>
              </a:rPr>
              <a:t>): Calc. (yaxis) v Expt. (x axis)</a:t>
            </a:r>
            <a:endParaRPr lang="en-NZ">
              <a:effectLst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9363561784572447E-2"/>
          <c:y val="5.0706754997453911E-2"/>
          <c:w val="0.75062227537311565"/>
          <c:h val="0.872774944626028"/>
        </c:manualLayout>
      </c:layout>
      <c:scatterChart>
        <c:scatterStyle val="lineMarker"/>
        <c:varyColors val="0"/>
        <c:ser>
          <c:idx val="1"/>
          <c:order val="0"/>
          <c:tx>
            <c:strRef>
              <c:f>'3 Expt. v calc. by SSIMPLE'!$C$47</c:f>
              <c:strCache>
                <c:ptCount val="1"/>
                <c:pt idx="0">
                  <c:v>Water-&gt;   Hexadecane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4"/>
          </c:marker>
          <c:xVal>
            <c:numRef>
              <c:f>'3 Expt. v calc. by SSIMPLE'!$C$48:$C$265</c:f>
              <c:numCache>
                <c:formatCode>0.00</c:formatCode>
                <c:ptCount val="218"/>
                <c:pt idx="0">
                  <c:v>22.056061052025719</c:v>
                </c:pt>
                <c:pt idx="1">
                  <c:v>25.610361630249216</c:v>
                </c:pt>
                <c:pt idx="2">
                  <c:v>29.290175230496651</c:v>
                </c:pt>
                <c:pt idx="3">
                  <c:v>33.009924792297156</c:v>
                </c:pt>
                <c:pt idx="4">
                  <c:v>36.124929793436849</c:v>
                </c:pt>
                <c:pt idx="5">
                  <c:v>39.970192377261306</c:v>
                </c:pt>
                <c:pt idx="6">
                  <c:v>21.468431903459077</c:v>
                </c:pt>
                <c:pt idx="7">
                  <c:v>24.777411574999405</c:v>
                </c:pt>
                <c:pt idx="8">
                  <c:v>25.222412289447931</c:v>
                </c:pt>
                <c:pt idx="9">
                  <c:v>28.71966149402418</c:v>
                </c:pt>
                <c:pt idx="10">
                  <c:v>27.989403911339416</c:v>
                </c:pt>
                <c:pt idx="11">
                  <c:v>32.462231605283584</c:v>
                </c:pt>
                <c:pt idx="12">
                  <c:v>30.396971879253243</c:v>
                </c:pt>
                <c:pt idx="13">
                  <c:v>29.815047868051323</c:v>
                </c:pt>
                <c:pt idx="14">
                  <c:v>30.585241412289157</c:v>
                </c:pt>
                <c:pt idx="15">
                  <c:v>34.892620122656311</c:v>
                </c:pt>
                <c:pt idx="16">
                  <c:v>32.616270314131157</c:v>
                </c:pt>
                <c:pt idx="17">
                  <c:v>32.194716244640254</c:v>
                </c:pt>
                <c:pt idx="18">
                  <c:v>38.355638503044219</c:v>
                </c:pt>
                <c:pt idx="19">
                  <c:v>19.152146133380842</c:v>
                </c:pt>
                <c:pt idx="20">
                  <c:v>22.044650777296269</c:v>
                </c:pt>
                <c:pt idx="21">
                  <c:v>28.291776191669825</c:v>
                </c:pt>
                <c:pt idx="22">
                  <c:v>23.259845035982632</c:v>
                </c:pt>
                <c:pt idx="23">
                  <c:v>26.066772619427191</c:v>
                </c:pt>
                <c:pt idx="24">
                  <c:v>31.132934599302729</c:v>
                </c:pt>
                <c:pt idx="25">
                  <c:v>28.622674158823859</c:v>
                </c:pt>
                <c:pt idx="26">
                  <c:v>28.7481871808478</c:v>
                </c:pt>
                <c:pt idx="27">
                  <c:v>16.447911022501334</c:v>
                </c:pt>
                <c:pt idx="28">
                  <c:v>12.30027615834647</c:v>
                </c:pt>
                <c:pt idx="29">
                  <c:v>-25.359335586201329</c:v>
                </c:pt>
                <c:pt idx="30">
                  <c:v>-15.803230500287441</c:v>
                </c:pt>
                <c:pt idx="31">
                  <c:v>-12.465725141923485</c:v>
                </c:pt>
                <c:pt idx="32">
                  <c:v>-8.7231550306640795</c:v>
                </c:pt>
                <c:pt idx="33">
                  <c:v>-4.9007129962985232</c:v>
                </c:pt>
                <c:pt idx="34">
                  <c:v>-1.3920535169928314</c:v>
                </c:pt>
                <c:pt idx="35">
                  <c:v>2.1679521985953869</c:v>
                </c:pt>
                <c:pt idx="36">
                  <c:v>5.8477657988428255</c:v>
                </c:pt>
                <c:pt idx="37">
                  <c:v>9.2366173934893006</c:v>
                </c:pt>
                <c:pt idx="38">
                  <c:v>12.950661817925084</c:v>
                </c:pt>
                <c:pt idx="39">
                  <c:v>16.773103852290646</c:v>
                </c:pt>
                <c:pt idx="40">
                  <c:v>-0.65609079694334138</c:v>
                </c:pt>
                <c:pt idx="41">
                  <c:v>4.1932759630726615</c:v>
                </c:pt>
                <c:pt idx="42">
                  <c:v>11.718352147144552</c:v>
                </c:pt>
                <c:pt idx="43">
                  <c:v>18.906825226697681</c:v>
                </c:pt>
                <c:pt idx="44">
                  <c:v>16.185474703723997</c:v>
                </c:pt>
                <c:pt idx="45">
                  <c:v>20.070673249101525</c:v>
                </c:pt>
                <c:pt idx="46">
                  <c:v>7.2055884916473065</c:v>
                </c:pt>
                <c:pt idx="47">
                  <c:v>6.4981514584214422</c:v>
                </c:pt>
                <c:pt idx="48">
                  <c:v>10.428991102716767</c:v>
                </c:pt>
                <c:pt idx="49">
                  <c:v>14.182971488705624</c:v>
                </c:pt>
                <c:pt idx="50">
                  <c:v>17.88560563841196</c:v>
                </c:pt>
                <c:pt idx="51">
                  <c:v>-4.1647502762490376</c:v>
                </c:pt>
                <c:pt idx="52">
                  <c:v>3.8794934080128023</c:v>
                </c:pt>
                <c:pt idx="53">
                  <c:v>-3.7368649738946829</c:v>
                </c:pt>
                <c:pt idx="54">
                  <c:v>-3.3945567320112016</c:v>
                </c:pt>
                <c:pt idx="55">
                  <c:v>3.8281471717302793</c:v>
                </c:pt>
                <c:pt idx="56">
                  <c:v>11.233415471142953</c:v>
                </c:pt>
                <c:pt idx="57">
                  <c:v>-11.638480224038403</c:v>
                </c:pt>
                <c:pt idx="58">
                  <c:v>-9.2594379429481979</c:v>
                </c:pt>
                <c:pt idx="59">
                  <c:v>-6.1558432165379617</c:v>
                </c:pt>
                <c:pt idx="60">
                  <c:v>-2.8069275834445548</c:v>
                </c:pt>
                <c:pt idx="61">
                  <c:v>0.79301409369672982</c:v>
                </c:pt>
                <c:pt idx="62">
                  <c:v>4.3073787103671535</c:v>
                </c:pt>
                <c:pt idx="63">
                  <c:v>7.8331536017670214</c:v>
                </c:pt>
                <c:pt idx="64">
                  <c:v>10.953863740271437</c:v>
                </c:pt>
                <c:pt idx="65">
                  <c:v>2.4303885173727267</c:v>
                </c:pt>
                <c:pt idx="66">
                  <c:v>18.245029292389614</c:v>
                </c:pt>
                <c:pt idx="67">
                  <c:v>15.261242450638592</c:v>
                </c:pt>
                <c:pt idx="68">
                  <c:v>18.707145418932317</c:v>
                </c:pt>
                <c:pt idx="69">
                  <c:v>18.421888550696082</c:v>
                </c:pt>
                <c:pt idx="70">
                  <c:v>18.535991297990577</c:v>
                </c:pt>
                <c:pt idx="71">
                  <c:v>21.017726051645827</c:v>
                </c:pt>
                <c:pt idx="72">
                  <c:v>25.66741300389646</c:v>
                </c:pt>
                <c:pt idx="73">
                  <c:v>-6.4696257715978192</c:v>
                </c:pt>
                <c:pt idx="74">
                  <c:v>-2.4703244789258001</c:v>
                </c:pt>
                <c:pt idx="75">
                  <c:v>0.99839903882682179</c:v>
                </c:pt>
                <c:pt idx="76">
                  <c:v>1.7742977204293844</c:v>
                </c:pt>
                <c:pt idx="77">
                  <c:v>4.9977003314988444</c:v>
                </c:pt>
                <c:pt idx="78">
                  <c:v>4.9121232710279727</c:v>
                </c:pt>
                <c:pt idx="79">
                  <c:v>8.3009748656744513</c:v>
                </c:pt>
                <c:pt idx="80">
                  <c:v>4.8436616226512772</c:v>
                </c:pt>
                <c:pt idx="81">
                  <c:v>-1.3064764565219598</c:v>
                </c:pt>
                <c:pt idx="82">
                  <c:v>1.095386374027143</c:v>
                </c:pt>
                <c:pt idx="83">
                  <c:v>5.454111320676823</c:v>
                </c:pt>
                <c:pt idx="84">
                  <c:v>9.1339249209242581</c:v>
                </c:pt>
                <c:pt idx="85">
                  <c:v>-6.1843689033615803</c:v>
                </c:pt>
                <c:pt idx="86">
                  <c:v>-1.6544898357701676</c:v>
                </c:pt>
                <c:pt idx="87">
                  <c:v>-1.0725658245682439</c:v>
                </c:pt>
                <c:pt idx="88">
                  <c:v>1.1980788465921961</c:v>
                </c:pt>
                <c:pt idx="89">
                  <c:v>1.4605151653695252</c:v>
                </c:pt>
                <c:pt idx="90">
                  <c:v>-0.43929557708380429</c:v>
                </c:pt>
                <c:pt idx="91">
                  <c:v>-2.1964778854190143</c:v>
                </c:pt>
                <c:pt idx="92">
                  <c:v>0.34230824188348663</c:v>
                </c:pt>
                <c:pt idx="93">
                  <c:v>2.2478241217015338</c:v>
                </c:pt>
                <c:pt idx="94">
                  <c:v>6.9488573102346933</c:v>
                </c:pt>
                <c:pt idx="95">
                  <c:v>11.193479509589876</c:v>
                </c:pt>
                <c:pt idx="96">
                  <c:v>14.844767423013691</c:v>
                </c:pt>
                <c:pt idx="97">
                  <c:v>9.7900157178675968</c:v>
                </c:pt>
                <c:pt idx="98">
                  <c:v>18.102400858271498</c:v>
                </c:pt>
                <c:pt idx="99">
                  <c:v>25.20529687735376</c:v>
                </c:pt>
                <c:pt idx="100">
                  <c:v>19.403172177428729</c:v>
                </c:pt>
                <c:pt idx="101">
                  <c:v>27.567223746349786</c:v>
                </c:pt>
                <c:pt idx="102">
                  <c:v>25.889913361120723</c:v>
                </c:pt>
                <c:pt idx="103">
                  <c:v>30.425497566076871</c:v>
                </c:pt>
                <c:pt idx="104">
                  <c:v>-2.3847474184549284</c:v>
                </c:pt>
                <c:pt idx="105">
                  <c:v>-6.3384076122091511</c:v>
                </c:pt>
                <c:pt idx="106">
                  <c:v>-4.2103913751668358</c:v>
                </c:pt>
                <c:pt idx="107">
                  <c:v>-0.69602675849641393</c:v>
                </c:pt>
                <c:pt idx="108">
                  <c:v>3.0123125285746468</c:v>
                </c:pt>
                <c:pt idx="109">
                  <c:v>23.185678250241217</c:v>
                </c:pt>
                <c:pt idx="110">
                  <c:v>-16.379449374124636</c:v>
                </c:pt>
                <c:pt idx="111">
                  <c:v>17.531887121799031</c:v>
                </c:pt>
                <c:pt idx="112">
                  <c:v>4.0335321168603677</c:v>
                </c:pt>
                <c:pt idx="113">
                  <c:v>0.43359043971907951</c:v>
                </c:pt>
                <c:pt idx="114">
                  <c:v>7.9928974479793151</c:v>
                </c:pt>
                <c:pt idx="115">
                  <c:v>1.352117555439758</c:v>
                </c:pt>
                <c:pt idx="116">
                  <c:v>-15.905922972852483</c:v>
                </c:pt>
                <c:pt idx="117">
                  <c:v>-5.3571239854764983</c:v>
                </c:pt>
                <c:pt idx="118">
                  <c:v>-13.675214263245124</c:v>
                </c:pt>
                <c:pt idx="119">
                  <c:v>2.7384659350678575</c:v>
                </c:pt>
                <c:pt idx="120">
                  <c:v>0.45641098917797862</c:v>
                </c:pt>
                <c:pt idx="121">
                  <c:v>0.41647502762490163</c:v>
                </c:pt>
                <c:pt idx="122">
                  <c:v>0.45070585181325384</c:v>
                </c:pt>
                <c:pt idx="123">
                  <c:v>-10.885402091894743</c:v>
                </c:pt>
                <c:pt idx="124">
                  <c:v>4.8893027215690736</c:v>
                </c:pt>
                <c:pt idx="125">
                  <c:v>11.130722998577905</c:v>
                </c:pt>
                <c:pt idx="126">
                  <c:v>17.514771709704853</c:v>
                </c:pt>
                <c:pt idx="127">
                  <c:v>15.147139703344099</c:v>
                </c:pt>
                <c:pt idx="128">
                  <c:v>7.2569347279298269</c:v>
                </c:pt>
                <c:pt idx="129">
                  <c:v>7.011613821246665</c:v>
                </c:pt>
                <c:pt idx="130">
                  <c:v>10.93104319081254</c:v>
                </c:pt>
                <c:pt idx="131">
                  <c:v>14.485343769036032</c:v>
                </c:pt>
                <c:pt idx="132">
                  <c:v>18.695735144202871</c:v>
                </c:pt>
                <c:pt idx="133">
                  <c:v>21.291572645152609</c:v>
                </c:pt>
                <c:pt idx="134">
                  <c:v>24.435103333115926</c:v>
                </c:pt>
                <c:pt idx="135">
                  <c:v>28.4001738015996</c:v>
                </c:pt>
                <c:pt idx="136">
                  <c:v>31.851781907258044</c:v>
                </c:pt>
                <c:pt idx="137">
                  <c:v>35.217812952445627</c:v>
                </c:pt>
                <c:pt idx="138">
                  <c:v>38.64089537128045</c:v>
                </c:pt>
                <c:pt idx="139">
                  <c:v>42.132439438491964</c:v>
                </c:pt>
                <c:pt idx="140">
                  <c:v>-21.148944211034493</c:v>
                </c:pt>
                <c:pt idx="141">
                  <c:v>-14.588036241601078</c:v>
                </c:pt>
                <c:pt idx="142">
                  <c:v>7.2911655521181764</c:v>
                </c:pt>
                <c:pt idx="143">
                  <c:v>-22.28426654661471</c:v>
                </c:pt>
                <c:pt idx="144">
                  <c:v>-16.407975060948257</c:v>
                </c:pt>
                <c:pt idx="145">
                  <c:v>-11.341813081072722</c:v>
                </c:pt>
                <c:pt idx="146">
                  <c:v>0.29666714296568486</c:v>
                </c:pt>
                <c:pt idx="147">
                  <c:v>8.1640515689210567</c:v>
                </c:pt>
                <c:pt idx="148">
                  <c:v>20.698238359221239</c:v>
                </c:pt>
                <c:pt idx="149">
                  <c:v>23.847474184549284</c:v>
                </c:pt>
                <c:pt idx="150">
                  <c:v>27.139338443995435</c:v>
                </c:pt>
                <c:pt idx="151">
                  <c:v>30.670818472760033</c:v>
                </c:pt>
                <c:pt idx="152">
                  <c:v>34.2650550125366</c:v>
                </c:pt>
                <c:pt idx="153">
                  <c:v>37.847881277583717</c:v>
                </c:pt>
                <c:pt idx="154">
                  <c:v>41.44211781736027</c:v>
                </c:pt>
                <c:pt idx="155">
                  <c:v>44.967892708760147</c:v>
                </c:pt>
                <c:pt idx="156">
                  <c:v>48.510783012254194</c:v>
                </c:pt>
                <c:pt idx="157">
                  <c:v>52.070788727842405</c:v>
                </c:pt>
                <c:pt idx="158">
                  <c:v>2.7612864845267566</c:v>
                </c:pt>
                <c:pt idx="159">
                  <c:v>-9.7900157178675986</c:v>
                </c:pt>
                <c:pt idx="160">
                  <c:v>-6.0018045076903928</c:v>
                </c:pt>
                <c:pt idx="161">
                  <c:v>-2.167952198595394</c:v>
                </c:pt>
                <c:pt idx="162">
                  <c:v>-3.4116721441053741</c:v>
                </c:pt>
                <c:pt idx="163">
                  <c:v>-7.5136659093424392</c:v>
                </c:pt>
                <c:pt idx="164">
                  <c:v>-5.7051373647247772E-2</c:v>
                </c:pt>
                <c:pt idx="165">
                  <c:v>3.5714159903176679</c:v>
                </c:pt>
                <c:pt idx="166">
                  <c:v>-4.5013533807677959</c:v>
                </c:pt>
                <c:pt idx="167">
                  <c:v>-1.4376946159106225</c:v>
                </c:pt>
                <c:pt idx="168">
                  <c:v>2.2078881601484639</c:v>
                </c:pt>
                <c:pt idx="169">
                  <c:v>7.0971908817175375</c:v>
                </c:pt>
                <c:pt idx="170">
                  <c:v>27.464531273784743</c:v>
                </c:pt>
                <c:pt idx="171">
                  <c:v>7.644884068731109</c:v>
                </c:pt>
                <c:pt idx="172">
                  <c:v>5.6195603042538345</c:v>
                </c:pt>
                <c:pt idx="173">
                  <c:v>10.634376047846857</c:v>
                </c:pt>
                <c:pt idx="174">
                  <c:v>30.596651687018607</c:v>
                </c:pt>
                <c:pt idx="175">
                  <c:v>36.912238749768861</c:v>
                </c:pt>
                <c:pt idx="176">
                  <c:v>32.137038775494275</c:v>
                </c:pt>
                <c:pt idx="177">
                  <c:v>35.634287980070525</c:v>
                </c:pt>
                <c:pt idx="178">
                  <c:v>33.563323116675456</c:v>
                </c:pt>
                <c:pt idx="179">
                  <c:v>0.1255130220239451</c:v>
                </c:pt>
                <c:pt idx="180">
                  <c:v>0.74737299477893515</c:v>
                </c:pt>
                <c:pt idx="181">
                  <c:v>0.11410274729449199</c:v>
                </c:pt>
                <c:pt idx="182">
                  <c:v>2.8810943691859769</c:v>
                </c:pt>
                <c:pt idx="183">
                  <c:v>2.4874398910199744</c:v>
                </c:pt>
                <c:pt idx="184">
                  <c:v>3.0009022538452008</c:v>
                </c:pt>
                <c:pt idx="185">
                  <c:v>2.2250035722426347</c:v>
                </c:pt>
                <c:pt idx="186">
                  <c:v>2.7784018966209345</c:v>
                </c:pt>
                <c:pt idx="187">
                  <c:v>3.7882112101772094</c:v>
                </c:pt>
                <c:pt idx="188">
                  <c:v>7.1713576674589561</c:v>
                </c:pt>
                <c:pt idx="189">
                  <c:v>9.5561050859138845</c:v>
                </c:pt>
                <c:pt idx="190">
                  <c:v>21.907727480542881</c:v>
                </c:pt>
                <c:pt idx="191">
                  <c:v>25.330809899377705</c:v>
                </c:pt>
                <c:pt idx="192">
                  <c:v>28.867995065507024</c:v>
                </c:pt>
                <c:pt idx="193">
                  <c:v>32.462231605283584</c:v>
                </c:pt>
                <c:pt idx="194">
                  <c:v>22.044650777296269</c:v>
                </c:pt>
                <c:pt idx="195">
                  <c:v>23.351127233818229</c:v>
                </c:pt>
                <c:pt idx="196">
                  <c:v>21.051956875834172</c:v>
                </c:pt>
                <c:pt idx="197">
                  <c:v>21.080482562657792</c:v>
                </c:pt>
                <c:pt idx="198">
                  <c:v>30.733574983771998</c:v>
                </c:pt>
                <c:pt idx="199">
                  <c:v>37.368649738946836</c:v>
                </c:pt>
                <c:pt idx="200">
                  <c:v>23.727666299890064</c:v>
                </c:pt>
                <c:pt idx="201">
                  <c:v>25.513374295048891</c:v>
                </c:pt>
                <c:pt idx="202">
                  <c:v>20.082083523830971</c:v>
                </c:pt>
                <c:pt idx="203">
                  <c:v>5.996099370325668</c:v>
                </c:pt>
                <c:pt idx="204">
                  <c:v>8.5063598108045397</c:v>
                </c:pt>
                <c:pt idx="205">
                  <c:v>8.6375779701932078</c:v>
                </c:pt>
                <c:pt idx="206">
                  <c:v>11.769698383427073</c:v>
                </c:pt>
                <c:pt idx="207">
                  <c:v>15.118614016520477</c:v>
                </c:pt>
                <c:pt idx="208">
                  <c:v>12.539891927664907</c:v>
                </c:pt>
                <c:pt idx="209">
                  <c:v>13.538290966491733</c:v>
                </c:pt>
                <c:pt idx="210">
                  <c:v>16.676116517090321</c:v>
                </c:pt>
                <c:pt idx="211">
                  <c:v>16.453616159866058</c:v>
                </c:pt>
                <c:pt idx="212">
                  <c:v>16.687526791819771</c:v>
                </c:pt>
                <c:pt idx="213">
                  <c:v>-4.2103913751668358</c:v>
                </c:pt>
                <c:pt idx="214">
                  <c:v>-3.9707756058483987</c:v>
                </c:pt>
                <c:pt idx="215">
                  <c:v>15.557909593604279</c:v>
                </c:pt>
                <c:pt idx="216">
                  <c:v>15.084383192332126</c:v>
                </c:pt>
                <c:pt idx="217">
                  <c:v>18.193683056107094</c:v>
                </c:pt>
              </c:numCache>
            </c:numRef>
          </c:xVal>
          <c:yVal>
            <c:numRef>
              <c:f>'3 Expt. v calc. by SSIMPLE'!$D$48:$D$265</c:f>
              <c:numCache>
                <c:formatCode>0.00</c:formatCode>
                <c:ptCount val="218"/>
                <c:pt idx="0">
                  <c:v>20.789506303370924</c:v>
                </c:pt>
                <c:pt idx="1">
                  <c:v>24.6760573382007</c:v>
                </c:pt>
                <c:pt idx="2">
                  <c:v>28.877313684784937</c:v>
                </c:pt>
                <c:pt idx="3">
                  <c:v>34.915502408650539</c:v>
                </c:pt>
                <c:pt idx="4">
                  <c:v>38.809126218287489</c:v>
                </c:pt>
                <c:pt idx="5">
                  <c:v>42.658838245221247</c:v>
                </c:pt>
                <c:pt idx="6">
                  <c:v>20.518034839051488</c:v>
                </c:pt>
                <c:pt idx="7">
                  <c:v>24.729337955397359</c:v>
                </c:pt>
                <c:pt idx="8">
                  <c:v>24.769161381383864</c:v>
                </c:pt>
                <c:pt idx="9">
                  <c:v>28.931241912187161</c:v>
                </c:pt>
                <c:pt idx="10">
                  <c:v>26.437601331588318</c:v>
                </c:pt>
                <c:pt idx="11">
                  <c:v>32.834034731199871</c:v>
                </c:pt>
                <c:pt idx="12">
                  <c:v>32.528861971340454</c:v>
                </c:pt>
                <c:pt idx="13">
                  <c:v>30.129731428205041</c:v>
                </c:pt>
                <c:pt idx="14">
                  <c:v>30.64335085292257</c:v>
                </c:pt>
                <c:pt idx="15">
                  <c:v>36.50809509898744</c:v>
                </c:pt>
                <c:pt idx="16">
                  <c:v>34.05039325982554</c:v>
                </c:pt>
                <c:pt idx="17">
                  <c:v>32.906354449533559</c:v>
                </c:pt>
                <c:pt idx="18">
                  <c:v>40.757439036698642</c:v>
                </c:pt>
                <c:pt idx="19">
                  <c:v>16.80513108733275</c:v>
                </c:pt>
                <c:pt idx="20">
                  <c:v>20.741300181921034</c:v>
                </c:pt>
                <c:pt idx="21">
                  <c:v>27.072485893766117</c:v>
                </c:pt>
                <c:pt idx="22">
                  <c:v>20.639656181330686</c:v>
                </c:pt>
                <c:pt idx="23">
                  <c:v>24.647222276800495</c:v>
                </c:pt>
                <c:pt idx="24">
                  <c:v>28.747725811964681</c:v>
                </c:pt>
                <c:pt idx="25">
                  <c:v>26.582551978844272</c:v>
                </c:pt>
                <c:pt idx="26">
                  <c:v>28.41909317251331</c:v>
                </c:pt>
                <c:pt idx="27">
                  <c:v>13.583167547721029</c:v>
                </c:pt>
                <c:pt idx="28">
                  <c:v>12.16991698595562</c:v>
                </c:pt>
                <c:pt idx="29">
                  <c:v>-25.85938615745296</c:v>
                </c:pt>
                <c:pt idx="30">
                  <c:v>-17.610388726661999</c:v>
                </c:pt>
                <c:pt idx="31">
                  <c:v>-13.552794805680399</c:v>
                </c:pt>
                <c:pt idx="32">
                  <c:v>-10.0423983617031</c:v>
                </c:pt>
                <c:pt idx="33">
                  <c:v>-5.9078417248956008</c:v>
                </c:pt>
                <c:pt idx="34">
                  <c:v>-1.7395392007309987</c:v>
                </c:pt>
                <c:pt idx="35">
                  <c:v>2.543738928426901</c:v>
                </c:pt>
                <c:pt idx="36">
                  <c:v>6.1246672267965003</c:v>
                </c:pt>
                <c:pt idx="37">
                  <c:v>12.256513455630099</c:v>
                </c:pt>
                <c:pt idx="38">
                  <c:v>16.725331211101899</c:v>
                </c:pt>
                <c:pt idx="39">
                  <c:v>20.017886452831103</c:v>
                </c:pt>
                <c:pt idx="40">
                  <c:v>-7.0725399366644019</c:v>
                </c:pt>
                <c:pt idx="41">
                  <c:v>2.1398439710016</c:v>
                </c:pt>
                <c:pt idx="42">
                  <c:v>11.955389305822397</c:v>
                </c:pt>
                <c:pt idx="43">
                  <c:v>18.747749999493699</c:v>
                </c:pt>
                <c:pt idx="44">
                  <c:v>16.374607663586723</c:v>
                </c:pt>
                <c:pt idx="45">
                  <c:v>16.460946648202171</c:v>
                </c:pt>
                <c:pt idx="46">
                  <c:v>10.620520114312342</c:v>
                </c:pt>
                <c:pt idx="47">
                  <c:v>2.8750403805944398</c:v>
                </c:pt>
                <c:pt idx="48">
                  <c:v>8.8467858444213903</c:v>
                </c:pt>
                <c:pt idx="49">
                  <c:v>12.684562700063021</c:v>
                </c:pt>
                <c:pt idx="50">
                  <c:v>16.70658785684601</c:v>
                </c:pt>
                <c:pt idx="51">
                  <c:v>-0.80014974856470289</c:v>
                </c:pt>
                <c:pt idx="52">
                  <c:v>13.002970956854799</c:v>
                </c:pt>
                <c:pt idx="53">
                  <c:v>1.4233070919691002</c:v>
                </c:pt>
                <c:pt idx="54">
                  <c:v>3.4113160361699002</c:v>
                </c:pt>
                <c:pt idx="55">
                  <c:v>11.4423860354675</c:v>
                </c:pt>
                <c:pt idx="56">
                  <c:v>19.164997403576397</c:v>
                </c:pt>
                <c:pt idx="57">
                  <c:v>-13.165024304850501</c:v>
                </c:pt>
                <c:pt idx="58">
                  <c:v>-8.2971397022508988</c:v>
                </c:pt>
                <c:pt idx="59">
                  <c:v>-4.5600119086833999</c:v>
                </c:pt>
                <c:pt idx="60">
                  <c:v>1.65216590056</c:v>
                </c:pt>
                <c:pt idx="61">
                  <c:v>5.9733729494111003</c:v>
                </c:pt>
                <c:pt idx="62">
                  <c:v>9.6731017395925001</c:v>
                </c:pt>
                <c:pt idx="63">
                  <c:v>13.525059571429402</c:v>
                </c:pt>
                <c:pt idx="64">
                  <c:v>17.530991418383202</c:v>
                </c:pt>
                <c:pt idx="65">
                  <c:v>3.8878222353314023</c:v>
                </c:pt>
                <c:pt idx="66">
                  <c:v>19.400470403450381</c:v>
                </c:pt>
                <c:pt idx="67">
                  <c:v>15.020327649632311</c:v>
                </c:pt>
                <c:pt idx="68">
                  <c:v>19.219138168468728</c:v>
                </c:pt>
                <c:pt idx="69">
                  <c:v>18.199446970280231</c:v>
                </c:pt>
                <c:pt idx="70">
                  <c:v>18.826169179952643</c:v>
                </c:pt>
                <c:pt idx="71">
                  <c:v>22.345143253826016</c:v>
                </c:pt>
                <c:pt idx="72">
                  <c:v>27.065354200307372</c:v>
                </c:pt>
                <c:pt idx="73">
                  <c:v>-9.9654388433304</c:v>
                </c:pt>
                <c:pt idx="74">
                  <c:v>-6.4717450092703004</c:v>
                </c:pt>
                <c:pt idx="75">
                  <c:v>-2.9359330268733004</c:v>
                </c:pt>
                <c:pt idx="76">
                  <c:v>-0.7605499115583001</c:v>
                </c:pt>
                <c:pt idx="77">
                  <c:v>1.2654984567958998</c:v>
                </c:pt>
                <c:pt idx="78">
                  <c:v>2.8903580993215989</c:v>
                </c:pt>
                <c:pt idx="79">
                  <c:v>9.2319092893940997</c:v>
                </c:pt>
                <c:pt idx="80">
                  <c:v>1.5862182155428002</c:v>
                </c:pt>
                <c:pt idx="81">
                  <c:v>-3.9749355041435024</c:v>
                </c:pt>
                <c:pt idx="82">
                  <c:v>-2.6975585551814021</c:v>
                </c:pt>
                <c:pt idx="83">
                  <c:v>0.54209944284269795</c:v>
                </c:pt>
                <c:pt idx="84">
                  <c:v>4.3120376595642007</c:v>
                </c:pt>
                <c:pt idx="85">
                  <c:v>-3.1437466493451005</c:v>
                </c:pt>
                <c:pt idx="86">
                  <c:v>0.37250301477870096</c:v>
                </c:pt>
                <c:pt idx="87">
                  <c:v>-2.9317568676898276E-2</c:v>
                </c:pt>
                <c:pt idx="88">
                  <c:v>3.5456441451921989</c:v>
                </c:pt>
                <c:pt idx="89">
                  <c:v>3.8434928331813971</c:v>
                </c:pt>
                <c:pt idx="90">
                  <c:v>1.3554039320489011</c:v>
                </c:pt>
                <c:pt idx="91">
                  <c:v>-0.13369031112670271</c:v>
                </c:pt>
                <c:pt idx="92">
                  <c:v>0.50357554477619715</c:v>
                </c:pt>
                <c:pt idx="93">
                  <c:v>2.5303727306741024</c:v>
                </c:pt>
                <c:pt idx="94">
                  <c:v>7.0770406346681209</c:v>
                </c:pt>
                <c:pt idx="95">
                  <c:v>10.49629297272271</c:v>
                </c:pt>
                <c:pt idx="96">
                  <c:v>14.14977924148042</c:v>
                </c:pt>
                <c:pt idx="97">
                  <c:v>9.9170694775878019</c:v>
                </c:pt>
                <c:pt idx="98">
                  <c:v>18.56696435232514</c:v>
                </c:pt>
                <c:pt idx="99">
                  <c:v>26.67186969543468</c:v>
                </c:pt>
                <c:pt idx="100">
                  <c:v>19.339725985574809</c:v>
                </c:pt>
                <c:pt idx="101">
                  <c:v>25.861008864534409</c:v>
                </c:pt>
                <c:pt idx="102">
                  <c:v>25.983909746817648</c:v>
                </c:pt>
                <c:pt idx="103">
                  <c:v>31.359078135531373</c:v>
                </c:pt>
                <c:pt idx="104">
                  <c:v>-1.426006085753599</c:v>
                </c:pt>
                <c:pt idx="105">
                  <c:v>-7.8487549965204</c:v>
                </c:pt>
                <c:pt idx="106">
                  <c:v>-2.7146555901890999</c:v>
                </c:pt>
                <c:pt idx="107">
                  <c:v>0.44253277705560023</c:v>
                </c:pt>
                <c:pt idx="108">
                  <c:v>3.8813756539293998</c:v>
                </c:pt>
                <c:pt idx="109">
                  <c:v>25.026348000263411</c:v>
                </c:pt>
                <c:pt idx="110">
                  <c:v>-15.555263851592899</c:v>
                </c:pt>
                <c:pt idx="111">
                  <c:v>11.369224525033392</c:v>
                </c:pt>
                <c:pt idx="112">
                  <c:v>-1.1789905734764012</c:v>
                </c:pt>
                <c:pt idx="113">
                  <c:v>-7.9585768463402005</c:v>
                </c:pt>
                <c:pt idx="114">
                  <c:v>8.2126974076660009</c:v>
                </c:pt>
                <c:pt idx="115">
                  <c:v>4.0635728023367008</c:v>
                </c:pt>
                <c:pt idx="116">
                  <c:v>-18.002507400030503</c:v>
                </c:pt>
                <c:pt idx="117">
                  <c:v>-7.2862091281365977</c:v>
                </c:pt>
                <c:pt idx="118">
                  <c:v>-16.256905529169398</c:v>
                </c:pt>
                <c:pt idx="119">
                  <c:v>8.5061528288057993</c:v>
                </c:pt>
                <c:pt idx="120">
                  <c:v>5.9876236383119021</c:v>
                </c:pt>
                <c:pt idx="121">
                  <c:v>5.5680347920120994</c:v>
                </c:pt>
                <c:pt idx="122">
                  <c:v>5.5905149499467015</c:v>
                </c:pt>
                <c:pt idx="123">
                  <c:v>-14.889003158934596</c:v>
                </c:pt>
                <c:pt idx="124">
                  <c:v>2.7217853720581004</c:v>
                </c:pt>
                <c:pt idx="125">
                  <c:v>12.673088231656299</c:v>
                </c:pt>
                <c:pt idx="126">
                  <c:v>20.473371347562193</c:v>
                </c:pt>
                <c:pt idx="127">
                  <c:v>18.955468127828482</c:v>
                </c:pt>
                <c:pt idx="128">
                  <c:v>6.5759007802707981</c:v>
                </c:pt>
                <c:pt idx="129">
                  <c:v>4.0384722277421403</c:v>
                </c:pt>
                <c:pt idx="130">
                  <c:v>7.8940354354404496</c:v>
                </c:pt>
                <c:pt idx="131">
                  <c:v>11.92996653169563</c:v>
                </c:pt>
                <c:pt idx="132">
                  <c:v>15.710538228397741</c:v>
                </c:pt>
                <c:pt idx="133">
                  <c:v>21.851682052124051</c:v>
                </c:pt>
                <c:pt idx="134">
                  <c:v>25.906421530806469</c:v>
                </c:pt>
                <c:pt idx="135">
                  <c:v>30.177412753236691</c:v>
                </c:pt>
                <c:pt idx="136">
                  <c:v>33.998032852177388</c:v>
                </c:pt>
                <c:pt idx="137">
                  <c:v>37.887430376439909</c:v>
                </c:pt>
                <c:pt idx="138">
                  <c:v>42.117449569660707</c:v>
                </c:pt>
                <c:pt idx="139">
                  <c:v>46.173423635109259</c:v>
                </c:pt>
                <c:pt idx="140">
                  <c:v>-23.293513304817502</c:v>
                </c:pt>
                <c:pt idx="141">
                  <c:v>-15.751923400569996</c:v>
                </c:pt>
                <c:pt idx="142">
                  <c:v>7.5058873584504049</c:v>
                </c:pt>
                <c:pt idx="143">
                  <c:v>-20.8833212801899</c:v>
                </c:pt>
                <c:pt idx="144">
                  <c:v>-17.700302976648096</c:v>
                </c:pt>
                <c:pt idx="145">
                  <c:v>-9.5164606875584035</c:v>
                </c:pt>
                <c:pt idx="146">
                  <c:v>-2.8185713011565987</c:v>
                </c:pt>
                <c:pt idx="147">
                  <c:v>8.147722056619898</c:v>
                </c:pt>
                <c:pt idx="148">
                  <c:v>24.9650171451384</c:v>
                </c:pt>
                <c:pt idx="149">
                  <c:v>31.518107420296499</c:v>
                </c:pt>
                <c:pt idx="150">
                  <c:v>32.690034860411799</c:v>
                </c:pt>
                <c:pt idx="151">
                  <c:v>36.378596474559103</c:v>
                </c:pt>
                <c:pt idx="152">
                  <c:v>40.450067248178499</c:v>
                </c:pt>
                <c:pt idx="153">
                  <c:v>44.664336744859845</c:v>
                </c:pt>
                <c:pt idx="154">
                  <c:v>48.687369217415892</c:v>
                </c:pt>
                <c:pt idx="155">
                  <c:v>52.646539707801161</c:v>
                </c:pt>
                <c:pt idx="156">
                  <c:v>57.639431696951867</c:v>
                </c:pt>
                <c:pt idx="157">
                  <c:v>60.021538770885563</c:v>
                </c:pt>
                <c:pt idx="158">
                  <c:v>3.7838345929549</c:v>
                </c:pt>
                <c:pt idx="159">
                  <c:v>-9.6922563636663988</c:v>
                </c:pt>
                <c:pt idx="160">
                  <c:v>-3.3129099785099996</c:v>
                </c:pt>
                <c:pt idx="161">
                  <c:v>1.3345416326780999</c:v>
                </c:pt>
                <c:pt idx="162">
                  <c:v>-3.1188273892551983</c:v>
                </c:pt>
                <c:pt idx="163">
                  <c:v>-6.1452890411976</c:v>
                </c:pt>
                <c:pt idx="164">
                  <c:v>0.67683710763969884</c:v>
                </c:pt>
                <c:pt idx="165">
                  <c:v>7.2870562781907999</c:v>
                </c:pt>
                <c:pt idx="166">
                  <c:v>-5.5533530381504974</c:v>
                </c:pt>
                <c:pt idx="167">
                  <c:v>-2.0124075988357006</c:v>
                </c:pt>
                <c:pt idx="168">
                  <c:v>0.9104309510793982</c:v>
                </c:pt>
                <c:pt idx="169">
                  <c:v>5.5394167207861997</c:v>
                </c:pt>
                <c:pt idx="170">
                  <c:v>28.77372454399114</c:v>
                </c:pt>
                <c:pt idx="171">
                  <c:v>6.3382318159231978</c:v>
                </c:pt>
                <c:pt idx="172">
                  <c:v>1.2376407944062002</c:v>
                </c:pt>
                <c:pt idx="173">
                  <c:v>8.4911620029948001</c:v>
                </c:pt>
                <c:pt idx="174">
                  <c:v>28.561786216795291</c:v>
                </c:pt>
                <c:pt idx="175">
                  <c:v>38.782258558568707</c:v>
                </c:pt>
                <c:pt idx="176">
                  <c:v>32.945999128705331</c:v>
                </c:pt>
                <c:pt idx="177">
                  <c:v>36.790299919769531</c:v>
                </c:pt>
                <c:pt idx="178">
                  <c:v>32.434586377126273</c:v>
                </c:pt>
                <c:pt idx="179">
                  <c:v>5.2726557755904011</c:v>
                </c:pt>
                <c:pt idx="180">
                  <c:v>3.1601588959378013</c:v>
                </c:pt>
                <c:pt idx="181">
                  <c:v>2.3666367294528001</c:v>
                </c:pt>
                <c:pt idx="182">
                  <c:v>6.6249214860428012</c:v>
                </c:pt>
                <c:pt idx="183">
                  <c:v>7.2014426066561974</c:v>
                </c:pt>
                <c:pt idx="184">
                  <c:v>8.3117694820137018</c:v>
                </c:pt>
                <c:pt idx="185">
                  <c:v>10.180842540373401</c:v>
                </c:pt>
                <c:pt idx="186">
                  <c:v>3.2041715643960025</c:v>
                </c:pt>
                <c:pt idx="187">
                  <c:v>3.988528783523499</c:v>
                </c:pt>
                <c:pt idx="188">
                  <c:v>7.9369887582841017</c:v>
                </c:pt>
                <c:pt idx="189">
                  <c:v>6.679702123603402</c:v>
                </c:pt>
                <c:pt idx="190">
                  <c:v>23.46809370546611</c:v>
                </c:pt>
                <c:pt idx="191">
                  <c:v>27.40360294858538</c:v>
                </c:pt>
                <c:pt idx="192">
                  <c:v>31.451067046634027</c:v>
                </c:pt>
                <c:pt idx="193">
                  <c:v>37.209548421195848</c:v>
                </c:pt>
                <c:pt idx="194">
                  <c:v>23.459623583575748</c:v>
                </c:pt>
                <c:pt idx="195">
                  <c:v>25.23086780381815</c:v>
                </c:pt>
                <c:pt idx="196">
                  <c:v>19.46563213135887</c:v>
                </c:pt>
                <c:pt idx="197">
                  <c:v>19.353839487521547</c:v>
                </c:pt>
                <c:pt idx="198">
                  <c:v>29.710424797585468</c:v>
                </c:pt>
                <c:pt idx="199">
                  <c:v>44.011194745546803</c:v>
                </c:pt>
                <c:pt idx="200">
                  <c:v>22.14042486762737</c:v>
                </c:pt>
                <c:pt idx="201">
                  <c:v>26.00901923200643</c:v>
                </c:pt>
                <c:pt idx="202">
                  <c:v>21.130591935534159</c:v>
                </c:pt>
                <c:pt idx="203">
                  <c:v>2.5831022067745995</c:v>
                </c:pt>
                <c:pt idx="204">
                  <c:v>6.1273631865425013</c:v>
                </c:pt>
                <c:pt idx="205">
                  <c:v>5.8520197772072002</c:v>
                </c:pt>
                <c:pt idx="206">
                  <c:v>11.930461774602799</c:v>
                </c:pt>
                <c:pt idx="207">
                  <c:v>15.98933960023686</c:v>
                </c:pt>
                <c:pt idx="208">
                  <c:v>13.30904943086715</c:v>
                </c:pt>
                <c:pt idx="209">
                  <c:v>14.2478435566066</c:v>
                </c:pt>
                <c:pt idx="210">
                  <c:v>14.89779441611986</c:v>
                </c:pt>
                <c:pt idx="211">
                  <c:v>16.222843593734503</c:v>
                </c:pt>
                <c:pt idx="212">
                  <c:v>15.932493255400928</c:v>
                </c:pt>
                <c:pt idx="213">
                  <c:v>-2.9521171557303987</c:v>
                </c:pt>
                <c:pt idx="214">
                  <c:v>-3.7697140886695983</c:v>
                </c:pt>
                <c:pt idx="215">
                  <c:v>12.280585931972219</c:v>
                </c:pt>
                <c:pt idx="216">
                  <c:v>12.280585931972219</c:v>
                </c:pt>
                <c:pt idx="217">
                  <c:v>16.50926071246392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'3 Expt. v calc. by SSIMPLE'!$AA$47</c:f>
              <c:strCache>
                <c:ptCount val="1"/>
                <c:pt idx="0">
                  <c:v>Water-&gt;    Propionitrile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C000"/>
              </a:solidFill>
              <a:ln>
                <a:solidFill>
                  <a:schemeClr val="tx1">
                    <a:lumMod val="95000"/>
                    <a:lumOff val="5000"/>
                  </a:schemeClr>
                </a:solidFill>
              </a:ln>
            </c:spPr>
          </c:marker>
          <c:xVal>
            <c:numRef>
              <c:f>'3 Expt. v calc. by SSIMPLE'!$AA$48:$AA$265</c:f>
              <c:numCache>
                <c:formatCode>0.00</c:formatCode>
                <c:ptCount val="218"/>
                <c:pt idx="0">
                  <c:v>#N/A</c:v>
                </c:pt>
                <c:pt idx="1">
                  <c:v>23.054460090852544</c:v>
                </c:pt>
                <c:pt idx="2">
                  <c:v>26.420491136040123</c:v>
                </c:pt>
                <c:pt idx="3">
                  <c:v>29.432803664614767</c:v>
                </c:pt>
                <c:pt idx="4">
                  <c:v>31.777615121516622</c:v>
                </c:pt>
                <c:pt idx="5">
                  <c:v>#N/A</c:v>
                </c:pt>
                <c:pt idx="6">
                  <c:v>#N/A</c:v>
                </c:pt>
                <c:pt idx="7">
                  <c:v>22.364138469720857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27.270556603384101</c:v>
                </c:pt>
                <c:pt idx="13">
                  <c:v>#N/A</c:v>
                </c:pt>
                <c:pt idx="14">
                  <c:v>26.871196987853374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19.454518413711252</c:v>
                </c:pt>
                <c:pt idx="21">
                  <c:v>#N/A</c:v>
                </c:pt>
                <c:pt idx="22">
                  <c:v>#N/A</c:v>
                </c:pt>
                <c:pt idx="23">
                  <c:v>23.391063195371302</c:v>
                </c:pt>
                <c:pt idx="24">
                  <c:v>27.099402482442365</c:v>
                </c:pt>
                <c:pt idx="25">
                  <c:v>#N/A</c:v>
                </c:pt>
                <c:pt idx="26">
                  <c:v>#N/A</c:v>
                </c:pt>
                <c:pt idx="27">
                  <c:v>16.659001104996147</c:v>
                </c:pt>
                <c:pt idx="28">
                  <c:v>14.833357148284239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17.628874456999348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30.465433527629944</c:v>
                </c:pt>
                <c:pt idx="102">
                  <c:v>28.753892318212532</c:v>
                </c:pt>
                <c:pt idx="103">
                  <c:v>32.462231605283584</c:v>
                </c:pt>
                <c:pt idx="104">
                  <c:v>#N/A</c:v>
                </c:pt>
                <c:pt idx="105">
                  <c:v>3.5371851661293192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20.481443139361701</c:v>
                </c:pt>
                <c:pt idx="134">
                  <c:v>22.820549458898832</c:v>
                </c:pt>
                <c:pt idx="135">
                  <c:v>26.985299735147869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25.673118141261181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SSIMPLE'!$AB$48:$AB$265</c:f>
              <c:numCache>
                <c:formatCode>0.00</c:formatCode>
                <c:ptCount val="218"/>
                <c:pt idx="0">
                  <c:v>22.417801427479723</c:v>
                </c:pt>
                <c:pt idx="1">
                  <c:v>26.103128235775202</c:v>
                </c:pt>
                <c:pt idx="2">
                  <c:v>29.798151313180043</c:v>
                </c:pt>
                <c:pt idx="3">
                  <c:v>35.321104313113842</c:v>
                </c:pt>
                <c:pt idx="4">
                  <c:v>39.01032528035649</c:v>
                </c:pt>
                <c:pt idx="5">
                  <c:v>42.756468304205647</c:v>
                </c:pt>
                <c:pt idx="6">
                  <c:v>22.388943498194489</c:v>
                </c:pt>
                <c:pt idx="7">
                  <c:v>26.013927089439857</c:v>
                </c:pt>
                <c:pt idx="8">
                  <c:v>26.030089270785066</c:v>
                </c:pt>
                <c:pt idx="9">
                  <c:v>29.706635825365161</c:v>
                </c:pt>
                <c:pt idx="10">
                  <c:v>27.809956838544018</c:v>
                </c:pt>
                <c:pt idx="11">
                  <c:v>33.40274698845807</c:v>
                </c:pt>
                <c:pt idx="12">
                  <c:v>33.362345404008352</c:v>
                </c:pt>
                <c:pt idx="13">
                  <c:v>31.45898885913094</c:v>
                </c:pt>
                <c:pt idx="14">
                  <c:v>31.431240364543367</c:v>
                </c:pt>
                <c:pt idx="15">
                  <c:v>37.176569988938937</c:v>
                </c:pt>
                <c:pt idx="16">
                  <c:v>35.176165257326538</c:v>
                </c:pt>
                <c:pt idx="17">
                  <c:v>33.318027307749659</c:v>
                </c:pt>
                <c:pt idx="18">
                  <c:v>40.820390681559942</c:v>
                </c:pt>
                <c:pt idx="19">
                  <c:v>18.792618144857151</c:v>
                </c:pt>
                <c:pt idx="20">
                  <c:v>22.535166663389933</c:v>
                </c:pt>
                <c:pt idx="21">
                  <c:v>28.084959535995019</c:v>
                </c:pt>
                <c:pt idx="22">
                  <c:v>22.458103172205888</c:v>
                </c:pt>
                <c:pt idx="23">
                  <c:v>26.204142351721497</c:v>
                </c:pt>
                <c:pt idx="24">
                  <c:v>29.876686229756082</c:v>
                </c:pt>
                <c:pt idx="25">
                  <c:v>28.043328822288167</c:v>
                </c:pt>
                <c:pt idx="26">
                  <c:v>29.83618634311301</c:v>
                </c:pt>
                <c:pt idx="27">
                  <c:v>17.009488093484229</c:v>
                </c:pt>
                <c:pt idx="28">
                  <c:v>16.150372965996223</c:v>
                </c:pt>
                <c:pt idx="29">
                  <c:v>-8.3940554621223988</c:v>
                </c:pt>
                <c:pt idx="30">
                  <c:v>-4.0196024153339991</c:v>
                </c:pt>
                <c:pt idx="31">
                  <c:v>-9.6818536701800184E-2</c:v>
                </c:pt>
                <c:pt idx="32">
                  <c:v>3.3671405797713021</c:v>
                </c:pt>
                <c:pt idx="33">
                  <c:v>7.1169091774546978</c:v>
                </c:pt>
                <c:pt idx="34">
                  <c:v>10.954062165347004</c:v>
                </c:pt>
                <c:pt idx="35">
                  <c:v>14.507465354869101</c:v>
                </c:pt>
                <c:pt idx="36">
                  <c:v>18.015053493891301</c:v>
                </c:pt>
                <c:pt idx="37">
                  <c:v>23.608978274926301</c:v>
                </c:pt>
                <c:pt idx="38">
                  <c:v>27.7271981531789</c:v>
                </c:pt>
                <c:pt idx="39">
                  <c:v>29.939491824631201</c:v>
                </c:pt>
                <c:pt idx="40">
                  <c:v>0.93908249800609767</c:v>
                </c:pt>
                <c:pt idx="41">
                  <c:v>9.5712176108381009</c:v>
                </c:pt>
                <c:pt idx="42">
                  <c:v>18.432186237864499</c:v>
                </c:pt>
                <c:pt idx="43">
                  <c:v>25.423514439070004</c:v>
                </c:pt>
                <c:pt idx="44">
                  <c:v>19.773358324775018</c:v>
                </c:pt>
                <c:pt idx="45">
                  <c:v>20.834912009878771</c:v>
                </c:pt>
                <c:pt idx="46">
                  <c:v>15.386919883173039</c:v>
                </c:pt>
                <c:pt idx="47">
                  <c:v>5.7363266577450904</c:v>
                </c:pt>
                <c:pt idx="48">
                  <c:v>11.27675415805269</c:v>
                </c:pt>
                <c:pt idx="49">
                  <c:v>15.023755921550622</c:v>
                </c:pt>
                <c:pt idx="50">
                  <c:v>18.737244417716809</c:v>
                </c:pt>
                <c:pt idx="51">
                  <c:v>6.3009884614701974</c:v>
                </c:pt>
                <c:pt idx="52">
                  <c:v>18.679798265001899</c:v>
                </c:pt>
                <c:pt idx="53">
                  <c:v>9.0352947221010993</c:v>
                </c:pt>
                <c:pt idx="54">
                  <c:v>10.8146126738826</c:v>
                </c:pt>
                <c:pt idx="55">
                  <c:v>18.162944062151798</c:v>
                </c:pt>
                <c:pt idx="56">
                  <c:v>25.269768384431298</c:v>
                </c:pt>
                <c:pt idx="57">
                  <c:v>-3.5705110246708003</c:v>
                </c:pt>
                <c:pt idx="58">
                  <c:v>0.56112296496500136</c:v>
                </c:pt>
                <c:pt idx="59">
                  <c:v>4.2535234234324015</c:v>
                </c:pt>
                <c:pt idx="60">
                  <c:v>9.7603724979516997</c:v>
                </c:pt>
                <c:pt idx="61">
                  <c:v>13.488074831693002</c:v>
                </c:pt>
                <c:pt idx="62">
                  <c:v>17.0695451231012</c:v>
                </c:pt>
                <c:pt idx="63">
                  <c:v>20.788749192044303</c:v>
                </c:pt>
                <c:pt idx="64">
                  <c:v>24.455027589312699</c:v>
                </c:pt>
                <c:pt idx="65">
                  <c:v>12.069554091536702</c:v>
                </c:pt>
                <c:pt idx="66">
                  <c:v>23.53909880887338</c:v>
                </c:pt>
                <c:pt idx="67">
                  <c:v>19.470438738817009</c:v>
                </c:pt>
                <c:pt idx="68">
                  <c:v>22.830438729873329</c:v>
                </c:pt>
                <c:pt idx="69">
                  <c:v>22.759812901838131</c:v>
                </c:pt>
                <c:pt idx="70">
                  <c:v>23.056026798364741</c:v>
                </c:pt>
                <c:pt idx="71">
                  <c:v>26.515521431071221</c:v>
                </c:pt>
                <c:pt idx="72">
                  <c:v>30.170404522419574</c:v>
                </c:pt>
                <c:pt idx="73">
                  <c:v>-0.77706297981779926</c:v>
                </c:pt>
                <c:pt idx="74">
                  <c:v>2.6202184303277001</c:v>
                </c:pt>
                <c:pt idx="75">
                  <c:v>6.0824154510025998</c:v>
                </c:pt>
                <c:pt idx="76">
                  <c:v>7.6748831337942995</c:v>
                </c:pt>
                <c:pt idx="77">
                  <c:v>9.8627769265873013</c:v>
                </c:pt>
                <c:pt idx="78">
                  <c:v>11.255778495336802</c:v>
                </c:pt>
                <c:pt idx="79">
                  <c:v>16.754080669491302</c:v>
                </c:pt>
                <c:pt idx="80">
                  <c:v>10.230166430316697</c:v>
                </c:pt>
                <c:pt idx="81">
                  <c:v>4.6877758233488969</c:v>
                </c:pt>
                <c:pt idx="82">
                  <c:v>6.0974138040349004</c:v>
                </c:pt>
                <c:pt idx="83">
                  <c:v>9.3668626416103002</c:v>
                </c:pt>
                <c:pt idx="84">
                  <c:v>12.478975456169902</c:v>
                </c:pt>
                <c:pt idx="85">
                  <c:v>12.558552697553601</c:v>
                </c:pt>
                <c:pt idx="86">
                  <c:v>15.575365247028401</c:v>
                </c:pt>
                <c:pt idx="87">
                  <c:v>15.657165757028402</c:v>
                </c:pt>
                <c:pt idx="88">
                  <c:v>18.759953831422699</c:v>
                </c:pt>
                <c:pt idx="89">
                  <c:v>18.764529515605698</c:v>
                </c:pt>
                <c:pt idx="90">
                  <c:v>18.775079212518204</c:v>
                </c:pt>
                <c:pt idx="91">
                  <c:v>18.299620988761202</c:v>
                </c:pt>
                <c:pt idx="92">
                  <c:v>20.957747669256101</c:v>
                </c:pt>
                <c:pt idx="93">
                  <c:v>23.399965707972104</c:v>
                </c:pt>
                <c:pt idx="94">
                  <c:v>11.49834909824302</c:v>
                </c:pt>
                <c:pt idx="95">
                  <c:v>14.85229839569601</c:v>
                </c:pt>
                <c:pt idx="96">
                  <c:v>18.400310172364222</c:v>
                </c:pt>
                <c:pt idx="97">
                  <c:v>16.7755909943997</c:v>
                </c:pt>
                <c:pt idx="98">
                  <c:v>22.16953106317284</c:v>
                </c:pt>
                <c:pt idx="99">
                  <c:v>29.565132816301784</c:v>
                </c:pt>
                <c:pt idx="100">
                  <c:v>24.339507398468808</c:v>
                </c:pt>
                <c:pt idx="101">
                  <c:v>30.964455813259608</c:v>
                </c:pt>
                <c:pt idx="102">
                  <c:v>31.131051218988148</c:v>
                </c:pt>
                <c:pt idx="103">
                  <c:v>34.907164560872367</c:v>
                </c:pt>
                <c:pt idx="104">
                  <c:v>5.5877729044193991</c:v>
                </c:pt>
                <c:pt idx="105">
                  <c:v>0.81591780809320014</c:v>
                </c:pt>
                <c:pt idx="106">
                  <c:v>4.5453494301997992</c:v>
                </c:pt>
                <c:pt idx="107">
                  <c:v>7.6175630018076994</c:v>
                </c:pt>
                <c:pt idx="108">
                  <c:v>10.959285177136998</c:v>
                </c:pt>
                <c:pt idx="109">
                  <c:v>29.628802721410811</c:v>
                </c:pt>
                <c:pt idx="110">
                  <c:v>-6.1878549481751008</c:v>
                </c:pt>
                <c:pt idx="111">
                  <c:v>16.116284711640791</c:v>
                </c:pt>
                <c:pt idx="112">
                  <c:v>7.0467483553868995</c:v>
                </c:pt>
                <c:pt idx="113">
                  <c:v>1.3246340976650011</c:v>
                </c:pt>
                <c:pt idx="114">
                  <c:v>13.3504187307585</c:v>
                </c:pt>
                <c:pt idx="115">
                  <c:v>19.716174610089098</c:v>
                </c:pt>
                <c:pt idx="116">
                  <c:v>-2.8026481552992024</c:v>
                </c:pt>
                <c:pt idx="117">
                  <c:v>4.3288200895825995</c:v>
                </c:pt>
                <c:pt idx="118">
                  <c:v>-3.2678137600861987</c:v>
                </c:pt>
                <c:pt idx="119">
                  <c:v>14.7062375332393</c:v>
                </c:pt>
                <c:pt idx="120">
                  <c:v>13.1192439596425</c:v>
                </c:pt>
                <c:pt idx="121">
                  <c:v>12.737165096972699</c:v>
                </c:pt>
                <c:pt idx="122">
                  <c:v>12.905321135452102</c:v>
                </c:pt>
                <c:pt idx="123">
                  <c:v>-1.8940670718654999</c:v>
                </c:pt>
                <c:pt idx="124">
                  <c:v>8.182146249004802</c:v>
                </c:pt>
                <c:pt idx="125">
                  <c:v>17.668591059440303</c:v>
                </c:pt>
                <c:pt idx="126">
                  <c:v>24.94677265133479</c:v>
                </c:pt>
                <c:pt idx="127">
                  <c:v>23.475019477879677</c:v>
                </c:pt>
                <c:pt idx="128">
                  <c:v>11.9599678871029</c:v>
                </c:pt>
                <c:pt idx="129">
                  <c:v>7.8527360919272393</c:v>
                </c:pt>
                <c:pt idx="130">
                  <c:v>11.567482026527451</c:v>
                </c:pt>
                <c:pt idx="131">
                  <c:v>15.453432549334231</c:v>
                </c:pt>
                <c:pt idx="132">
                  <c:v>19.068401628340041</c:v>
                </c:pt>
                <c:pt idx="133">
                  <c:v>24.53989785589545</c:v>
                </c:pt>
                <c:pt idx="134">
                  <c:v>28.25965476743567</c:v>
                </c:pt>
                <c:pt idx="135">
                  <c:v>31.922550367475491</c:v>
                </c:pt>
                <c:pt idx="136">
                  <c:v>35.644254821371689</c:v>
                </c:pt>
                <c:pt idx="137">
                  <c:v>39.342908991494809</c:v>
                </c:pt>
                <c:pt idx="138">
                  <c:v>43.050415345852109</c:v>
                </c:pt>
                <c:pt idx="139">
                  <c:v>46.713081037115963</c:v>
                </c:pt>
                <c:pt idx="140">
                  <c:v>-7.5476062941808024</c:v>
                </c:pt>
                <c:pt idx="141">
                  <c:v>-3.4332374679434992</c:v>
                </c:pt>
                <c:pt idx="142">
                  <c:v>17.5891866579443</c:v>
                </c:pt>
                <c:pt idx="143">
                  <c:v>-3.8287215128232006</c:v>
                </c:pt>
                <c:pt idx="144">
                  <c:v>-0.81992633775019641</c:v>
                </c:pt>
                <c:pt idx="145">
                  <c:v>6.7654345078703955</c:v>
                </c:pt>
                <c:pt idx="146">
                  <c:v>5.1760444465650011</c:v>
                </c:pt>
                <c:pt idx="147">
                  <c:v>15.703012532131897</c:v>
                </c:pt>
                <c:pt idx="148">
                  <c:v>34.892152653925294</c:v>
                </c:pt>
                <c:pt idx="149">
                  <c:v>40.701621157300096</c:v>
                </c:pt>
                <c:pt idx="150">
                  <c:v>41.394609930980394</c:v>
                </c:pt>
                <c:pt idx="151">
                  <c:v>44.8300671531765</c:v>
                </c:pt>
                <c:pt idx="152">
                  <c:v>48.903774650655002</c:v>
                </c:pt>
                <c:pt idx="153">
                  <c:v>53.140699827267049</c:v>
                </c:pt>
                <c:pt idx="154">
                  <c:v>56.016051993194587</c:v>
                </c:pt>
                <c:pt idx="155">
                  <c:v>59.762821446138261</c:v>
                </c:pt>
                <c:pt idx="156">
                  <c:v>64.803382467688863</c:v>
                </c:pt>
                <c:pt idx="157">
                  <c:v>66.817231936387074</c:v>
                </c:pt>
                <c:pt idx="158">
                  <c:v>15.497523523033799</c:v>
                </c:pt>
                <c:pt idx="159">
                  <c:v>3.323011442265102</c:v>
                </c:pt>
                <c:pt idx="160">
                  <c:v>8.6937659876368976</c:v>
                </c:pt>
                <c:pt idx="161">
                  <c:v>12.709214807272904</c:v>
                </c:pt>
                <c:pt idx="162">
                  <c:v>8.9880403196437015</c:v>
                </c:pt>
                <c:pt idx="163">
                  <c:v>6.3335124955320978</c:v>
                </c:pt>
                <c:pt idx="164">
                  <c:v>12.510609417825997</c:v>
                </c:pt>
                <c:pt idx="165">
                  <c:v>18.298192404444997</c:v>
                </c:pt>
                <c:pt idx="166">
                  <c:v>7.2572232335367985</c:v>
                </c:pt>
                <c:pt idx="167">
                  <c:v>10.411894413961001</c:v>
                </c:pt>
                <c:pt idx="168">
                  <c:v>12.467542958242397</c:v>
                </c:pt>
                <c:pt idx="169">
                  <c:v>16.258765795016298</c:v>
                </c:pt>
                <c:pt idx="170">
                  <c:v>29.918139011118239</c:v>
                </c:pt>
                <c:pt idx="171">
                  <c:v>14.530093711855596</c:v>
                </c:pt>
                <c:pt idx="172">
                  <c:v>9.6934374874703977</c:v>
                </c:pt>
                <c:pt idx="173">
                  <c:v>12.208275195760399</c:v>
                </c:pt>
                <c:pt idx="174">
                  <c:v>29.87336082445519</c:v>
                </c:pt>
                <c:pt idx="175">
                  <c:v>39.07839306523811</c:v>
                </c:pt>
                <c:pt idx="176">
                  <c:v>33.50440924558113</c:v>
                </c:pt>
                <c:pt idx="177">
                  <c:v>37.239165727283329</c:v>
                </c:pt>
                <c:pt idx="178">
                  <c:v>33.428524834965174</c:v>
                </c:pt>
                <c:pt idx="179">
                  <c:v>11.791786807253402</c:v>
                </c:pt>
                <c:pt idx="180">
                  <c:v>10.451249697814401</c:v>
                </c:pt>
                <c:pt idx="181">
                  <c:v>10.146737441827497</c:v>
                </c:pt>
                <c:pt idx="182">
                  <c:v>13.342743351704399</c:v>
                </c:pt>
                <c:pt idx="183">
                  <c:v>14.459812319710096</c:v>
                </c:pt>
                <c:pt idx="184">
                  <c:v>15.050886409594604</c:v>
                </c:pt>
                <c:pt idx="185">
                  <c:v>16.303723190794301</c:v>
                </c:pt>
                <c:pt idx="186">
                  <c:v>11.122036791988204</c:v>
                </c:pt>
                <c:pt idx="187">
                  <c:v>12.015286525640299</c:v>
                </c:pt>
                <c:pt idx="188">
                  <c:v>14.884532417743202</c:v>
                </c:pt>
                <c:pt idx="189">
                  <c:v>13.727906051784</c:v>
                </c:pt>
                <c:pt idx="190">
                  <c:v>27.109722813319312</c:v>
                </c:pt>
                <c:pt idx="191">
                  <c:v>30.71925452835988</c:v>
                </c:pt>
                <c:pt idx="192">
                  <c:v>34.38530567180743</c:v>
                </c:pt>
                <c:pt idx="193">
                  <c:v>39.864047239446343</c:v>
                </c:pt>
                <c:pt idx="194">
                  <c:v>27.126551216134548</c:v>
                </c:pt>
                <c:pt idx="195">
                  <c:v>28.864558822240351</c:v>
                </c:pt>
                <c:pt idx="196">
                  <c:v>23.396868879947171</c:v>
                </c:pt>
                <c:pt idx="197">
                  <c:v>23.255085688981353</c:v>
                </c:pt>
                <c:pt idx="198">
                  <c:v>34.399170975086768</c:v>
                </c:pt>
                <c:pt idx="199">
                  <c:v>47.663381015426204</c:v>
                </c:pt>
                <c:pt idx="200">
                  <c:v>27.441368231320268</c:v>
                </c:pt>
                <c:pt idx="201">
                  <c:v>30.738287459856728</c:v>
                </c:pt>
                <c:pt idx="202">
                  <c:v>24.83869164279616</c:v>
                </c:pt>
                <c:pt idx="203">
                  <c:v>7.3396323873741984</c:v>
                </c:pt>
                <c:pt idx="204">
                  <c:v>10.805274889573399</c:v>
                </c:pt>
                <c:pt idx="205">
                  <c:v>10.612254795529999</c:v>
                </c:pt>
                <c:pt idx="206">
                  <c:v>16.196666320773801</c:v>
                </c:pt>
                <c:pt idx="207">
                  <c:v>19.869941126285159</c:v>
                </c:pt>
                <c:pt idx="208">
                  <c:v>16.331116353628047</c:v>
                </c:pt>
                <c:pt idx="209">
                  <c:v>17.686483345899099</c:v>
                </c:pt>
                <c:pt idx="210">
                  <c:v>19.170130671291659</c:v>
                </c:pt>
                <c:pt idx="211">
                  <c:v>19.900354921765501</c:v>
                </c:pt>
                <c:pt idx="212">
                  <c:v>19.721371530218629</c:v>
                </c:pt>
                <c:pt idx="213">
                  <c:v>14.492525487283604</c:v>
                </c:pt>
                <c:pt idx="214">
                  <c:v>13.972907070568301</c:v>
                </c:pt>
                <c:pt idx="215">
                  <c:v>15.62312363428952</c:v>
                </c:pt>
                <c:pt idx="216">
                  <c:v>15.62312363428952</c:v>
                </c:pt>
                <c:pt idx="217">
                  <c:v>19.484524646557521</c:v>
                </c:pt>
              </c:numCache>
            </c:numRef>
          </c:yVal>
          <c:smooth val="0"/>
        </c:ser>
        <c:ser>
          <c:idx val="6"/>
          <c:order val="2"/>
          <c:tx>
            <c:strRef>
              <c:f>'3 Expt. v calc. by SSIMPLE'!$BH$47</c:f>
              <c:strCache>
                <c:ptCount val="1"/>
                <c:pt idx="0">
                  <c:v>Water-&gt;         Butan-1-ol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00B0F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xVal>
            <c:numRef>
              <c:f>'3 Expt. v calc. by SSIMPLE'!$BH$48:$BH$265</c:f>
              <c:numCache>
                <c:formatCode>0.00</c:formatCode>
                <c:ptCount val="218"/>
                <c:pt idx="0">
                  <c:v>21.017726051645823</c:v>
                </c:pt>
                <c:pt idx="1">
                  <c:v>24.309590311091981</c:v>
                </c:pt>
                <c:pt idx="2">
                  <c:v>27.618569982632312</c:v>
                </c:pt>
                <c:pt idx="3">
                  <c:v>30.630882511206956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23.562217316313046</c:v>
                </c:pt>
                <c:pt idx="8">
                  <c:v>23.847474184549277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28.417289213693767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20.709648633950689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28.651199845647483</c:v>
                </c:pt>
                <c:pt idx="25">
                  <c:v>#N/A</c:v>
                </c:pt>
                <c:pt idx="26">
                  <c:v>#N/A</c:v>
                </c:pt>
                <c:pt idx="27">
                  <c:v>16.544898357701651</c:v>
                </c:pt>
                <c:pt idx="28">
                  <c:v>12.779507696983345</c:v>
                </c:pt>
                <c:pt idx="29">
                  <c:v>#N/A</c:v>
                </c:pt>
                <c:pt idx="30">
                  <c:v>-4.1076989026017898</c:v>
                </c:pt>
                <c:pt idx="31">
                  <c:v>-0.62756511011971483</c:v>
                </c:pt>
                <c:pt idx="32">
                  <c:v>#N/A</c:v>
                </c:pt>
                <c:pt idx="33">
                  <c:v>5.7621887383719539</c:v>
                </c:pt>
                <c:pt idx="34">
                  <c:v>9.1852711572067776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0.57051373647247239</c:v>
                </c:pt>
                <c:pt idx="41">
                  <c:v>5.6480859910774619</c:v>
                </c:pt>
                <c:pt idx="42">
                  <c:v>12.151942586863628</c:v>
                </c:pt>
                <c:pt idx="43">
                  <c:v>18.884004677238782</c:v>
                </c:pt>
                <c:pt idx="44">
                  <c:v>#N/A</c:v>
                </c:pt>
                <c:pt idx="45">
                  <c:v>#N/A</c:v>
                </c:pt>
                <c:pt idx="46">
                  <c:v>9.1852711572067793</c:v>
                </c:pt>
                <c:pt idx="47">
                  <c:v>6.5723182441628634</c:v>
                </c:pt>
                <c:pt idx="48">
                  <c:v>10.246426707045575</c:v>
                </c:pt>
                <c:pt idx="49">
                  <c:v>13.840663246822142</c:v>
                </c:pt>
                <c:pt idx="50">
                  <c:v>16.487846984054407</c:v>
                </c:pt>
                <c:pt idx="51">
                  <c:v>-1.2551302202394368</c:v>
                </c:pt>
                <c:pt idx="52">
                  <c:v>6.8461648376696509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-6.9602675849641429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17.503361434975403</c:v>
                </c:pt>
                <c:pt idx="67">
                  <c:v>15.175665390167724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25.051258168506191</c:v>
                </c:pt>
                <c:pt idx="73">
                  <c:v>-1.4833357148284261</c:v>
                </c:pt>
                <c:pt idx="74">
                  <c:v>1.7115412094174101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7.8160381896728506</c:v>
                </c:pt>
                <c:pt idx="95">
                  <c:v>11.866685718627391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19.625672534652999</c:v>
                </c:pt>
                <c:pt idx="101">
                  <c:v>25.382156135660228</c:v>
                </c:pt>
                <c:pt idx="102">
                  <c:v>25.04555303114147</c:v>
                </c:pt>
                <c:pt idx="103">
                  <c:v>28.400173801599593</c:v>
                </c:pt>
                <c:pt idx="104">
                  <c:v>2.9096200560096008</c:v>
                </c:pt>
                <c:pt idx="105">
                  <c:v>-1.4262843411811783</c:v>
                </c:pt>
                <c:pt idx="106">
                  <c:v>0.68461648376696616</c:v>
                </c:pt>
                <c:pt idx="107">
                  <c:v>4.1076989026017898</c:v>
                </c:pt>
                <c:pt idx="108">
                  <c:v>#N/A</c:v>
                </c:pt>
                <c:pt idx="109">
                  <c:v>#N/A</c:v>
                </c:pt>
                <c:pt idx="110">
                  <c:v>-8.1583464315563337</c:v>
                </c:pt>
                <c:pt idx="111">
                  <c:v>16.944257973232382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7.302575826847626</c:v>
                </c:pt>
                <c:pt idx="130">
                  <c:v>11.410274729449416</c:v>
                </c:pt>
                <c:pt idx="131">
                  <c:v>14.148740664517277</c:v>
                </c:pt>
                <c:pt idx="132">
                  <c:v>18.085285446177323</c:v>
                </c:pt>
                <c:pt idx="133">
                  <c:v>20.082083523830971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1.1410274729449412</c:v>
                </c:pt>
                <c:pt idx="160">
                  <c:v>3.6512879134238148</c:v>
                </c:pt>
                <c:pt idx="161">
                  <c:v>#N/A</c:v>
                </c:pt>
                <c:pt idx="162">
                  <c:v>#N/A</c:v>
                </c:pt>
                <c:pt idx="163">
                  <c:v>2.7384659350678575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10.326298630151722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6.8461648376696509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28.303186466399271</c:v>
                </c:pt>
                <c:pt idx="199">
                  <c:v>#N/A</c:v>
                </c:pt>
                <c:pt idx="200">
                  <c:v>22.797728909439936</c:v>
                </c:pt>
                <c:pt idx="201">
                  <c:v>24.298180036362531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SSIMPLE'!$BI$48:$BI$265</c:f>
              <c:numCache>
                <c:formatCode>0.00</c:formatCode>
                <c:ptCount val="218"/>
                <c:pt idx="0">
                  <c:v>21.625637762162523</c:v>
                </c:pt>
                <c:pt idx="1">
                  <c:v>25.302470340451201</c:v>
                </c:pt>
                <c:pt idx="2">
                  <c:v>29.008053228005139</c:v>
                </c:pt>
                <c:pt idx="3">
                  <c:v>34.567880406067943</c:v>
                </c:pt>
                <c:pt idx="4">
                  <c:v>38.249349078366187</c:v>
                </c:pt>
                <c:pt idx="5">
                  <c:v>41.911790608126047</c:v>
                </c:pt>
                <c:pt idx="6">
                  <c:v>21.54129949702909</c:v>
                </c:pt>
                <c:pt idx="7">
                  <c:v>25.247432196838858</c:v>
                </c:pt>
                <c:pt idx="8">
                  <c:v>25.269413328327364</c:v>
                </c:pt>
                <c:pt idx="9">
                  <c:v>28.951574359992261</c:v>
                </c:pt>
                <c:pt idx="10">
                  <c:v>26.943566560610719</c:v>
                </c:pt>
                <c:pt idx="11">
                  <c:v>32.640106677691669</c:v>
                </c:pt>
                <c:pt idx="12">
                  <c:v>32.538042477077951</c:v>
                </c:pt>
                <c:pt idx="13">
                  <c:v>30.497255504258341</c:v>
                </c:pt>
                <c:pt idx="14">
                  <c:v>30.646503371732269</c:v>
                </c:pt>
                <c:pt idx="15">
                  <c:v>36.282160153033139</c:v>
                </c:pt>
                <c:pt idx="16">
                  <c:v>34.204360697614142</c:v>
                </c:pt>
                <c:pt idx="17">
                  <c:v>32.593053235288458</c:v>
                </c:pt>
                <c:pt idx="18">
                  <c:v>40.011873077223441</c:v>
                </c:pt>
                <c:pt idx="19">
                  <c:v>17.97166888365825</c:v>
                </c:pt>
                <c:pt idx="20">
                  <c:v>21.757054674373034</c:v>
                </c:pt>
                <c:pt idx="21">
                  <c:v>27.407970738043119</c:v>
                </c:pt>
                <c:pt idx="22">
                  <c:v>21.620917595360986</c:v>
                </c:pt>
                <c:pt idx="23">
                  <c:v>25.372901694553995</c:v>
                </c:pt>
                <c:pt idx="24">
                  <c:v>29.090640018720482</c:v>
                </c:pt>
                <c:pt idx="25">
                  <c:v>27.207372289157469</c:v>
                </c:pt>
                <c:pt idx="26">
                  <c:v>28.981754879234611</c:v>
                </c:pt>
                <c:pt idx="27">
                  <c:v>16.791012903069529</c:v>
                </c:pt>
                <c:pt idx="28">
                  <c:v>14.47476987799142</c:v>
                </c:pt>
                <c:pt idx="29">
                  <c:v>-7.8899952706670007</c:v>
                </c:pt>
                <c:pt idx="30">
                  <c:v>-4.3311923830090997</c:v>
                </c:pt>
                <c:pt idx="31">
                  <c:v>-0.69141335962449801</c:v>
                </c:pt>
                <c:pt idx="32">
                  <c:v>2.7238480491661008</c:v>
                </c:pt>
                <c:pt idx="33">
                  <c:v>6.4457223440722977</c:v>
                </c:pt>
                <c:pt idx="34">
                  <c:v>10.274068373862505</c:v>
                </c:pt>
                <c:pt idx="35">
                  <c:v>13.930214012484502</c:v>
                </c:pt>
                <c:pt idx="36">
                  <c:v>17.458402677012202</c:v>
                </c:pt>
                <c:pt idx="37">
                  <c:v>22.970917588690902</c:v>
                </c:pt>
                <c:pt idx="38">
                  <c:v>27.048078280367502</c:v>
                </c:pt>
                <c:pt idx="39">
                  <c:v>29.807090351443097</c:v>
                </c:pt>
                <c:pt idx="40">
                  <c:v>-0.80907802001249962</c:v>
                </c:pt>
                <c:pt idx="41">
                  <c:v>7.4284085055593998</c:v>
                </c:pt>
                <c:pt idx="42">
                  <c:v>16.469416438560096</c:v>
                </c:pt>
                <c:pt idx="43">
                  <c:v>23.307595149502603</c:v>
                </c:pt>
                <c:pt idx="44">
                  <c:v>18.859276049305819</c:v>
                </c:pt>
                <c:pt idx="45">
                  <c:v>19.850993048788368</c:v>
                </c:pt>
                <c:pt idx="46">
                  <c:v>15.068249318310439</c:v>
                </c:pt>
                <c:pt idx="47">
                  <c:v>4.968883456487589</c:v>
                </c:pt>
                <c:pt idx="48">
                  <c:v>10.57006277473649</c:v>
                </c:pt>
                <c:pt idx="49">
                  <c:v>14.22943498483342</c:v>
                </c:pt>
                <c:pt idx="50">
                  <c:v>17.907480510147408</c:v>
                </c:pt>
                <c:pt idx="51">
                  <c:v>7.5860315203706001</c:v>
                </c:pt>
                <c:pt idx="52">
                  <c:v>19.109068163549402</c:v>
                </c:pt>
                <c:pt idx="53">
                  <c:v>10.894867482874002</c:v>
                </c:pt>
                <c:pt idx="54">
                  <c:v>12.5935551053322</c:v>
                </c:pt>
                <c:pt idx="55">
                  <c:v>19.9972491324727</c:v>
                </c:pt>
                <c:pt idx="56">
                  <c:v>27.320858522083402</c:v>
                </c:pt>
                <c:pt idx="57">
                  <c:v>-1.0255742864890998</c:v>
                </c:pt>
                <c:pt idx="58">
                  <c:v>2.7344664288142013</c:v>
                </c:pt>
                <c:pt idx="59">
                  <c:v>6.3343924295982994</c:v>
                </c:pt>
                <c:pt idx="60">
                  <c:v>11.977156083284601</c:v>
                </c:pt>
                <c:pt idx="61">
                  <c:v>15.700018662806198</c:v>
                </c:pt>
                <c:pt idx="62">
                  <c:v>19.325024556432304</c:v>
                </c:pt>
                <c:pt idx="63">
                  <c:v>22.9337487815942</c:v>
                </c:pt>
                <c:pt idx="64">
                  <c:v>26.669229485726099</c:v>
                </c:pt>
                <c:pt idx="65">
                  <c:v>13.885072101576604</c:v>
                </c:pt>
                <c:pt idx="66">
                  <c:v>21.437390037444981</c:v>
                </c:pt>
                <c:pt idx="67">
                  <c:v>17.35757179767101</c:v>
                </c:pt>
                <c:pt idx="68">
                  <c:v>20.82939032671743</c:v>
                </c:pt>
                <c:pt idx="69">
                  <c:v>20.39757430417923</c:v>
                </c:pt>
                <c:pt idx="70">
                  <c:v>20.866842431389642</c:v>
                </c:pt>
                <c:pt idx="71">
                  <c:v>24.109581027813817</c:v>
                </c:pt>
                <c:pt idx="72">
                  <c:v>28.07436938373867</c:v>
                </c:pt>
                <c:pt idx="73">
                  <c:v>-1.5067581980343974</c:v>
                </c:pt>
                <c:pt idx="74">
                  <c:v>1.9085894543235007</c:v>
                </c:pt>
                <c:pt idx="75">
                  <c:v>5.3843326185534011</c:v>
                </c:pt>
                <c:pt idx="76">
                  <c:v>6.5301857902334994</c:v>
                </c:pt>
                <c:pt idx="77">
                  <c:v>9.171164538707302</c:v>
                </c:pt>
                <c:pt idx="78">
                  <c:v>10.0331059454189</c:v>
                </c:pt>
                <c:pt idx="79">
                  <c:v>15.670243246691598</c:v>
                </c:pt>
                <c:pt idx="80">
                  <c:v>9.3048412798893985</c:v>
                </c:pt>
                <c:pt idx="81">
                  <c:v>3.9117984522488989</c:v>
                </c:pt>
                <c:pt idx="82">
                  <c:v>5.5180984652128977</c:v>
                </c:pt>
                <c:pt idx="83">
                  <c:v>8.9299647151652017</c:v>
                </c:pt>
                <c:pt idx="84">
                  <c:v>11.681064807165303</c:v>
                </c:pt>
                <c:pt idx="85">
                  <c:v>11.909566702749096</c:v>
                </c:pt>
                <c:pt idx="86">
                  <c:v>14.758697730391297</c:v>
                </c:pt>
                <c:pt idx="87">
                  <c:v>14.586227762844999</c:v>
                </c:pt>
                <c:pt idx="88">
                  <c:v>17.4066521097864</c:v>
                </c:pt>
                <c:pt idx="89">
                  <c:v>17.749003413113297</c:v>
                </c:pt>
                <c:pt idx="90">
                  <c:v>19.002642672277698</c:v>
                </c:pt>
                <c:pt idx="91">
                  <c:v>18.325183685883101</c:v>
                </c:pt>
                <c:pt idx="92">
                  <c:v>21.632754805382596</c:v>
                </c:pt>
                <c:pt idx="93">
                  <c:v>24.239455445224504</c:v>
                </c:pt>
                <c:pt idx="94">
                  <c:v>10.15466917582342</c:v>
                </c:pt>
                <c:pt idx="95">
                  <c:v>13.396152292719709</c:v>
                </c:pt>
                <c:pt idx="96">
                  <c:v>16.839950553401419</c:v>
                </c:pt>
                <c:pt idx="97">
                  <c:v>16.5706459492765</c:v>
                </c:pt>
                <c:pt idx="98">
                  <c:v>20.652040621525842</c:v>
                </c:pt>
                <c:pt idx="99">
                  <c:v>28.007548877444883</c:v>
                </c:pt>
                <c:pt idx="100">
                  <c:v>21.938507262533509</c:v>
                </c:pt>
                <c:pt idx="101">
                  <c:v>28.398785535854511</c:v>
                </c:pt>
                <c:pt idx="102">
                  <c:v>28.598932071949747</c:v>
                </c:pt>
                <c:pt idx="103">
                  <c:v>33.098778762216966</c:v>
                </c:pt>
                <c:pt idx="104">
                  <c:v>6.438274658486101</c:v>
                </c:pt>
                <c:pt idx="105">
                  <c:v>0.48971340178909983</c:v>
                </c:pt>
                <c:pt idx="106">
                  <c:v>3.7439935476485999</c:v>
                </c:pt>
                <c:pt idx="107">
                  <c:v>6.7714795127177005</c:v>
                </c:pt>
                <c:pt idx="108">
                  <c:v>10.0474503941258</c:v>
                </c:pt>
                <c:pt idx="109">
                  <c:v>27.243580684425812</c:v>
                </c:pt>
                <c:pt idx="110">
                  <c:v>-4.8412789847360997</c:v>
                </c:pt>
                <c:pt idx="111">
                  <c:v>14.338397131944191</c:v>
                </c:pt>
                <c:pt idx="112">
                  <c:v>5.7182173129391991</c:v>
                </c:pt>
                <c:pt idx="113">
                  <c:v>0.79140630364939923</c:v>
                </c:pt>
                <c:pt idx="114">
                  <c:v>11.122453429438499</c:v>
                </c:pt>
                <c:pt idx="115">
                  <c:v>18.458948669420998</c:v>
                </c:pt>
                <c:pt idx="116">
                  <c:v>2.0208878409537974</c:v>
                </c:pt>
                <c:pt idx="117">
                  <c:v>6.9881206366909012</c:v>
                </c:pt>
                <c:pt idx="118">
                  <c:v>0.95546350726360174</c:v>
                </c:pt>
                <c:pt idx="119">
                  <c:v>15.3461382857055</c:v>
                </c:pt>
                <c:pt idx="120">
                  <c:v>14.547240057246402</c:v>
                </c:pt>
                <c:pt idx="121">
                  <c:v>14.539768179907199</c:v>
                </c:pt>
                <c:pt idx="122">
                  <c:v>14.582797179264503</c:v>
                </c:pt>
                <c:pt idx="123">
                  <c:v>2.7965002947763011</c:v>
                </c:pt>
                <c:pt idx="124">
                  <c:v>6.1201408797546009</c:v>
                </c:pt>
                <c:pt idx="125">
                  <c:v>15.241184470528099</c:v>
                </c:pt>
                <c:pt idx="126">
                  <c:v>22.490241664977489</c:v>
                </c:pt>
                <c:pt idx="127">
                  <c:v>21.045449899352278</c:v>
                </c:pt>
                <c:pt idx="128">
                  <c:v>9.6825947765541986</c:v>
                </c:pt>
                <c:pt idx="129">
                  <c:v>6.5666073091638406</c:v>
                </c:pt>
                <c:pt idx="130">
                  <c:v>10.171416730040349</c:v>
                </c:pt>
                <c:pt idx="131">
                  <c:v>13.992198136044831</c:v>
                </c:pt>
                <c:pt idx="132">
                  <c:v>17.57545620759554</c:v>
                </c:pt>
                <c:pt idx="133">
                  <c:v>23.097294450902751</c:v>
                </c:pt>
                <c:pt idx="134">
                  <c:v>26.797968220250571</c:v>
                </c:pt>
                <c:pt idx="135">
                  <c:v>30.542073336971892</c:v>
                </c:pt>
                <c:pt idx="136">
                  <c:v>34.176836287127493</c:v>
                </c:pt>
                <c:pt idx="137">
                  <c:v>37.865517887700712</c:v>
                </c:pt>
                <c:pt idx="138">
                  <c:v>41.586670152281712</c:v>
                </c:pt>
                <c:pt idx="139">
                  <c:v>45.28492148836056</c:v>
                </c:pt>
                <c:pt idx="140">
                  <c:v>-4.0687849377566039</c:v>
                </c:pt>
                <c:pt idx="141">
                  <c:v>-0.70541147243069702</c:v>
                </c:pt>
                <c:pt idx="142">
                  <c:v>19.856661575590902</c:v>
                </c:pt>
                <c:pt idx="143">
                  <c:v>4.2052865104700743E-2</c:v>
                </c:pt>
                <c:pt idx="144">
                  <c:v>3.3075478508488061</c:v>
                </c:pt>
                <c:pt idx="145">
                  <c:v>10.854156050934101</c:v>
                </c:pt>
                <c:pt idx="146">
                  <c:v>3.1175232361204017</c:v>
                </c:pt>
                <c:pt idx="147">
                  <c:v>13.856068244319996</c:v>
                </c:pt>
                <c:pt idx="148">
                  <c:v>34.333801711306094</c:v>
                </c:pt>
                <c:pt idx="149">
                  <c:v>39.915434191125797</c:v>
                </c:pt>
                <c:pt idx="150">
                  <c:v>41.116210591484496</c:v>
                </c:pt>
                <c:pt idx="151">
                  <c:v>44.740941941097404</c:v>
                </c:pt>
                <c:pt idx="152">
                  <c:v>48.7072071237382</c:v>
                </c:pt>
                <c:pt idx="153">
                  <c:v>52.699868355942847</c:v>
                </c:pt>
                <c:pt idx="154">
                  <c:v>55.885432754727489</c:v>
                </c:pt>
                <c:pt idx="155">
                  <c:v>59.745930762375664</c:v>
                </c:pt>
                <c:pt idx="156">
                  <c:v>64.252059655011166</c:v>
                </c:pt>
                <c:pt idx="157">
                  <c:v>66.760177159222678</c:v>
                </c:pt>
                <c:pt idx="158">
                  <c:v>14.796634113825696</c:v>
                </c:pt>
                <c:pt idx="159">
                  <c:v>2.6045945031459006</c:v>
                </c:pt>
                <c:pt idx="160">
                  <c:v>7.8455571319506028</c:v>
                </c:pt>
                <c:pt idx="161">
                  <c:v>11.845411388283399</c:v>
                </c:pt>
                <c:pt idx="162">
                  <c:v>8.1466852499574003</c:v>
                </c:pt>
                <c:pt idx="163">
                  <c:v>5.6657532273079028</c:v>
                </c:pt>
                <c:pt idx="164">
                  <c:v>11.706200218988798</c:v>
                </c:pt>
                <c:pt idx="165">
                  <c:v>17.622926524490403</c:v>
                </c:pt>
                <c:pt idx="166">
                  <c:v>6.5616644678029985</c:v>
                </c:pt>
                <c:pt idx="167">
                  <c:v>9.6883486358373005</c:v>
                </c:pt>
                <c:pt idx="168">
                  <c:v>11.860088713960302</c:v>
                </c:pt>
                <c:pt idx="169">
                  <c:v>15.726361516547502</c:v>
                </c:pt>
                <c:pt idx="170">
                  <c:v>29.181933548677041</c:v>
                </c:pt>
                <c:pt idx="171">
                  <c:v>13.561344758656301</c:v>
                </c:pt>
                <c:pt idx="172">
                  <c:v>9.2302920704517959</c:v>
                </c:pt>
                <c:pt idx="173">
                  <c:v>10.8664448163321</c:v>
                </c:pt>
                <c:pt idx="174">
                  <c:v>28.990884425165991</c:v>
                </c:pt>
                <c:pt idx="175">
                  <c:v>38.242410641345309</c:v>
                </c:pt>
                <c:pt idx="176">
                  <c:v>32.79523394435423</c:v>
                </c:pt>
                <c:pt idx="177">
                  <c:v>36.448272832890531</c:v>
                </c:pt>
                <c:pt idx="178">
                  <c:v>32.566315817685073</c:v>
                </c:pt>
                <c:pt idx="179">
                  <c:v>12.155003304496901</c:v>
                </c:pt>
                <c:pt idx="180">
                  <c:v>11.4035751560472</c:v>
                </c:pt>
                <c:pt idx="181">
                  <c:v>11.150148964765698</c:v>
                </c:pt>
                <c:pt idx="182">
                  <c:v>13.801427197193302</c:v>
                </c:pt>
                <c:pt idx="183">
                  <c:v>15.077718898832501</c:v>
                </c:pt>
                <c:pt idx="184">
                  <c:v>15.5778289411328</c:v>
                </c:pt>
                <c:pt idx="185">
                  <c:v>16.107359094110599</c:v>
                </c:pt>
                <c:pt idx="186">
                  <c:v>12.530812194379504</c:v>
                </c:pt>
                <c:pt idx="187">
                  <c:v>12.849604301127101</c:v>
                </c:pt>
                <c:pt idx="188">
                  <c:v>14.910821542511698</c:v>
                </c:pt>
                <c:pt idx="189">
                  <c:v>14.6824483221957</c:v>
                </c:pt>
                <c:pt idx="190">
                  <c:v>25.056425965895912</c:v>
                </c:pt>
                <c:pt idx="191">
                  <c:v>28.668695717944079</c:v>
                </c:pt>
                <c:pt idx="192">
                  <c:v>32.359423490165135</c:v>
                </c:pt>
                <c:pt idx="193">
                  <c:v>37.692086812253848</c:v>
                </c:pt>
                <c:pt idx="194">
                  <c:v>25.09575999516095</c:v>
                </c:pt>
                <c:pt idx="195">
                  <c:v>26.779559477266048</c:v>
                </c:pt>
                <c:pt idx="196">
                  <c:v>22.785313740731368</c:v>
                </c:pt>
                <c:pt idx="197">
                  <c:v>22.729644784943048</c:v>
                </c:pt>
                <c:pt idx="198">
                  <c:v>32.027763507798269</c:v>
                </c:pt>
                <c:pt idx="199">
                  <c:v>45.200697537198799</c:v>
                </c:pt>
                <c:pt idx="200">
                  <c:v>24.492886607352272</c:v>
                </c:pt>
                <c:pt idx="201">
                  <c:v>28.12886237489753</c:v>
                </c:pt>
                <c:pt idx="202">
                  <c:v>22.735660648966558</c:v>
                </c:pt>
                <c:pt idx="203">
                  <c:v>5.4961092077830997</c:v>
                </c:pt>
                <c:pt idx="204">
                  <c:v>8.8914809558780998</c:v>
                </c:pt>
                <c:pt idx="205">
                  <c:v>8.6574029943461994</c:v>
                </c:pt>
                <c:pt idx="206">
                  <c:v>14.2534049544655</c:v>
                </c:pt>
                <c:pt idx="207">
                  <c:v>17.944502985749558</c:v>
                </c:pt>
                <c:pt idx="208">
                  <c:v>15.543363105867451</c:v>
                </c:pt>
                <c:pt idx="209">
                  <c:v>16.949102239468299</c:v>
                </c:pt>
                <c:pt idx="210">
                  <c:v>18.168959448057564</c:v>
                </c:pt>
                <c:pt idx="211">
                  <c:v>19.285268958520302</c:v>
                </c:pt>
                <c:pt idx="212">
                  <c:v>19.134641069163528</c:v>
                </c:pt>
                <c:pt idx="213">
                  <c:v>14.336933949038599</c:v>
                </c:pt>
                <c:pt idx="214">
                  <c:v>13.627875531857104</c:v>
                </c:pt>
                <c:pt idx="215">
                  <c:v>14.252895712825321</c:v>
                </c:pt>
                <c:pt idx="216">
                  <c:v>14.252895712825321</c:v>
                </c:pt>
                <c:pt idx="217">
                  <c:v>18.12786496210072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'3 Expt. v calc. by SSIMPLE'!$BB$47</c:f>
              <c:strCache>
                <c:ptCount val="1"/>
                <c:pt idx="0">
                  <c:v>Water-&gt;       Ethanol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92D050"/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'3 Expt. v calc. by SSIMPLE'!$BB$48:$BB$265</c:f>
              <c:numCache>
                <c:formatCode>0.00</c:formatCode>
                <c:ptCount val="218"/>
                <c:pt idx="0">
                  <c:v>19.876698578700882</c:v>
                </c:pt>
                <c:pt idx="1">
                  <c:v>23.168562838147039</c:v>
                </c:pt>
                <c:pt idx="2">
                  <c:v>26.648696630629111</c:v>
                </c:pt>
                <c:pt idx="3">
                  <c:v>30.117420148381733</c:v>
                </c:pt>
                <c:pt idx="4">
                  <c:v>32.348128857989096</c:v>
                </c:pt>
                <c:pt idx="5">
                  <c:v>35.600057155882176</c:v>
                </c:pt>
                <c:pt idx="6">
                  <c:v>#N/A</c:v>
                </c:pt>
                <c:pt idx="7">
                  <c:v>22.820549458898832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27.521582647431991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16.659001104996147</c:v>
                </c:pt>
                <c:pt idx="20">
                  <c:v>19.68272390830024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27.652800806820657</c:v>
                </c:pt>
                <c:pt idx="25">
                  <c:v>#N/A</c:v>
                </c:pt>
                <c:pt idx="26">
                  <c:v>#N/A</c:v>
                </c:pt>
                <c:pt idx="27">
                  <c:v>16.031435994876428</c:v>
                </c:pt>
                <c:pt idx="28">
                  <c:v>12.266045334158122</c:v>
                </c:pt>
                <c:pt idx="29">
                  <c:v>-5.5339832437829664</c:v>
                </c:pt>
                <c:pt idx="30">
                  <c:v>-1.9397467040063994</c:v>
                </c:pt>
                <c:pt idx="31">
                  <c:v>0.34230824188348308</c:v>
                </c:pt>
                <c:pt idx="32">
                  <c:v>3.6512879134238112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16.316692863112664</c:v>
                </c:pt>
                <c:pt idx="45">
                  <c:v>#N/A</c:v>
                </c:pt>
                <c:pt idx="46">
                  <c:v>#N/A</c:v>
                </c:pt>
                <c:pt idx="47">
                  <c:v>6.686420991457358</c:v>
                </c:pt>
                <c:pt idx="48">
                  <c:v>10.132323959751082</c:v>
                </c:pt>
                <c:pt idx="49">
                  <c:v>13.384252257644164</c:v>
                </c:pt>
                <c:pt idx="50">
                  <c:v>16.659001104996147</c:v>
                </c:pt>
                <c:pt idx="51">
                  <c:v>1.8256439567119056</c:v>
                </c:pt>
                <c:pt idx="52">
                  <c:v>6.9032162113168951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16.716052478643391</c:v>
                </c:pt>
                <c:pt idx="67">
                  <c:v>15.004511269225981</c:v>
                </c:pt>
                <c:pt idx="68">
                  <c:v>#N/A</c:v>
                </c:pt>
                <c:pt idx="69">
                  <c:v>#N/A</c:v>
                </c:pt>
                <c:pt idx="70">
                  <c:v>17.91413132523558</c:v>
                </c:pt>
                <c:pt idx="71">
                  <c:v>#N/A</c:v>
                </c:pt>
                <c:pt idx="72">
                  <c:v>23.8988204208318</c:v>
                </c:pt>
                <c:pt idx="73">
                  <c:v>-0.34230824188348308</c:v>
                </c:pt>
                <c:pt idx="74">
                  <c:v>2.5102604404788718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19.68272390830024</c:v>
                </c:pt>
                <c:pt idx="101">
                  <c:v>26.015426383144668</c:v>
                </c:pt>
                <c:pt idx="102">
                  <c:v>26.186580504086411</c:v>
                </c:pt>
                <c:pt idx="103">
                  <c:v>28.354532702681801</c:v>
                </c:pt>
                <c:pt idx="104">
                  <c:v>4.2218016498962818</c:v>
                </c:pt>
                <c:pt idx="105">
                  <c:v>0.28525686823623175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23.276960448076807</c:v>
                </c:pt>
                <c:pt idx="110">
                  <c:v>-6.7320620903751571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7.701935442378355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2.1679521985953905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22.307087096073609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27.915237125597994</c:v>
                </c:pt>
                <c:pt idx="199">
                  <c:v>#N/A</c:v>
                </c:pt>
                <c:pt idx="200">
                  <c:v>21.930548030001777</c:v>
                </c:pt>
                <c:pt idx="201">
                  <c:v>23.373947783277124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SSIMPLE'!$BC$48:$BC$265</c:f>
              <c:numCache>
                <c:formatCode>0.00</c:formatCode>
                <c:ptCount val="218"/>
                <c:pt idx="0">
                  <c:v>21.281170213959122</c:v>
                </c:pt>
                <c:pt idx="1">
                  <c:v>24.745287463216702</c:v>
                </c:pt>
                <c:pt idx="2">
                  <c:v>28.241545765130738</c:v>
                </c:pt>
                <c:pt idx="3">
                  <c:v>33.499083726960642</c:v>
                </c:pt>
                <c:pt idx="4">
                  <c:v>36.966934688764894</c:v>
                </c:pt>
                <c:pt idx="5">
                  <c:v>40.37825756523025</c:v>
                </c:pt>
                <c:pt idx="6">
                  <c:v>21.194189616404088</c:v>
                </c:pt>
                <c:pt idx="7">
                  <c:v>24.73463641102256</c:v>
                </c:pt>
                <c:pt idx="8">
                  <c:v>24.748057727036166</c:v>
                </c:pt>
                <c:pt idx="9">
                  <c:v>28.227895220864863</c:v>
                </c:pt>
                <c:pt idx="10">
                  <c:v>26.317510918568221</c:v>
                </c:pt>
                <c:pt idx="11">
                  <c:v>31.701131327432471</c:v>
                </c:pt>
                <c:pt idx="12">
                  <c:v>31.60198800971575</c:v>
                </c:pt>
                <c:pt idx="13">
                  <c:v>29.644723866775543</c:v>
                </c:pt>
                <c:pt idx="14">
                  <c:v>29.858670763546968</c:v>
                </c:pt>
                <c:pt idx="15">
                  <c:v>35.070900228918539</c:v>
                </c:pt>
                <c:pt idx="16">
                  <c:v>33.135433814232343</c:v>
                </c:pt>
                <c:pt idx="17">
                  <c:v>31.692186774196458</c:v>
                </c:pt>
                <c:pt idx="18">
                  <c:v>38.629374904267436</c:v>
                </c:pt>
                <c:pt idx="19">
                  <c:v>17.80101923588845</c:v>
                </c:pt>
                <c:pt idx="20">
                  <c:v>21.361328448467034</c:v>
                </c:pt>
                <c:pt idx="21">
                  <c:v>26.717503072176118</c:v>
                </c:pt>
                <c:pt idx="22">
                  <c:v>21.250066210697288</c:v>
                </c:pt>
                <c:pt idx="23">
                  <c:v>24.770482043993997</c:v>
                </c:pt>
                <c:pt idx="24">
                  <c:v>28.288282393934882</c:v>
                </c:pt>
                <c:pt idx="25">
                  <c:v>26.504101931894972</c:v>
                </c:pt>
                <c:pt idx="26">
                  <c:v>28.18764474628431</c:v>
                </c:pt>
                <c:pt idx="27">
                  <c:v>17.730048954766431</c:v>
                </c:pt>
                <c:pt idx="28">
                  <c:v>15.047134843320123</c:v>
                </c:pt>
                <c:pt idx="29">
                  <c:v>-5.3632702644089001</c:v>
                </c:pt>
                <c:pt idx="30">
                  <c:v>-2.3526522414883999</c:v>
                </c:pt>
                <c:pt idx="31">
                  <c:v>1.0361271270036028</c:v>
                </c:pt>
                <c:pt idx="32">
                  <c:v>4.3679660247238985</c:v>
                </c:pt>
                <c:pt idx="33">
                  <c:v>7.7871768275979996</c:v>
                </c:pt>
                <c:pt idx="34">
                  <c:v>11.331911037334798</c:v>
                </c:pt>
                <c:pt idx="35">
                  <c:v>14.864345820108301</c:v>
                </c:pt>
                <c:pt idx="36">
                  <c:v>18.1999942998658</c:v>
                </c:pt>
                <c:pt idx="37">
                  <c:v>23.355849789285301</c:v>
                </c:pt>
                <c:pt idx="38">
                  <c:v>27.192654524358897</c:v>
                </c:pt>
                <c:pt idx="39">
                  <c:v>29.9913762568377</c:v>
                </c:pt>
                <c:pt idx="40">
                  <c:v>0.50685914351539907</c:v>
                </c:pt>
                <c:pt idx="41">
                  <c:v>8.1431778546578997</c:v>
                </c:pt>
                <c:pt idx="42">
                  <c:v>16.7364069314267</c:v>
                </c:pt>
                <c:pt idx="43">
                  <c:v>23.172348731776204</c:v>
                </c:pt>
                <c:pt idx="44">
                  <c:v>19.577883722516219</c:v>
                </c:pt>
                <c:pt idx="45">
                  <c:v>20.646792532369069</c:v>
                </c:pt>
                <c:pt idx="46">
                  <c:v>16.263072776717841</c:v>
                </c:pt>
                <c:pt idx="47">
                  <c:v>5.61136146871549</c:v>
                </c:pt>
                <c:pt idx="48">
                  <c:v>10.89932686939529</c:v>
                </c:pt>
                <c:pt idx="49">
                  <c:v>14.30981453045972</c:v>
                </c:pt>
                <c:pt idx="50">
                  <c:v>17.755785652377607</c:v>
                </c:pt>
                <c:pt idx="51">
                  <c:v>8.4224659708235983</c:v>
                </c:pt>
                <c:pt idx="52">
                  <c:v>19.189938186433004</c:v>
                </c:pt>
                <c:pt idx="53">
                  <c:v>11.6978531860305</c:v>
                </c:pt>
                <c:pt idx="54">
                  <c:v>13.391823348272599</c:v>
                </c:pt>
                <c:pt idx="55">
                  <c:v>20.3582983097895</c:v>
                </c:pt>
                <c:pt idx="56">
                  <c:v>27.305866444883602</c:v>
                </c:pt>
                <c:pt idx="57">
                  <c:v>0.86302895838139904</c:v>
                </c:pt>
                <c:pt idx="58">
                  <c:v>4.4073539259340997</c:v>
                </c:pt>
                <c:pt idx="59">
                  <c:v>7.7621698306009996</c:v>
                </c:pt>
                <c:pt idx="60">
                  <c:v>13.108925619137299</c:v>
                </c:pt>
                <c:pt idx="61">
                  <c:v>16.603838797231699</c:v>
                </c:pt>
                <c:pt idx="62">
                  <c:v>20.0368996700971</c:v>
                </c:pt>
                <c:pt idx="63">
                  <c:v>23.448177606947599</c:v>
                </c:pt>
                <c:pt idx="64">
                  <c:v>26.940758903484202</c:v>
                </c:pt>
                <c:pt idx="65">
                  <c:v>14.865076228590603</c:v>
                </c:pt>
                <c:pt idx="66">
                  <c:v>21.512241659512881</c:v>
                </c:pt>
                <c:pt idx="67">
                  <c:v>17.731414208145509</c:v>
                </c:pt>
                <c:pt idx="68">
                  <c:v>20.984626014604228</c:v>
                </c:pt>
                <c:pt idx="69">
                  <c:v>20.554084300120831</c:v>
                </c:pt>
                <c:pt idx="70">
                  <c:v>20.98287419675534</c:v>
                </c:pt>
                <c:pt idx="71">
                  <c:v>24.001081123420718</c:v>
                </c:pt>
                <c:pt idx="72">
                  <c:v>27.767892290616171</c:v>
                </c:pt>
                <c:pt idx="73">
                  <c:v>0.46200195542520106</c:v>
                </c:pt>
                <c:pt idx="74">
                  <c:v>3.6630590642481984</c:v>
                </c:pt>
                <c:pt idx="75">
                  <c:v>6.9505080234283021</c:v>
                </c:pt>
                <c:pt idx="76">
                  <c:v>7.8026600486555004</c:v>
                </c:pt>
                <c:pt idx="77">
                  <c:v>10.493225968324303</c:v>
                </c:pt>
                <c:pt idx="78">
                  <c:v>11.067626413775198</c:v>
                </c:pt>
                <c:pt idx="79">
                  <c:v>16.444767670064103</c:v>
                </c:pt>
                <c:pt idx="80">
                  <c:v>10.655917705952302</c:v>
                </c:pt>
                <c:pt idx="81">
                  <c:v>5.5190500276873991</c:v>
                </c:pt>
                <c:pt idx="82">
                  <c:v>7.0347343313088011</c:v>
                </c:pt>
                <c:pt idx="83">
                  <c:v>10.238364190845896</c:v>
                </c:pt>
                <c:pt idx="84">
                  <c:v>12.647948687091702</c:v>
                </c:pt>
                <c:pt idx="85">
                  <c:v>13.177177375358099</c:v>
                </c:pt>
                <c:pt idx="86">
                  <c:v>15.862821763657401</c:v>
                </c:pt>
                <c:pt idx="87">
                  <c:v>15.666441012174801</c:v>
                </c:pt>
                <c:pt idx="88">
                  <c:v>18.341931904418999</c:v>
                </c:pt>
                <c:pt idx="89">
                  <c:v>18.659674219668897</c:v>
                </c:pt>
                <c:pt idx="90">
                  <c:v>20.107449151610599</c:v>
                </c:pt>
                <c:pt idx="91">
                  <c:v>19.520853317514597</c:v>
                </c:pt>
                <c:pt idx="92">
                  <c:v>22.810761186263498</c:v>
                </c:pt>
                <c:pt idx="93">
                  <c:v>25.291554548331899</c:v>
                </c:pt>
                <c:pt idx="94">
                  <c:v>11.155051688155618</c:v>
                </c:pt>
                <c:pt idx="95">
                  <c:v>14.25408188497671</c:v>
                </c:pt>
                <c:pt idx="96">
                  <c:v>17.500387053103822</c:v>
                </c:pt>
                <c:pt idx="97">
                  <c:v>18.183217386356702</c:v>
                </c:pt>
                <c:pt idx="98">
                  <c:v>21.084441620302339</c:v>
                </c:pt>
                <c:pt idx="99">
                  <c:v>27.97263999210098</c:v>
                </c:pt>
                <c:pt idx="100">
                  <c:v>22.37804329272781</c:v>
                </c:pt>
                <c:pt idx="101">
                  <c:v>28.737768357280512</c:v>
                </c:pt>
                <c:pt idx="102">
                  <c:v>28.933716911616152</c:v>
                </c:pt>
                <c:pt idx="103">
                  <c:v>33.290333746962169</c:v>
                </c:pt>
                <c:pt idx="104">
                  <c:v>7.9045701030987985</c:v>
                </c:pt>
                <c:pt idx="105">
                  <c:v>2.658958202580898</c:v>
                </c:pt>
                <c:pt idx="106">
                  <c:v>5.5989157807260987</c:v>
                </c:pt>
                <c:pt idx="107">
                  <c:v>8.5621710340424997</c:v>
                </c:pt>
                <c:pt idx="108">
                  <c:v>11.690712390519199</c:v>
                </c:pt>
                <c:pt idx="109">
                  <c:v>27.457974507464709</c:v>
                </c:pt>
                <c:pt idx="110">
                  <c:v>-2.4526893375130001</c:v>
                </c:pt>
                <c:pt idx="111">
                  <c:v>15.112477415293188</c:v>
                </c:pt>
                <c:pt idx="112">
                  <c:v>6.6745498930991971</c:v>
                </c:pt>
                <c:pt idx="113">
                  <c:v>2.1809178084157992</c:v>
                </c:pt>
                <c:pt idx="114">
                  <c:v>11.8882837916965</c:v>
                </c:pt>
                <c:pt idx="115">
                  <c:v>19.241036772674299</c:v>
                </c:pt>
                <c:pt idx="116">
                  <c:v>4.479774234034295</c:v>
                </c:pt>
                <c:pt idx="117">
                  <c:v>8.6751304031425036</c:v>
                </c:pt>
                <c:pt idx="118">
                  <c:v>3.2224429934166992</c:v>
                </c:pt>
                <c:pt idx="119">
                  <c:v>15.600601440009399</c:v>
                </c:pt>
                <c:pt idx="120">
                  <c:v>15.146550299261204</c:v>
                </c:pt>
                <c:pt idx="121">
                  <c:v>15.169371253378699</c:v>
                </c:pt>
                <c:pt idx="122">
                  <c:v>15.181484772838502</c:v>
                </c:pt>
                <c:pt idx="123">
                  <c:v>4.8508575164896044</c:v>
                </c:pt>
                <c:pt idx="124">
                  <c:v>7.2533744405248015</c:v>
                </c:pt>
                <c:pt idx="125">
                  <c:v>15.6031144432565</c:v>
                </c:pt>
                <c:pt idx="126">
                  <c:v>22.422292081256693</c:v>
                </c:pt>
                <c:pt idx="127">
                  <c:v>21.090172530173582</c:v>
                </c:pt>
                <c:pt idx="128">
                  <c:v>10.4736913238391</c:v>
                </c:pt>
                <c:pt idx="129">
                  <c:v>7.3703207525224403</c:v>
                </c:pt>
                <c:pt idx="130">
                  <c:v>10.71407496109925</c:v>
                </c:pt>
                <c:pt idx="131">
                  <c:v>14.255015743124332</c:v>
                </c:pt>
                <c:pt idx="132">
                  <c:v>17.625116634885639</c:v>
                </c:pt>
                <c:pt idx="133">
                  <c:v>22.858880655100052</c:v>
                </c:pt>
                <c:pt idx="134">
                  <c:v>26.32571860989637</c:v>
                </c:pt>
                <c:pt idx="135">
                  <c:v>29.893140177259692</c:v>
                </c:pt>
                <c:pt idx="136">
                  <c:v>33.273702442336891</c:v>
                </c:pt>
                <c:pt idx="137">
                  <c:v>36.752516795117209</c:v>
                </c:pt>
                <c:pt idx="138">
                  <c:v>40.257124304934607</c:v>
                </c:pt>
                <c:pt idx="139">
                  <c:v>43.767133755866759</c:v>
                </c:pt>
                <c:pt idx="140">
                  <c:v>-1.1973813468393004</c:v>
                </c:pt>
                <c:pt idx="141">
                  <c:v>1.6039984050158012</c:v>
                </c:pt>
                <c:pt idx="142">
                  <c:v>20.838262092289202</c:v>
                </c:pt>
                <c:pt idx="143">
                  <c:v>2.5302969800602</c:v>
                </c:pt>
                <c:pt idx="144">
                  <c:v>5.6564214848405001</c:v>
                </c:pt>
                <c:pt idx="145">
                  <c:v>12.612287014383995</c:v>
                </c:pt>
                <c:pt idx="146">
                  <c:v>4.1453185474452994</c:v>
                </c:pt>
                <c:pt idx="147">
                  <c:v>14.2701712358115</c:v>
                </c:pt>
                <c:pt idx="148">
                  <c:v>34.119932712780994</c:v>
                </c:pt>
                <c:pt idx="149">
                  <c:v>39.218231287799497</c:v>
                </c:pt>
                <c:pt idx="150">
                  <c:v>40.600858493056698</c:v>
                </c:pt>
                <c:pt idx="151">
                  <c:v>44.107054813876502</c:v>
                </c:pt>
                <c:pt idx="152">
                  <c:v>47.797238820945196</c:v>
                </c:pt>
                <c:pt idx="153">
                  <c:v>51.445413802060948</c:v>
                </c:pt>
                <c:pt idx="154">
                  <c:v>54.56272457463259</c:v>
                </c:pt>
                <c:pt idx="155">
                  <c:v>58.184720625384557</c:v>
                </c:pt>
                <c:pt idx="156">
                  <c:v>62.306660873590261</c:v>
                </c:pt>
                <c:pt idx="157">
                  <c:v>64.881289623586582</c:v>
                </c:pt>
                <c:pt idx="158">
                  <c:v>15.741113219931499</c:v>
                </c:pt>
                <c:pt idx="159">
                  <c:v>4.2534613193219037</c:v>
                </c:pt>
                <c:pt idx="160">
                  <c:v>9.1321696504175982</c:v>
                </c:pt>
                <c:pt idx="161">
                  <c:v>12.833164999576798</c:v>
                </c:pt>
                <c:pt idx="162">
                  <c:v>9.4974594717216974</c:v>
                </c:pt>
                <c:pt idx="163">
                  <c:v>7.258084794288898</c:v>
                </c:pt>
                <c:pt idx="164">
                  <c:v>12.805829489392401</c:v>
                </c:pt>
                <c:pt idx="165">
                  <c:v>18.440995355488901</c:v>
                </c:pt>
                <c:pt idx="166">
                  <c:v>7.9022368529226981</c:v>
                </c:pt>
                <c:pt idx="167">
                  <c:v>10.883645416858101</c:v>
                </c:pt>
                <c:pt idx="168">
                  <c:v>12.958094209446301</c:v>
                </c:pt>
                <c:pt idx="169">
                  <c:v>16.548094704629204</c:v>
                </c:pt>
                <c:pt idx="170">
                  <c:v>28.371980525506139</c:v>
                </c:pt>
                <c:pt idx="171">
                  <c:v>14.478564191685695</c:v>
                </c:pt>
                <c:pt idx="172">
                  <c:v>10.496789094326296</c:v>
                </c:pt>
                <c:pt idx="173">
                  <c:v>11.400581275006198</c:v>
                </c:pt>
                <c:pt idx="174">
                  <c:v>28.176357815515292</c:v>
                </c:pt>
                <c:pt idx="175">
                  <c:v>36.919607500655012</c:v>
                </c:pt>
                <c:pt idx="176">
                  <c:v>31.83277783509973</c:v>
                </c:pt>
                <c:pt idx="177">
                  <c:v>35.23239406197883</c:v>
                </c:pt>
                <c:pt idx="178">
                  <c:v>31.59265206142917</c:v>
                </c:pt>
                <c:pt idx="179">
                  <c:v>13.219098424144899</c:v>
                </c:pt>
                <c:pt idx="180">
                  <c:v>12.640029835800597</c:v>
                </c:pt>
                <c:pt idx="181">
                  <c:v>12.485029756659497</c:v>
                </c:pt>
                <c:pt idx="182">
                  <c:v>14.7901665367174</c:v>
                </c:pt>
                <c:pt idx="183">
                  <c:v>16.069205102786299</c:v>
                </c:pt>
                <c:pt idx="184">
                  <c:v>16.465034159620302</c:v>
                </c:pt>
                <c:pt idx="185">
                  <c:v>16.8166118219387</c:v>
                </c:pt>
                <c:pt idx="186">
                  <c:v>13.804442235964604</c:v>
                </c:pt>
                <c:pt idx="187">
                  <c:v>14.007841493929398</c:v>
                </c:pt>
                <c:pt idx="188">
                  <c:v>16.0973674249772</c:v>
                </c:pt>
                <c:pt idx="189">
                  <c:v>16.024608806478899</c:v>
                </c:pt>
                <c:pt idx="190">
                  <c:v>24.892712614981111</c:v>
                </c:pt>
                <c:pt idx="191">
                  <c:v>28.32862776823648</c:v>
                </c:pt>
                <c:pt idx="192">
                  <c:v>31.826266546909732</c:v>
                </c:pt>
                <c:pt idx="193">
                  <c:v>36.888049568951843</c:v>
                </c:pt>
                <c:pt idx="194">
                  <c:v>24.967804421881951</c:v>
                </c:pt>
                <c:pt idx="195">
                  <c:v>26.54545533694445</c:v>
                </c:pt>
                <c:pt idx="196">
                  <c:v>23.415042042383671</c:v>
                </c:pt>
                <c:pt idx="197">
                  <c:v>23.408475042578253</c:v>
                </c:pt>
                <c:pt idx="198">
                  <c:v>32.303872144784272</c:v>
                </c:pt>
                <c:pt idx="199">
                  <c:v>44.961955659086499</c:v>
                </c:pt>
                <c:pt idx="200">
                  <c:v>24.627883120423871</c:v>
                </c:pt>
                <c:pt idx="201">
                  <c:v>28.308097717056235</c:v>
                </c:pt>
                <c:pt idx="202">
                  <c:v>22.702104366896158</c:v>
                </c:pt>
                <c:pt idx="203">
                  <c:v>6.4258787800613</c:v>
                </c:pt>
                <c:pt idx="204">
                  <c:v>9.6493841959887998</c:v>
                </c:pt>
                <c:pt idx="205">
                  <c:v>9.4269027334114988</c:v>
                </c:pt>
                <c:pt idx="206">
                  <c:v>14.718471297797199</c:v>
                </c:pt>
                <c:pt idx="207">
                  <c:v>18.207217543100558</c:v>
                </c:pt>
                <c:pt idx="208">
                  <c:v>16.307592646407848</c:v>
                </c:pt>
                <c:pt idx="209">
                  <c:v>17.7282996900021</c:v>
                </c:pt>
                <c:pt idx="210">
                  <c:v>18.958316673300061</c:v>
                </c:pt>
                <c:pt idx="211">
                  <c:v>20.023956064424702</c:v>
                </c:pt>
                <c:pt idx="212">
                  <c:v>19.903943661408828</c:v>
                </c:pt>
                <c:pt idx="213">
                  <c:v>15.613991420453598</c:v>
                </c:pt>
                <c:pt idx="214">
                  <c:v>14.997317994183003</c:v>
                </c:pt>
                <c:pt idx="215">
                  <c:v>14.503673907281321</c:v>
                </c:pt>
                <c:pt idx="216">
                  <c:v>14.503673907281321</c:v>
                </c:pt>
                <c:pt idx="217">
                  <c:v>18.143113737981022</c:v>
                </c:pt>
              </c:numCache>
            </c:numRef>
          </c:yVal>
          <c:smooth val="0"/>
        </c:ser>
        <c:ser>
          <c:idx val="8"/>
          <c:order val="4"/>
          <c:tx>
            <c:strRef>
              <c:f>'3 Expt. v calc. by SSIMPLE'!$R$47</c:f>
              <c:strCache>
                <c:ptCount val="1"/>
                <c:pt idx="0">
                  <c:v>Water-&gt;  Di-n-butyl ether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4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'3 Expt. v calc. by SSIMPLE'!$R$48:$R$265</c:f>
              <c:numCache>
                <c:formatCode>0.00</c:formatCode>
                <c:ptCount val="218"/>
                <c:pt idx="0">
                  <c:v>23.01452412929947</c:v>
                </c:pt>
                <c:pt idx="1">
                  <c:v>26.477542509687368</c:v>
                </c:pt>
                <c:pt idx="2">
                  <c:v>30.471138664994665</c:v>
                </c:pt>
                <c:pt idx="3">
                  <c:v>33.996913556394531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22.307087096073609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17.74297720429384</c:v>
                </c:pt>
                <c:pt idx="28">
                  <c:v>13.578226928044803</c:v>
                </c:pt>
                <c:pt idx="29">
                  <c:v>#N/A</c:v>
                </c:pt>
                <c:pt idx="30">
                  <c:v>-10.269247256504475</c:v>
                </c:pt>
                <c:pt idx="31">
                  <c:v>-7.3025758268476242</c:v>
                </c:pt>
                <c:pt idx="32">
                  <c:v>#N/A</c:v>
                </c:pt>
                <c:pt idx="33">
                  <c:v>-0.17115412094173976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6.5609079694334156</c:v>
                </c:pt>
                <c:pt idx="42">
                  <c:v>#N/A</c:v>
                </c:pt>
                <c:pt idx="43">
                  <c:v>19.454518413711252</c:v>
                </c:pt>
                <c:pt idx="44">
                  <c:v>#N/A</c:v>
                </c:pt>
                <c:pt idx="45">
                  <c:v>#N/A</c:v>
                </c:pt>
                <c:pt idx="46">
                  <c:v>9.9269390146209897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18.884004677238785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-6.1615483539026865</c:v>
                </c:pt>
                <c:pt idx="60">
                  <c:v>-2.4532090668316222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16.716052478643395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27.053761383524566</c:v>
                </c:pt>
                <c:pt idx="73">
                  <c:v>-3.3089796715403317</c:v>
                </c:pt>
                <c:pt idx="74">
                  <c:v>5.7051373647244219E-2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10.668606872035205</c:v>
                </c:pt>
                <c:pt idx="80">
                  <c:v>#N/A</c:v>
                </c:pt>
                <c:pt idx="81">
                  <c:v>0.45641098917797507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16.487846984054404</c:v>
                </c:pt>
                <c:pt idx="97">
                  <c:v>#N/A</c:v>
                </c:pt>
                <c:pt idx="98">
                  <c:v>19.739775281947487</c:v>
                </c:pt>
                <c:pt idx="99">
                  <c:v>#N/A</c:v>
                </c:pt>
                <c:pt idx="100">
                  <c:v>#N/A</c:v>
                </c:pt>
                <c:pt idx="101">
                  <c:v>28.069275834445566</c:v>
                </c:pt>
                <c:pt idx="102">
                  <c:v>27.156453856089609</c:v>
                </c:pt>
                <c:pt idx="103">
                  <c:v>30.750690395866179</c:v>
                </c:pt>
                <c:pt idx="104">
                  <c:v>#N/A</c:v>
                </c:pt>
                <c:pt idx="105">
                  <c:v>-4.1647502762490376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25.901323635850176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1.3121815938866828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39.53660193754223</c:v>
                </c:pt>
                <c:pt idx="153">
                  <c:v>43.416095345555036</c:v>
                </c:pt>
                <c:pt idx="154">
                  <c:v>#N/A</c:v>
                </c:pt>
                <c:pt idx="155">
                  <c:v>50.490465677813667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30.859088005795943</c:v>
                </c:pt>
                <c:pt idx="199">
                  <c:v>#N/A</c:v>
                </c:pt>
                <c:pt idx="200">
                  <c:v>25.216707152083213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SSIMPLE'!$S$48:$S$265</c:f>
              <c:numCache>
                <c:formatCode>0.00</c:formatCode>
                <c:ptCount val="218"/>
                <c:pt idx="0">
                  <c:v>22.729415903891223</c:v>
                </c:pt>
                <c:pt idx="1">
                  <c:v>26.756243929803901</c:v>
                </c:pt>
                <c:pt idx="2">
                  <c:v>30.796742869009641</c:v>
                </c:pt>
                <c:pt idx="3">
                  <c:v>36.863824555398445</c:v>
                </c:pt>
                <c:pt idx="4">
                  <c:v>40.894077815376292</c:v>
                </c:pt>
                <c:pt idx="5">
                  <c:v>44.913922440473151</c:v>
                </c:pt>
                <c:pt idx="6">
                  <c:v>22.67000755513099</c:v>
                </c:pt>
                <c:pt idx="7">
                  <c:v>26.705512678705659</c:v>
                </c:pt>
                <c:pt idx="8">
                  <c:v>26.724460019923065</c:v>
                </c:pt>
                <c:pt idx="9">
                  <c:v>30.746213015139762</c:v>
                </c:pt>
                <c:pt idx="10">
                  <c:v>28.614478234613518</c:v>
                </c:pt>
                <c:pt idx="11">
                  <c:v>34.781634885075569</c:v>
                </c:pt>
                <c:pt idx="12">
                  <c:v>34.707400563360352</c:v>
                </c:pt>
                <c:pt idx="13">
                  <c:v>32.553462117292639</c:v>
                </c:pt>
                <c:pt idx="14">
                  <c:v>32.64593377792017</c:v>
                </c:pt>
                <c:pt idx="15">
                  <c:v>38.791730747601136</c:v>
                </c:pt>
                <c:pt idx="16">
                  <c:v>36.600322300026946</c:v>
                </c:pt>
                <c:pt idx="17">
                  <c:v>34.739777973645857</c:v>
                </c:pt>
                <c:pt idx="18">
                  <c:v>42.845269166660941</c:v>
                </c:pt>
                <c:pt idx="19">
                  <c:v>18.73043740377345</c:v>
                </c:pt>
                <c:pt idx="20">
                  <c:v>22.843604183472635</c:v>
                </c:pt>
                <c:pt idx="21">
                  <c:v>28.973111447375519</c:v>
                </c:pt>
                <c:pt idx="22">
                  <c:v>22.732559059089485</c:v>
                </c:pt>
                <c:pt idx="23">
                  <c:v>26.817139266296195</c:v>
                </c:pt>
                <c:pt idx="24">
                  <c:v>30.871580649875781</c:v>
                </c:pt>
                <c:pt idx="25">
                  <c:v>28.825153493489267</c:v>
                </c:pt>
                <c:pt idx="26">
                  <c:v>30.78911314477611</c:v>
                </c:pt>
                <c:pt idx="27">
                  <c:v>18.34534075243743</c:v>
                </c:pt>
                <c:pt idx="28">
                  <c:v>14.752732870686522</c:v>
                </c:pt>
                <c:pt idx="29">
                  <c:v>-10.6678900972544</c:v>
                </c:pt>
                <c:pt idx="30">
                  <c:v>-8.1709637831121</c:v>
                </c:pt>
                <c:pt idx="31">
                  <c:v>-4.2627306357554993</c:v>
                </c:pt>
                <c:pt idx="32">
                  <c:v>-0.24684392986840109</c:v>
                </c:pt>
                <c:pt idx="33">
                  <c:v>3.6008526055704984</c:v>
                </c:pt>
                <c:pt idx="34">
                  <c:v>7.7173064762962014</c:v>
                </c:pt>
                <c:pt idx="35">
                  <c:v>11.728980041285102</c:v>
                </c:pt>
                <c:pt idx="36">
                  <c:v>15.5256376547242</c:v>
                </c:pt>
                <c:pt idx="37">
                  <c:v>21.548752914858802</c:v>
                </c:pt>
                <c:pt idx="38">
                  <c:v>26.2221884832021</c:v>
                </c:pt>
                <c:pt idx="39">
                  <c:v>28.901506626597698</c:v>
                </c:pt>
                <c:pt idx="40">
                  <c:v>-4.5245765309518013</c:v>
                </c:pt>
                <c:pt idx="41">
                  <c:v>4.8023002691706012</c:v>
                </c:pt>
                <c:pt idx="42">
                  <c:v>14.454769659447397</c:v>
                </c:pt>
                <c:pt idx="43">
                  <c:v>21.586318970658404</c:v>
                </c:pt>
                <c:pt idx="44">
                  <c:v>19.747263437485223</c:v>
                </c:pt>
                <c:pt idx="45">
                  <c:v>20.826548089609471</c:v>
                </c:pt>
                <c:pt idx="46">
                  <c:v>15.792556396878542</c:v>
                </c:pt>
                <c:pt idx="47">
                  <c:v>4.5284202671206888</c:v>
                </c:pt>
                <c:pt idx="48">
                  <c:v>10.63609403031089</c:v>
                </c:pt>
                <c:pt idx="49">
                  <c:v>14.652289799500322</c:v>
                </c:pt>
                <c:pt idx="50">
                  <c:v>18.67996567509271</c:v>
                </c:pt>
                <c:pt idx="51">
                  <c:v>1.7412541683575995</c:v>
                </c:pt>
                <c:pt idx="52">
                  <c:v>15.380494220658502</c:v>
                </c:pt>
                <c:pt idx="53">
                  <c:v>4.9871569764697021</c:v>
                </c:pt>
                <c:pt idx="54">
                  <c:v>6.8866164049223002</c:v>
                </c:pt>
                <c:pt idx="55">
                  <c:v>14.8685249996533</c:v>
                </c:pt>
                <c:pt idx="56">
                  <c:v>22.591810306385401</c:v>
                </c:pt>
                <c:pt idx="57">
                  <c:v>-8.4360651021400024</c:v>
                </c:pt>
                <c:pt idx="58">
                  <c:v>-3.6560389896345988</c:v>
                </c:pt>
                <c:pt idx="59">
                  <c:v>0.24614978393029929</c:v>
                </c:pt>
                <c:pt idx="60">
                  <c:v>6.292591639351901</c:v>
                </c:pt>
                <c:pt idx="61">
                  <c:v>10.3956002614635</c:v>
                </c:pt>
                <c:pt idx="62">
                  <c:v>14.296354575361704</c:v>
                </c:pt>
                <c:pt idx="63">
                  <c:v>18.288930719359403</c:v>
                </c:pt>
                <c:pt idx="64">
                  <c:v>22.264611751663097</c:v>
                </c:pt>
                <c:pt idx="65">
                  <c:v>8.6983074320553015</c:v>
                </c:pt>
                <c:pt idx="66">
                  <c:v>22.305115003950281</c:v>
                </c:pt>
                <c:pt idx="67">
                  <c:v>17.81232408239061</c:v>
                </c:pt>
                <c:pt idx="68">
                  <c:v>21.661523765079728</c:v>
                </c:pt>
                <c:pt idx="69">
                  <c:v>21.12848345673223</c:v>
                </c:pt>
                <c:pt idx="70">
                  <c:v>21.705268949278043</c:v>
                </c:pt>
                <c:pt idx="71">
                  <c:v>25.119467628396222</c:v>
                </c:pt>
                <c:pt idx="72">
                  <c:v>29.549518878617469</c:v>
                </c:pt>
                <c:pt idx="73">
                  <c:v>-6.0055420249987996</c:v>
                </c:pt>
                <c:pt idx="74">
                  <c:v>-2.5302001619586001</c:v>
                </c:pt>
                <c:pt idx="75">
                  <c:v>1.168234370587701</c:v>
                </c:pt>
                <c:pt idx="76">
                  <c:v>3.0024921120605015</c:v>
                </c:pt>
                <c:pt idx="77">
                  <c:v>5.2364791254722007</c:v>
                </c:pt>
                <c:pt idx="78">
                  <c:v>6.8499920991406</c:v>
                </c:pt>
                <c:pt idx="79">
                  <c:v>12.958874699840898</c:v>
                </c:pt>
                <c:pt idx="80">
                  <c:v>5.8358531324864984</c:v>
                </c:pt>
                <c:pt idx="81">
                  <c:v>-0.31617387974000266</c:v>
                </c:pt>
                <c:pt idx="82">
                  <c:v>1.0467568683243975</c:v>
                </c:pt>
                <c:pt idx="83">
                  <c:v>4.3713892522939979</c:v>
                </c:pt>
                <c:pt idx="84">
                  <c:v>7.7950461438400005</c:v>
                </c:pt>
                <c:pt idx="85">
                  <c:v>11.885131705425302</c:v>
                </c:pt>
                <c:pt idx="86">
                  <c:v>14.953987039765899</c:v>
                </c:pt>
                <c:pt idx="87">
                  <c:v>14.609175560625502</c:v>
                </c:pt>
                <c:pt idx="88">
                  <c:v>17.5241508957495</c:v>
                </c:pt>
                <c:pt idx="89">
                  <c:v>18.162635619789501</c:v>
                </c:pt>
                <c:pt idx="90">
                  <c:v>19.599729516724398</c:v>
                </c:pt>
                <c:pt idx="91">
                  <c:v>18.764032754930501</c:v>
                </c:pt>
                <c:pt idx="92">
                  <c:v>22.484197866736196</c:v>
                </c:pt>
                <c:pt idx="93">
                  <c:v>25.401000204687602</c:v>
                </c:pt>
                <c:pt idx="94">
                  <c:v>10.305936546235118</c:v>
                </c:pt>
                <c:pt idx="95">
                  <c:v>13.940762478995808</c:v>
                </c:pt>
                <c:pt idx="96">
                  <c:v>17.749799665495722</c:v>
                </c:pt>
                <c:pt idx="97">
                  <c:v>17.590198790783401</c:v>
                </c:pt>
                <c:pt idx="98">
                  <c:v>21.852381008620739</c:v>
                </c:pt>
                <c:pt idx="99">
                  <c:v>29.893091473278581</c:v>
                </c:pt>
                <c:pt idx="100">
                  <c:v>22.647114239597009</c:v>
                </c:pt>
                <c:pt idx="101">
                  <c:v>29.640178412497509</c:v>
                </c:pt>
                <c:pt idx="102">
                  <c:v>29.935094176249351</c:v>
                </c:pt>
                <c:pt idx="103">
                  <c:v>35.125980767960968</c:v>
                </c:pt>
                <c:pt idx="104">
                  <c:v>2.0078292429849007</c:v>
                </c:pt>
                <c:pt idx="105">
                  <c:v>-0.95788692583710144</c:v>
                </c:pt>
                <c:pt idx="106">
                  <c:v>2.4301752645266994</c:v>
                </c:pt>
                <c:pt idx="107">
                  <c:v>5.7913690140387004</c:v>
                </c:pt>
                <c:pt idx="108">
                  <c:v>9.375512093671599</c:v>
                </c:pt>
                <c:pt idx="109">
                  <c:v>28.52903958842521</c:v>
                </c:pt>
                <c:pt idx="110">
                  <c:v>-9.3249042650989011</c:v>
                </c:pt>
                <c:pt idx="111">
                  <c:v>15.044662601459791</c:v>
                </c:pt>
                <c:pt idx="112">
                  <c:v>1.6723739967832998</c:v>
                </c:pt>
                <c:pt idx="113">
                  <c:v>-5.0238633529383989</c:v>
                </c:pt>
                <c:pt idx="114">
                  <c:v>11.146571946007201</c:v>
                </c:pt>
                <c:pt idx="115">
                  <c:v>18.814956153004502</c:v>
                </c:pt>
                <c:pt idx="116">
                  <c:v>-10.438063142108401</c:v>
                </c:pt>
                <c:pt idx="117">
                  <c:v>-3.019094263941497</c:v>
                </c:pt>
                <c:pt idx="118">
                  <c:v>-11.258608052270599</c:v>
                </c:pt>
                <c:pt idx="119">
                  <c:v>11.100027516303001</c:v>
                </c:pt>
                <c:pt idx="120">
                  <c:v>9.6501565997468006</c:v>
                </c:pt>
                <c:pt idx="121">
                  <c:v>9.1399718782684012</c:v>
                </c:pt>
                <c:pt idx="122">
                  <c:v>9.3081172765581002</c:v>
                </c:pt>
                <c:pt idx="123">
                  <c:v>-10.464864825666798</c:v>
                </c:pt>
                <c:pt idx="124">
                  <c:v>5.8551354225721006</c:v>
                </c:pt>
                <c:pt idx="125">
                  <c:v>15.6330335213823</c:v>
                </c:pt>
                <c:pt idx="126">
                  <c:v>23.486452851389792</c:v>
                </c:pt>
                <c:pt idx="127">
                  <c:v>21.907981564669882</c:v>
                </c:pt>
                <c:pt idx="128">
                  <c:v>9.6664854454228983</c:v>
                </c:pt>
                <c:pt idx="129">
                  <c:v>6.1978720222491415</c:v>
                </c:pt>
                <c:pt idx="130">
                  <c:v>10.120741768979148</c:v>
                </c:pt>
                <c:pt idx="131">
                  <c:v>14.305144191340329</c:v>
                </c:pt>
                <c:pt idx="132">
                  <c:v>18.24458361893004</c:v>
                </c:pt>
                <c:pt idx="133">
                  <c:v>24.253165033858249</c:v>
                </c:pt>
                <c:pt idx="134">
                  <c:v>28.310770678966069</c:v>
                </c:pt>
                <c:pt idx="135">
                  <c:v>32.367984574299292</c:v>
                </c:pt>
                <c:pt idx="136">
                  <c:v>36.36821884325699</c:v>
                </c:pt>
                <c:pt idx="137">
                  <c:v>40.405988385657608</c:v>
                </c:pt>
                <c:pt idx="138">
                  <c:v>44.45993976204371</c:v>
                </c:pt>
                <c:pt idx="139">
                  <c:v>48.492733129671556</c:v>
                </c:pt>
                <c:pt idx="140">
                  <c:v>-13.482925798586503</c:v>
                </c:pt>
                <c:pt idx="141">
                  <c:v>-10.611558393878997</c:v>
                </c:pt>
                <c:pt idx="142">
                  <c:v>12.0131332947911</c:v>
                </c:pt>
                <c:pt idx="143">
                  <c:v>-9.9532696705355974</c:v>
                </c:pt>
                <c:pt idx="144">
                  <c:v>-6.9420717439708</c:v>
                </c:pt>
                <c:pt idx="145">
                  <c:v>0.96990153490609998</c:v>
                </c:pt>
                <c:pt idx="146">
                  <c:v>-0.17596159540009992</c:v>
                </c:pt>
                <c:pt idx="147">
                  <c:v>11.199769283859499</c:v>
                </c:pt>
                <c:pt idx="148">
                  <c:v>34.101234856605402</c:v>
                </c:pt>
                <c:pt idx="149">
                  <c:v>40.968370022835799</c:v>
                </c:pt>
                <c:pt idx="150">
                  <c:v>41.421858970350499</c:v>
                </c:pt>
                <c:pt idx="151">
                  <c:v>45.314935809977698</c:v>
                </c:pt>
                <c:pt idx="152">
                  <c:v>49.794233857194996</c:v>
                </c:pt>
                <c:pt idx="153">
                  <c:v>54.036943141373449</c:v>
                </c:pt>
                <c:pt idx="154">
                  <c:v>57.414851281001695</c:v>
                </c:pt>
                <c:pt idx="155">
                  <c:v>61.507825936172253</c:v>
                </c:pt>
                <c:pt idx="156">
                  <c:v>66.73951360363246</c:v>
                </c:pt>
                <c:pt idx="157">
                  <c:v>69.331519949844775</c:v>
                </c:pt>
                <c:pt idx="158">
                  <c:v>12.539710651676103</c:v>
                </c:pt>
                <c:pt idx="159">
                  <c:v>-0.36789540999679815</c:v>
                </c:pt>
                <c:pt idx="160">
                  <c:v>6.145743389906702</c:v>
                </c:pt>
                <c:pt idx="161">
                  <c:v>10.559562269122498</c:v>
                </c:pt>
                <c:pt idx="162">
                  <c:v>5.8329774984387015</c:v>
                </c:pt>
                <c:pt idx="163">
                  <c:v>2.9264827720977031</c:v>
                </c:pt>
                <c:pt idx="164">
                  <c:v>9.5452242548740003</c:v>
                </c:pt>
                <c:pt idx="165">
                  <c:v>16.1018462579854</c:v>
                </c:pt>
                <c:pt idx="166">
                  <c:v>3.8248659396588032</c:v>
                </c:pt>
                <c:pt idx="167">
                  <c:v>7.0975060051384986</c:v>
                </c:pt>
                <c:pt idx="168">
                  <c:v>9.4888217231090977</c:v>
                </c:pt>
                <c:pt idx="169">
                  <c:v>13.526229889987899</c:v>
                </c:pt>
                <c:pt idx="170">
                  <c:v>30.94480950332504</c:v>
                </c:pt>
                <c:pt idx="171">
                  <c:v>10.353731788564996</c:v>
                </c:pt>
                <c:pt idx="172">
                  <c:v>4.7991913281538991</c:v>
                </c:pt>
                <c:pt idx="173">
                  <c:v>10.7745703693677</c:v>
                </c:pt>
                <c:pt idx="174">
                  <c:v>30.795388659967191</c:v>
                </c:pt>
                <c:pt idx="175">
                  <c:v>40.892657215941107</c:v>
                </c:pt>
                <c:pt idx="176">
                  <c:v>34.902428109630932</c:v>
                </c:pt>
                <c:pt idx="177">
                  <c:v>38.918193173983333</c:v>
                </c:pt>
                <c:pt idx="178">
                  <c:v>34.737583844250175</c:v>
                </c:pt>
                <c:pt idx="179">
                  <c:v>8.4919350891331007</c:v>
                </c:pt>
                <c:pt idx="180">
                  <c:v>6.6534591845591997</c:v>
                </c:pt>
                <c:pt idx="181">
                  <c:v>6.0938676845612996</c:v>
                </c:pt>
                <c:pt idx="182">
                  <c:v>9.7151181361669003</c:v>
                </c:pt>
                <c:pt idx="183">
                  <c:v>10.752964034572699</c:v>
                </c:pt>
                <c:pt idx="184">
                  <c:v>11.455851069242001</c:v>
                </c:pt>
                <c:pt idx="185">
                  <c:v>13.313373640577399</c:v>
                </c:pt>
                <c:pt idx="186">
                  <c:v>6.9608407331663003</c:v>
                </c:pt>
                <c:pt idx="187">
                  <c:v>7.6606532219397998</c:v>
                </c:pt>
                <c:pt idx="188">
                  <c:v>11.806414687019402</c:v>
                </c:pt>
                <c:pt idx="189">
                  <c:v>10.809672093913701</c:v>
                </c:pt>
                <c:pt idx="190">
                  <c:v>26.30512815940391</c:v>
                </c:pt>
                <c:pt idx="191">
                  <c:v>30.244902610511378</c:v>
                </c:pt>
                <c:pt idx="192">
                  <c:v>34.257355421734133</c:v>
                </c:pt>
                <c:pt idx="193">
                  <c:v>39.950332127871846</c:v>
                </c:pt>
                <c:pt idx="194">
                  <c:v>26.355897169270349</c:v>
                </c:pt>
                <c:pt idx="195">
                  <c:v>28.209697047453449</c:v>
                </c:pt>
                <c:pt idx="196">
                  <c:v>24.179575566264472</c:v>
                </c:pt>
                <c:pt idx="197">
                  <c:v>24.136067760508553</c:v>
                </c:pt>
                <c:pt idx="198">
                  <c:v>33.746241505376872</c:v>
                </c:pt>
                <c:pt idx="199">
                  <c:v>47.784616586689104</c:v>
                </c:pt>
                <c:pt idx="200">
                  <c:v>25.358260621587867</c:v>
                </c:pt>
                <c:pt idx="201">
                  <c:v>29.491208102213228</c:v>
                </c:pt>
                <c:pt idx="202">
                  <c:v>23.718350666388059</c:v>
                </c:pt>
                <c:pt idx="203">
                  <c:v>5.1419312760442004</c:v>
                </c:pt>
                <c:pt idx="204">
                  <c:v>8.9066610024586996</c:v>
                </c:pt>
                <c:pt idx="205">
                  <c:v>8.640919958469599</c:v>
                </c:pt>
                <c:pt idx="206">
                  <c:v>14.7789304820782</c:v>
                </c:pt>
                <c:pt idx="207">
                  <c:v>18.80409737535096</c:v>
                </c:pt>
                <c:pt idx="208">
                  <c:v>16.217356723998748</c:v>
                </c:pt>
                <c:pt idx="209">
                  <c:v>17.762095176324799</c:v>
                </c:pt>
                <c:pt idx="210">
                  <c:v>19.006419820533061</c:v>
                </c:pt>
                <c:pt idx="211">
                  <c:v>20.324940285571902</c:v>
                </c:pt>
                <c:pt idx="212">
                  <c:v>20.181861315036429</c:v>
                </c:pt>
                <c:pt idx="213">
                  <c:v>14.470862438322104</c:v>
                </c:pt>
                <c:pt idx="214">
                  <c:v>13.643357945787702</c:v>
                </c:pt>
                <c:pt idx="215">
                  <c:v>14.530556654913919</c:v>
                </c:pt>
                <c:pt idx="216">
                  <c:v>14.530556654913919</c:v>
                </c:pt>
                <c:pt idx="217">
                  <c:v>18.769791462883521</c:v>
                </c:pt>
              </c:numCache>
            </c:numRef>
          </c:yVal>
          <c:smooth val="0"/>
        </c:ser>
        <c:ser>
          <c:idx val="9"/>
          <c:order val="5"/>
          <c:tx>
            <c:strRef>
              <c:f>'3 Expt. v calc. by SSIMPLE'!$L$47</c:f>
              <c:strCache>
                <c:ptCount val="1"/>
                <c:pt idx="0">
                  <c:v>Water-&gt;  Dichloromethane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B050"/>
              </a:solidFill>
              <a:ln>
                <a:solidFill>
                  <a:srgbClr val="FFFF00"/>
                </a:solidFill>
              </a:ln>
            </c:spPr>
          </c:marker>
          <c:xVal>
            <c:numRef>
              <c:f>'3 Expt. v calc. by SSIMPLE'!$L$48:$L$265</c:f>
              <c:numCache>
                <c:formatCode>0.00</c:formatCode>
                <c:ptCount val="218"/>
                <c:pt idx="0">
                  <c:v>22.501061766474248</c:v>
                </c:pt>
                <c:pt idx="1">
                  <c:v>26.07818289415664</c:v>
                </c:pt>
                <c:pt idx="2">
                  <c:v>29.843573554874947</c:v>
                </c:pt>
                <c:pt idx="3">
                  <c:v>33.255245698980325</c:v>
                </c:pt>
                <c:pt idx="4">
                  <c:v>36.284673639649142</c:v>
                </c:pt>
                <c:pt idx="5">
                  <c:v>#N/A</c:v>
                </c:pt>
                <c:pt idx="6">
                  <c:v>#N/A</c:v>
                </c:pt>
                <c:pt idx="7">
                  <c:v>25.273758525730457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30.921844516807916</c:v>
                </c:pt>
                <c:pt idx="13">
                  <c:v>#N/A</c:v>
                </c:pt>
                <c:pt idx="14">
                  <c:v>30.522484901277188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22.307087096073609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30.80774176951342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16.487846984054404</c:v>
                </c:pt>
                <c:pt idx="29">
                  <c:v>-15.689127752992949</c:v>
                </c:pt>
                <c:pt idx="30">
                  <c:v>-8.2724491788508256</c:v>
                </c:pt>
                <c:pt idx="31">
                  <c:v>-5.419880496488469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9.0711684099122856</c:v>
                </c:pt>
                <c:pt idx="42">
                  <c:v>15.860281873934687</c:v>
                </c:pt>
                <c:pt idx="43">
                  <c:v>#N/A</c:v>
                </c:pt>
                <c:pt idx="44">
                  <c:v>20.025032150183726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19.226312919122265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3.1948769242458361</c:v>
                </c:pt>
                <c:pt idx="74">
                  <c:v>6.503856595786166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3.6512879134238148</c:v>
                </c:pt>
                <c:pt idx="86">
                  <c:v>#N/A</c:v>
                </c:pt>
                <c:pt idx="87">
                  <c:v>6.5609079694334156</c:v>
                </c:pt>
                <c:pt idx="88">
                  <c:v>#N/A</c:v>
                </c:pt>
                <c:pt idx="89">
                  <c:v>#N/A</c:v>
                </c:pt>
                <c:pt idx="90">
                  <c:v>7.302575826847626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23.847474184549277</c:v>
                </c:pt>
                <c:pt idx="101">
                  <c:v>#N/A</c:v>
                </c:pt>
                <c:pt idx="102">
                  <c:v>31.89171786881111</c:v>
                </c:pt>
                <c:pt idx="103">
                  <c:v>#N/A</c:v>
                </c:pt>
                <c:pt idx="104">
                  <c:v>#N/A</c:v>
                </c:pt>
                <c:pt idx="105">
                  <c:v>3.4230824188348237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28.183378581740058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9.4705280254430164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SSIMPLE'!$M$48:$M$265</c:f>
              <c:numCache>
                <c:formatCode>0.00</c:formatCode>
                <c:ptCount val="218"/>
                <c:pt idx="0">
                  <c:v>23.708161944903221</c:v>
                </c:pt>
                <c:pt idx="1">
                  <c:v>27.5524894441611</c:v>
                </c:pt>
                <c:pt idx="2">
                  <c:v>31.551693631356343</c:v>
                </c:pt>
                <c:pt idx="3">
                  <c:v>37.432736606457141</c:v>
                </c:pt>
                <c:pt idx="4">
                  <c:v>41.281646038096092</c:v>
                </c:pt>
                <c:pt idx="5">
                  <c:v>45.096964726281747</c:v>
                </c:pt>
                <c:pt idx="6">
                  <c:v>23.557869593700989</c:v>
                </c:pt>
                <c:pt idx="7">
                  <c:v>27.573294334284459</c:v>
                </c:pt>
                <c:pt idx="8">
                  <c:v>27.593084808088467</c:v>
                </c:pt>
                <c:pt idx="9">
                  <c:v>31.570215081256862</c:v>
                </c:pt>
                <c:pt idx="10">
                  <c:v>29.343791710369718</c:v>
                </c:pt>
                <c:pt idx="11">
                  <c:v>35.425731697358472</c:v>
                </c:pt>
                <c:pt idx="12">
                  <c:v>35.258710413854253</c:v>
                </c:pt>
                <c:pt idx="13">
                  <c:v>33.054456111013941</c:v>
                </c:pt>
                <c:pt idx="14">
                  <c:v>33.35755726060367</c:v>
                </c:pt>
                <c:pt idx="15">
                  <c:v>39.150255091059634</c:v>
                </c:pt>
                <c:pt idx="16">
                  <c:v>36.929057055759046</c:v>
                </c:pt>
                <c:pt idx="17">
                  <c:v>35.452533027106057</c:v>
                </c:pt>
                <c:pt idx="18">
                  <c:v>43.188546567490533</c:v>
                </c:pt>
                <c:pt idx="19">
                  <c:v>19.81149658242855</c:v>
                </c:pt>
                <c:pt idx="20">
                  <c:v>23.704055519485333</c:v>
                </c:pt>
                <c:pt idx="21">
                  <c:v>29.747349602575319</c:v>
                </c:pt>
                <c:pt idx="22">
                  <c:v>23.631641780874688</c:v>
                </c:pt>
                <c:pt idx="23">
                  <c:v>27.548362058044294</c:v>
                </c:pt>
                <c:pt idx="24">
                  <c:v>31.502154799225881</c:v>
                </c:pt>
                <c:pt idx="25">
                  <c:v>29.46939226025237</c:v>
                </c:pt>
                <c:pt idx="26">
                  <c:v>31.328945423670611</c:v>
                </c:pt>
                <c:pt idx="27">
                  <c:v>17.756071895764229</c:v>
                </c:pt>
                <c:pt idx="28">
                  <c:v>17.122386003648121</c:v>
                </c:pt>
                <c:pt idx="29">
                  <c:v>-15.6890494920967</c:v>
                </c:pt>
                <c:pt idx="30">
                  <c:v>-6.7557109791210976</c:v>
                </c:pt>
                <c:pt idx="31">
                  <c:v>-2.6373618917406993</c:v>
                </c:pt>
                <c:pt idx="32">
                  <c:v>0.86777894977259962</c:v>
                </c:pt>
                <c:pt idx="33">
                  <c:v>4.9956030097234994</c:v>
                </c:pt>
                <c:pt idx="34">
                  <c:v>8.9842365423718036</c:v>
                </c:pt>
                <c:pt idx="35">
                  <c:v>13.017142326409402</c:v>
                </c:pt>
                <c:pt idx="36">
                  <c:v>16.677081650083402</c:v>
                </c:pt>
                <c:pt idx="37">
                  <c:v>22.6363324124478</c:v>
                </c:pt>
                <c:pt idx="38">
                  <c:v>26.796523422675197</c:v>
                </c:pt>
                <c:pt idx="39">
                  <c:v>30.292000709728502</c:v>
                </c:pt>
                <c:pt idx="40">
                  <c:v>3.0041750257357975</c:v>
                </c:pt>
                <c:pt idx="41">
                  <c:v>11.636106173381801</c:v>
                </c:pt>
                <c:pt idx="42">
                  <c:v>21.298772335663699</c:v>
                </c:pt>
                <c:pt idx="43">
                  <c:v>28.523126302078403</c:v>
                </c:pt>
                <c:pt idx="44">
                  <c:v>20.93636430151652</c:v>
                </c:pt>
                <c:pt idx="45">
                  <c:v>21.51634839247987</c:v>
                </c:pt>
                <c:pt idx="46">
                  <c:v>15.486427055110639</c:v>
                </c:pt>
                <c:pt idx="47">
                  <c:v>6.1794101708568903</c:v>
                </c:pt>
                <c:pt idx="48">
                  <c:v>12.039218789768288</c:v>
                </c:pt>
                <c:pt idx="49">
                  <c:v>15.851573091531622</c:v>
                </c:pt>
                <c:pt idx="50">
                  <c:v>19.751919626434209</c:v>
                </c:pt>
                <c:pt idx="51">
                  <c:v>9.0166574369618004</c:v>
                </c:pt>
                <c:pt idx="52">
                  <c:v>21.692704671719198</c:v>
                </c:pt>
                <c:pt idx="53">
                  <c:v>11.558200503770202</c:v>
                </c:pt>
                <c:pt idx="54">
                  <c:v>13.5957625387252</c:v>
                </c:pt>
                <c:pt idx="55">
                  <c:v>21.427395939332701</c:v>
                </c:pt>
                <c:pt idx="56">
                  <c:v>29.128441461620003</c:v>
                </c:pt>
                <c:pt idx="57">
                  <c:v>-1.9228762134266013</c:v>
                </c:pt>
                <c:pt idx="58">
                  <c:v>2.3940448684513989</c:v>
                </c:pt>
                <c:pt idx="59">
                  <c:v>6.1714523313751002</c:v>
                </c:pt>
                <c:pt idx="60">
                  <c:v>12.161572607865605</c:v>
                </c:pt>
                <c:pt idx="61">
                  <c:v>16.218556516094903</c:v>
                </c:pt>
                <c:pt idx="62">
                  <c:v>19.961380760631599</c:v>
                </c:pt>
                <c:pt idx="63">
                  <c:v>23.808662275352102</c:v>
                </c:pt>
                <c:pt idx="64">
                  <c:v>27.717025798052902</c:v>
                </c:pt>
                <c:pt idx="65">
                  <c:v>14.341377993421304</c:v>
                </c:pt>
                <c:pt idx="66">
                  <c:v>24.589501678322581</c:v>
                </c:pt>
                <c:pt idx="67">
                  <c:v>20.43120626116761</c:v>
                </c:pt>
                <c:pt idx="68">
                  <c:v>24.326459906371529</c:v>
                </c:pt>
                <c:pt idx="69">
                  <c:v>23.840620311739229</c:v>
                </c:pt>
                <c:pt idx="70">
                  <c:v>24.195907153622841</c:v>
                </c:pt>
                <c:pt idx="71">
                  <c:v>27.851841694428721</c:v>
                </c:pt>
                <c:pt idx="72">
                  <c:v>32.071761419557873</c:v>
                </c:pt>
                <c:pt idx="73">
                  <c:v>1.7022389046311019</c:v>
                </c:pt>
                <c:pt idx="74">
                  <c:v>5.4359900300250992</c:v>
                </c:pt>
                <c:pt idx="75">
                  <c:v>9.1151817416040011</c:v>
                </c:pt>
                <c:pt idx="76">
                  <c:v>10.3552937552559</c:v>
                </c:pt>
                <c:pt idx="77">
                  <c:v>13.184461331250503</c:v>
                </c:pt>
                <c:pt idx="78">
                  <c:v>14.038646719183401</c:v>
                </c:pt>
                <c:pt idx="79">
                  <c:v>20.121859908978003</c:v>
                </c:pt>
                <c:pt idx="80">
                  <c:v>13.271822982454996</c:v>
                </c:pt>
                <c:pt idx="81">
                  <c:v>7.7352124049921969</c:v>
                </c:pt>
                <c:pt idx="82">
                  <c:v>9.3136459253863997</c:v>
                </c:pt>
                <c:pt idx="83">
                  <c:v>12.879744720698401</c:v>
                </c:pt>
                <c:pt idx="84">
                  <c:v>15.904800916207403</c:v>
                </c:pt>
                <c:pt idx="85">
                  <c:v>5.1629735489668001</c:v>
                </c:pt>
                <c:pt idx="86">
                  <c:v>8.8416428090189996</c:v>
                </c:pt>
                <c:pt idx="87">
                  <c:v>8.7020099623509992</c:v>
                </c:pt>
                <c:pt idx="88">
                  <c:v>12.583026684180901</c:v>
                </c:pt>
                <c:pt idx="89">
                  <c:v>12.5492373281193</c:v>
                </c:pt>
                <c:pt idx="90">
                  <c:v>8.9271606723491992</c:v>
                </c:pt>
                <c:pt idx="91">
                  <c:v>7.9372758129881014</c:v>
                </c:pt>
                <c:pt idx="92">
                  <c:v>8.4910730989493999</c:v>
                </c:pt>
                <c:pt idx="93">
                  <c:v>10.370862947084699</c:v>
                </c:pt>
                <c:pt idx="94">
                  <c:v>12.203611980376921</c:v>
                </c:pt>
                <c:pt idx="95">
                  <c:v>15.76927421766641</c:v>
                </c:pt>
                <c:pt idx="96">
                  <c:v>19.494531314920419</c:v>
                </c:pt>
                <c:pt idx="97">
                  <c:v>16.0071482810446</c:v>
                </c:pt>
                <c:pt idx="98">
                  <c:v>23.660819036998141</c:v>
                </c:pt>
                <c:pt idx="99">
                  <c:v>31.508603559463083</c:v>
                </c:pt>
                <c:pt idx="100">
                  <c:v>25.40669273679341</c:v>
                </c:pt>
                <c:pt idx="101">
                  <c:v>32.347436773479714</c:v>
                </c:pt>
                <c:pt idx="102">
                  <c:v>32.45974442549285</c:v>
                </c:pt>
                <c:pt idx="103">
                  <c:v>36.957617723317668</c:v>
                </c:pt>
                <c:pt idx="104">
                  <c:v>8.0880691503705009</c:v>
                </c:pt>
                <c:pt idx="105">
                  <c:v>0.3833760976934002</c:v>
                </c:pt>
                <c:pt idx="106">
                  <c:v>5.4852088598544988</c:v>
                </c:pt>
                <c:pt idx="107">
                  <c:v>8.9181477916488987</c:v>
                </c:pt>
                <c:pt idx="108">
                  <c:v>12.538446502751</c:v>
                </c:pt>
                <c:pt idx="109">
                  <c:v>31.065416243722307</c:v>
                </c:pt>
                <c:pt idx="110">
                  <c:v>-5.9553747574723985</c:v>
                </c:pt>
                <c:pt idx="111">
                  <c:v>17.049859270876791</c:v>
                </c:pt>
                <c:pt idx="112">
                  <c:v>9.7001696631796008</c:v>
                </c:pt>
                <c:pt idx="113">
                  <c:v>4.2416207671928987</c:v>
                </c:pt>
                <c:pt idx="114">
                  <c:v>14.962329540512302</c:v>
                </c:pt>
                <c:pt idx="115">
                  <c:v>12.760575460341798</c:v>
                </c:pt>
                <c:pt idx="116">
                  <c:v>0.36218374983239698</c:v>
                </c:pt>
                <c:pt idx="117">
                  <c:v>8.9643155285555025</c:v>
                </c:pt>
                <c:pt idx="118">
                  <c:v>1.1976801847968019</c:v>
                </c:pt>
                <c:pt idx="119">
                  <c:v>17.476025867000697</c:v>
                </c:pt>
                <c:pt idx="120">
                  <c:v>15.723740157620302</c:v>
                </c:pt>
                <c:pt idx="121">
                  <c:v>15.511548191087996</c:v>
                </c:pt>
                <c:pt idx="122">
                  <c:v>15.527904728466403</c:v>
                </c:pt>
                <c:pt idx="123">
                  <c:v>3.2066063054864031</c:v>
                </c:pt>
                <c:pt idx="124">
                  <c:v>9.3297480353118019</c:v>
                </c:pt>
                <c:pt idx="125">
                  <c:v>19.211809388259901</c:v>
                </c:pt>
                <c:pt idx="126">
                  <c:v>26.938348278056488</c:v>
                </c:pt>
                <c:pt idx="127">
                  <c:v>25.331673330518981</c:v>
                </c:pt>
                <c:pt idx="128">
                  <c:v>13.219343383684601</c:v>
                </c:pt>
                <c:pt idx="129">
                  <c:v>8.4136311353364395</c:v>
                </c:pt>
                <c:pt idx="130">
                  <c:v>12.271070123012048</c:v>
                </c:pt>
                <c:pt idx="131">
                  <c:v>16.213896546785431</c:v>
                </c:pt>
                <c:pt idx="132">
                  <c:v>19.98178765328004</c:v>
                </c:pt>
                <c:pt idx="133">
                  <c:v>25.915588977136348</c:v>
                </c:pt>
                <c:pt idx="134">
                  <c:v>29.826847205391868</c:v>
                </c:pt>
                <c:pt idx="135">
                  <c:v>33.88376168220119</c:v>
                </c:pt>
                <c:pt idx="136">
                  <c:v>37.671725810538391</c:v>
                </c:pt>
                <c:pt idx="137">
                  <c:v>41.52550202585541</c:v>
                </c:pt>
                <c:pt idx="138">
                  <c:v>45.539082479786707</c:v>
                </c:pt>
                <c:pt idx="139">
                  <c:v>49.477344123610258</c:v>
                </c:pt>
                <c:pt idx="140">
                  <c:v>-7.2282835294316001</c:v>
                </c:pt>
                <c:pt idx="141">
                  <c:v>0.33669676130670467</c:v>
                </c:pt>
                <c:pt idx="142">
                  <c:v>22.846692678927202</c:v>
                </c:pt>
                <c:pt idx="143">
                  <c:v>-4.2731608496074003</c:v>
                </c:pt>
                <c:pt idx="144">
                  <c:v>-0.64691865370979684</c:v>
                </c:pt>
                <c:pt idx="145">
                  <c:v>7.4150254751125999</c:v>
                </c:pt>
                <c:pt idx="146">
                  <c:v>7.167912310319501</c:v>
                </c:pt>
                <c:pt idx="147">
                  <c:v>18.324664589225701</c:v>
                </c:pt>
                <c:pt idx="148">
                  <c:v>34.722117187260096</c:v>
                </c:pt>
                <c:pt idx="149">
                  <c:v>39.991818119409601</c:v>
                </c:pt>
                <c:pt idx="150">
                  <c:v>42.457510265323698</c:v>
                </c:pt>
                <c:pt idx="151">
                  <c:v>46.059621562811699</c:v>
                </c:pt>
                <c:pt idx="152">
                  <c:v>49.923353935732599</c:v>
                </c:pt>
                <c:pt idx="153">
                  <c:v>54.057686423217447</c:v>
                </c:pt>
                <c:pt idx="154">
                  <c:v>58.043689005897697</c:v>
                </c:pt>
                <c:pt idx="155">
                  <c:v>61.871172572058356</c:v>
                </c:pt>
                <c:pt idx="156">
                  <c:v>66.347777963385369</c:v>
                </c:pt>
                <c:pt idx="157">
                  <c:v>69.294444078203171</c:v>
                </c:pt>
                <c:pt idx="158">
                  <c:v>14.853434541493698</c:v>
                </c:pt>
                <c:pt idx="159">
                  <c:v>1.2113726629225994</c:v>
                </c:pt>
                <c:pt idx="160">
                  <c:v>6.3971658893281997</c:v>
                </c:pt>
                <c:pt idx="161">
                  <c:v>10.6503274487476</c:v>
                </c:pt>
                <c:pt idx="162">
                  <c:v>7.5267815366432984</c:v>
                </c:pt>
                <c:pt idx="163">
                  <c:v>4.923350852684699</c:v>
                </c:pt>
                <c:pt idx="164">
                  <c:v>11.297718965618699</c:v>
                </c:pt>
                <c:pt idx="165">
                  <c:v>17.523158341529403</c:v>
                </c:pt>
                <c:pt idx="166">
                  <c:v>5.2376910556692025</c:v>
                </c:pt>
                <c:pt idx="167">
                  <c:v>8.9939012923316994</c:v>
                </c:pt>
                <c:pt idx="168">
                  <c:v>11.533933468731</c:v>
                </c:pt>
                <c:pt idx="169">
                  <c:v>15.937329796201798</c:v>
                </c:pt>
                <c:pt idx="170">
                  <c:v>31.535050130875039</c:v>
                </c:pt>
                <c:pt idx="171">
                  <c:v>17.738189166436602</c:v>
                </c:pt>
                <c:pt idx="172">
                  <c:v>13.265147201981598</c:v>
                </c:pt>
                <c:pt idx="173">
                  <c:v>12.7861945319379</c:v>
                </c:pt>
                <c:pt idx="174">
                  <c:v>31.392331711897192</c:v>
                </c:pt>
                <c:pt idx="175">
                  <c:v>41.259592631172907</c:v>
                </c:pt>
                <c:pt idx="176">
                  <c:v>35.517720508687731</c:v>
                </c:pt>
                <c:pt idx="177">
                  <c:v>39.32249082853653</c:v>
                </c:pt>
                <c:pt idx="178">
                  <c:v>35.212215351048769</c:v>
                </c:pt>
                <c:pt idx="179">
                  <c:v>14.513430823978702</c:v>
                </c:pt>
                <c:pt idx="180">
                  <c:v>13.382026509288799</c:v>
                </c:pt>
                <c:pt idx="181">
                  <c:v>12.996439744602998</c:v>
                </c:pt>
                <c:pt idx="182">
                  <c:v>16.2680956966053</c:v>
                </c:pt>
                <c:pt idx="183">
                  <c:v>17.436084548954902</c:v>
                </c:pt>
                <c:pt idx="184">
                  <c:v>18.102851174697804</c:v>
                </c:pt>
                <c:pt idx="185">
                  <c:v>18.9925200209941</c:v>
                </c:pt>
                <c:pt idx="186">
                  <c:v>14.316983988694101</c:v>
                </c:pt>
                <c:pt idx="187">
                  <c:v>15.352678969413596</c:v>
                </c:pt>
                <c:pt idx="188">
                  <c:v>17.530910640844198</c:v>
                </c:pt>
                <c:pt idx="189">
                  <c:v>16.734797709761001</c:v>
                </c:pt>
                <c:pt idx="190">
                  <c:v>28.451351563825014</c:v>
                </c:pt>
                <c:pt idx="191">
                  <c:v>32.326459620082183</c:v>
                </c:pt>
                <c:pt idx="192">
                  <c:v>36.263696330767836</c:v>
                </c:pt>
                <c:pt idx="193">
                  <c:v>42.057257006452545</c:v>
                </c:pt>
                <c:pt idx="194">
                  <c:v>28.467649930810452</c:v>
                </c:pt>
                <c:pt idx="195">
                  <c:v>30.27716372149445</c:v>
                </c:pt>
                <c:pt idx="196">
                  <c:v>24.065430158659471</c:v>
                </c:pt>
                <c:pt idx="197">
                  <c:v>23.931768189390752</c:v>
                </c:pt>
                <c:pt idx="198">
                  <c:v>36.088545975249673</c:v>
                </c:pt>
                <c:pt idx="199">
                  <c:v>50.207104273909501</c:v>
                </c:pt>
                <c:pt idx="200">
                  <c:v>28.622224801879767</c:v>
                </c:pt>
                <c:pt idx="201">
                  <c:v>32.327589896460729</c:v>
                </c:pt>
                <c:pt idx="202">
                  <c:v>26.274124770560061</c:v>
                </c:pt>
                <c:pt idx="203">
                  <c:v>8.0357523906431005</c:v>
                </c:pt>
                <c:pt idx="204">
                  <c:v>11.672608647849801</c:v>
                </c:pt>
                <c:pt idx="205">
                  <c:v>11.489687974069099</c:v>
                </c:pt>
                <c:pt idx="206">
                  <c:v>17.420071540811101</c:v>
                </c:pt>
                <c:pt idx="207">
                  <c:v>21.364344681640659</c:v>
                </c:pt>
                <c:pt idx="208">
                  <c:v>17.554597736624451</c:v>
                </c:pt>
                <c:pt idx="209">
                  <c:v>18.694720632046</c:v>
                </c:pt>
                <c:pt idx="210">
                  <c:v>19.858370143726361</c:v>
                </c:pt>
                <c:pt idx="211">
                  <c:v>20.657544562360602</c:v>
                </c:pt>
                <c:pt idx="212">
                  <c:v>20.417156010728231</c:v>
                </c:pt>
                <c:pt idx="213">
                  <c:v>4.9826876784402998</c:v>
                </c:pt>
                <c:pt idx="214">
                  <c:v>4.5399365661561006</c:v>
                </c:pt>
                <c:pt idx="215">
                  <c:v>16.465714389820718</c:v>
                </c:pt>
                <c:pt idx="216">
                  <c:v>16.465714389820718</c:v>
                </c:pt>
                <c:pt idx="217">
                  <c:v>20.51249766181332</c:v>
                </c:pt>
              </c:numCache>
            </c:numRef>
          </c:yVal>
          <c:smooth val="0"/>
        </c:ser>
        <c:ser>
          <c:idx val="10"/>
          <c:order val="6"/>
          <c:tx>
            <c:strRef>
              <c:f>'3 Expt. v calc. by SSIMPLE'!$BE$47</c:f>
              <c:strCache>
                <c:ptCount val="1"/>
                <c:pt idx="0">
                  <c:v>Water-&gt;      Propan-1-ol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'3 Expt. v calc. by SSIMPLE'!$BE$48:$BE$265</c:f>
              <c:numCache>
                <c:formatCode>0.00</c:formatCode>
                <c:ptCount val="218"/>
                <c:pt idx="0">
                  <c:v>20.047852699642625</c:v>
                </c:pt>
                <c:pt idx="1">
                  <c:v>23.396768332736023</c:v>
                </c:pt>
                <c:pt idx="2">
                  <c:v>26.819850751570854</c:v>
                </c:pt>
                <c:pt idx="3">
                  <c:v>30.117420148381733</c:v>
                </c:pt>
                <c:pt idx="4">
                  <c:v>32.519282978930832</c:v>
                </c:pt>
                <c:pt idx="5">
                  <c:v>#N/A</c:v>
                </c:pt>
                <c:pt idx="6">
                  <c:v>#N/A</c:v>
                </c:pt>
                <c:pt idx="7">
                  <c:v>22.763498085251584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27.441710724325844</c:v>
                </c:pt>
                <c:pt idx="14">
                  <c:v>27.55581347162034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17.115412094174125</c:v>
                </c:pt>
                <c:pt idx="20">
                  <c:v>19.68272390830024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27.726967592562083</c:v>
                </c:pt>
                <c:pt idx="25">
                  <c:v>#N/A</c:v>
                </c:pt>
                <c:pt idx="26">
                  <c:v>#N/A</c:v>
                </c:pt>
                <c:pt idx="27">
                  <c:v>16.031435994876428</c:v>
                </c:pt>
                <c:pt idx="28">
                  <c:v>12.266045334158122</c:v>
                </c:pt>
                <c:pt idx="29">
                  <c:v>#N/A</c:v>
                </c:pt>
                <c:pt idx="30">
                  <c:v>-3.3660310451875795</c:v>
                </c:pt>
                <c:pt idx="31">
                  <c:v>-0.91282197835595369</c:v>
                </c:pt>
                <c:pt idx="32">
                  <c:v>2.3961576931843744</c:v>
                </c:pt>
                <c:pt idx="33">
                  <c:v>5.7621887383719539</c:v>
                </c:pt>
                <c:pt idx="34">
                  <c:v>9.2423225308540253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25.444912646672194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6.686420991457358</c:v>
                </c:pt>
                <c:pt idx="48">
                  <c:v>10.189375333398328</c:v>
                </c:pt>
                <c:pt idx="49">
                  <c:v>13.726560499527647</c:v>
                </c:pt>
                <c:pt idx="50">
                  <c:v>16.944257973232382</c:v>
                </c:pt>
                <c:pt idx="51">
                  <c:v>1.1980788465921872</c:v>
                </c:pt>
                <c:pt idx="52">
                  <c:v>6.5038565957861678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17.309386764574761</c:v>
                </c:pt>
                <c:pt idx="67">
                  <c:v>15.175665390167724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24.338115997915605</c:v>
                </c:pt>
                <c:pt idx="73">
                  <c:v>#N/A</c:v>
                </c:pt>
                <c:pt idx="74">
                  <c:v>1.9967980776536454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7.9871923106145921</c:v>
                </c:pt>
                <c:pt idx="95">
                  <c:v>#N/A</c:v>
                </c:pt>
                <c:pt idx="96">
                  <c:v>14.319894785459017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19.568621161005751</c:v>
                </c:pt>
                <c:pt idx="101">
                  <c:v>25.673118141261188</c:v>
                </c:pt>
                <c:pt idx="102">
                  <c:v>24.703244789257983</c:v>
                </c:pt>
                <c:pt idx="103">
                  <c:v>27.955173087151067</c:v>
                </c:pt>
                <c:pt idx="104">
                  <c:v>3.1378255505985919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23.391063195371302</c:v>
                </c:pt>
                <c:pt idx="110">
                  <c:v>-8.1583464315563337</c:v>
                </c:pt>
                <c:pt idx="111">
                  <c:v>#N/A</c:v>
                </c:pt>
                <c:pt idx="112">
                  <c:v>#N/A</c:v>
                </c:pt>
                <c:pt idx="113">
                  <c:v>1.9397467040063994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7.5307813214366135</c:v>
                </c:pt>
                <c:pt idx="130">
                  <c:v>11.182069234860428</c:v>
                </c:pt>
                <c:pt idx="131">
                  <c:v>14.148740664517277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1.0839760992976935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9.698733520032004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6.5609079694334156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27.823954927762404</c:v>
                </c:pt>
                <c:pt idx="199">
                  <c:v>#N/A</c:v>
                </c:pt>
                <c:pt idx="200">
                  <c:v>22.478241217015348</c:v>
                </c:pt>
                <c:pt idx="201">
                  <c:v>24.018628305491021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SSIMPLE'!$BF$48:$BF$265</c:f>
              <c:numCache>
                <c:formatCode>0.00</c:formatCode>
                <c:ptCount val="218"/>
                <c:pt idx="0">
                  <c:v>21.484846262550622</c:v>
                </c:pt>
                <c:pt idx="1">
                  <c:v>25.0671384510248</c:v>
                </c:pt>
                <c:pt idx="2">
                  <c:v>28.690605189368142</c:v>
                </c:pt>
                <c:pt idx="3">
                  <c:v>34.119325338751636</c:v>
                </c:pt>
                <c:pt idx="4">
                  <c:v>37.705995767704493</c:v>
                </c:pt>
                <c:pt idx="5">
                  <c:v>41.262457762161652</c:v>
                </c:pt>
                <c:pt idx="6">
                  <c:v>21.39442933011599</c:v>
                </c:pt>
                <c:pt idx="7">
                  <c:v>25.03141209443746</c:v>
                </c:pt>
                <c:pt idx="8">
                  <c:v>25.050749722910766</c:v>
                </c:pt>
                <c:pt idx="9">
                  <c:v>28.652906675582862</c:v>
                </c:pt>
                <c:pt idx="10">
                  <c:v>26.678355677566319</c:v>
                </c:pt>
                <c:pt idx="11">
                  <c:v>32.246064613471169</c:v>
                </c:pt>
                <c:pt idx="12">
                  <c:v>32.139438128141549</c:v>
                </c:pt>
                <c:pt idx="13">
                  <c:v>30.133822404766541</c:v>
                </c:pt>
                <c:pt idx="14">
                  <c:v>30.313637592296768</c:v>
                </c:pt>
                <c:pt idx="15">
                  <c:v>35.770053919856039</c:v>
                </c:pt>
                <c:pt idx="16">
                  <c:v>33.745031959330539</c:v>
                </c:pt>
                <c:pt idx="17">
                  <c:v>32.216283229738259</c:v>
                </c:pt>
                <c:pt idx="18">
                  <c:v>39.429029877300039</c:v>
                </c:pt>
                <c:pt idx="19">
                  <c:v>17.90775378267525</c:v>
                </c:pt>
                <c:pt idx="20">
                  <c:v>21.589366768535434</c:v>
                </c:pt>
                <c:pt idx="21">
                  <c:v>27.117807061308518</c:v>
                </c:pt>
                <c:pt idx="22">
                  <c:v>21.466393972979986</c:v>
                </c:pt>
                <c:pt idx="23">
                  <c:v>25.118322551941095</c:v>
                </c:pt>
                <c:pt idx="24">
                  <c:v>28.751014045626082</c:v>
                </c:pt>
                <c:pt idx="25">
                  <c:v>26.90752395932077</c:v>
                </c:pt>
                <c:pt idx="26">
                  <c:v>28.63900298406201</c:v>
                </c:pt>
                <c:pt idx="27">
                  <c:v>17.187376567105929</c:v>
                </c:pt>
                <c:pt idx="28">
                  <c:v>14.77683977719612</c:v>
                </c:pt>
                <c:pt idx="29">
                  <c:v>-6.6249405704903985</c:v>
                </c:pt>
                <c:pt idx="30">
                  <c:v>-3.4122226068189008</c:v>
                </c:pt>
                <c:pt idx="31">
                  <c:v>0.1285732282719998</c:v>
                </c:pt>
                <c:pt idx="32">
                  <c:v>3.5061989773089977</c:v>
                </c:pt>
                <c:pt idx="33">
                  <c:v>7.0920957967602014</c:v>
                </c:pt>
                <c:pt idx="34">
                  <c:v>10.807490653603701</c:v>
                </c:pt>
                <c:pt idx="35">
                  <c:v>14.415380488316199</c:v>
                </c:pt>
                <c:pt idx="36">
                  <c:v>17.854730037359801</c:v>
                </c:pt>
                <c:pt idx="37">
                  <c:v>23.219764747431697</c:v>
                </c:pt>
                <c:pt idx="38">
                  <c:v>27.193293816691497</c:v>
                </c:pt>
                <c:pt idx="39">
                  <c:v>29.9291617684509</c:v>
                </c:pt>
                <c:pt idx="40">
                  <c:v>-0.26470723271309993</c:v>
                </c:pt>
                <c:pt idx="41">
                  <c:v>7.733044966352999</c:v>
                </c:pt>
                <c:pt idx="42">
                  <c:v>16.582263571529701</c:v>
                </c:pt>
                <c:pt idx="43">
                  <c:v>23.247397559678099</c:v>
                </c:pt>
                <c:pt idx="44">
                  <c:v>19.197452998021717</c:v>
                </c:pt>
                <c:pt idx="45">
                  <c:v>20.25203391691397</c:v>
                </c:pt>
                <c:pt idx="46">
                  <c:v>15.61500043382544</c:v>
                </c:pt>
                <c:pt idx="47">
                  <c:v>5.2534886119309903</c:v>
                </c:pt>
                <c:pt idx="48">
                  <c:v>10.71237683472939</c:v>
                </c:pt>
                <c:pt idx="49">
                  <c:v>14.266269596891521</c:v>
                </c:pt>
                <c:pt idx="50">
                  <c:v>17.849645583550711</c:v>
                </c:pt>
                <c:pt idx="51">
                  <c:v>7.8473388755204994</c:v>
                </c:pt>
                <c:pt idx="52">
                  <c:v>19.080379312485498</c:v>
                </c:pt>
                <c:pt idx="53">
                  <c:v>11.158177967796099</c:v>
                </c:pt>
                <c:pt idx="54">
                  <c:v>12.845930460261197</c:v>
                </c:pt>
                <c:pt idx="55">
                  <c:v>20.0659278999651</c:v>
                </c:pt>
                <c:pt idx="56">
                  <c:v>27.220289178631997</c:v>
                </c:pt>
                <c:pt idx="57">
                  <c:v>-0.30298873487840083</c:v>
                </c:pt>
                <c:pt idx="58">
                  <c:v>3.369220900455602</c:v>
                </c:pt>
                <c:pt idx="59">
                  <c:v>6.8644689168719992</c:v>
                </c:pt>
                <c:pt idx="60">
                  <c:v>12.382502458195301</c:v>
                </c:pt>
                <c:pt idx="61">
                  <c:v>16.015746941909999</c:v>
                </c:pt>
                <c:pt idx="62">
                  <c:v>19.552406135049502</c:v>
                </c:pt>
                <c:pt idx="63">
                  <c:v>23.076440769719003</c:v>
                </c:pt>
                <c:pt idx="64">
                  <c:v>26.708488263039001</c:v>
                </c:pt>
                <c:pt idx="65">
                  <c:v>14.221653299070702</c:v>
                </c:pt>
                <c:pt idx="66">
                  <c:v>21.53272624875968</c:v>
                </c:pt>
                <c:pt idx="67">
                  <c:v>17.589411913432809</c:v>
                </c:pt>
                <c:pt idx="68">
                  <c:v>20.96999610845673</c:v>
                </c:pt>
                <c:pt idx="69">
                  <c:v>20.544138753185731</c:v>
                </c:pt>
                <c:pt idx="70">
                  <c:v>20.98315198263294</c:v>
                </c:pt>
                <c:pt idx="71">
                  <c:v>24.148484605865718</c:v>
                </c:pt>
                <c:pt idx="72">
                  <c:v>28.017150447164671</c:v>
                </c:pt>
                <c:pt idx="73">
                  <c:v>-0.72333086372679745</c:v>
                </c:pt>
                <c:pt idx="74">
                  <c:v>2.5828753651018985</c:v>
                </c:pt>
                <c:pt idx="75">
                  <c:v>5.9661807007494012</c:v>
                </c:pt>
                <c:pt idx="76">
                  <c:v>7.0236750786941009</c:v>
                </c:pt>
                <c:pt idx="77">
                  <c:v>9.6472691760200036</c:v>
                </c:pt>
                <c:pt idx="78">
                  <c:v>10.4230837655054</c:v>
                </c:pt>
                <c:pt idx="79">
                  <c:v>15.944676796011699</c:v>
                </c:pt>
                <c:pt idx="80">
                  <c:v>9.8067896187538004</c:v>
                </c:pt>
                <c:pt idx="81">
                  <c:v>4.524174441684</c:v>
                </c:pt>
                <c:pt idx="82">
                  <c:v>6.0818645832748004</c:v>
                </c:pt>
                <c:pt idx="83">
                  <c:v>9.3879491891935025</c:v>
                </c:pt>
                <c:pt idx="84">
                  <c:v>12.014210069455903</c:v>
                </c:pt>
                <c:pt idx="85">
                  <c:v>12.6748937125978</c:v>
                </c:pt>
                <c:pt idx="86">
                  <c:v>15.451470945797602</c:v>
                </c:pt>
                <c:pt idx="87">
                  <c:v>15.285522177543598</c:v>
                </c:pt>
                <c:pt idx="88">
                  <c:v>18.042599071383201</c:v>
                </c:pt>
                <c:pt idx="89">
                  <c:v>18.351261254706198</c:v>
                </c:pt>
                <c:pt idx="90">
                  <c:v>19.715008665504403</c:v>
                </c:pt>
                <c:pt idx="91">
                  <c:v>19.103117843254001</c:v>
                </c:pt>
                <c:pt idx="92">
                  <c:v>22.399150850260497</c:v>
                </c:pt>
                <c:pt idx="93">
                  <c:v>24.935244670532899</c:v>
                </c:pt>
                <c:pt idx="94">
                  <c:v>10.63448716079562</c:v>
                </c:pt>
                <c:pt idx="95">
                  <c:v>13.805398352892809</c:v>
                </c:pt>
                <c:pt idx="96">
                  <c:v>17.157439872906121</c:v>
                </c:pt>
                <c:pt idx="97">
                  <c:v>17.335483019804901</c:v>
                </c:pt>
                <c:pt idx="98">
                  <c:v>20.877268247845439</c:v>
                </c:pt>
                <c:pt idx="99">
                  <c:v>28.038744691038978</c:v>
                </c:pt>
                <c:pt idx="100">
                  <c:v>22.22531380386441</c:v>
                </c:pt>
                <c:pt idx="101">
                  <c:v>28.659791935401412</c:v>
                </c:pt>
                <c:pt idx="102">
                  <c:v>28.841218499090751</c:v>
                </c:pt>
                <c:pt idx="103">
                  <c:v>33.245086500277267</c:v>
                </c:pt>
                <c:pt idx="104">
                  <c:v>6.9938454661328002</c:v>
                </c:pt>
                <c:pt idx="105">
                  <c:v>1.4705052039586981</c:v>
                </c:pt>
                <c:pt idx="106">
                  <c:v>4.5589626335586999</c:v>
                </c:pt>
                <c:pt idx="107">
                  <c:v>7.5387188901509994</c:v>
                </c:pt>
                <c:pt idx="108">
                  <c:v>10.736379830750099</c:v>
                </c:pt>
                <c:pt idx="109">
                  <c:v>27.423611192905408</c:v>
                </c:pt>
                <c:pt idx="110">
                  <c:v>-3.8510259803289983</c:v>
                </c:pt>
                <c:pt idx="111">
                  <c:v>14.709055195905091</c:v>
                </c:pt>
                <c:pt idx="112">
                  <c:v>6.0780981182352001</c:v>
                </c:pt>
                <c:pt idx="113">
                  <c:v>1.3058919874580006</c:v>
                </c:pt>
                <c:pt idx="114">
                  <c:v>11.484159592946201</c:v>
                </c:pt>
                <c:pt idx="115">
                  <c:v>19.032411693290101</c:v>
                </c:pt>
                <c:pt idx="116">
                  <c:v>2.9045330974231973</c:v>
                </c:pt>
                <c:pt idx="117">
                  <c:v>7.528304438248405</c:v>
                </c:pt>
                <c:pt idx="118">
                  <c:v>1.7324992605626051</c:v>
                </c:pt>
                <c:pt idx="119">
                  <c:v>15.3785365883063</c:v>
                </c:pt>
                <c:pt idx="120">
                  <c:v>14.724824385194903</c:v>
                </c:pt>
                <c:pt idx="121">
                  <c:v>14.728850069494499</c:v>
                </c:pt>
                <c:pt idx="122">
                  <c:v>14.7582160147821</c:v>
                </c:pt>
                <c:pt idx="123">
                  <c:v>3.4526759738571045</c:v>
                </c:pt>
                <c:pt idx="124">
                  <c:v>6.6462638849678015</c:v>
                </c:pt>
                <c:pt idx="125">
                  <c:v>15.440060248793499</c:v>
                </c:pt>
                <c:pt idx="126">
                  <c:v>22.499802796624291</c:v>
                </c:pt>
                <c:pt idx="127">
                  <c:v>21.106279054559579</c:v>
                </c:pt>
                <c:pt idx="128">
                  <c:v>10.062626812643598</c:v>
                </c:pt>
                <c:pt idx="129">
                  <c:v>6.9450461054078403</c:v>
                </c:pt>
                <c:pt idx="130">
                  <c:v>10.436566782530249</c:v>
                </c:pt>
                <c:pt idx="131">
                  <c:v>14.13768935755423</c:v>
                </c:pt>
                <c:pt idx="132">
                  <c:v>17.62684311553134</c:v>
                </c:pt>
                <c:pt idx="133">
                  <c:v>23.02728753622765</c:v>
                </c:pt>
                <c:pt idx="134">
                  <c:v>26.63272036221867</c:v>
                </c:pt>
                <c:pt idx="135">
                  <c:v>30.304486592833491</c:v>
                </c:pt>
                <c:pt idx="136">
                  <c:v>33.832152513999191</c:v>
                </c:pt>
                <c:pt idx="137">
                  <c:v>37.426722965106308</c:v>
                </c:pt>
                <c:pt idx="138">
                  <c:v>41.063415712434413</c:v>
                </c:pt>
                <c:pt idx="139">
                  <c:v>44.680336299053863</c:v>
                </c:pt>
                <c:pt idx="140">
                  <c:v>-2.9147775826966011</c:v>
                </c:pt>
                <c:pt idx="141">
                  <c:v>0.11767667049470276</c:v>
                </c:pt>
                <c:pt idx="142">
                  <c:v>20.097671051068101</c:v>
                </c:pt>
                <c:pt idx="143">
                  <c:v>1.0330634239597032</c:v>
                </c:pt>
                <c:pt idx="144">
                  <c:v>4.2183437012656029</c:v>
                </c:pt>
                <c:pt idx="145">
                  <c:v>11.515361763060895</c:v>
                </c:pt>
                <c:pt idx="146">
                  <c:v>3.5534145822652015</c:v>
                </c:pt>
                <c:pt idx="147">
                  <c:v>14.004271931806098</c:v>
                </c:pt>
                <c:pt idx="148">
                  <c:v>34.331198681596206</c:v>
                </c:pt>
                <c:pt idx="149">
                  <c:v>39.736476062325494</c:v>
                </c:pt>
                <c:pt idx="150">
                  <c:v>40.9415967116662</c:v>
                </c:pt>
                <c:pt idx="151">
                  <c:v>44.520006817595302</c:v>
                </c:pt>
                <c:pt idx="152">
                  <c:v>48.379578846136198</c:v>
                </c:pt>
                <c:pt idx="153">
                  <c:v>52.245284926371646</c:v>
                </c:pt>
                <c:pt idx="154">
                  <c:v>55.368512119592488</c:v>
                </c:pt>
                <c:pt idx="155">
                  <c:v>59.132783242740857</c:v>
                </c:pt>
                <c:pt idx="156">
                  <c:v>63.525169578897263</c:v>
                </c:pt>
                <c:pt idx="157">
                  <c:v>65.995981023827483</c:v>
                </c:pt>
                <c:pt idx="158">
                  <c:v>15.243640601161701</c:v>
                </c:pt>
                <c:pt idx="159">
                  <c:v>3.3802272666485997</c:v>
                </c:pt>
                <c:pt idx="160">
                  <c:v>8.483780924956303</c:v>
                </c:pt>
                <c:pt idx="161">
                  <c:v>12.368829989235198</c:v>
                </c:pt>
                <c:pt idx="162">
                  <c:v>8.7887876956465973</c:v>
                </c:pt>
                <c:pt idx="163">
                  <c:v>6.4008098894493983</c:v>
                </c:pt>
                <c:pt idx="164">
                  <c:v>12.246903102805597</c:v>
                </c:pt>
                <c:pt idx="165">
                  <c:v>18.035084609671202</c:v>
                </c:pt>
                <c:pt idx="166">
                  <c:v>7.204011012001601</c:v>
                </c:pt>
                <c:pt idx="167">
                  <c:v>10.256683858572202</c:v>
                </c:pt>
                <c:pt idx="168">
                  <c:v>12.385924421935798</c:v>
                </c:pt>
                <c:pt idx="169">
                  <c:v>16.128674041950401</c:v>
                </c:pt>
                <c:pt idx="170">
                  <c:v>28.834644575333641</c:v>
                </c:pt>
                <c:pt idx="171">
                  <c:v>13.877134416183896</c:v>
                </c:pt>
                <c:pt idx="172">
                  <c:v>9.6821005521854957</c:v>
                </c:pt>
                <c:pt idx="173">
                  <c:v>11.1223742331539</c:v>
                </c:pt>
                <c:pt idx="174">
                  <c:v>28.647526637968191</c:v>
                </c:pt>
                <c:pt idx="175">
                  <c:v>37.686933273531011</c:v>
                </c:pt>
                <c:pt idx="176">
                  <c:v>32.388198325508732</c:v>
                </c:pt>
                <c:pt idx="177">
                  <c:v>35.934506540975029</c:v>
                </c:pt>
                <c:pt idx="178">
                  <c:v>32.150518728445768</c:v>
                </c:pt>
                <c:pt idx="179">
                  <c:v>12.546601120719401</c:v>
                </c:pt>
                <c:pt idx="180">
                  <c:v>11.853985192686299</c:v>
                </c:pt>
                <c:pt idx="181">
                  <c:v>11.642607595900298</c:v>
                </c:pt>
                <c:pt idx="182">
                  <c:v>14.163090841296402</c:v>
                </c:pt>
                <c:pt idx="183">
                  <c:v>15.426193895446701</c:v>
                </c:pt>
                <c:pt idx="184">
                  <c:v>15.889819009877904</c:v>
                </c:pt>
                <c:pt idx="185">
                  <c:v>16.359712723904401</c:v>
                </c:pt>
                <c:pt idx="186">
                  <c:v>12.986929187923099</c:v>
                </c:pt>
                <c:pt idx="187">
                  <c:v>13.278215583258799</c:v>
                </c:pt>
                <c:pt idx="188">
                  <c:v>15.377160482400797</c:v>
                </c:pt>
                <c:pt idx="189">
                  <c:v>15.181935262611102</c:v>
                </c:pt>
                <c:pt idx="190">
                  <c:v>25.053564352442812</c:v>
                </c:pt>
                <c:pt idx="191">
                  <c:v>28.589184219922579</c:v>
                </c:pt>
                <c:pt idx="192">
                  <c:v>32.197775470648033</c:v>
                </c:pt>
                <c:pt idx="193">
                  <c:v>37.428276207513342</c:v>
                </c:pt>
                <c:pt idx="194">
                  <c:v>25.103486898464251</c:v>
                </c:pt>
                <c:pt idx="195">
                  <c:v>26.741708501365448</c:v>
                </c:pt>
                <c:pt idx="196">
                  <c:v>23.078552598662171</c:v>
                </c:pt>
                <c:pt idx="197">
                  <c:v>23.047077043685348</c:v>
                </c:pt>
                <c:pt idx="198">
                  <c:v>32.24595021468047</c:v>
                </c:pt>
                <c:pt idx="199">
                  <c:v>45.2209820688078</c:v>
                </c:pt>
                <c:pt idx="200">
                  <c:v>24.672922490935669</c:v>
                </c:pt>
                <c:pt idx="201">
                  <c:v>28.31362768721803</c:v>
                </c:pt>
                <c:pt idx="202">
                  <c:v>22.79330739486096</c:v>
                </c:pt>
                <c:pt idx="203">
                  <c:v>5.9444100743162984</c:v>
                </c:pt>
                <c:pt idx="204">
                  <c:v>9.2580299187721007</c:v>
                </c:pt>
                <c:pt idx="205">
                  <c:v>9.0298749195384005</c:v>
                </c:pt>
                <c:pt idx="206">
                  <c:v>14.4897192010458</c:v>
                </c:pt>
                <c:pt idx="207">
                  <c:v>18.093212289512458</c:v>
                </c:pt>
                <c:pt idx="208">
                  <c:v>15.88738297789685</c:v>
                </c:pt>
                <c:pt idx="209">
                  <c:v>17.316616784225399</c:v>
                </c:pt>
                <c:pt idx="210">
                  <c:v>18.559062023222062</c:v>
                </c:pt>
                <c:pt idx="211">
                  <c:v>19.625992133476501</c:v>
                </c:pt>
                <c:pt idx="212">
                  <c:v>19.493015119685229</c:v>
                </c:pt>
                <c:pt idx="213">
                  <c:v>15.128264720603202</c:v>
                </c:pt>
                <c:pt idx="214">
                  <c:v>14.467362265307298</c:v>
                </c:pt>
                <c:pt idx="215">
                  <c:v>14.389295235672918</c:v>
                </c:pt>
                <c:pt idx="216">
                  <c:v>14.389295235672918</c:v>
                </c:pt>
                <c:pt idx="217">
                  <c:v>18.16410518273112</c:v>
                </c:pt>
              </c:numCache>
            </c:numRef>
          </c:yVal>
          <c:smooth val="0"/>
        </c:ser>
        <c:ser>
          <c:idx val="11"/>
          <c:order val="7"/>
          <c:tx>
            <c:v>Unity Line</c:v>
          </c:tx>
          <c:spPr>
            <a:ln w="28575">
              <a:noFill/>
            </a:ln>
          </c:spPr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linear"/>
            <c:forward val="10"/>
            <c:backward val="20"/>
            <c:intercept val="0"/>
            <c:dispRSqr val="0"/>
            <c:dispEq val="1"/>
            <c:trendlineLbl>
              <c:layout>
                <c:manualLayout>
                  <c:x val="-3.4862302748598258E-2"/>
                  <c:y val="0.1066585507927667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/>
                  </a:pPr>
                  <a:endParaRPr lang="en-US"/>
                </a:p>
              </c:txPr>
            </c:trendlineLbl>
          </c:trendline>
          <c:xVal>
            <c:numRef>
              <c:f>'3 Expt. v calc. by SSIMPLE'!$D$48:$D$265</c:f>
              <c:numCache>
                <c:formatCode>0.00</c:formatCode>
                <c:ptCount val="218"/>
                <c:pt idx="0">
                  <c:v>20.789506303370924</c:v>
                </c:pt>
                <c:pt idx="1">
                  <c:v>24.6760573382007</c:v>
                </c:pt>
                <c:pt idx="2">
                  <c:v>28.877313684784937</c:v>
                </c:pt>
                <c:pt idx="3">
                  <c:v>34.915502408650539</c:v>
                </c:pt>
                <c:pt idx="4">
                  <c:v>38.809126218287489</c:v>
                </c:pt>
                <c:pt idx="5">
                  <c:v>42.658838245221247</c:v>
                </c:pt>
                <c:pt idx="6">
                  <c:v>20.518034839051488</c:v>
                </c:pt>
                <c:pt idx="7">
                  <c:v>24.729337955397359</c:v>
                </c:pt>
                <c:pt idx="8">
                  <c:v>24.769161381383864</c:v>
                </c:pt>
                <c:pt idx="9">
                  <c:v>28.931241912187161</c:v>
                </c:pt>
                <c:pt idx="10">
                  <c:v>26.437601331588318</c:v>
                </c:pt>
                <c:pt idx="11">
                  <c:v>32.834034731199871</c:v>
                </c:pt>
                <c:pt idx="12">
                  <c:v>32.528861971340454</c:v>
                </c:pt>
                <c:pt idx="13">
                  <c:v>30.129731428205041</c:v>
                </c:pt>
                <c:pt idx="14">
                  <c:v>30.64335085292257</c:v>
                </c:pt>
                <c:pt idx="15">
                  <c:v>36.50809509898744</c:v>
                </c:pt>
                <c:pt idx="16">
                  <c:v>34.05039325982554</c:v>
                </c:pt>
                <c:pt idx="17">
                  <c:v>32.906354449533559</c:v>
                </c:pt>
                <c:pt idx="18">
                  <c:v>40.757439036698642</c:v>
                </c:pt>
                <c:pt idx="19">
                  <c:v>16.80513108733275</c:v>
                </c:pt>
                <c:pt idx="20">
                  <c:v>20.741300181921034</c:v>
                </c:pt>
                <c:pt idx="21">
                  <c:v>27.072485893766117</c:v>
                </c:pt>
                <c:pt idx="22">
                  <c:v>20.639656181330686</c:v>
                </c:pt>
                <c:pt idx="23">
                  <c:v>24.647222276800495</c:v>
                </c:pt>
                <c:pt idx="24">
                  <c:v>28.747725811964681</c:v>
                </c:pt>
                <c:pt idx="25">
                  <c:v>26.582551978844272</c:v>
                </c:pt>
                <c:pt idx="26">
                  <c:v>28.41909317251331</c:v>
                </c:pt>
                <c:pt idx="27">
                  <c:v>13.583167547721029</c:v>
                </c:pt>
                <c:pt idx="28">
                  <c:v>12.16991698595562</c:v>
                </c:pt>
                <c:pt idx="29">
                  <c:v>-25.85938615745296</c:v>
                </c:pt>
                <c:pt idx="30">
                  <c:v>-17.610388726661999</c:v>
                </c:pt>
                <c:pt idx="31">
                  <c:v>-13.552794805680399</c:v>
                </c:pt>
                <c:pt idx="32">
                  <c:v>-10.0423983617031</c:v>
                </c:pt>
                <c:pt idx="33">
                  <c:v>-5.9078417248956008</c:v>
                </c:pt>
                <c:pt idx="34">
                  <c:v>-1.7395392007309987</c:v>
                </c:pt>
                <c:pt idx="35">
                  <c:v>2.543738928426901</c:v>
                </c:pt>
                <c:pt idx="36">
                  <c:v>6.1246672267965003</c:v>
                </c:pt>
                <c:pt idx="37">
                  <c:v>12.256513455630099</c:v>
                </c:pt>
                <c:pt idx="38">
                  <c:v>16.725331211101899</c:v>
                </c:pt>
                <c:pt idx="39">
                  <c:v>20.017886452831103</c:v>
                </c:pt>
                <c:pt idx="40">
                  <c:v>-7.0725399366644019</c:v>
                </c:pt>
                <c:pt idx="41">
                  <c:v>2.1398439710016</c:v>
                </c:pt>
                <c:pt idx="42">
                  <c:v>11.955389305822397</c:v>
                </c:pt>
                <c:pt idx="43">
                  <c:v>18.747749999493699</c:v>
                </c:pt>
                <c:pt idx="44">
                  <c:v>16.374607663586723</c:v>
                </c:pt>
                <c:pt idx="45">
                  <c:v>16.460946648202171</c:v>
                </c:pt>
                <c:pt idx="46">
                  <c:v>10.620520114312342</c:v>
                </c:pt>
                <c:pt idx="47">
                  <c:v>2.8750403805944398</c:v>
                </c:pt>
                <c:pt idx="48">
                  <c:v>8.8467858444213903</c:v>
                </c:pt>
                <c:pt idx="49">
                  <c:v>12.684562700063021</c:v>
                </c:pt>
                <c:pt idx="50">
                  <c:v>16.70658785684601</c:v>
                </c:pt>
                <c:pt idx="51">
                  <c:v>-0.80014974856470289</c:v>
                </c:pt>
                <c:pt idx="52">
                  <c:v>13.002970956854799</c:v>
                </c:pt>
                <c:pt idx="53">
                  <c:v>1.4233070919691002</c:v>
                </c:pt>
                <c:pt idx="54">
                  <c:v>3.4113160361699002</c:v>
                </c:pt>
                <c:pt idx="55">
                  <c:v>11.4423860354675</c:v>
                </c:pt>
                <c:pt idx="56">
                  <c:v>19.164997403576397</c:v>
                </c:pt>
                <c:pt idx="57">
                  <c:v>-13.165024304850501</c:v>
                </c:pt>
                <c:pt idx="58">
                  <c:v>-8.2971397022508988</c:v>
                </c:pt>
                <c:pt idx="59">
                  <c:v>-4.5600119086833999</c:v>
                </c:pt>
                <c:pt idx="60">
                  <c:v>1.65216590056</c:v>
                </c:pt>
                <c:pt idx="61">
                  <c:v>5.9733729494111003</c:v>
                </c:pt>
                <c:pt idx="62">
                  <c:v>9.6731017395925001</c:v>
                </c:pt>
                <c:pt idx="63">
                  <c:v>13.525059571429402</c:v>
                </c:pt>
                <c:pt idx="64">
                  <c:v>17.530991418383202</c:v>
                </c:pt>
                <c:pt idx="65">
                  <c:v>3.8878222353314023</c:v>
                </c:pt>
                <c:pt idx="66">
                  <c:v>19.400470403450381</c:v>
                </c:pt>
                <c:pt idx="67">
                  <c:v>15.020327649632311</c:v>
                </c:pt>
                <c:pt idx="68">
                  <c:v>19.219138168468728</c:v>
                </c:pt>
                <c:pt idx="69">
                  <c:v>18.199446970280231</c:v>
                </c:pt>
                <c:pt idx="70">
                  <c:v>18.826169179952643</c:v>
                </c:pt>
                <c:pt idx="71">
                  <c:v>22.345143253826016</c:v>
                </c:pt>
                <c:pt idx="72">
                  <c:v>27.065354200307372</c:v>
                </c:pt>
                <c:pt idx="73">
                  <c:v>-9.9654388433304</c:v>
                </c:pt>
                <c:pt idx="74">
                  <c:v>-6.4717450092703004</c:v>
                </c:pt>
                <c:pt idx="75">
                  <c:v>-2.9359330268733004</c:v>
                </c:pt>
                <c:pt idx="76">
                  <c:v>-0.7605499115583001</c:v>
                </c:pt>
                <c:pt idx="77">
                  <c:v>1.2654984567958998</c:v>
                </c:pt>
                <c:pt idx="78">
                  <c:v>2.8903580993215989</c:v>
                </c:pt>
                <c:pt idx="79">
                  <c:v>9.2319092893940997</c:v>
                </c:pt>
                <c:pt idx="80">
                  <c:v>1.5862182155428002</c:v>
                </c:pt>
                <c:pt idx="81">
                  <c:v>-3.9749355041435024</c:v>
                </c:pt>
                <c:pt idx="82">
                  <c:v>-2.6975585551814021</c:v>
                </c:pt>
                <c:pt idx="83">
                  <c:v>0.54209944284269795</c:v>
                </c:pt>
                <c:pt idx="84">
                  <c:v>4.3120376595642007</c:v>
                </c:pt>
                <c:pt idx="85">
                  <c:v>-3.1437466493451005</c:v>
                </c:pt>
                <c:pt idx="86">
                  <c:v>0.37250301477870096</c:v>
                </c:pt>
                <c:pt idx="87">
                  <c:v>-2.9317568676898276E-2</c:v>
                </c:pt>
                <c:pt idx="88">
                  <c:v>3.5456441451921989</c:v>
                </c:pt>
                <c:pt idx="89">
                  <c:v>3.8434928331813971</c:v>
                </c:pt>
                <c:pt idx="90">
                  <c:v>1.3554039320489011</c:v>
                </c:pt>
                <c:pt idx="91">
                  <c:v>-0.13369031112670271</c:v>
                </c:pt>
                <c:pt idx="92">
                  <c:v>0.50357554477619715</c:v>
                </c:pt>
                <c:pt idx="93">
                  <c:v>2.5303727306741024</c:v>
                </c:pt>
                <c:pt idx="94">
                  <c:v>7.0770406346681209</c:v>
                </c:pt>
                <c:pt idx="95">
                  <c:v>10.49629297272271</c:v>
                </c:pt>
                <c:pt idx="96">
                  <c:v>14.14977924148042</c:v>
                </c:pt>
                <c:pt idx="97">
                  <c:v>9.9170694775878019</c:v>
                </c:pt>
                <c:pt idx="98">
                  <c:v>18.56696435232514</c:v>
                </c:pt>
                <c:pt idx="99">
                  <c:v>26.67186969543468</c:v>
                </c:pt>
                <c:pt idx="100">
                  <c:v>19.339725985574809</c:v>
                </c:pt>
                <c:pt idx="101">
                  <c:v>25.861008864534409</c:v>
                </c:pt>
                <c:pt idx="102">
                  <c:v>25.983909746817648</c:v>
                </c:pt>
                <c:pt idx="103">
                  <c:v>31.359078135531373</c:v>
                </c:pt>
                <c:pt idx="104">
                  <c:v>-1.426006085753599</c:v>
                </c:pt>
                <c:pt idx="105">
                  <c:v>-7.8487549965204</c:v>
                </c:pt>
                <c:pt idx="106">
                  <c:v>-2.7146555901890999</c:v>
                </c:pt>
                <c:pt idx="107">
                  <c:v>0.44253277705560023</c:v>
                </c:pt>
                <c:pt idx="108">
                  <c:v>3.8813756539293998</c:v>
                </c:pt>
                <c:pt idx="109">
                  <c:v>25.026348000263411</c:v>
                </c:pt>
                <c:pt idx="110">
                  <c:v>-15.555263851592899</c:v>
                </c:pt>
                <c:pt idx="111">
                  <c:v>11.369224525033392</c:v>
                </c:pt>
                <c:pt idx="112">
                  <c:v>-1.1789905734764012</c:v>
                </c:pt>
                <c:pt idx="113">
                  <c:v>-7.9585768463402005</c:v>
                </c:pt>
                <c:pt idx="114">
                  <c:v>8.2126974076660009</c:v>
                </c:pt>
                <c:pt idx="115">
                  <c:v>4.0635728023367008</c:v>
                </c:pt>
                <c:pt idx="116">
                  <c:v>-18.002507400030503</c:v>
                </c:pt>
                <c:pt idx="117">
                  <c:v>-7.2862091281365977</c:v>
                </c:pt>
                <c:pt idx="118">
                  <c:v>-16.256905529169398</c:v>
                </c:pt>
                <c:pt idx="119">
                  <c:v>8.5061528288057993</c:v>
                </c:pt>
                <c:pt idx="120">
                  <c:v>5.9876236383119021</c:v>
                </c:pt>
                <c:pt idx="121">
                  <c:v>5.5680347920120994</c:v>
                </c:pt>
                <c:pt idx="122">
                  <c:v>5.5905149499467015</c:v>
                </c:pt>
                <c:pt idx="123">
                  <c:v>-14.889003158934596</c:v>
                </c:pt>
                <c:pt idx="124">
                  <c:v>2.7217853720581004</c:v>
                </c:pt>
                <c:pt idx="125">
                  <c:v>12.673088231656299</c:v>
                </c:pt>
                <c:pt idx="126">
                  <c:v>20.473371347562193</c:v>
                </c:pt>
                <c:pt idx="127">
                  <c:v>18.955468127828482</c:v>
                </c:pt>
                <c:pt idx="128">
                  <c:v>6.5759007802707981</c:v>
                </c:pt>
                <c:pt idx="129">
                  <c:v>4.0384722277421403</c:v>
                </c:pt>
                <c:pt idx="130">
                  <c:v>7.8940354354404496</c:v>
                </c:pt>
                <c:pt idx="131">
                  <c:v>11.92996653169563</c:v>
                </c:pt>
                <c:pt idx="132">
                  <c:v>15.710538228397741</c:v>
                </c:pt>
                <c:pt idx="133">
                  <c:v>21.851682052124051</c:v>
                </c:pt>
                <c:pt idx="134">
                  <c:v>25.906421530806469</c:v>
                </c:pt>
                <c:pt idx="135">
                  <c:v>30.177412753236691</c:v>
                </c:pt>
                <c:pt idx="136">
                  <c:v>33.998032852177388</c:v>
                </c:pt>
                <c:pt idx="137">
                  <c:v>37.887430376439909</c:v>
                </c:pt>
                <c:pt idx="138">
                  <c:v>42.117449569660707</c:v>
                </c:pt>
                <c:pt idx="139">
                  <c:v>46.173423635109259</c:v>
                </c:pt>
                <c:pt idx="140">
                  <c:v>-23.293513304817502</c:v>
                </c:pt>
                <c:pt idx="141">
                  <c:v>-15.751923400569996</c:v>
                </c:pt>
                <c:pt idx="142">
                  <c:v>7.5058873584504049</c:v>
                </c:pt>
                <c:pt idx="143">
                  <c:v>-20.8833212801899</c:v>
                </c:pt>
                <c:pt idx="144">
                  <c:v>-17.700302976648096</c:v>
                </c:pt>
                <c:pt idx="145">
                  <c:v>-9.5164606875584035</c:v>
                </c:pt>
                <c:pt idx="146">
                  <c:v>-2.8185713011565987</c:v>
                </c:pt>
                <c:pt idx="147">
                  <c:v>8.147722056619898</c:v>
                </c:pt>
                <c:pt idx="148">
                  <c:v>24.9650171451384</c:v>
                </c:pt>
                <c:pt idx="149">
                  <c:v>31.518107420296499</c:v>
                </c:pt>
                <c:pt idx="150">
                  <c:v>32.690034860411799</c:v>
                </c:pt>
                <c:pt idx="151">
                  <c:v>36.378596474559103</c:v>
                </c:pt>
                <c:pt idx="152">
                  <c:v>40.450067248178499</c:v>
                </c:pt>
                <c:pt idx="153">
                  <c:v>44.664336744859845</c:v>
                </c:pt>
                <c:pt idx="154">
                  <c:v>48.687369217415892</c:v>
                </c:pt>
                <c:pt idx="155">
                  <c:v>52.646539707801161</c:v>
                </c:pt>
                <c:pt idx="156">
                  <c:v>57.639431696951867</c:v>
                </c:pt>
                <c:pt idx="157">
                  <c:v>60.021538770885563</c:v>
                </c:pt>
                <c:pt idx="158">
                  <c:v>3.7838345929549</c:v>
                </c:pt>
                <c:pt idx="159">
                  <c:v>-9.6922563636663988</c:v>
                </c:pt>
                <c:pt idx="160">
                  <c:v>-3.3129099785099996</c:v>
                </c:pt>
                <c:pt idx="161">
                  <c:v>1.3345416326780999</c:v>
                </c:pt>
                <c:pt idx="162">
                  <c:v>-3.1188273892551983</c:v>
                </c:pt>
                <c:pt idx="163">
                  <c:v>-6.1452890411976</c:v>
                </c:pt>
                <c:pt idx="164">
                  <c:v>0.67683710763969884</c:v>
                </c:pt>
                <c:pt idx="165">
                  <c:v>7.2870562781907999</c:v>
                </c:pt>
                <c:pt idx="166">
                  <c:v>-5.5533530381504974</c:v>
                </c:pt>
                <c:pt idx="167">
                  <c:v>-2.0124075988357006</c:v>
                </c:pt>
                <c:pt idx="168">
                  <c:v>0.9104309510793982</c:v>
                </c:pt>
                <c:pt idx="169">
                  <c:v>5.5394167207861997</c:v>
                </c:pt>
                <c:pt idx="170">
                  <c:v>28.77372454399114</c:v>
                </c:pt>
                <c:pt idx="171">
                  <c:v>6.3382318159231978</c:v>
                </c:pt>
                <c:pt idx="172">
                  <c:v>1.2376407944062002</c:v>
                </c:pt>
                <c:pt idx="173">
                  <c:v>8.4911620029948001</c:v>
                </c:pt>
                <c:pt idx="174">
                  <c:v>28.561786216795291</c:v>
                </c:pt>
                <c:pt idx="175">
                  <c:v>38.782258558568707</c:v>
                </c:pt>
                <c:pt idx="176">
                  <c:v>32.945999128705331</c:v>
                </c:pt>
                <c:pt idx="177">
                  <c:v>36.790299919769531</c:v>
                </c:pt>
                <c:pt idx="178">
                  <c:v>32.434586377126273</c:v>
                </c:pt>
                <c:pt idx="179">
                  <c:v>5.2726557755904011</c:v>
                </c:pt>
                <c:pt idx="180">
                  <c:v>3.1601588959378013</c:v>
                </c:pt>
                <c:pt idx="181">
                  <c:v>2.3666367294528001</c:v>
                </c:pt>
                <c:pt idx="182">
                  <c:v>6.6249214860428012</c:v>
                </c:pt>
                <c:pt idx="183">
                  <c:v>7.2014426066561974</c:v>
                </c:pt>
                <c:pt idx="184">
                  <c:v>8.3117694820137018</c:v>
                </c:pt>
                <c:pt idx="185">
                  <c:v>10.180842540373401</c:v>
                </c:pt>
                <c:pt idx="186">
                  <c:v>3.2041715643960025</c:v>
                </c:pt>
                <c:pt idx="187">
                  <c:v>3.988528783523499</c:v>
                </c:pt>
                <c:pt idx="188">
                  <c:v>7.9369887582841017</c:v>
                </c:pt>
                <c:pt idx="189">
                  <c:v>6.679702123603402</c:v>
                </c:pt>
                <c:pt idx="190">
                  <c:v>23.46809370546611</c:v>
                </c:pt>
                <c:pt idx="191">
                  <c:v>27.40360294858538</c:v>
                </c:pt>
                <c:pt idx="192">
                  <c:v>31.451067046634027</c:v>
                </c:pt>
                <c:pt idx="193">
                  <c:v>37.209548421195848</c:v>
                </c:pt>
                <c:pt idx="194">
                  <c:v>23.459623583575748</c:v>
                </c:pt>
                <c:pt idx="195">
                  <c:v>25.23086780381815</c:v>
                </c:pt>
                <c:pt idx="196">
                  <c:v>19.46563213135887</c:v>
                </c:pt>
                <c:pt idx="197">
                  <c:v>19.353839487521547</c:v>
                </c:pt>
                <c:pt idx="198">
                  <c:v>29.710424797585468</c:v>
                </c:pt>
                <c:pt idx="199">
                  <c:v>44.011194745546803</c:v>
                </c:pt>
                <c:pt idx="200">
                  <c:v>22.14042486762737</c:v>
                </c:pt>
                <c:pt idx="201">
                  <c:v>26.00901923200643</c:v>
                </c:pt>
                <c:pt idx="202">
                  <c:v>21.130591935534159</c:v>
                </c:pt>
                <c:pt idx="203">
                  <c:v>2.5831022067745995</c:v>
                </c:pt>
                <c:pt idx="204">
                  <c:v>6.1273631865425013</c:v>
                </c:pt>
                <c:pt idx="205">
                  <c:v>5.8520197772072002</c:v>
                </c:pt>
                <c:pt idx="206">
                  <c:v>11.930461774602799</c:v>
                </c:pt>
                <c:pt idx="207">
                  <c:v>15.98933960023686</c:v>
                </c:pt>
                <c:pt idx="208">
                  <c:v>13.30904943086715</c:v>
                </c:pt>
                <c:pt idx="209">
                  <c:v>14.2478435566066</c:v>
                </c:pt>
                <c:pt idx="210">
                  <c:v>14.89779441611986</c:v>
                </c:pt>
                <c:pt idx="211">
                  <c:v>16.222843593734503</c:v>
                </c:pt>
                <c:pt idx="212">
                  <c:v>15.932493255400928</c:v>
                </c:pt>
                <c:pt idx="213">
                  <c:v>-2.9521171557303987</c:v>
                </c:pt>
                <c:pt idx="214">
                  <c:v>-3.7697140886695983</c:v>
                </c:pt>
                <c:pt idx="215">
                  <c:v>12.280585931972219</c:v>
                </c:pt>
                <c:pt idx="216">
                  <c:v>12.280585931972219</c:v>
                </c:pt>
                <c:pt idx="217">
                  <c:v>16.50926071246392</c:v>
                </c:pt>
              </c:numCache>
            </c:numRef>
          </c:xVal>
          <c:yVal>
            <c:numRef>
              <c:f>'3 Expt. v calc. by SSIMPLE'!$D$48:$D$265</c:f>
              <c:numCache>
                <c:formatCode>0.00</c:formatCode>
                <c:ptCount val="218"/>
                <c:pt idx="0">
                  <c:v>20.789506303370924</c:v>
                </c:pt>
                <c:pt idx="1">
                  <c:v>24.6760573382007</c:v>
                </c:pt>
                <c:pt idx="2">
                  <c:v>28.877313684784937</c:v>
                </c:pt>
                <c:pt idx="3">
                  <c:v>34.915502408650539</c:v>
                </c:pt>
                <c:pt idx="4">
                  <c:v>38.809126218287489</c:v>
                </c:pt>
                <c:pt idx="5">
                  <c:v>42.658838245221247</c:v>
                </c:pt>
                <c:pt idx="6">
                  <c:v>20.518034839051488</c:v>
                </c:pt>
                <c:pt idx="7">
                  <c:v>24.729337955397359</c:v>
                </c:pt>
                <c:pt idx="8">
                  <c:v>24.769161381383864</c:v>
                </c:pt>
                <c:pt idx="9">
                  <c:v>28.931241912187161</c:v>
                </c:pt>
                <c:pt idx="10">
                  <c:v>26.437601331588318</c:v>
                </c:pt>
                <c:pt idx="11">
                  <c:v>32.834034731199871</c:v>
                </c:pt>
                <c:pt idx="12">
                  <c:v>32.528861971340454</c:v>
                </c:pt>
                <c:pt idx="13">
                  <c:v>30.129731428205041</c:v>
                </c:pt>
                <c:pt idx="14">
                  <c:v>30.64335085292257</c:v>
                </c:pt>
                <c:pt idx="15">
                  <c:v>36.50809509898744</c:v>
                </c:pt>
                <c:pt idx="16">
                  <c:v>34.05039325982554</c:v>
                </c:pt>
                <c:pt idx="17">
                  <c:v>32.906354449533559</c:v>
                </c:pt>
                <c:pt idx="18">
                  <c:v>40.757439036698642</c:v>
                </c:pt>
                <c:pt idx="19">
                  <c:v>16.80513108733275</c:v>
                </c:pt>
                <c:pt idx="20">
                  <c:v>20.741300181921034</c:v>
                </c:pt>
                <c:pt idx="21">
                  <c:v>27.072485893766117</c:v>
                </c:pt>
                <c:pt idx="22">
                  <c:v>20.639656181330686</c:v>
                </c:pt>
                <c:pt idx="23">
                  <c:v>24.647222276800495</c:v>
                </c:pt>
                <c:pt idx="24">
                  <c:v>28.747725811964681</c:v>
                </c:pt>
                <c:pt idx="25">
                  <c:v>26.582551978844272</c:v>
                </c:pt>
                <c:pt idx="26">
                  <c:v>28.41909317251331</c:v>
                </c:pt>
                <c:pt idx="27">
                  <c:v>13.583167547721029</c:v>
                </c:pt>
                <c:pt idx="28">
                  <c:v>12.16991698595562</c:v>
                </c:pt>
                <c:pt idx="29">
                  <c:v>-25.85938615745296</c:v>
                </c:pt>
                <c:pt idx="30">
                  <c:v>-17.610388726661999</c:v>
                </c:pt>
                <c:pt idx="31">
                  <c:v>-13.552794805680399</c:v>
                </c:pt>
                <c:pt idx="32">
                  <c:v>-10.0423983617031</c:v>
                </c:pt>
                <c:pt idx="33">
                  <c:v>-5.9078417248956008</c:v>
                </c:pt>
                <c:pt idx="34">
                  <c:v>-1.7395392007309987</c:v>
                </c:pt>
                <c:pt idx="35">
                  <c:v>2.543738928426901</c:v>
                </c:pt>
                <c:pt idx="36">
                  <c:v>6.1246672267965003</c:v>
                </c:pt>
                <c:pt idx="37">
                  <c:v>12.256513455630099</c:v>
                </c:pt>
                <c:pt idx="38">
                  <c:v>16.725331211101899</c:v>
                </c:pt>
                <c:pt idx="39">
                  <c:v>20.017886452831103</c:v>
                </c:pt>
                <c:pt idx="40">
                  <c:v>-7.0725399366644019</c:v>
                </c:pt>
                <c:pt idx="41">
                  <c:v>2.1398439710016</c:v>
                </c:pt>
                <c:pt idx="42">
                  <c:v>11.955389305822397</c:v>
                </c:pt>
                <c:pt idx="43">
                  <c:v>18.747749999493699</c:v>
                </c:pt>
                <c:pt idx="44">
                  <c:v>16.374607663586723</c:v>
                </c:pt>
                <c:pt idx="45">
                  <c:v>16.460946648202171</c:v>
                </c:pt>
                <c:pt idx="46">
                  <c:v>10.620520114312342</c:v>
                </c:pt>
                <c:pt idx="47">
                  <c:v>2.8750403805944398</c:v>
                </c:pt>
                <c:pt idx="48">
                  <c:v>8.8467858444213903</c:v>
                </c:pt>
                <c:pt idx="49">
                  <c:v>12.684562700063021</c:v>
                </c:pt>
                <c:pt idx="50">
                  <c:v>16.70658785684601</c:v>
                </c:pt>
                <c:pt idx="51">
                  <c:v>-0.80014974856470289</c:v>
                </c:pt>
                <c:pt idx="52">
                  <c:v>13.002970956854799</c:v>
                </c:pt>
                <c:pt idx="53">
                  <c:v>1.4233070919691002</c:v>
                </c:pt>
                <c:pt idx="54">
                  <c:v>3.4113160361699002</c:v>
                </c:pt>
                <c:pt idx="55">
                  <c:v>11.4423860354675</c:v>
                </c:pt>
                <c:pt idx="56">
                  <c:v>19.164997403576397</c:v>
                </c:pt>
                <c:pt idx="57">
                  <c:v>-13.165024304850501</c:v>
                </c:pt>
                <c:pt idx="58">
                  <c:v>-8.2971397022508988</c:v>
                </c:pt>
                <c:pt idx="59">
                  <c:v>-4.5600119086833999</c:v>
                </c:pt>
                <c:pt idx="60">
                  <c:v>1.65216590056</c:v>
                </c:pt>
                <c:pt idx="61">
                  <c:v>5.9733729494111003</c:v>
                </c:pt>
                <c:pt idx="62">
                  <c:v>9.6731017395925001</c:v>
                </c:pt>
                <c:pt idx="63">
                  <c:v>13.525059571429402</c:v>
                </c:pt>
                <c:pt idx="64">
                  <c:v>17.530991418383202</c:v>
                </c:pt>
                <c:pt idx="65">
                  <c:v>3.8878222353314023</c:v>
                </c:pt>
                <c:pt idx="66">
                  <c:v>19.400470403450381</c:v>
                </c:pt>
                <c:pt idx="67">
                  <c:v>15.020327649632311</c:v>
                </c:pt>
                <c:pt idx="68">
                  <c:v>19.219138168468728</c:v>
                </c:pt>
                <c:pt idx="69">
                  <c:v>18.199446970280231</c:v>
                </c:pt>
                <c:pt idx="70">
                  <c:v>18.826169179952643</c:v>
                </c:pt>
                <c:pt idx="71">
                  <c:v>22.345143253826016</c:v>
                </c:pt>
                <c:pt idx="72">
                  <c:v>27.065354200307372</c:v>
                </c:pt>
                <c:pt idx="73">
                  <c:v>-9.9654388433304</c:v>
                </c:pt>
                <c:pt idx="74">
                  <c:v>-6.4717450092703004</c:v>
                </c:pt>
                <c:pt idx="75">
                  <c:v>-2.9359330268733004</c:v>
                </c:pt>
                <c:pt idx="76">
                  <c:v>-0.7605499115583001</c:v>
                </c:pt>
                <c:pt idx="77">
                  <c:v>1.2654984567958998</c:v>
                </c:pt>
                <c:pt idx="78">
                  <c:v>2.8903580993215989</c:v>
                </c:pt>
                <c:pt idx="79">
                  <c:v>9.2319092893940997</c:v>
                </c:pt>
                <c:pt idx="80">
                  <c:v>1.5862182155428002</c:v>
                </c:pt>
                <c:pt idx="81">
                  <c:v>-3.9749355041435024</c:v>
                </c:pt>
                <c:pt idx="82">
                  <c:v>-2.6975585551814021</c:v>
                </c:pt>
                <c:pt idx="83">
                  <c:v>0.54209944284269795</c:v>
                </c:pt>
                <c:pt idx="84">
                  <c:v>4.3120376595642007</c:v>
                </c:pt>
                <c:pt idx="85">
                  <c:v>-3.1437466493451005</c:v>
                </c:pt>
                <c:pt idx="86">
                  <c:v>0.37250301477870096</c:v>
                </c:pt>
                <c:pt idx="87">
                  <c:v>-2.9317568676898276E-2</c:v>
                </c:pt>
                <c:pt idx="88">
                  <c:v>3.5456441451921989</c:v>
                </c:pt>
                <c:pt idx="89">
                  <c:v>3.8434928331813971</c:v>
                </c:pt>
                <c:pt idx="90">
                  <c:v>1.3554039320489011</c:v>
                </c:pt>
                <c:pt idx="91">
                  <c:v>-0.13369031112670271</c:v>
                </c:pt>
                <c:pt idx="92">
                  <c:v>0.50357554477619715</c:v>
                </c:pt>
                <c:pt idx="93">
                  <c:v>2.5303727306741024</c:v>
                </c:pt>
                <c:pt idx="94">
                  <c:v>7.0770406346681209</c:v>
                </c:pt>
                <c:pt idx="95">
                  <c:v>10.49629297272271</c:v>
                </c:pt>
                <c:pt idx="96">
                  <c:v>14.14977924148042</c:v>
                </c:pt>
                <c:pt idx="97">
                  <c:v>9.9170694775878019</c:v>
                </c:pt>
                <c:pt idx="98">
                  <c:v>18.56696435232514</c:v>
                </c:pt>
                <c:pt idx="99">
                  <c:v>26.67186969543468</c:v>
                </c:pt>
                <c:pt idx="100">
                  <c:v>19.339725985574809</c:v>
                </c:pt>
                <c:pt idx="101">
                  <c:v>25.861008864534409</c:v>
                </c:pt>
                <c:pt idx="102">
                  <c:v>25.983909746817648</c:v>
                </c:pt>
                <c:pt idx="103">
                  <c:v>31.359078135531373</c:v>
                </c:pt>
                <c:pt idx="104">
                  <c:v>-1.426006085753599</c:v>
                </c:pt>
                <c:pt idx="105">
                  <c:v>-7.8487549965204</c:v>
                </c:pt>
                <c:pt idx="106">
                  <c:v>-2.7146555901890999</c:v>
                </c:pt>
                <c:pt idx="107">
                  <c:v>0.44253277705560023</c:v>
                </c:pt>
                <c:pt idx="108">
                  <c:v>3.8813756539293998</c:v>
                </c:pt>
                <c:pt idx="109">
                  <c:v>25.026348000263411</c:v>
                </c:pt>
                <c:pt idx="110">
                  <c:v>-15.555263851592899</c:v>
                </c:pt>
                <c:pt idx="111">
                  <c:v>11.369224525033392</c:v>
                </c:pt>
                <c:pt idx="112">
                  <c:v>-1.1789905734764012</c:v>
                </c:pt>
                <c:pt idx="113">
                  <c:v>-7.9585768463402005</c:v>
                </c:pt>
                <c:pt idx="114">
                  <c:v>8.2126974076660009</c:v>
                </c:pt>
                <c:pt idx="115">
                  <c:v>4.0635728023367008</c:v>
                </c:pt>
                <c:pt idx="116">
                  <c:v>-18.002507400030503</c:v>
                </c:pt>
                <c:pt idx="117">
                  <c:v>-7.2862091281365977</c:v>
                </c:pt>
                <c:pt idx="118">
                  <c:v>-16.256905529169398</c:v>
                </c:pt>
                <c:pt idx="119">
                  <c:v>8.5061528288057993</c:v>
                </c:pt>
                <c:pt idx="120">
                  <c:v>5.9876236383119021</c:v>
                </c:pt>
                <c:pt idx="121">
                  <c:v>5.5680347920120994</c:v>
                </c:pt>
                <c:pt idx="122">
                  <c:v>5.5905149499467015</c:v>
                </c:pt>
                <c:pt idx="123">
                  <c:v>-14.889003158934596</c:v>
                </c:pt>
                <c:pt idx="124">
                  <c:v>2.7217853720581004</c:v>
                </c:pt>
                <c:pt idx="125">
                  <c:v>12.673088231656299</c:v>
                </c:pt>
                <c:pt idx="126">
                  <c:v>20.473371347562193</c:v>
                </c:pt>
                <c:pt idx="127">
                  <c:v>18.955468127828482</c:v>
                </c:pt>
                <c:pt idx="128">
                  <c:v>6.5759007802707981</c:v>
                </c:pt>
                <c:pt idx="129">
                  <c:v>4.0384722277421403</c:v>
                </c:pt>
                <c:pt idx="130">
                  <c:v>7.8940354354404496</c:v>
                </c:pt>
                <c:pt idx="131">
                  <c:v>11.92996653169563</c:v>
                </c:pt>
                <c:pt idx="132">
                  <c:v>15.710538228397741</c:v>
                </c:pt>
                <c:pt idx="133">
                  <c:v>21.851682052124051</c:v>
                </c:pt>
                <c:pt idx="134">
                  <c:v>25.906421530806469</c:v>
                </c:pt>
                <c:pt idx="135">
                  <c:v>30.177412753236691</c:v>
                </c:pt>
                <c:pt idx="136">
                  <c:v>33.998032852177388</c:v>
                </c:pt>
                <c:pt idx="137">
                  <c:v>37.887430376439909</c:v>
                </c:pt>
                <c:pt idx="138">
                  <c:v>42.117449569660707</c:v>
                </c:pt>
                <c:pt idx="139">
                  <c:v>46.173423635109259</c:v>
                </c:pt>
                <c:pt idx="140">
                  <c:v>-23.293513304817502</c:v>
                </c:pt>
                <c:pt idx="141">
                  <c:v>-15.751923400569996</c:v>
                </c:pt>
                <c:pt idx="142">
                  <c:v>7.5058873584504049</c:v>
                </c:pt>
                <c:pt idx="143">
                  <c:v>-20.8833212801899</c:v>
                </c:pt>
                <c:pt idx="144">
                  <c:v>-17.700302976648096</c:v>
                </c:pt>
                <c:pt idx="145">
                  <c:v>-9.5164606875584035</c:v>
                </c:pt>
                <c:pt idx="146">
                  <c:v>-2.8185713011565987</c:v>
                </c:pt>
                <c:pt idx="147">
                  <c:v>8.147722056619898</c:v>
                </c:pt>
                <c:pt idx="148">
                  <c:v>24.9650171451384</c:v>
                </c:pt>
                <c:pt idx="149">
                  <c:v>31.518107420296499</c:v>
                </c:pt>
                <c:pt idx="150">
                  <c:v>32.690034860411799</c:v>
                </c:pt>
                <c:pt idx="151">
                  <c:v>36.378596474559103</c:v>
                </c:pt>
                <c:pt idx="152">
                  <c:v>40.450067248178499</c:v>
                </c:pt>
                <c:pt idx="153">
                  <c:v>44.664336744859845</c:v>
                </c:pt>
                <c:pt idx="154">
                  <c:v>48.687369217415892</c:v>
                </c:pt>
                <c:pt idx="155">
                  <c:v>52.646539707801161</c:v>
                </c:pt>
                <c:pt idx="156">
                  <c:v>57.639431696951867</c:v>
                </c:pt>
                <c:pt idx="157">
                  <c:v>60.021538770885563</c:v>
                </c:pt>
                <c:pt idx="158">
                  <c:v>3.7838345929549</c:v>
                </c:pt>
                <c:pt idx="159">
                  <c:v>-9.6922563636663988</c:v>
                </c:pt>
                <c:pt idx="160">
                  <c:v>-3.3129099785099996</c:v>
                </c:pt>
                <c:pt idx="161">
                  <c:v>1.3345416326780999</c:v>
                </c:pt>
                <c:pt idx="162">
                  <c:v>-3.1188273892551983</c:v>
                </c:pt>
                <c:pt idx="163">
                  <c:v>-6.1452890411976</c:v>
                </c:pt>
                <c:pt idx="164">
                  <c:v>0.67683710763969884</c:v>
                </c:pt>
                <c:pt idx="165">
                  <c:v>7.2870562781907999</c:v>
                </c:pt>
                <c:pt idx="166">
                  <c:v>-5.5533530381504974</c:v>
                </c:pt>
                <c:pt idx="167">
                  <c:v>-2.0124075988357006</c:v>
                </c:pt>
                <c:pt idx="168">
                  <c:v>0.9104309510793982</c:v>
                </c:pt>
                <c:pt idx="169">
                  <c:v>5.5394167207861997</c:v>
                </c:pt>
                <c:pt idx="170">
                  <c:v>28.77372454399114</c:v>
                </c:pt>
                <c:pt idx="171">
                  <c:v>6.3382318159231978</c:v>
                </c:pt>
                <c:pt idx="172">
                  <c:v>1.2376407944062002</c:v>
                </c:pt>
                <c:pt idx="173">
                  <c:v>8.4911620029948001</c:v>
                </c:pt>
                <c:pt idx="174">
                  <c:v>28.561786216795291</c:v>
                </c:pt>
                <c:pt idx="175">
                  <c:v>38.782258558568707</c:v>
                </c:pt>
                <c:pt idx="176">
                  <c:v>32.945999128705331</c:v>
                </c:pt>
                <c:pt idx="177">
                  <c:v>36.790299919769531</c:v>
                </c:pt>
                <c:pt idx="178">
                  <c:v>32.434586377126273</c:v>
                </c:pt>
                <c:pt idx="179">
                  <c:v>5.2726557755904011</c:v>
                </c:pt>
                <c:pt idx="180">
                  <c:v>3.1601588959378013</c:v>
                </c:pt>
                <c:pt idx="181">
                  <c:v>2.3666367294528001</c:v>
                </c:pt>
                <c:pt idx="182">
                  <c:v>6.6249214860428012</c:v>
                </c:pt>
                <c:pt idx="183">
                  <c:v>7.2014426066561974</c:v>
                </c:pt>
                <c:pt idx="184">
                  <c:v>8.3117694820137018</c:v>
                </c:pt>
                <c:pt idx="185">
                  <c:v>10.180842540373401</c:v>
                </c:pt>
                <c:pt idx="186">
                  <c:v>3.2041715643960025</c:v>
                </c:pt>
                <c:pt idx="187">
                  <c:v>3.988528783523499</c:v>
                </c:pt>
                <c:pt idx="188">
                  <c:v>7.9369887582841017</c:v>
                </c:pt>
                <c:pt idx="189">
                  <c:v>6.679702123603402</c:v>
                </c:pt>
                <c:pt idx="190">
                  <c:v>23.46809370546611</c:v>
                </c:pt>
                <c:pt idx="191">
                  <c:v>27.40360294858538</c:v>
                </c:pt>
                <c:pt idx="192">
                  <c:v>31.451067046634027</c:v>
                </c:pt>
                <c:pt idx="193">
                  <c:v>37.209548421195848</c:v>
                </c:pt>
                <c:pt idx="194">
                  <c:v>23.459623583575748</c:v>
                </c:pt>
                <c:pt idx="195">
                  <c:v>25.23086780381815</c:v>
                </c:pt>
                <c:pt idx="196">
                  <c:v>19.46563213135887</c:v>
                </c:pt>
                <c:pt idx="197">
                  <c:v>19.353839487521547</c:v>
                </c:pt>
                <c:pt idx="198">
                  <c:v>29.710424797585468</c:v>
                </c:pt>
                <c:pt idx="199">
                  <c:v>44.011194745546803</c:v>
                </c:pt>
                <c:pt idx="200">
                  <c:v>22.14042486762737</c:v>
                </c:pt>
                <c:pt idx="201">
                  <c:v>26.00901923200643</c:v>
                </c:pt>
                <c:pt idx="202">
                  <c:v>21.130591935534159</c:v>
                </c:pt>
                <c:pt idx="203">
                  <c:v>2.5831022067745995</c:v>
                </c:pt>
                <c:pt idx="204">
                  <c:v>6.1273631865425013</c:v>
                </c:pt>
                <c:pt idx="205">
                  <c:v>5.8520197772072002</c:v>
                </c:pt>
                <c:pt idx="206">
                  <c:v>11.930461774602799</c:v>
                </c:pt>
                <c:pt idx="207">
                  <c:v>15.98933960023686</c:v>
                </c:pt>
                <c:pt idx="208">
                  <c:v>13.30904943086715</c:v>
                </c:pt>
                <c:pt idx="209">
                  <c:v>14.2478435566066</c:v>
                </c:pt>
                <c:pt idx="210">
                  <c:v>14.89779441611986</c:v>
                </c:pt>
                <c:pt idx="211">
                  <c:v>16.222843593734503</c:v>
                </c:pt>
                <c:pt idx="212">
                  <c:v>15.932493255400928</c:v>
                </c:pt>
                <c:pt idx="213">
                  <c:v>-2.9521171557303987</c:v>
                </c:pt>
                <c:pt idx="214">
                  <c:v>-3.7697140886695983</c:v>
                </c:pt>
                <c:pt idx="215">
                  <c:v>12.280585931972219</c:v>
                </c:pt>
                <c:pt idx="216">
                  <c:v>12.280585931972219</c:v>
                </c:pt>
                <c:pt idx="217">
                  <c:v>16.50926071246392</c:v>
                </c:pt>
              </c:numCache>
            </c:numRef>
          </c:yVal>
          <c:smooth val="0"/>
        </c:ser>
        <c:ser>
          <c:idx val="0"/>
          <c:order val="8"/>
          <c:tx>
            <c:strRef>
              <c:f>'3 Expt. v calc. by SSIMPLE'!$X$47</c:f>
              <c:strCache>
                <c:ptCount val="1"/>
                <c:pt idx="0">
                  <c:v>Water-&gt;     Benzene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'3 Expt. v calc. by SSIMPLE'!$X$48:$X$265</c:f>
              <c:numCache>
                <c:formatCode>0.00</c:formatCode>
                <c:ptCount val="218"/>
                <c:pt idx="0">
                  <c:v>22.215804898238012</c:v>
                </c:pt>
                <c:pt idx="1">
                  <c:v>25.50766915768417</c:v>
                </c:pt>
                <c:pt idx="2">
                  <c:v>#N/A</c:v>
                </c:pt>
                <c:pt idx="3">
                  <c:v>34.396273171925259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22.078881601484618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15.460922258403958</c:v>
                </c:pt>
                <c:pt idx="29">
                  <c:v>-19.625672534652999</c:v>
                </c:pt>
                <c:pt idx="30">
                  <c:v>-10.55450412474071</c:v>
                </c:pt>
                <c:pt idx="31">
                  <c:v>-6.6179593430806616</c:v>
                </c:pt>
                <c:pt idx="32">
                  <c:v>-4.1076989026017934</c:v>
                </c:pt>
                <c:pt idx="33">
                  <c:v>-1.1410274729449412</c:v>
                </c:pt>
                <c:pt idx="34">
                  <c:v>2.2250035722426347</c:v>
                </c:pt>
                <c:pt idx="35">
                  <c:v>7.2455244532003782</c:v>
                </c:pt>
                <c:pt idx="36">
                  <c:v>11.010915113918681</c:v>
                </c:pt>
                <c:pt idx="37">
                  <c:v>16.601949731348896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-1.7115412094174154</c:v>
                </c:pt>
                <c:pt idx="52">
                  <c:v>#N/A</c:v>
                </c:pt>
                <c:pt idx="53">
                  <c:v>-0.22820549458898753</c:v>
                </c:pt>
                <c:pt idx="54">
                  <c:v>-0.22820549458898753</c:v>
                </c:pt>
                <c:pt idx="55">
                  <c:v>5.9903942329609414</c:v>
                </c:pt>
                <c:pt idx="56">
                  <c:v>#N/A</c:v>
                </c:pt>
                <c:pt idx="57">
                  <c:v>-7.9301409369673443</c:v>
                </c:pt>
                <c:pt idx="58">
                  <c:v>-7.416678574142118</c:v>
                </c:pt>
                <c:pt idx="59">
                  <c:v>-2.9666714296568504</c:v>
                </c:pt>
                <c:pt idx="60">
                  <c:v>0.34230824188348308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18.541696435355302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-0.28525686823623708</c:v>
                </c:pt>
                <c:pt idx="74">
                  <c:v>3.1378255505985866</c:v>
                </c:pt>
                <c:pt idx="75">
                  <c:v>6.7891134640224031</c:v>
                </c:pt>
                <c:pt idx="76">
                  <c:v>#N/A</c:v>
                </c:pt>
                <c:pt idx="77">
                  <c:v>10.326298630151719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2.1109008249481427</c:v>
                </c:pt>
                <c:pt idx="86">
                  <c:v>#N/A</c:v>
                </c:pt>
                <c:pt idx="87">
                  <c:v>5.0775722546049877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30.522484901277192</c:v>
                </c:pt>
                <c:pt idx="103">
                  <c:v>34.116721441053755</c:v>
                </c:pt>
                <c:pt idx="104">
                  <c:v>2.4532090668316258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-5.3057777491939788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-3.2519282978930839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5.1346236282522355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7.530781321436617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34.344926935642746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SSIMPLE'!$Y$48:$Y$265</c:f>
              <c:numCache>
                <c:formatCode>0.00</c:formatCode>
                <c:ptCount val="218"/>
                <c:pt idx="0">
                  <c:v>23.223207790215021</c:v>
                </c:pt>
                <c:pt idx="1">
                  <c:v>27.1040899958818</c:v>
                </c:pt>
                <c:pt idx="2">
                  <c:v>31.118135028907837</c:v>
                </c:pt>
                <c:pt idx="3">
                  <c:v>37.043492910956438</c:v>
                </c:pt>
                <c:pt idx="4">
                  <c:v>40.928416396187792</c:v>
                </c:pt>
                <c:pt idx="5">
                  <c:v>44.772956616123054</c:v>
                </c:pt>
                <c:pt idx="6">
                  <c:v>23.083950454165588</c:v>
                </c:pt>
                <c:pt idx="7">
                  <c:v>27.120761272545558</c:v>
                </c:pt>
                <c:pt idx="8">
                  <c:v>27.141572658502064</c:v>
                </c:pt>
                <c:pt idx="9">
                  <c:v>31.134316922134161</c:v>
                </c:pt>
                <c:pt idx="10">
                  <c:v>28.912979898455919</c:v>
                </c:pt>
                <c:pt idx="11">
                  <c:v>35.024926211221874</c:v>
                </c:pt>
                <c:pt idx="12">
                  <c:v>34.868594411545253</c:v>
                </c:pt>
                <c:pt idx="13">
                  <c:v>32.665062322262436</c:v>
                </c:pt>
                <c:pt idx="14">
                  <c:v>32.946498140638667</c:v>
                </c:pt>
                <c:pt idx="15">
                  <c:v>38.785347546913044</c:v>
                </c:pt>
                <c:pt idx="16">
                  <c:v>36.569311339786942</c:v>
                </c:pt>
                <c:pt idx="17">
                  <c:v>35.050551414593258</c:v>
                </c:pt>
                <c:pt idx="18">
                  <c:v>42.843164051401942</c:v>
                </c:pt>
                <c:pt idx="19">
                  <c:v>19.299058020242551</c:v>
                </c:pt>
                <c:pt idx="20">
                  <c:v>23.235191090407934</c:v>
                </c:pt>
                <c:pt idx="21">
                  <c:v>29.308965940768719</c:v>
                </c:pt>
                <c:pt idx="22">
                  <c:v>23.153207436291886</c:v>
                </c:pt>
                <c:pt idx="23">
                  <c:v>27.100999790679296</c:v>
                </c:pt>
                <c:pt idx="24">
                  <c:v>31.085903650593782</c:v>
                </c:pt>
                <c:pt idx="25">
                  <c:v>29.037604502500869</c:v>
                </c:pt>
                <c:pt idx="26">
                  <c:v>30.919797306020811</c:v>
                </c:pt>
                <c:pt idx="27">
                  <c:v>17.48147432706773</c:v>
                </c:pt>
                <c:pt idx="28">
                  <c:v>15.61773858459642</c:v>
                </c:pt>
                <c:pt idx="29">
                  <c:v>-19.172845464924901</c:v>
                </c:pt>
                <c:pt idx="30">
                  <c:v>-11.8210267934355</c:v>
                </c:pt>
                <c:pt idx="31">
                  <c:v>-7.8076506102857977</c:v>
                </c:pt>
                <c:pt idx="32">
                  <c:v>-4.1174575196973997</c:v>
                </c:pt>
                <c:pt idx="33">
                  <c:v>-0.1214368777574002</c:v>
                </c:pt>
                <c:pt idx="34">
                  <c:v>3.8678304647846034</c:v>
                </c:pt>
                <c:pt idx="35">
                  <c:v>7.9302917951817982</c:v>
                </c:pt>
                <c:pt idx="36">
                  <c:v>11.562757839713299</c:v>
                </c:pt>
                <c:pt idx="37">
                  <c:v>17.535345682182999</c:v>
                </c:pt>
                <c:pt idx="38">
                  <c:v>21.952725944692798</c:v>
                </c:pt>
                <c:pt idx="39">
                  <c:v>25.165096050518397</c:v>
                </c:pt>
                <c:pt idx="40">
                  <c:v>-2.6181002938159992</c:v>
                </c:pt>
                <c:pt idx="41">
                  <c:v>6.3729405801618988</c:v>
                </c:pt>
                <c:pt idx="42">
                  <c:v>15.933765894103395</c:v>
                </c:pt>
                <c:pt idx="43">
                  <c:v>22.843079121461905</c:v>
                </c:pt>
                <c:pt idx="44">
                  <c:v>19.878476382415123</c:v>
                </c:pt>
                <c:pt idx="45">
                  <c:v>20.27105099094517</c:v>
                </c:pt>
                <c:pt idx="46">
                  <c:v>14.635943053536341</c:v>
                </c:pt>
                <c:pt idx="47">
                  <c:v>5.55512487230739</c:v>
                </c:pt>
                <c:pt idx="48">
                  <c:v>11.477516242625789</c:v>
                </c:pt>
                <c:pt idx="49">
                  <c:v>15.317408195757119</c:v>
                </c:pt>
                <c:pt idx="50">
                  <c:v>19.24308984464821</c:v>
                </c:pt>
                <c:pt idx="51">
                  <c:v>3.4617296823270003</c:v>
                </c:pt>
                <c:pt idx="52">
                  <c:v>16.712590606184701</c:v>
                </c:pt>
                <c:pt idx="53">
                  <c:v>5.8599713690442989</c:v>
                </c:pt>
                <c:pt idx="54">
                  <c:v>7.8822045737899984</c:v>
                </c:pt>
                <c:pt idx="55">
                  <c:v>15.716462274548601</c:v>
                </c:pt>
                <c:pt idx="56">
                  <c:v>23.341367225686302</c:v>
                </c:pt>
                <c:pt idx="57">
                  <c:v>-7.9508541914422999</c:v>
                </c:pt>
                <c:pt idx="58">
                  <c:v>-3.2745720971240004</c:v>
                </c:pt>
                <c:pt idx="59">
                  <c:v>0.49382619923060034</c:v>
                </c:pt>
                <c:pt idx="60">
                  <c:v>6.4782351288256024</c:v>
                </c:pt>
                <c:pt idx="61">
                  <c:v>10.5808045974414</c:v>
                </c:pt>
                <c:pt idx="62">
                  <c:v>14.323255182823303</c:v>
                </c:pt>
                <c:pt idx="63">
                  <c:v>18.189831819530905</c:v>
                </c:pt>
                <c:pt idx="64">
                  <c:v>22.090527685808198</c:v>
                </c:pt>
                <c:pt idx="65">
                  <c:v>8.7955110425415022</c:v>
                </c:pt>
                <c:pt idx="66">
                  <c:v>22.938575228611281</c:v>
                </c:pt>
                <c:pt idx="67">
                  <c:v>18.644367958606811</c:v>
                </c:pt>
                <c:pt idx="68">
                  <c:v>22.55765147793673</c:v>
                </c:pt>
                <c:pt idx="69">
                  <c:v>21.903244805330829</c:v>
                </c:pt>
                <c:pt idx="70">
                  <c:v>22.427299615518336</c:v>
                </c:pt>
                <c:pt idx="71">
                  <c:v>25.876732895940521</c:v>
                </c:pt>
                <c:pt idx="72">
                  <c:v>30.289887791271568</c:v>
                </c:pt>
                <c:pt idx="73">
                  <c:v>-4.6352603677887991</c:v>
                </c:pt>
                <c:pt idx="74">
                  <c:v>-1.0679949381454996</c:v>
                </c:pt>
                <c:pt idx="75">
                  <c:v>2.5567585892097995</c:v>
                </c:pt>
                <c:pt idx="76">
                  <c:v>4.2755446488042992</c:v>
                </c:pt>
                <c:pt idx="77">
                  <c:v>6.6228459654745997</c:v>
                </c:pt>
                <c:pt idx="78">
                  <c:v>7.9767601775722987</c:v>
                </c:pt>
                <c:pt idx="79">
                  <c:v>14.092488605708404</c:v>
                </c:pt>
                <c:pt idx="80">
                  <c:v>6.9818795738032975</c:v>
                </c:pt>
                <c:pt idx="81">
                  <c:v>1.2710946421682969</c:v>
                </c:pt>
                <c:pt idx="82">
                  <c:v>2.6066006992830992</c:v>
                </c:pt>
                <c:pt idx="83">
                  <c:v>5.9349631303822008</c:v>
                </c:pt>
                <c:pt idx="84">
                  <c:v>9.3150759695519021</c:v>
                </c:pt>
                <c:pt idx="85">
                  <c:v>3.2206601934936998</c:v>
                </c:pt>
                <c:pt idx="86">
                  <c:v>6.6384021323795004</c:v>
                </c:pt>
                <c:pt idx="87">
                  <c:v>6.3023110764916019</c:v>
                </c:pt>
                <c:pt idx="88">
                  <c:v>9.7838638461665965</c:v>
                </c:pt>
                <c:pt idx="89">
                  <c:v>10.103593560495899</c:v>
                </c:pt>
                <c:pt idx="90">
                  <c:v>8.125418940449002</c:v>
                </c:pt>
                <c:pt idx="91">
                  <c:v>6.9007720205312992</c:v>
                </c:pt>
                <c:pt idx="92">
                  <c:v>8.1853368818604011</c:v>
                </c:pt>
                <c:pt idx="93">
                  <c:v>10.391226562213998</c:v>
                </c:pt>
                <c:pt idx="94">
                  <c:v>10.80553348154182</c:v>
                </c:pt>
                <c:pt idx="95">
                  <c:v>14.37429375314321</c:v>
                </c:pt>
                <c:pt idx="96">
                  <c:v>18.106518944747322</c:v>
                </c:pt>
                <c:pt idx="97">
                  <c:v>14.915615618610701</c:v>
                </c:pt>
                <c:pt idx="98">
                  <c:v>22.266337667129442</c:v>
                </c:pt>
                <c:pt idx="99">
                  <c:v>30.16175150198648</c:v>
                </c:pt>
                <c:pt idx="100">
                  <c:v>23.291047086362109</c:v>
                </c:pt>
                <c:pt idx="101">
                  <c:v>30.014784608391007</c:v>
                </c:pt>
                <c:pt idx="102">
                  <c:v>30.247959328056552</c:v>
                </c:pt>
                <c:pt idx="103">
                  <c:v>35.270004377761168</c:v>
                </c:pt>
                <c:pt idx="104">
                  <c:v>3.1295547260757992</c:v>
                </c:pt>
                <c:pt idx="105">
                  <c:v>-2.6891310074709018</c:v>
                </c:pt>
                <c:pt idx="106">
                  <c:v>2.1421347917860984</c:v>
                </c:pt>
                <c:pt idx="107">
                  <c:v>5.5331473650633001</c:v>
                </c:pt>
                <c:pt idx="108">
                  <c:v>9.1159382032896978</c:v>
                </c:pt>
                <c:pt idx="109">
                  <c:v>29.024690539140007</c:v>
                </c:pt>
                <c:pt idx="110">
                  <c:v>-10.294878515189499</c:v>
                </c:pt>
                <c:pt idx="111">
                  <c:v>15.489604716722191</c:v>
                </c:pt>
                <c:pt idx="112">
                  <c:v>3.4481291262335994</c:v>
                </c:pt>
                <c:pt idx="113">
                  <c:v>-2.9645676174274982</c:v>
                </c:pt>
                <c:pt idx="114">
                  <c:v>12.189032737724199</c:v>
                </c:pt>
                <c:pt idx="115">
                  <c:v>10.376005576138404</c:v>
                </c:pt>
                <c:pt idx="116">
                  <c:v>-10.546962414507004</c:v>
                </c:pt>
                <c:pt idx="117">
                  <c:v>-0.93855977281990022</c:v>
                </c:pt>
                <c:pt idx="118">
                  <c:v>-9.541136982948899</c:v>
                </c:pt>
                <c:pt idx="119">
                  <c:v>12.438319158611598</c:v>
                </c:pt>
                <c:pt idx="120">
                  <c:v>10.369334847213302</c:v>
                </c:pt>
                <c:pt idx="121">
                  <c:v>9.920974222727498</c:v>
                </c:pt>
                <c:pt idx="122">
                  <c:v>9.996872871866703</c:v>
                </c:pt>
                <c:pt idx="123">
                  <c:v>-8.1170369488321974</c:v>
                </c:pt>
                <c:pt idx="124">
                  <c:v>6.8058152885626022</c:v>
                </c:pt>
                <c:pt idx="125">
                  <c:v>16.519702732146797</c:v>
                </c:pt>
                <c:pt idx="126">
                  <c:v>24.212395792756894</c:v>
                </c:pt>
                <c:pt idx="127">
                  <c:v>22.673537316354881</c:v>
                </c:pt>
                <c:pt idx="128">
                  <c:v>10.598552868730101</c:v>
                </c:pt>
                <c:pt idx="129">
                  <c:v>7.2384469080166411</c:v>
                </c:pt>
                <c:pt idx="130">
                  <c:v>11.079279498658948</c:v>
                </c:pt>
                <c:pt idx="131">
                  <c:v>15.085245721509029</c:v>
                </c:pt>
                <c:pt idx="132">
                  <c:v>18.881090972433739</c:v>
                </c:pt>
                <c:pt idx="133">
                  <c:v>24.82993966227135</c:v>
                </c:pt>
                <c:pt idx="134">
                  <c:v>28.780009686627871</c:v>
                </c:pt>
                <c:pt idx="135">
                  <c:v>32.846268972148891</c:v>
                </c:pt>
                <c:pt idx="136">
                  <c:v>36.668484137629989</c:v>
                </c:pt>
                <c:pt idx="137">
                  <c:v>40.55901454217171</c:v>
                </c:pt>
                <c:pt idx="138">
                  <c:v>44.588184210956911</c:v>
                </c:pt>
                <c:pt idx="139">
                  <c:v>48.550407264776162</c:v>
                </c:pt>
                <c:pt idx="140">
                  <c:v>-16.073797555224203</c:v>
                </c:pt>
                <c:pt idx="141">
                  <c:v>-9.178648788407596</c:v>
                </c:pt>
                <c:pt idx="142">
                  <c:v>13.549580256635902</c:v>
                </c:pt>
                <c:pt idx="143">
                  <c:v>-13.440031595964097</c:v>
                </c:pt>
                <c:pt idx="144">
                  <c:v>-10.139970934170897</c:v>
                </c:pt>
                <c:pt idx="145">
                  <c:v>-2.2041859337153014</c:v>
                </c:pt>
                <c:pt idx="146">
                  <c:v>1.5889595755470012</c:v>
                </c:pt>
                <c:pt idx="147">
                  <c:v>12.585299467738299</c:v>
                </c:pt>
                <c:pt idx="148">
                  <c:v>29.855860619271301</c:v>
                </c:pt>
                <c:pt idx="149">
                  <c:v>36.032543785276005</c:v>
                </c:pt>
                <c:pt idx="150">
                  <c:v>37.537836201569796</c:v>
                </c:pt>
                <c:pt idx="151">
                  <c:v>41.138660334740806</c:v>
                </c:pt>
                <c:pt idx="152">
                  <c:v>45.173462431291497</c:v>
                </c:pt>
                <c:pt idx="153">
                  <c:v>49.248921787494247</c:v>
                </c:pt>
                <c:pt idx="154">
                  <c:v>53.147222219636092</c:v>
                </c:pt>
                <c:pt idx="155">
                  <c:v>56.968155090005759</c:v>
                </c:pt>
                <c:pt idx="156">
                  <c:v>61.701076988921173</c:v>
                </c:pt>
                <c:pt idx="157">
                  <c:v>64.50632621324597</c:v>
                </c:pt>
                <c:pt idx="158">
                  <c:v>9.4775303586492967</c:v>
                </c:pt>
                <c:pt idx="159">
                  <c:v>-3.8207062645814993</c:v>
                </c:pt>
                <c:pt idx="160">
                  <c:v>2.2401249656394988</c:v>
                </c:pt>
                <c:pt idx="161">
                  <c:v>6.5998595411766026</c:v>
                </c:pt>
                <c:pt idx="162">
                  <c:v>2.5985840489202019</c:v>
                </c:pt>
                <c:pt idx="163">
                  <c:v>-0.23493998931039783</c:v>
                </c:pt>
                <c:pt idx="164">
                  <c:v>6.2527968403060008</c:v>
                </c:pt>
                <c:pt idx="165">
                  <c:v>12.6771832307289</c:v>
                </c:pt>
                <c:pt idx="166">
                  <c:v>0.20109292598860051</c:v>
                </c:pt>
                <c:pt idx="167">
                  <c:v>3.7642452537829989</c:v>
                </c:pt>
                <c:pt idx="168">
                  <c:v>6.3850726873292984</c:v>
                </c:pt>
                <c:pt idx="169">
                  <c:v>10.703003955999403</c:v>
                </c:pt>
                <c:pt idx="170">
                  <c:v>31.127342325015938</c:v>
                </c:pt>
                <c:pt idx="171">
                  <c:v>11.485433205010498</c:v>
                </c:pt>
                <c:pt idx="172">
                  <c:v>6.4091090740433003</c:v>
                </c:pt>
                <c:pt idx="173">
                  <c:v>11.6775906134477</c:v>
                </c:pt>
                <c:pt idx="174">
                  <c:v>30.970191870654091</c:v>
                </c:pt>
                <c:pt idx="175">
                  <c:v>40.898202734305507</c:v>
                </c:pt>
                <c:pt idx="176">
                  <c:v>35.118289057028832</c:v>
                </c:pt>
                <c:pt idx="177">
                  <c:v>38.957220375786733</c:v>
                </c:pt>
                <c:pt idx="178">
                  <c:v>34.828426970901774</c:v>
                </c:pt>
                <c:pt idx="179">
                  <c:v>9.6584969773606026</c:v>
                </c:pt>
                <c:pt idx="180">
                  <c:v>7.9073480180016986</c:v>
                </c:pt>
                <c:pt idx="181">
                  <c:v>7.3088319287866987</c:v>
                </c:pt>
                <c:pt idx="182">
                  <c:v>11.034144767270799</c:v>
                </c:pt>
                <c:pt idx="183">
                  <c:v>11.965107293036599</c:v>
                </c:pt>
                <c:pt idx="184">
                  <c:v>12.7697241338516</c:v>
                </c:pt>
                <c:pt idx="185">
                  <c:v>14.4123602349012</c:v>
                </c:pt>
                <c:pt idx="186">
                  <c:v>8.2842366337037028</c:v>
                </c:pt>
                <c:pt idx="187">
                  <c:v>9.119377235367498</c:v>
                </c:pt>
                <c:pt idx="188">
                  <c:v>12.625516455235701</c:v>
                </c:pt>
                <c:pt idx="189">
                  <c:v>11.5518638341002</c:v>
                </c:pt>
                <c:pt idx="190">
                  <c:v>26.863185900173011</c:v>
                </c:pt>
                <c:pt idx="191">
                  <c:v>30.739260800282981</c:v>
                </c:pt>
                <c:pt idx="192">
                  <c:v>34.686725496050229</c:v>
                </c:pt>
                <c:pt idx="193">
                  <c:v>40.338376467535447</c:v>
                </c:pt>
                <c:pt idx="194">
                  <c:v>26.895777805152647</c:v>
                </c:pt>
                <c:pt idx="195">
                  <c:v>28.690594353828548</c:v>
                </c:pt>
                <c:pt idx="196">
                  <c:v>23.24298300862527</c:v>
                </c:pt>
                <c:pt idx="197">
                  <c:v>23.121326923653349</c:v>
                </c:pt>
                <c:pt idx="198">
                  <c:v>33.91690951076697</c:v>
                </c:pt>
                <c:pt idx="199">
                  <c:v>47.8393279216629</c:v>
                </c:pt>
                <c:pt idx="200">
                  <c:v>26.137269206338374</c:v>
                </c:pt>
                <c:pt idx="201">
                  <c:v>30.048128740430535</c:v>
                </c:pt>
                <c:pt idx="202">
                  <c:v>24.50338761137106</c:v>
                </c:pt>
                <c:pt idx="203">
                  <c:v>6.1987124760422994</c:v>
                </c:pt>
                <c:pt idx="204">
                  <c:v>9.8431817111758999</c:v>
                </c:pt>
                <c:pt idx="205">
                  <c:v>9.5883122779154988</c:v>
                </c:pt>
                <c:pt idx="206">
                  <c:v>15.602557542814099</c:v>
                </c:pt>
                <c:pt idx="207">
                  <c:v>19.568633402119858</c:v>
                </c:pt>
                <c:pt idx="208">
                  <c:v>16.649946740569249</c:v>
                </c:pt>
                <c:pt idx="209">
                  <c:v>17.710815890521701</c:v>
                </c:pt>
                <c:pt idx="210">
                  <c:v>18.642083206370458</c:v>
                </c:pt>
                <c:pt idx="211">
                  <c:v>19.817403105439301</c:v>
                </c:pt>
                <c:pt idx="212">
                  <c:v>19.571727025932429</c:v>
                </c:pt>
                <c:pt idx="213">
                  <c:v>3.7861534192423996</c:v>
                </c:pt>
                <c:pt idx="214">
                  <c:v>3.0755431834115008</c:v>
                </c:pt>
                <c:pt idx="215">
                  <c:v>15.354295924648721</c:v>
                </c:pt>
                <c:pt idx="216">
                  <c:v>15.354295924648721</c:v>
                </c:pt>
                <c:pt idx="217">
                  <c:v>19.475374802284822</c:v>
                </c:pt>
              </c:numCache>
            </c:numRef>
          </c:yVal>
          <c:smooth val="0"/>
        </c:ser>
        <c:ser>
          <c:idx val="12"/>
          <c:order val="9"/>
          <c:tx>
            <c:strRef>
              <c:f>'3 Expt. v calc. by SSIMPLE'!$AY$47</c:f>
              <c:strCache>
                <c:ptCount val="1"/>
                <c:pt idx="0">
                  <c:v>Water-&gt;        Methanol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'3 Expt. v calc. by SSIMPLE'!$AY$48:$AY$265</c:f>
              <c:numCache>
                <c:formatCode>0.00</c:formatCode>
                <c:ptCount val="218"/>
                <c:pt idx="0">
                  <c:v>19.192082094933916</c:v>
                </c:pt>
                <c:pt idx="1">
                  <c:v>22.084586738849342</c:v>
                </c:pt>
                <c:pt idx="2">
                  <c:v>25.450617784036922</c:v>
                </c:pt>
                <c:pt idx="3">
                  <c:v>28.120622070728086</c:v>
                </c:pt>
                <c:pt idx="4">
                  <c:v>30.693639022218928</c:v>
                </c:pt>
                <c:pt idx="5">
                  <c:v>#N/A</c:v>
                </c:pt>
                <c:pt idx="6">
                  <c:v>#N/A</c:v>
                </c:pt>
                <c:pt idx="7">
                  <c:v>21.650996299130266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25.889913361120723</c:v>
                </c:pt>
                <c:pt idx="15">
                  <c:v>#N/A</c:v>
                </c:pt>
                <c:pt idx="16">
                  <c:v>#N/A</c:v>
                </c:pt>
                <c:pt idx="17">
                  <c:v>27.271182698882829</c:v>
                </c:pt>
                <c:pt idx="18">
                  <c:v>#N/A</c:v>
                </c:pt>
                <c:pt idx="19">
                  <c:v>15.974384621229181</c:v>
                </c:pt>
                <c:pt idx="20">
                  <c:v>18.998107424533281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25.907028773214897</c:v>
                </c:pt>
                <c:pt idx="25">
                  <c:v>#N/A</c:v>
                </c:pt>
                <c:pt idx="26">
                  <c:v>#N/A</c:v>
                </c:pt>
                <c:pt idx="27">
                  <c:v>15.517973632051207</c:v>
                </c:pt>
                <c:pt idx="28">
                  <c:v>12.208993960510874</c:v>
                </c:pt>
                <c:pt idx="29">
                  <c:v>-3.5371851661293192</c:v>
                </c:pt>
                <c:pt idx="30">
                  <c:v>-0.79871923106145815</c:v>
                </c:pt>
                <c:pt idx="31">
                  <c:v>1.2551302202394368</c:v>
                </c:pt>
                <c:pt idx="32">
                  <c:v>4.5641098917797649</c:v>
                </c:pt>
                <c:pt idx="33">
                  <c:v>6.2756511011971767</c:v>
                </c:pt>
                <c:pt idx="34">
                  <c:v>9.0141170362650342</c:v>
                </c:pt>
                <c:pt idx="35">
                  <c:v>11.752582971332899</c:v>
                </c:pt>
                <c:pt idx="36">
                  <c:v>14.148740664517277</c:v>
                </c:pt>
                <c:pt idx="37">
                  <c:v>16.4878469840544</c:v>
                </c:pt>
                <c:pt idx="38">
                  <c:v>19.397467040064004</c:v>
                </c:pt>
                <c:pt idx="39">
                  <c:v>#N/A</c:v>
                </c:pt>
                <c:pt idx="40">
                  <c:v>1.6544898357701658</c:v>
                </c:pt>
                <c:pt idx="41">
                  <c:v>6.3327024748444263</c:v>
                </c:pt>
                <c:pt idx="42">
                  <c:v>11.35322335580217</c:v>
                </c:pt>
                <c:pt idx="43">
                  <c:v>17.286566215115865</c:v>
                </c:pt>
                <c:pt idx="44">
                  <c:v>16.259641489465416</c:v>
                </c:pt>
                <c:pt idx="45">
                  <c:v>#N/A</c:v>
                </c:pt>
                <c:pt idx="46">
                  <c:v>#N/A</c:v>
                </c:pt>
                <c:pt idx="47">
                  <c:v>6.8005237387518518</c:v>
                </c:pt>
                <c:pt idx="48">
                  <c:v>9.7900157178675986</c:v>
                </c:pt>
                <c:pt idx="49">
                  <c:v>12.984892642113435</c:v>
                </c:pt>
                <c:pt idx="50">
                  <c:v>15.917333247581936</c:v>
                </c:pt>
                <c:pt idx="51">
                  <c:v>#N/A</c:v>
                </c:pt>
                <c:pt idx="52">
                  <c:v>8.4436032997925672</c:v>
                </c:pt>
                <c:pt idx="53">
                  <c:v>#N/A</c:v>
                </c:pt>
                <c:pt idx="54">
                  <c:v>4.2218016498962818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17.115412094174122</c:v>
                </c:pt>
                <c:pt idx="67">
                  <c:v>14.491048906400758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22.803434046804657</c:v>
                </c:pt>
                <c:pt idx="73">
                  <c:v>0.34230824188348308</c:v>
                </c:pt>
                <c:pt idx="74">
                  <c:v>3.5371851661293174</c:v>
                </c:pt>
                <c:pt idx="75">
                  <c:v>5.7051373647247061</c:v>
                </c:pt>
                <c:pt idx="76">
                  <c:v>#N/A</c:v>
                </c:pt>
                <c:pt idx="77">
                  <c:v>8.0442436842618363</c:v>
                </c:pt>
                <c:pt idx="78">
                  <c:v>#N/A</c:v>
                </c:pt>
                <c:pt idx="79">
                  <c:v>11.296171982154924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8.3865519261453212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19.283364292769512</c:v>
                </c:pt>
                <c:pt idx="101">
                  <c:v>25.330809899377709</c:v>
                </c:pt>
                <c:pt idx="102">
                  <c:v>24.075679679138265</c:v>
                </c:pt>
                <c:pt idx="103">
                  <c:v>26.876902125218102</c:v>
                </c:pt>
                <c:pt idx="104">
                  <c:v>#N/A</c:v>
                </c:pt>
                <c:pt idx="105">
                  <c:v>0.62756511011971483</c:v>
                </c:pt>
                <c:pt idx="106">
                  <c:v>4.5070585181325171</c:v>
                </c:pt>
                <c:pt idx="107">
                  <c:v>6.560907969433412</c:v>
                </c:pt>
                <c:pt idx="108">
                  <c:v>#N/A</c:v>
                </c:pt>
                <c:pt idx="109">
                  <c:v>21.850676106895634</c:v>
                </c:pt>
                <c:pt idx="110">
                  <c:v>-5.3057777491939806</c:v>
                </c:pt>
                <c:pt idx="111">
                  <c:v>#N/A</c:v>
                </c:pt>
                <c:pt idx="112">
                  <c:v>#N/A</c:v>
                </c:pt>
                <c:pt idx="113">
                  <c:v>3.9365447816600501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7.701935442378355</c:v>
                </c:pt>
                <c:pt idx="130">
                  <c:v>10.953863740271439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20.082083523830974</c:v>
                </c:pt>
                <c:pt idx="191">
                  <c:v>22.763498085251587</c:v>
                </c:pt>
                <c:pt idx="192">
                  <c:v>#N/A</c:v>
                </c:pt>
                <c:pt idx="193">
                  <c:v>29.666714296568486</c:v>
                </c:pt>
                <c:pt idx="194">
                  <c:v>20.424391765714454</c:v>
                </c:pt>
                <c:pt idx="195">
                  <c:v>21.28016237042316</c:v>
                </c:pt>
                <c:pt idx="196">
                  <c:v>#N/A</c:v>
                </c:pt>
                <c:pt idx="197">
                  <c:v>#N/A</c:v>
                </c:pt>
                <c:pt idx="198">
                  <c:v>27.065171658254012</c:v>
                </c:pt>
                <c:pt idx="199">
                  <c:v>#N/A</c:v>
                </c:pt>
                <c:pt idx="200">
                  <c:v>21.166059623128664</c:v>
                </c:pt>
                <c:pt idx="201">
                  <c:v>23.031639541393645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SSIMPLE'!$AZ$48:$AZ$265</c:f>
              <c:numCache>
                <c:formatCode>0.00</c:formatCode>
                <c:ptCount val="218"/>
                <c:pt idx="0">
                  <c:v>21.313515971730922</c:v>
                </c:pt>
                <c:pt idx="1">
                  <c:v>24.6664940418543</c:v>
                </c:pt>
                <c:pt idx="2">
                  <c:v>27.997547284205439</c:v>
                </c:pt>
                <c:pt idx="3">
                  <c:v>33.081039725218837</c:v>
                </c:pt>
                <c:pt idx="4">
                  <c:v>36.435396114815887</c:v>
                </c:pt>
                <c:pt idx="5">
                  <c:v>39.673326151692947</c:v>
                </c:pt>
                <c:pt idx="6">
                  <c:v>21.25911301357009</c:v>
                </c:pt>
                <c:pt idx="7">
                  <c:v>24.705636349573957</c:v>
                </c:pt>
                <c:pt idx="8">
                  <c:v>24.704569047416765</c:v>
                </c:pt>
                <c:pt idx="9">
                  <c:v>28.033037414687161</c:v>
                </c:pt>
                <c:pt idx="10">
                  <c:v>26.241035423051219</c:v>
                </c:pt>
                <c:pt idx="11">
                  <c:v>31.38893841178157</c:v>
                </c:pt>
                <c:pt idx="12">
                  <c:v>31.332996029529649</c:v>
                </c:pt>
                <c:pt idx="13">
                  <c:v>29.452962778074141</c:v>
                </c:pt>
                <c:pt idx="14">
                  <c:v>29.692441798455569</c:v>
                </c:pt>
                <c:pt idx="15">
                  <c:v>34.580518479670545</c:v>
                </c:pt>
                <c:pt idx="16">
                  <c:v>32.818840260734241</c:v>
                </c:pt>
                <c:pt idx="17">
                  <c:v>31.422059267427358</c:v>
                </c:pt>
                <c:pt idx="18">
                  <c:v>38.032315498216136</c:v>
                </c:pt>
                <c:pt idx="19">
                  <c:v>17.910479466593653</c:v>
                </c:pt>
                <c:pt idx="20">
                  <c:v>21.353047556462133</c:v>
                </c:pt>
                <c:pt idx="21">
                  <c:v>26.503948537859518</c:v>
                </c:pt>
                <c:pt idx="22">
                  <c:v>21.268010262775586</c:v>
                </c:pt>
                <c:pt idx="23">
                  <c:v>24.635615448833995</c:v>
                </c:pt>
                <c:pt idx="24">
                  <c:v>28.033174856175581</c:v>
                </c:pt>
                <c:pt idx="25">
                  <c:v>26.319348221678069</c:v>
                </c:pt>
                <c:pt idx="26">
                  <c:v>27.982339770113409</c:v>
                </c:pt>
                <c:pt idx="27">
                  <c:v>19.831817661168131</c:v>
                </c:pt>
                <c:pt idx="28">
                  <c:v>15.71655232511732</c:v>
                </c:pt>
                <c:pt idx="29">
                  <c:v>-3.0143675430146999</c:v>
                </c:pt>
                <c:pt idx="30">
                  <c:v>-1.0320659536911982</c:v>
                </c:pt>
                <c:pt idx="31">
                  <c:v>2.0689462972926016</c:v>
                </c:pt>
                <c:pt idx="32">
                  <c:v>5.5425496775132999</c:v>
                </c:pt>
                <c:pt idx="33">
                  <c:v>8.6556210005864962</c:v>
                </c:pt>
                <c:pt idx="34">
                  <c:v>11.932420038990202</c:v>
                </c:pt>
                <c:pt idx="35">
                  <c:v>15.413954165224904</c:v>
                </c:pt>
                <c:pt idx="36">
                  <c:v>18.664618257457704</c:v>
                </c:pt>
                <c:pt idx="37">
                  <c:v>23.541782270770199</c:v>
                </c:pt>
                <c:pt idx="38">
                  <c:v>27.2853280119358</c:v>
                </c:pt>
                <c:pt idx="39">
                  <c:v>30.348709021362698</c:v>
                </c:pt>
                <c:pt idx="40">
                  <c:v>0.76326664260239951</c:v>
                </c:pt>
                <c:pt idx="41">
                  <c:v>7.889475271122901</c:v>
                </c:pt>
                <c:pt idx="42">
                  <c:v>16.2019521556117</c:v>
                </c:pt>
                <c:pt idx="43">
                  <c:v>22.290387319811501</c:v>
                </c:pt>
                <c:pt idx="44">
                  <c:v>20.837786417763922</c:v>
                </c:pt>
                <c:pt idx="45">
                  <c:v>21.995489281508071</c:v>
                </c:pt>
                <c:pt idx="46">
                  <c:v>18.206240449283339</c:v>
                </c:pt>
                <c:pt idx="47">
                  <c:v>6.2535043475338892</c:v>
                </c:pt>
                <c:pt idx="48">
                  <c:v>11.385638137999891</c:v>
                </c:pt>
                <c:pt idx="49">
                  <c:v>14.625629079701921</c:v>
                </c:pt>
                <c:pt idx="50">
                  <c:v>17.90293826732281</c:v>
                </c:pt>
                <c:pt idx="51">
                  <c:v>8.9233134275114985</c:v>
                </c:pt>
                <c:pt idx="52">
                  <c:v>18.994927197682898</c:v>
                </c:pt>
                <c:pt idx="53">
                  <c:v>12.357535836221501</c:v>
                </c:pt>
                <c:pt idx="54">
                  <c:v>14.1007757325978</c:v>
                </c:pt>
                <c:pt idx="55">
                  <c:v>20.768765276689603</c:v>
                </c:pt>
                <c:pt idx="56">
                  <c:v>27.532997471070399</c:v>
                </c:pt>
                <c:pt idx="57">
                  <c:v>2.6159689831770976</c:v>
                </c:pt>
                <c:pt idx="58">
                  <c:v>6.0258782986676991</c:v>
                </c:pt>
                <c:pt idx="59">
                  <c:v>9.2147029634778974</c:v>
                </c:pt>
                <c:pt idx="60">
                  <c:v>14.358698637220503</c:v>
                </c:pt>
                <c:pt idx="61">
                  <c:v>17.672298677476899</c:v>
                </c:pt>
                <c:pt idx="62">
                  <c:v>21.032339930438098</c:v>
                </c:pt>
                <c:pt idx="63">
                  <c:v>24.319806087442505</c:v>
                </c:pt>
                <c:pt idx="64">
                  <c:v>27.646507441448399</c:v>
                </c:pt>
                <c:pt idx="65">
                  <c:v>15.9758293639877</c:v>
                </c:pt>
                <c:pt idx="66">
                  <c:v>21.728048714618179</c:v>
                </c:pt>
                <c:pt idx="67">
                  <c:v>18.142284041790909</c:v>
                </c:pt>
                <c:pt idx="68">
                  <c:v>21.235931404999029</c:v>
                </c:pt>
                <c:pt idx="69">
                  <c:v>20.76233981232583</c:v>
                </c:pt>
                <c:pt idx="70">
                  <c:v>21.218559015869538</c:v>
                </c:pt>
                <c:pt idx="71">
                  <c:v>23.947462480741422</c:v>
                </c:pt>
                <c:pt idx="72">
                  <c:v>27.677923814629871</c:v>
                </c:pt>
                <c:pt idx="73">
                  <c:v>1.788342233628601</c:v>
                </c:pt>
                <c:pt idx="74">
                  <c:v>4.8647869919048006</c:v>
                </c:pt>
                <c:pt idx="75">
                  <c:v>8.0868058968230976</c:v>
                </c:pt>
                <c:pt idx="76">
                  <c:v>8.4916575182692</c:v>
                </c:pt>
                <c:pt idx="77">
                  <c:v>11.434562485385797</c:v>
                </c:pt>
                <c:pt idx="78">
                  <c:v>11.629955078377396</c:v>
                </c:pt>
                <c:pt idx="79">
                  <c:v>16.865545064874603</c:v>
                </c:pt>
                <c:pt idx="80">
                  <c:v>11.665437473489195</c:v>
                </c:pt>
                <c:pt idx="81">
                  <c:v>6.5739747949925018</c:v>
                </c:pt>
                <c:pt idx="82">
                  <c:v>8.0255476251799998</c:v>
                </c:pt>
                <c:pt idx="83">
                  <c:v>11.107108131049099</c:v>
                </c:pt>
                <c:pt idx="84">
                  <c:v>13.084534352113497</c:v>
                </c:pt>
                <c:pt idx="85">
                  <c:v>14.839735591823697</c:v>
                </c:pt>
                <c:pt idx="86">
                  <c:v>17.340574338730001</c:v>
                </c:pt>
                <c:pt idx="87">
                  <c:v>16.978552979551502</c:v>
                </c:pt>
                <c:pt idx="88">
                  <c:v>19.413994650654296</c:v>
                </c:pt>
                <c:pt idx="89">
                  <c:v>19.942581899003198</c:v>
                </c:pt>
                <c:pt idx="90">
                  <c:v>22.137902060199</c:v>
                </c:pt>
                <c:pt idx="91">
                  <c:v>21.546789690720995</c:v>
                </c:pt>
                <c:pt idx="92">
                  <c:v>25.2695594857543</c:v>
                </c:pt>
                <c:pt idx="93">
                  <c:v>27.822378702896</c:v>
                </c:pt>
                <c:pt idx="94">
                  <c:v>12.394031040538922</c:v>
                </c:pt>
                <c:pt idx="95">
                  <c:v>15.500552202319611</c:v>
                </c:pt>
                <c:pt idx="96">
                  <c:v>18.66357539053022</c:v>
                </c:pt>
                <c:pt idx="97">
                  <c:v>20.8542201396941</c:v>
                </c:pt>
                <c:pt idx="98">
                  <c:v>22.035375539035641</c:v>
                </c:pt>
                <c:pt idx="99">
                  <c:v>28.588608631039577</c:v>
                </c:pt>
                <c:pt idx="100">
                  <c:v>22.90691587767661</c:v>
                </c:pt>
                <c:pt idx="101">
                  <c:v>29.306738724363708</c:v>
                </c:pt>
                <c:pt idx="102">
                  <c:v>29.59597030071015</c:v>
                </c:pt>
                <c:pt idx="103">
                  <c:v>34.197048491567465</c:v>
                </c:pt>
                <c:pt idx="104">
                  <c:v>9.2891212041141991</c:v>
                </c:pt>
                <c:pt idx="105">
                  <c:v>5.0180559797191009</c:v>
                </c:pt>
                <c:pt idx="106">
                  <c:v>7.5720165377229982</c:v>
                </c:pt>
                <c:pt idx="107">
                  <c:v>10.677217998841499</c:v>
                </c:pt>
                <c:pt idx="108">
                  <c:v>13.807812185102101</c:v>
                </c:pt>
                <c:pt idx="109">
                  <c:v>27.976102952713607</c:v>
                </c:pt>
                <c:pt idx="110">
                  <c:v>-8.531947682399732E-3</c:v>
                </c:pt>
                <c:pt idx="111">
                  <c:v>16.295806776560791</c:v>
                </c:pt>
                <c:pt idx="112">
                  <c:v>6.7015112058922988</c:v>
                </c:pt>
                <c:pt idx="113">
                  <c:v>2.5561479358001016</c:v>
                </c:pt>
                <c:pt idx="114">
                  <c:v>12.521142667463499</c:v>
                </c:pt>
                <c:pt idx="115">
                  <c:v>20.2854900993039</c:v>
                </c:pt>
                <c:pt idx="116">
                  <c:v>6.7913909497397995</c:v>
                </c:pt>
                <c:pt idx="117">
                  <c:v>9.9508887633165983</c:v>
                </c:pt>
                <c:pt idx="118">
                  <c:v>5.1001299898959047</c:v>
                </c:pt>
                <c:pt idx="119">
                  <c:v>15.598017731831298</c:v>
                </c:pt>
                <c:pt idx="120">
                  <c:v>15.7093862968708</c:v>
                </c:pt>
                <c:pt idx="121">
                  <c:v>15.755918401114798</c:v>
                </c:pt>
                <c:pt idx="122">
                  <c:v>15.734569962923501</c:v>
                </c:pt>
                <c:pt idx="123">
                  <c:v>6.5324859126247006</c:v>
                </c:pt>
                <c:pt idx="124">
                  <c:v>8.2672009558441992</c:v>
                </c:pt>
                <c:pt idx="125">
                  <c:v>15.835407402153502</c:v>
                </c:pt>
                <c:pt idx="126">
                  <c:v>22.355568158957492</c:v>
                </c:pt>
                <c:pt idx="127">
                  <c:v>21.095211339901383</c:v>
                </c:pt>
                <c:pt idx="128">
                  <c:v>11.126886287454598</c:v>
                </c:pt>
                <c:pt idx="129">
                  <c:v>8.1489137097399418</c:v>
                </c:pt>
                <c:pt idx="130">
                  <c:v>11.285647450078848</c:v>
                </c:pt>
                <c:pt idx="131">
                  <c:v>14.629250590032129</c:v>
                </c:pt>
                <c:pt idx="132">
                  <c:v>17.891034641461541</c:v>
                </c:pt>
                <c:pt idx="133">
                  <c:v>22.93568214292635</c:v>
                </c:pt>
                <c:pt idx="134">
                  <c:v>26.239077893701371</c:v>
                </c:pt>
                <c:pt idx="135">
                  <c:v>29.682032676228491</c:v>
                </c:pt>
                <c:pt idx="136">
                  <c:v>32.892312817878889</c:v>
                </c:pt>
                <c:pt idx="137">
                  <c:v>36.263978456202707</c:v>
                </c:pt>
                <c:pt idx="138">
                  <c:v>39.591702954168809</c:v>
                </c:pt>
                <c:pt idx="139">
                  <c:v>42.995398519900156</c:v>
                </c:pt>
                <c:pt idx="140">
                  <c:v>1.4395141220567993</c:v>
                </c:pt>
                <c:pt idx="141">
                  <c:v>3.5226217996001026</c:v>
                </c:pt>
                <c:pt idx="142">
                  <c:v>21.786187442891805</c:v>
                </c:pt>
                <c:pt idx="143">
                  <c:v>4.8107609971312044</c:v>
                </c:pt>
                <c:pt idx="144">
                  <c:v>7.9264056740189019</c:v>
                </c:pt>
                <c:pt idx="145">
                  <c:v>14.335271726596901</c:v>
                </c:pt>
                <c:pt idx="146">
                  <c:v>4.0942499524769005</c:v>
                </c:pt>
                <c:pt idx="147">
                  <c:v>13.893678698727197</c:v>
                </c:pt>
                <c:pt idx="148">
                  <c:v>33.973371422099106</c:v>
                </c:pt>
                <c:pt idx="149">
                  <c:v>38.745591511126406</c:v>
                </c:pt>
                <c:pt idx="150">
                  <c:v>40.491115479470196</c:v>
                </c:pt>
                <c:pt idx="151">
                  <c:v>43.972690573095406</c:v>
                </c:pt>
                <c:pt idx="152">
                  <c:v>47.462914926255998</c:v>
                </c:pt>
                <c:pt idx="153">
                  <c:v>50.67469707661585</c:v>
                </c:pt>
                <c:pt idx="154">
                  <c:v>53.92907860021699</c:v>
                </c:pt>
                <c:pt idx="155">
                  <c:v>57.352037668398658</c:v>
                </c:pt>
                <c:pt idx="156">
                  <c:v>60.955067236804666</c:v>
                </c:pt>
                <c:pt idx="157">
                  <c:v>64.035781828403572</c:v>
                </c:pt>
                <c:pt idx="158">
                  <c:v>16.434353323977</c:v>
                </c:pt>
                <c:pt idx="159">
                  <c:v>5.4252652364409037</c:v>
                </c:pt>
                <c:pt idx="160">
                  <c:v>10.181437094031498</c:v>
                </c:pt>
                <c:pt idx="161">
                  <c:v>13.608346757162703</c:v>
                </c:pt>
                <c:pt idx="162">
                  <c:v>10.513983975158197</c:v>
                </c:pt>
                <c:pt idx="163">
                  <c:v>8.5181992897785008</c:v>
                </c:pt>
                <c:pt idx="164">
                  <c:v>13.577047989674099</c:v>
                </c:pt>
                <c:pt idx="165">
                  <c:v>19.117229154561102</c:v>
                </c:pt>
                <c:pt idx="166">
                  <c:v>8.7958649111891987</c:v>
                </c:pt>
                <c:pt idx="167">
                  <c:v>11.709167730859598</c:v>
                </c:pt>
                <c:pt idx="168">
                  <c:v>13.707391256824202</c:v>
                </c:pt>
                <c:pt idx="169">
                  <c:v>17.012430715289899</c:v>
                </c:pt>
                <c:pt idx="170">
                  <c:v>28.120141228192338</c:v>
                </c:pt>
                <c:pt idx="171">
                  <c:v>15.034693978170299</c:v>
                </c:pt>
                <c:pt idx="172">
                  <c:v>11.260532030606399</c:v>
                </c:pt>
                <c:pt idx="173">
                  <c:v>11.975756334086901</c:v>
                </c:pt>
                <c:pt idx="174">
                  <c:v>27.910025930701192</c:v>
                </c:pt>
                <c:pt idx="175">
                  <c:v>36.321583957468611</c:v>
                </c:pt>
                <c:pt idx="176">
                  <c:v>31.488691543299929</c:v>
                </c:pt>
                <c:pt idx="177">
                  <c:v>34.716463888689731</c:v>
                </c:pt>
                <c:pt idx="178">
                  <c:v>31.288686607703468</c:v>
                </c:pt>
                <c:pt idx="179">
                  <c:v>14.193501172612201</c:v>
                </c:pt>
                <c:pt idx="180">
                  <c:v>13.851238681631997</c:v>
                </c:pt>
                <c:pt idx="181">
                  <c:v>13.786902236133596</c:v>
                </c:pt>
                <c:pt idx="182">
                  <c:v>15.622023963532399</c:v>
                </c:pt>
                <c:pt idx="183">
                  <c:v>17.043958716174799</c:v>
                </c:pt>
                <c:pt idx="184">
                  <c:v>17.242632676638003</c:v>
                </c:pt>
                <c:pt idx="185">
                  <c:v>17.428993386872797</c:v>
                </c:pt>
                <c:pt idx="186">
                  <c:v>15.143766697896599</c:v>
                </c:pt>
                <c:pt idx="187">
                  <c:v>15.131885363771396</c:v>
                </c:pt>
                <c:pt idx="188">
                  <c:v>17.287498421507401</c:v>
                </c:pt>
                <c:pt idx="189">
                  <c:v>17.5930945750661</c:v>
                </c:pt>
                <c:pt idx="190">
                  <c:v>24.965519713260711</c:v>
                </c:pt>
                <c:pt idx="191">
                  <c:v>28.304006146162077</c:v>
                </c:pt>
                <c:pt idx="192">
                  <c:v>31.678670605456826</c:v>
                </c:pt>
                <c:pt idx="193">
                  <c:v>36.474375003744044</c:v>
                </c:pt>
                <c:pt idx="194">
                  <c:v>25.101157565446549</c:v>
                </c:pt>
                <c:pt idx="195">
                  <c:v>26.612956865106348</c:v>
                </c:pt>
                <c:pt idx="196">
                  <c:v>24.85874000193067</c:v>
                </c:pt>
                <c:pt idx="197">
                  <c:v>24.921345975446748</c:v>
                </c:pt>
                <c:pt idx="198">
                  <c:v>33.053471577075769</c:v>
                </c:pt>
                <c:pt idx="199">
                  <c:v>45.257598795259803</c:v>
                </c:pt>
                <c:pt idx="200">
                  <c:v>24.706155330884972</c:v>
                </c:pt>
                <c:pt idx="201">
                  <c:v>28.73114731613893</c:v>
                </c:pt>
                <c:pt idx="202">
                  <c:v>22.782424790107058</c:v>
                </c:pt>
                <c:pt idx="203">
                  <c:v>7.2052852356209982</c:v>
                </c:pt>
                <c:pt idx="204">
                  <c:v>10.386598291924001</c:v>
                </c:pt>
                <c:pt idx="205">
                  <c:v>10.149292154923501</c:v>
                </c:pt>
                <c:pt idx="206">
                  <c:v>15.2977340255848</c:v>
                </c:pt>
                <c:pt idx="207">
                  <c:v>18.66274165675096</c:v>
                </c:pt>
                <c:pt idx="208">
                  <c:v>17.582184446622954</c:v>
                </c:pt>
                <c:pt idx="209">
                  <c:v>19.051324845073601</c:v>
                </c:pt>
                <c:pt idx="210">
                  <c:v>20.248202085857059</c:v>
                </c:pt>
                <c:pt idx="211">
                  <c:v>21.435584827580602</c:v>
                </c:pt>
                <c:pt idx="212">
                  <c:v>21.364263564685828</c:v>
                </c:pt>
                <c:pt idx="213">
                  <c:v>17.545835968205299</c:v>
                </c:pt>
                <c:pt idx="214">
                  <c:v>16.925447491052299</c:v>
                </c:pt>
                <c:pt idx="215">
                  <c:v>14.855645794494819</c:v>
                </c:pt>
                <c:pt idx="216">
                  <c:v>14.855645794494819</c:v>
                </c:pt>
                <c:pt idx="217">
                  <c:v>18.344885300864121</c:v>
                </c:pt>
              </c:numCache>
            </c:numRef>
          </c:yVal>
          <c:smooth val="0"/>
        </c:ser>
        <c:ser>
          <c:idx val="13"/>
          <c:order val="10"/>
          <c:tx>
            <c:strRef>
              <c:f>'3 Expt. v calc. by SSIMPLE'!$BT$47</c:f>
              <c:strCache>
                <c:ptCount val="1"/>
                <c:pt idx="0">
                  <c:v>Water-&gt;   Octan-1-ol (dry)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ln>
                <a:solidFill>
                  <a:srgbClr val="7030A0"/>
                </a:solidFill>
              </a:ln>
            </c:spPr>
          </c:marker>
          <c:xVal>
            <c:numRef>
              <c:f>'3 Expt. v calc. by SSIMPLE'!$BT$48:$BT$265</c:f>
              <c:numCache>
                <c:formatCode>0.00</c:formatCode>
                <c:ptCount val="218"/>
                <c:pt idx="0">
                  <c:v>20.84657193070408</c:v>
                </c:pt>
                <c:pt idx="1">
                  <c:v>24.309590311091981</c:v>
                </c:pt>
                <c:pt idx="2">
                  <c:v>28.017929598163043</c:v>
                </c:pt>
                <c:pt idx="3">
                  <c:v>30.859088005795943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20.595545886656197</c:v>
                </c:pt>
                <c:pt idx="21">
                  <c:v>#N/A</c:v>
                </c:pt>
                <c:pt idx="22">
                  <c:v>#N/A</c:v>
                </c:pt>
                <c:pt idx="23">
                  <c:v>24.532090668316243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16.259641489465416</c:v>
                </c:pt>
                <c:pt idx="28">
                  <c:v>12.380148081452614</c:v>
                </c:pt>
                <c:pt idx="29">
                  <c:v>#N/A</c:v>
                </c:pt>
                <c:pt idx="30">
                  <c:v>-5.1346236282522391</c:v>
                </c:pt>
                <c:pt idx="31">
                  <c:v>-2.6814145614206097</c:v>
                </c:pt>
                <c:pt idx="32">
                  <c:v>0.6846164837669626</c:v>
                </c:pt>
                <c:pt idx="33">
                  <c:v>4.1647502762490411</c:v>
                </c:pt>
                <c:pt idx="34">
                  <c:v>7.644884068731109</c:v>
                </c:pt>
                <c:pt idx="35">
                  <c:v>11.12501786121318</c:v>
                </c:pt>
                <c:pt idx="36">
                  <c:v>#N/A</c:v>
                </c:pt>
                <c:pt idx="37">
                  <c:v>17.286566215115862</c:v>
                </c:pt>
                <c:pt idx="38">
                  <c:v>#N/A</c:v>
                </c:pt>
                <c:pt idx="39">
                  <c:v>#N/A</c:v>
                </c:pt>
                <c:pt idx="40">
                  <c:v>-0.17115412094173976</c:v>
                </c:pt>
                <c:pt idx="41">
                  <c:v>5.1916750018994833</c:v>
                </c:pt>
                <c:pt idx="42">
                  <c:v>11.809634344980145</c:v>
                </c:pt>
                <c:pt idx="43">
                  <c:v>18.712850556297042</c:v>
                </c:pt>
                <c:pt idx="44">
                  <c:v>#N/A</c:v>
                </c:pt>
                <c:pt idx="45">
                  <c:v>19.169261545475017</c:v>
                </c:pt>
                <c:pt idx="46">
                  <c:v>8.3865519261453194</c:v>
                </c:pt>
                <c:pt idx="47">
                  <c:v>6.1729586286321343</c:v>
                </c:pt>
                <c:pt idx="48">
                  <c:v>10.018221212456588</c:v>
                </c:pt>
                <c:pt idx="49">
                  <c:v>13.726560499527647</c:v>
                </c:pt>
                <c:pt idx="50">
                  <c:v>17.400668962410357</c:v>
                </c:pt>
                <c:pt idx="51">
                  <c:v>-2.339106319537132</c:v>
                </c:pt>
                <c:pt idx="52">
                  <c:v>#N/A</c:v>
                </c:pt>
                <c:pt idx="53">
                  <c:v>1.7685925830646596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-8.2153978052035797</c:v>
                </c:pt>
                <c:pt idx="58">
                  <c:v>#N/A</c:v>
                </c:pt>
                <c:pt idx="59">
                  <c:v>#N/A</c:v>
                </c:pt>
                <c:pt idx="60">
                  <c:v>2.8525686823623531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17.914131325235584</c:v>
                </c:pt>
                <c:pt idx="67">
                  <c:v>15.175665390167724</c:v>
                </c:pt>
                <c:pt idx="68">
                  <c:v>18.484645061708054</c:v>
                </c:pt>
                <c:pt idx="69">
                  <c:v>18.142336819824571</c:v>
                </c:pt>
                <c:pt idx="70">
                  <c:v>18.256439567119067</c:v>
                </c:pt>
                <c:pt idx="71">
                  <c:v>#N/A</c:v>
                </c:pt>
                <c:pt idx="72">
                  <c:v>#N/A</c:v>
                </c:pt>
                <c:pt idx="73">
                  <c:v>-2.9666714296568486</c:v>
                </c:pt>
                <c:pt idx="74">
                  <c:v>0.28525686823623353</c:v>
                </c:pt>
                <c:pt idx="75">
                  <c:v>3.4801337924820714</c:v>
                </c:pt>
                <c:pt idx="76">
                  <c:v>3.9935961553072978</c:v>
                </c:pt>
                <c:pt idx="77">
                  <c:v>7.2455244532003782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1.2551302202394332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4.7352640127215047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11.410274729449416</c:v>
                </c:pt>
                <c:pt idx="96">
                  <c:v>14.833357148284243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19.568621161005751</c:v>
                </c:pt>
                <c:pt idx="101">
                  <c:v>26.928248361500618</c:v>
                </c:pt>
                <c:pt idx="102">
                  <c:v>25.787220888555677</c:v>
                </c:pt>
                <c:pt idx="103">
                  <c:v>29.951971164804718</c:v>
                </c:pt>
                <c:pt idx="104">
                  <c:v>#N/A</c:v>
                </c:pt>
                <c:pt idx="105">
                  <c:v>-3.0807741769513441</c:v>
                </c:pt>
                <c:pt idx="106">
                  <c:v>-0.74166785741421215</c:v>
                </c:pt>
                <c:pt idx="107">
                  <c:v>2.5673118141261178</c:v>
                </c:pt>
                <c:pt idx="108">
                  <c:v>5.8192401120192017</c:v>
                </c:pt>
                <c:pt idx="109">
                  <c:v>23.961576931843773</c:v>
                </c:pt>
                <c:pt idx="110">
                  <c:v>#N/A</c:v>
                </c:pt>
                <c:pt idx="111">
                  <c:v>#N/A</c:v>
                </c:pt>
                <c:pt idx="112">
                  <c:v>5.1916750018994868</c:v>
                </c:pt>
                <c:pt idx="113">
                  <c:v>1.7115412094174118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6.9602675849641429</c:v>
                </c:pt>
                <c:pt idx="130">
                  <c:v>#N/A</c:v>
                </c:pt>
                <c:pt idx="131">
                  <c:v>#N/A</c:v>
                </c:pt>
                <c:pt idx="132">
                  <c:v>18.028234072530076</c:v>
                </c:pt>
                <c:pt idx="133">
                  <c:v>20.367340392067206</c:v>
                </c:pt>
                <c:pt idx="134">
                  <c:v>#N/A</c:v>
                </c:pt>
                <c:pt idx="135">
                  <c:v>27.156453856089612</c:v>
                </c:pt>
                <c:pt idx="136">
                  <c:v>30.465433527629941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-7.7019354423783568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44.956482434030704</c:v>
                </c:pt>
                <c:pt idx="154">
                  <c:v>#N/A</c:v>
                </c:pt>
                <c:pt idx="155">
                  <c:v>52.202006887231072</c:v>
                </c:pt>
                <c:pt idx="156">
                  <c:v>#N/A</c:v>
                </c:pt>
                <c:pt idx="157">
                  <c:v>60.018045076903924</c:v>
                </c:pt>
                <c:pt idx="158">
                  <c:v>#N/A</c:v>
                </c:pt>
                <c:pt idx="159">
                  <c:v>-0.57051373647247061</c:v>
                </c:pt>
                <c:pt idx="160">
                  <c:v>2.3391063195371302</c:v>
                </c:pt>
                <c:pt idx="161">
                  <c:v>#N/A</c:v>
                </c:pt>
                <c:pt idx="162">
                  <c:v>#N/A</c:v>
                </c:pt>
                <c:pt idx="163">
                  <c:v>1.2551302202394368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6.6750107167279111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21.10900824948142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21.451316491364899</c:v>
                </c:pt>
                <c:pt idx="195">
                  <c:v>#N/A</c:v>
                </c:pt>
                <c:pt idx="196">
                  <c:v>19.454518413711252</c:v>
                </c:pt>
                <c:pt idx="197">
                  <c:v>21.223110996775915</c:v>
                </c:pt>
                <c:pt idx="198">
                  <c:v>29.495560175626739</c:v>
                </c:pt>
                <c:pt idx="199">
                  <c:v>#N/A</c:v>
                </c:pt>
                <c:pt idx="200">
                  <c:v>22.820549458898828</c:v>
                </c:pt>
                <c:pt idx="201">
                  <c:v>24.988501657494218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SSIMPLE'!$BU$48:$BU$265</c:f>
              <c:numCache>
                <c:formatCode>0.00</c:formatCode>
                <c:ptCount val="218"/>
                <c:pt idx="0">
                  <c:v>21.542981372166523</c:v>
                </c:pt>
                <c:pt idx="1">
                  <c:v>25.404987052546101</c:v>
                </c:pt>
                <c:pt idx="2">
                  <c:v>29.259969366335341</c:v>
                </c:pt>
                <c:pt idx="3">
                  <c:v>35.065096094207242</c:v>
                </c:pt>
                <c:pt idx="4">
                  <c:v>38.931970650037492</c:v>
                </c:pt>
                <c:pt idx="5">
                  <c:v>42.810832031692954</c:v>
                </c:pt>
                <c:pt idx="6">
                  <c:v>21.48287431186149</c:v>
                </c:pt>
                <c:pt idx="7">
                  <c:v>25.30457414683616</c:v>
                </c:pt>
                <c:pt idx="8">
                  <c:v>25.331264317564766</c:v>
                </c:pt>
                <c:pt idx="9">
                  <c:v>29.159594212576561</c:v>
                </c:pt>
                <c:pt idx="10">
                  <c:v>27.111933075385419</c:v>
                </c:pt>
                <c:pt idx="11">
                  <c:v>33.034382733327675</c:v>
                </c:pt>
                <c:pt idx="12">
                  <c:v>32.954378847705449</c:v>
                </c:pt>
                <c:pt idx="13">
                  <c:v>30.87203630254464</c:v>
                </c:pt>
                <c:pt idx="14">
                  <c:v>30.92684754107847</c:v>
                </c:pt>
                <c:pt idx="15">
                  <c:v>36.92667729880894</c:v>
                </c:pt>
                <c:pt idx="16">
                  <c:v>34.765153528442944</c:v>
                </c:pt>
                <c:pt idx="17">
                  <c:v>32.94641637570426</c:v>
                </c:pt>
                <c:pt idx="18">
                  <c:v>40.773824320257845</c:v>
                </c:pt>
                <c:pt idx="19">
                  <c:v>17.747917365758852</c:v>
                </c:pt>
                <c:pt idx="20">
                  <c:v>21.732351702858534</c:v>
                </c:pt>
                <c:pt idx="21">
                  <c:v>27.59693066866982</c:v>
                </c:pt>
                <c:pt idx="22">
                  <c:v>21.574857446229487</c:v>
                </c:pt>
                <c:pt idx="23">
                  <c:v>25.519156606192496</c:v>
                </c:pt>
                <c:pt idx="24">
                  <c:v>29.392957078694582</c:v>
                </c:pt>
                <c:pt idx="25">
                  <c:v>27.441419300774669</c:v>
                </c:pt>
                <c:pt idx="26">
                  <c:v>29.30320228778201</c:v>
                </c:pt>
                <c:pt idx="27">
                  <c:v>15.594697009079429</c:v>
                </c:pt>
                <c:pt idx="28">
                  <c:v>13.442755360996919</c:v>
                </c:pt>
                <c:pt idx="29">
                  <c:v>-11.284027199356899</c:v>
                </c:pt>
                <c:pt idx="30">
                  <c:v>-6.9777097503028997</c:v>
                </c:pt>
                <c:pt idx="31">
                  <c:v>-3.145158698258598</c:v>
                </c:pt>
                <c:pt idx="32">
                  <c:v>0.34938035131770206</c:v>
                </c:pt>
                <c:pt idx="33">
                  <c:v>4.3364557090831006</c:v>
                </c:pt>
                <c:pt idx="34">
                  <c:v>8.3804336773700996</c:v>
                </c:pt>
                <c:pt idx="35">
                  <c:v>12.1032202417008</c:v>
                </c:pt>
                <c:pt idx="36">
                  <c:v>15.802794413893899</c:v>
                </c:pt>
                <c:pt idx="37">
                  <c:v>21.602739079510201</c:v>
                </c:pt>
                <c:pt idx="38">
                  <c:v>25.8951924304308</c:v>
                </c:pt>
                <c:pt idx="39">
                  <c:v>28.663630033717499</c:v>
                </c:pt>
                <c:pt idx="40">
                  <c:v>-2.5507153317638007</c:v>
                </c:pt>
                <c:pt idx="41">
                  <c:v>6.1796983889629011</c:v>
                </c:pt>
                <c:pt idx="42">
                  <c:v>15.553217993363397</c:v>
                </c:pt>
                <c:pt idx="43">
                  <c:v>22.709358902950804</c:v>
                </c:pt>
                <c:pt idx="44">
                  <c:v>17.703645182561921</c:v>
                </c:pt>
                <c:pt idx="45">
                  <c:v>18.527843821063069</c:v>
                </c:pt>
                <c:pt idx="46">
                  <c:v>13.455338946683241</c:v>
                </c:pt>
                <c:pt idx="47">
                  <c:v>4.0639268682772904</c:v>
                </c:pt>
                <c:pt idx="48">
                  <c:v>9.9360618534821903</c:v>
                </c:pt>
                <c:pt idx="49">
                  <c:v>13.81093975023162</c:v>
                </c:pt>
                <c:pt idx="50">
                  <c:v>17.674001042881009</c:v>
                </c:pt>
                <c:pt idx="51">
                  <c:v>6.4055855829748971</c:v>
                </c:pt>
                <c:pt idx="52">
                  <c:v>18.504847616259902</c:v>
                </c:pt>
                <c:pt idx="53">
                  <c:v>9.6548044014958023</c:v>
                </c:pt>
                <c:pt idx="54">
                  <c:v>11.367343442194198</c:v>
                </c:pt>
                <c:pt idx="55">
                  <c:v>19.118775447469201</c:v>
                </c:pt>
                <c:pt idx="56">
                  <c:v>26.754404447825099</c:v>
                </c:pt>
                <c:pt idx="57">
                  <c:v>-3.2260812445798024</c:v>
                </c:pt>
                <c:pt idx="58">
                  <c:v>0.71729722345209979</c:v>
                </c:pt>
                <c:pt idx="59">
                  <c:v>4.5332781012723018</c:v>
                </c:pt>
                <c:pt idx="60">
                  <c:v>10.3940125561023</c:v>
                </c:pt>
                <c:pt idx="61">
                  <c:v>14.286085451638304</c:v>
                </c:pt>
                <c:pt idx="62">
                  <c:v>18.082320206580803</c:v>
                </c:pt>
                <c:pt idx="63">
                  <c:v>21.8542355600277</c:v>
                </c:pt>
                <c:pt idx="64">
                  <c:v>25.792108616359798</c:v>
                </c:pt>
                <c:pt idx="65">
                  <c:v>12.458123583822399</c:v>
                </c:pt>
                <c:pt idx="66">
                  <c:v>20.823309245156281</c:v>
                </c:pt>
                <c:pt idx="67">
                  <c:v>16.46155209724861</c:v>
                </c:pt>
                <c:pt idx="68">
                  <c:v>20.095306984210129</c:v>
                </c:pt>
                <c:pt idx="69">
                  <c:v>19.670615591918931</c:v>
                </c:pt>
                <c:pt idx="70">
                  <c:v>20.207037634029938</c:v>
                </c:pt>
                <c:pt idx="71">
                  <c:v>23.583526704944717</c:v>
                </c:pt>
                <c:pt idx="72">
                  <c:v>27.72306784800217</c:v>
                </c:pt>
                <c:pt idx="73">
                  <c:v>-3.8240312927357998</c:v>
                </c:pt>
                <c:pt idx="74">
                  <c:v>-0.18775463376249846</c:v>
                </c:pt>
                <c:pt idx="75">
                  <c:v>3.4735533749251992</c:v>
                </c:pt>
                <c:pt idx="76">
                  <c:v>4.8239465300104989</c:v>
                </c:pt>
                <c:pt idx="77">
                  <c:v>7.4624056432255017</c:v>
                </c:pt>
                <c:pt idx="78">
                  <c:v>8.5464418605953973</c:v>
                </c:pt>
                <c:pt idx="79">
                  <c:v>14.380855352440499</c:v>
                </c:pt>
                <c:pt idx="80">
                  <c:v>7.557298663941399</c:v>
                </c:pt>
                <c:pt idx="81">
                  <c:v>1.9391593123599975</c:v>
                </c:pt>
                <c:pt idx="82">
                  <c:v>3.6247344143381994</c:v>
                </c:pt>
                <c:pt idx="83">
                  <c:v>7.2395853830627992</c:v>
                </c:pt>
                <c:pt idx="84">
                  <c:v>10.256801130692399</c:v>
                </c:pt>
                <c:pt idx="85">
                  <c:v>9.6820075797668963</c:v>
                </c:pt>
                <c:pt idx="86">
                  <c:v>12.656407691980199</c:v>
                </c:pt>
                <c:pt idx="87">
                  <c:v>12.464072420094098</c:v>
                </c:pt>
                <c:pt idx="88">
                  <c:v>15.384160533438695</c:v>
                </c:pt>
                <c:pt idx="89">
                  <c:v>15.819379266711099</c:v>
                </c:pt>
                <c:pt idx="90">
                  <c:v>16.870517938073899</c:v>
                </c:pt>
                <c:pt idx="91">
                  <c:v>16.038491597485898</c:v>
                </c:pt>
                <c:pt idx="92">
                  <c:v>19.370828247024299</c:v>
                </c:pt>
                <c:pt idx="93">
                  <c:v>22.1375081445855</c:v>
                </c:pt>
                <c:pt idx="94">
                  <c:v>8.7583617882449207</c:v>
                </c:pt>
                <c:pt idx="95">
                  <c:v>12.149396591179109</c:v>
                </c:pt>
                <c:pt idx="96">
                  <c:v>15.783582375930521</c:v>
                </c:pt>
                <c:pt idx="97">
                  <c:v>14.4392792857433</c:v>
                </c:pt>
                <c:pt idx="98">
                  <c:v>19.75753209971764</c:v>
                </c:pt>
                <c:pt idx="99">
                  <c:v>27.490680196398678</c:v>
                </c:pt>
                <c:pt idx="100">
                  <c:v>20.873910235601208</c:v>
                </c:pt>
                <c:pt idx="101">
                  <c:v>27.33072141180951</c:v>
                </c:pt>
                <c:pt idx="102">
                  <c:v>27.588489276241049</c:v>
                </c:pt>
                <c:pt idx="103">
                  <c:v>32.269524842777969</c:v>
                </c:pt>
                <c:pt idx="104">
                  <c:v>4.6359909310565008</c:v>
                </c:pt>
                <c:pt idx="105">
                  <c:v>-2.1448414698098013</c:v>
                </c:pt>
                <c:pt idx="106">
                  <c:v>1.4843432819380986</c:v>
                </c:pt>
                <c:pt idx="107">
                  <c:v>4.6159492815750021</c:v>
                </c:pt>
                <c:pt idx="108">
                  <c:v>8.0566580229835978</c:v>
                </c:pt>
                <c:pt idx="109">
                  <c:v>26.38721659900451</c:v>
                </c:pt>
                <c:pt idx="110">
                  <c:v>-7.5473627788208013</c:v>
                </c:pt>
                <c:pt idx="111">
                  <c:v>13.185648999344291</c:v>
                </c:pt>
                <c:pt idx="112">
                  <c:v>4.2965745047326998</c:v>
                </c:pt>
                <c:pt idx="113">
                  <c:v>-0.99829350260559835</c:v>
                </c:pt>
                <c:pt idx="114">
                  <c:v>9.9127745586211997</c:v>
                </c:pt>
                <c:pt idx="115">
                  <c:v>16.599310158489402</c:v>
                </c:pt>
                <c:pt idx="116">
                  <c:v>-0.86524914111799944</c:v>
                </c:pt>
                <c:pt idx="117">
                  <c:v>4.9545574875453013</c:v>
                </c:pt>
                <c:pt idx="118">
                  <c:v>-1.6458767222173947</c:v>
                </c:pt>
                <c:pt idx="119">
                  <c:v>14.6405614294694</c:v>
                </c:pt>
                <c:pt idx="120">
                  <c:v>13.495134130033602</c:v>
                </c:pt>
                <c:pt idx="121">
                  <c:v>13.439756499729299</c:v>
                </c:pt>
                <c:pt idx="122">
                  <c:v>13.519418465684002</c:v>
                </c:pt>
                <c:pt idx="123">
                  <c:v>0.44681436888010495</c:v>
                </c:pt>
                <c:pt idx="124">
                  <c:v>4.598615400775099</c:v>
                </c:pt>
                <c:pt idx="125">
                  <c:v>14.378279273862502</c:v>
                </c:pt>
                <c:pt idx="126">
                  <c:v>21.98560310105449</c:v>
                </c:pt>
                <c:pt idx="127">
                  <c:v>20.436839105786078</c:v>
                </c:pt>
                <c:pt idx="128">
                  <c:v>8.4634569820132004</c:v>
                </c:pt>
                <c:pt idx="129">
                  <c:v>5.4292990939363399</c:v>
                </c:pt>
                <c:pt idx="130">
                  <c:v>9.2625593973966502</c:v>
                </c:pt>
                <c:pt idx="131">
                  <c:v>13.331014742830732</c:v>
                </c:pt>
                <c:pt idx="132">
                  <c:v>17.101761872594139</c:v>
                </c:pt>
                <c:pt idx="133">
                  <c:v>22.840813151480351</c:v>
                </c:pt>
                <c:pt idx="134">
                  <c:v>26.72822965229977</c:v>
                </c:pt>
                <c:pt idx="135">
                  <c:v>30.591139854218792</c:v>
                </c:pt>
                <c:pt idx="136">
                  <c:v>34.446973549035391</c:v>
                </c:pt>
                <c:pt idx="137">
                  <c:v>38.31981214019401</c:v>
                </c:pt>
                <c:pt idx="138">
                  <c:v>42.194860513379012</c:v>
                </c:pt>
                <c:pt idx="139">
                  <c:v>46.041143471730656</c:v>
                </c:pt>
                <c:pt idx="140">
                  <c:v>-7.4772278214260055</c:v>
                </c:pt>
                <c:pt idx="141">
                  <c:v>-3.3101618659446999</c:v>
                </c:pt>
                <c:pt idx="142">
                  <c:v>18.421132275681199</c:v>
                </c:pt>
                <c:pt idx="143">
                  <c:v>-3.0564638797413011</c:v>
                </c:pt>
                <c:pt idx="144">
                  <c:v>0.35998087386069955</c:v>
                </c:pt>
                <c:pt idx="145">
                  <c:v>8.4006411619369956</c:v>
                </c:pt>
                <c:pt idx="146">
                  <c:v>1.5936103613005024</c:v>
                </c:pt>
                <c:pt idx="147">
                  <c:v>12.877815793440497</c:v>
                </c:pt>
                <c:pt idx="148">
                  <c:v>33.437140786465903</c:v>
                </c:pt>
                <c:pt idx="149">
                  <c:v>39.420185246143006</c:v>
                </c:pt>
                <c:pt idx="150">
                  <c:v>40.560217106552301</c:v>
                </c:pt>
                <c:pt idx="151">
                  <c:v>44.241106877534705</c:v>
                </c:pt>
                <c:pt idx="152">
                  <c:v>48.423239834611202</c:v>
                </c:pt>
                <c:pt idx="153">
                  <c:v>52.658187708053745</c:v>
                </c:pt>
                <c:pt idx="154">
                  <c:v>55.955977478384888</c:v>
                </c:pt>
                <c:pt idx="155">
                  <c:v>59.983622280133559</c:v>
                </c:pt>
                <c:pt idx="156">
                  <c:v>64.717566922123865</c:v>
                </c:pt>
                <c:pt idx="157">
                  <c:v>67.302194688727781</c:v>
                </c:pt>
                <c:pt idx="158">
                  <c:v>13.069382704000198</c:v>
                </c:pt>
                <c:pt idx="159">
                  <c:v>0.25311441884220187</c:v>
                </c:pt>
                <c:pt idx="160">
                  <c:v>5.8140702695540014</c:v>
                </c:pt>
                <c:pt idx="161">
                  <c:v>10.037922267939603</c:v>
                </c:pt>
                <c:pt idx="162">
                  <c:v>6.0663973268113978</c:v>
                </c:pt>
                <c:pt idx="163">
                  <c:v>3.3833177545657023</c:v>
                </c:pt>
                <c:pt idx="164">
                  <c:v>9.8087145208369009</c:v>
                </c:pt>
                <c:pt idx="165">
                  <c:v>15.967453474216597</c:v>
                </c:pt>
                <c:pt idx="166">
                  <c:v>4.4684073746483008</c:v>
                </c:pt>
                <c:pt idx="167">
                  <c:v>7.7346949876014008</c:v>
                </c:pt>
                <c:pt idx="168">
                  <c:v>9.9744906921810994</c:v>
                </c:pt>
                <c:pt idx="169">
                  <c:v>14.068411445335403</c:v>
                </c:pt>
                <c:pt idx="170">
                  <c:v>29.495664556833141</c:v>
                </c:pt>
                <c:pt idx="171">
                  <c:v>12.188944023720996</c:v>
                </c:pt>
                <c:pt idx="172">
                  <c:v>7.542345330026599</c:v>
                </c:pt>
                <c:pt idx="173">
                  <c:v>9.975524901915799</c:v>
                </c:pt>
                <c:pt idx="174">
                  <c:v>29.312731349452189</c:v>
                </c:pt>
                <c:pt idx="175">
                  <c:v>38.957374814495211</c:v>
                </c:pt>
                <c:pt idx="176">
                  <c:v>33.20887430324013</c:v>
                </c:pt>
                <c:pt idx="177">
                  <c:v>37.081060780514932</c:v>
                </c:pt>
                <c:pt idx="178">
                  <c:v>33.025041563121768</c:v>
                </c:pt>
                <c:pt idx="179">
                  <c:v>10.686796683267001</c:v>
                </c:pt>
                <c:pt idx="180">
                  <c:v>9.7845623297857003</c:v>
                </c:pt>
                <c:pt idx="181">
                  <c:v>9.4325451758230976</c:v>
                </c:pt>
                <c:pt idx="182">
                  <c:v>12.365966973030702</c:v>
                </c:pt>
                <c:pt idx="183">
                  <c:v>13.6683070711616</c:v>
                </c:pt>
                <c:pt idx="184">
                  <c:v>14.237992401547501</c:v>
                </c:pt>
                <c:pt idx="185">
                  <c:v>14.946325991133801</c:v>
                </c:pt>
                <c:pt idx="186">
                  <c:v>10.8736226640567</c:v>
                </c:pt>
                <c:pt idx="187">
                  <c:v>11.2559477695319</c:v>
                </c:pt>
                <c:pt idx="188">
                  <c:v>13.256931986711798</c:v>
                </c:pt>
                <c:pt idx="189">
                  <c:v>12.933475426893501</c:v>
                </c:pt>
                <c:pt idx="190">
                  <c:v>24.635187236812211</c:v>
                </c:pt>
                <c:pt idx="191">
                  <c:v>28.386478777231179</c:v>
                </c:pt>
                <c:pt idx="192">
                  <c:v>32.225707131342233</c:v>
                </c:pt>
                <c:pt idx="193">
                  <c:v>37.730306900836943</c:v>
                </c:pt>
                <c:pt idx="194">
                  <c:v>24.651256306391048</c:v>
                </c:pt>
                <c:pt idx="195">
                  <c:v>26.426430936320148</c:v>
                </c:pt>
                <c:pt idx="196">
                  <c:v>21.696780945238469</c:v>
                </c:pt>
                <c:pt idx="197">
                  <c:v>21.581417444153146</c:v>
                </c:pt>
                <c:pt idx="198">
                  <c:v>31.035200659315272</c:v>
                </c:pt>
                <c:pt idx="199">
                  <c:v>44.503304112828403</c:v>
                </c:pt>
                <c:pt idx="200">
                  <c:v>23.64404709936867</c:v>
                </c:pt>
                <c:pt idx="201">
                  <c:v>27.245637528294132</c:v>
                </c:pt>
                <c:pt idx="202">
                  <c:v>22.177291874726858</c:v>
                </c:pt>
                <c:pt idx="203">
                  <c:v>4.1902717742181004</c:v>
                </c:pt>
                <c:pt idx="204">
                  <c:v>7.7522053303252019</c:v>
                </c:pt>
                <c:pt idx="205">
                  <c:v>7.5020900967269988</c:v>
                </c:pt>
                <c:pt idx="206">
                  <c:v>13.364560058750302</c:v>
                </c:pt>
                <c:pt idx="207">
                  <c:v>17.21948640174806</c:v>
                </c:pt>
                <c:pt idx="208">
                  <c:v>14.412323163786551</c:v>
                </c:pt>
                <c:pt idx="209">
                  <c:v>15.735230096689499</c:v>
                </c:pt>
                <c:pt idx="210">
                  <c:v>16.888248641525458</c:v>
                </c:pt>
                <c:pt idx="211">
                  <c:v>18.116671846587103</c:v>
                </c:pt>
                <c:pt idx="212">
                  <c:v>17.926397584577931</c:v>
                </c:pt>
                <c:pt idx="213">
                  <c:v>12.056497435551098</c:v>
                </c:pt>
                <c:pt idx="214">
                  <c:v>11.230740594129099</c:v>
                </c:pt>
                <c:pt idx="215">
                  <c:v>13.59938946741952</c:v>
                </c:pt>
                <c:pt idx="216">
                  <c:v>13.59938946741952</c:v>
                </c:pt>
                <c:pt idx="217">
                  <c:v>17.671488612327419</c:v>
                </c:pt>
              </c:numCache>
            </c:numRef>
          </c:yVal>
          <c:smooth val="0"/>
        </c:ser>
        <c:ser>
          <c:idx val="14"/>
          <c:order val="11"/>
          <c:tx>
            <c:strRef>
              <c:f>'3 Expt. v calc. by SSIMPLE'!$AG$47</c:f>
              <c:strCache>
                <c:ptCount val="1"/>
                <c:pt idx="0">
                  <c:v>Water-&gt;    Tetrahydrofuran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'3 Expt. v calc. by SSIMPLE'!$AG$48:$AG$265</c:f>
              <c:numCache>
                <c:formatCode>0.00</c:formatCode>
                <c:ptCount val="218"/>
                <c:pt idx="0">
                  <c:v>23.01452412929947</c:v>
                </c:pt>
                <c:pt idx="1">
                  <c:v>26.591645256981863</c:v>
                </c:pt>
                <c:pt idx="2">
                  <c:v>30.242933170405678</c:v>
                </c:pt>
                <c:pt idx="3">
                  <c:v>33.996913556394531</c:v>
                </c:pt>
                <c:pt idx="4">
                  <c:v>37.026341497063356</c:v>
                </c:pt>
                <c:pt idx="5">
                  <c:v>#N/A</c:v>
                </c:pt>
                <c:pt idx="6">
                  <c:v>#N/A</c:v>
                </c:pt>
                <c:pt idx="7">
                  <c:v>25.901323635850176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31.66351237422213</c:v>
                </c:pt>
                <c:pt idx="13">
                  <c:v>31.549409626927638</c:v>
                </c:pt>
                <c:pt idx="14">
                  <c:v>31.207101385044151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22.997408717205296</c:v>
                </c:pt>
                <c:pt idx="21">
                  <c:v>#N/A</c:v>
                </c:pt>
                <c:pt idx="22">
                  <c:v>#N/A</c:v>
                </c:pt>
                <c:pt idx="23">
                  <c:v>26.642991493264383</c:v>
                </c:pt>
                <c:pt idx="24">
                  <c:v>31.378255505985891</c:v>
                </c:pt>
                <c:pt idx="25">
                  <c:v>#N/A</c:v>
                </c:pt>
                <c:pt idx="26">
                  <c:v>#N/A</c:v>
                </c:pt>
                <c:pt idx="27">
                  <c:v>19.796826655594739</c:v>
                </c:pt>
                <c:pt idx="28">
                  <c:v>16.259641489465416</c:v>
                </c:pt>
                <c:pt idx="29">
                  <c:v>-10.147094240558882</c:v>
                </c:pt>
                <c:pt idx="30">
                  <c:v>-5.1346236282522391</c:v>
                </c:pt>
                <c:pt idx="31">
                  <c:v>-1.8826953303591516</c:v>
                </c:pt>
                <c:pt idx="32">
                  <c:v>1.3692329675339288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7.359627200494872</c:v>
                </c:pt>
                <c:pt idx="42">
                  <c:v>#N/A</c:v>
                </c:pt>
                <c:pt idx="43">
                  <c:v>22.147343249861315</c:v>
                </c:pt>
                <c:pt idx="44">
                  <c:v>20.595545886656193</c:v>
                </c:pt>
                <c:pt idx="45">
                  <c:v>24.018628305491021</c:v>
                </c:pt>
                <c:pt idx="46">
                  <c:v>13.464124180750309</c:v>
                </c:pt>
                <c:pt idx="47">
                  <c:v>7.3139861015770755</c:v>
                </c:pt>
                <c:pt idx="48">
                  <c:v>11.159248685401529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5.7621887383719539</c:v>
                </c:pt>
                <c:pt idx="53">
                  <c:v>0.57051373647247061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21.964778854190122</c:v>
                </c:pt>
                <c:pt idx="67">
                  <c:v>19.055158798180528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0.11410274729449554</c:v>
                </c:pt>
                <c:pt idx="74">
                  <c:v>3.4801337924820697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23.442409431653825</c:v>
                </c:pt>
                <c:pt idx="99">
                  <c:v>#N/A</c:v>
                </c:pt>
                <c:pt idx="100">
                  <c:v>24.303885173727252</c:v>
                </c:pt>
                <c:pt idx="101">
                  <c:v>32.062871989752864</c:v>
                </c:pt>
                <c:pt idx="102">
                  <c:v>32.405180231636351</c:v>
                </c:pt>
                <c:pt idx="103">
                  <c:v>36.113519518707399</c:v>
                </c:pt>
                <c:pt idx="104">
                  <c:v>#N/A</c:v>
                </c:pt>
                <c:pt idx="105">
                  <c:v>1.7115412094174083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18.826953303591537</c:v>
                </c:pt>
                <c:pt idx="112">
                  <c:v>#N/A</c:v>
                </c:pt>
                <c:pt idx="113">
                  <c:v>3.3089796715403317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8.7859115416760503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-7.644884068731109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-0.22820549458898753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25.559015393966693</c:v>
                </c:pt>
                <c:pt idx="191">
                  <c:v>29.039149186448764</c:v>
                </c:pt>
                <c:pt idx="192">
                  <c:v>#N/A</c:v>
                </c:pt>
                <c:pt idx="193">
                  <c:v>#N/A</c:v>
                </c:pt>
                <c:pt idx="194">
                  <c:v>25.958375009497416</c:v>
                </c:pt>
                <c:pt idx="195">
                  <c:v>27.213505229736857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28.069275834445566</c:v>
                </c:pt>
                <c:pt idx="201">
                  <c:v>#N/A</c:v>
                </c:pt>
                <c:pt idx="202">
                  <c:v>#N/A</c:v>
                </c:pt>
                <c:pt idx="203">
                  <c:v>9.1852711572067793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17.286566215115869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SSIMPLE'!$AH$48:$AH$265</c:f>
              <c:numCache>
                <c:formatCode>0.00</c:formatCode>
                <c:ptCount val="218"/>
                <c:pt idx="0">
                  <c:v>22.251854000374923</c:v>
                </c:pt>
                <c:pt idx="1">
                  <c:v>25.954530812036101</c:v>
                </c:pt>
                <c:pt idx="2">
                  <c:v>29.799073576099538</c:v>
                </c:pt>
                <c:pt idx="3">
                  <c:v>35.484241742645239</c:v>
                </c:pt>
                <c:pt idx="4">
                  <c:v>39.188943845326392</c:v>
                </c:pt>
                <c:pt idx="5">
                  <c:v>42.788655708324953</c:v>
                </c:pt>
                <c:pt idx="6">
                  <c:v>22.114132289908287</c:v>
                </c:pt>
                <c:pt idx="7">
                  <c:v>26.055842214173257</c:v>
                </c:pt>
                <c:pt idx="8">
                  <c:v>26.062321983772364</c:v>
                </c:pt>
                <c:pt idx="9">
                  <c:v>29.89860581140206</c:v>
                </c:pt>
                <c:pt idx="10">
                  <c:v>27.758843454636921</c:v>
                </c:pt>
                <c:pt idx="11">
                  <c:v>33.60442398741047</c:v>
                </c:pt>
                <c:pt idx="12">
                  <c:v>33.457102549382249</c:v>
                </c:pt>
                <c:pt idx="13">
                  <c:v>31.32546007285314</c:v>
                </c:pt>
                <c:pt idx="14">
                  <c:v>31.705788378992168</c:v>
                </c:pt>
                <c:pt idx="15">
                  <c:v>37.080428529735642</c:v>
                </c:pt>
                <c:pt idx="16">
                  <c:v>35.034901065627238</c:v>
                </c:pt>
                <c:pt idx="17">
                  <c:v>33.705333337051862</c:v>
                </c:pt>
                <c:pt idx="18">
                  <c:v>41.032411369086944</c:v>
                </c:pt>
                <c:pt idx="19">
                  <c:v>18.435811680635553</c:v>
                </c:pt>
                <c:pt idx="20">
                  <c:v>22.165323286484035</c:v>
                </c:pt>
                <c:pt idx="21">
                  <c:v>28.012838135371521</c:v>
                </c:pt>
                <c:pt idx="22">
                  <c:v>22.132438934453585</c:v>
                </c:pt>
                <c:pt idx="23">
                  <c:v>25.864980340497695</c:v>
                </c:pt>
                <c:pt idx="24">
                  <c:v>29.697108932967879</c:v>
                </c:pt>
                <c:pt idx="25">
                  <c:v>27.722270737848071</c:v>
                </c:pt>
                <c:pt idx="26">
                  <c:v>29.544254371723412</c:v>
                </c:pt>
                <c:pt idx="27">
                  <c:v>21.77751566158393</c:v>
                </c:pt>
                <c:pt idx="28">
                  <c:v>16.409507382228821</c:v>
                </c:pt>
                <c:pt idx="29">
                  <c:v>-1.8413701632991959</c:v>
                </c:pt>
                <c:pt idx="30">
                  <c:v>-2.5074932836723001</c:v>
                </c:pt>
                <c:pt idx="31">
                  <c:v>0.86513191124000244</c:v>
                </c:pt>
                <c:pt idx="32">
                  <c:v>4.9829522621842983</c:v>
                </c:pt>
                <c:pt idx="33">
                  <c:v>8.1398435398775</c:v>
                </c:pt>
                <c:pt idx="34">
                  <c:v>11.839586350930603</c:v>
                </c:pt>
                <c:pt idx="35">
                  <c:v>15.9260210657479</c:v>
                </c:pt>
                <c:pt idx="36">
                  <c:v>19.432988985065698</c:v>
                </c:pt>
                <c:pt idx="37">
                  <c:v>24.911496151383197</c:v>
                </c:pt>
                <c:pt idx="38">
                  <c:v>29.246660097233796</c:v>
                </c:pt>
                <c:pt idx="39">
                  <c:v>32.177836536723703</c:v>
                </c:pt>
                <c:pt idx="40">
                  <c:v>-2.5195942916191001</c:v>
                </c:pt>
                <c:pt idx="41">
                  <c:v>5.7387132796508986</c:v>
                </c:pt>
                <c:pt idx="42">
                  <c:v>14.955843086779598</c:v>
                </c:pt>
                <c:pt idx="43">
                  <c:v>21.391306519565703</c:v>
                </c:pt>
                <c:pt idx="44">
                  <c:v>22.374062775727921</c:v>
                </c:pt>
                <c:pt idx="45">
                  <c:v>24.05706102493907</c:v>
                </c:pt>
                <c:pt idx="46">
                  <c:v>19.88187722042554</c:v>
                </c:pt>
                <c:pt idx="47">
                  <c:v>5.4671143586060893</c:v>
                </c:pt>
                <c:pt idx="48">
                  <c:v>11.10650418121179</c:v>
                </c:pt>
                <c:pt idx="49">
                  <c:v>14.702109930008222</c:v>
                </c:pt>
                <c:pt idx="50">
                  <c:v>18.420159838464109</c:v>
                </c:pt>
                <c:pt idx="51">
                  <c:v>3.0056018248916985</c:v>
                </c:pt>
                <c:pt idx="52">
                  <c:v>15.5375266964516</c:v>
                </c:pt>
                <c:pt idx="53">
                  <c:v>6.8715261484454011</c:v>
                </c:pt>
                <c:pt idx="54">
                  <c:v>8.7891453567421003</c:v>
                </c:pt>
                <c:pt idx="55">
                  <c:v>16.207624177717801</c:v>
                </c:pt>
                <c:pt idx="56">
                  <c:v>23.474047586381101</c:v>
                </c:pt>
                <c:pt idx="57">
                  <c:v>-4.1945088630903022</c:v>
                </c:pt>
                <c:pt idx="58">
                  <c:v>0.28559502305250106</c:v>
                </c:pt>
                <c:pt idx="59">
                  <c:v>3.7541434744467992</c:v>
                </c:pt>
                <c:pt idx="60">
                  <c:v>9.5008984747258012</c:v>
                </c:pt>
                <c:pt idx="61">
                  <c:v>13.363333626332601</c:v>
                </c:pt>
                <c:pt idx="62">
                  <c:v>16.986604746365103</c:v>
                </c:pt>
                <c:pt idx="63">
                  <c:v>20.674958229755003</c:v>
                </c:pt>
                <c:pt idx="64">
                  <c:v>24.306359666737002</c:v>
                </c:pt>
                <c:pt idx="65">
                  <c:v>11.434856015786202</c:v>
                </c:pt>
                <c:pt idx="66">
                  <c:v>22.98593225422638</c:v>
                </c:pt>
                <c:pt idx="67">
                  <c:v>19.076194137530209</c:v>
                </c:pt>
                <c:pt idx="68">
                  <c:v>22.728936059750428</c:v>
                </c:pt>
                <c:pt idx="69">
                  <c:v>22.01517416352263</c:v>
                </c:pt>
                <c:pt idx="70">
                  <c:v>22.483887430240337</c:v>
                </c:pt>
                <c:pt idx="71">
                  <c:v>25.583364091709619</c:v>
                </c:pt>
                <c:pt idx="72">
                  <c:v>29.875974472778971</c:v>
                </c:pt>
                <c:pt idx="73">
                  <c:v>-1.9639127293129981</c:v>
                </c:pt>
                <c:pt idx="74">
                  <c:v>1.0116023514257009</c:v>
                </c:pt>
                <c:pt idx="75">
                  <c:v>4.3677323114841009</c:v>
                </c:pt>
                <c:pt idx="76">
                  <c:v>5.6022559627480994</c:v>
                </c:pt>
                <c:pt idx="77">
                  <c:v>8.0370544343804013</c:v>
                </c:pt>
                <c:pt idx="78">
                  <c:v>9.0455517117634976</c:v>
                </c:pt>
                <c:pt idx="79">
                  <c:v>14.911425621451698</c:v>
                </c:pt>
                <c:pt idx="80">
                  <c:v>8.8163802940523972</c:v>
                </c:pt>
                <c:pt idx="81">
                  <c:v>2.9490260458076989</c:v>
                </c:pt>
                <c:pt idx="82">
                  <c:v>4.1414538968555981</c:v>
                </c:pt>
                <c:pt idx="83">
                  <c:v>7.0254725827570006</c:v>
                </c:pt>
                <c:pt idx="84">
                  <c:v>9.7283505118487987</c:v>
                </c:pt>
                <c:pt idx="85">
                  <c:v>18.805819083644096</c:v>
                </c:pt>
                <c:pt idx="86">
                  <c:v>21.541541004247499</c:v>
                </c:pt>
                <c:pt idx="87">
                  <c:v>21.101794389404603</c:v>
                </c:pt>
                <c:pt idx="88">
                  <c:v>23.606463634278199</c:v>
                </c:pt>
                <c:pt idx="89">
                  <c:v>24.250355373678598</c:v>
                </c:pt>
                <c:pt idx="90">
                  <c:v>27.422559916588003</c:v>
                </c:pt>
                <c:pt idx="91">
                  <c:v>26.974612271453299</c:v>
                </c:pt>
                <c:pt idx="92">
                  <c:v>31.514892573091302</c:v>
                </c:pt>
                <c:pt idx="93">
                  <c:v>34.321606238653004</c:v>
                </c:pt>
                <c:pt idx="94">
                  <c:v>13.065220850714921</c:v>
                </c:pt>
                <c:pt idx="95">
                  <c:v>16.481088403846009</c:v>
                </c:pt>
                <c:pt idx="96">
                  <c:v>19.93147997635992</c:v>
                </c:pt>
                <c:pt idx="97">
                  <c:v>23.621343990310201</c:v>
                </c:pt>
                <c:pt idx="98">
                  <c:v>23.76413556905214</c:v>
                </c:pt>
                <c:pt idx="99">
                  <c:v>31.155381850516285</c:v>
                </c:pt>
                <c:pt idx="100">
                  <c:v>24.57907887449031</c:v>
                </c:pt>
                <c:pt idx="101">
                  <c:v>31.945375281977707</c:v>
                </c:pt>
                <c:pt idx="102">
                  <c:v>32.114456708468452</c:v>
                </c:pt>
                <c:pt idx="103">
                  <c:v>37.396089966751667</c:v>
                </c:pt>
                <c:pt idx="104">
                  <c:v>5.3962993967296988</c:v>
                </c:pt>
                <c:pt idx="105">
                  <c:v>5.2720484552991991</c:v>
                </c:pt>
                <c:pt idx="106">
                  <c:v>7.4604672852015987</c:v>
                </c:pt>
                <c:pt idx="107">
                  <c:v>10.752569623988101</c:v>
                </c:pt>
                <c:pt idx="108">
                  <c:v>14.058636385168498</c:v>
                </c:pt>
                <c:pt idx="109">
                  <c:v>30.230184281464613</c:v>
                </c:pt>
                <c:pt idx="110">
                  <c:v>-3.363096776492501</c:v>
                </c:pt>
                <c:pt idx="111">
                  <c:v>17.314022027665089</c:v>
                </c:pt>
                <c:pt idx="112">
                  <c:v>3.0257514784570994</c:v>
                </c:pt>
                <c:pt idx="113">
                  <c:v>-2.8974910903685007</c:v>
                </c:pt>
                <c:pt idx="114">
                  <c:v>13.0301046302105</c:v>
                </c:pt>
                <c:pt idx="115">
                  <c:v>24.686503458617302</c:v>
                </c:pt>
                <c:pt idx="116">
                  <c:v>-4.1481077446859018</c:v>
                </c:pt>
                <c:pt idx="117">
                  <c:v>0.45716834544950302</c:v>
                </c:pt>
                <c:pt idx="118">
                  <c:v>-6.2259307486925977</c:v>
                </c:pt>
                <c:pt idx="119">
                  <c:v>11.3828681974442</c:v>
                </c:pt>
                <c:pt idx="120">
                  <c:v>11.201122317200301</c:v>
                </c:pt>
                <c:pt idx="121">
                  <c:v>10.857670711620099</c:v>
                </c:pt>
                <c:pt idx="122">
                  <c:v>10.889712927844503</c:v>
                </c:pt>
                <c:pt idx="123">
                  <c:v>-6.1755703440100973</c:v>
                </c:pt>
                <c:pt idx="124">
                  <c:v>8.5005643994877005</c:v>
                </c:pt>
                <c:pt idx="125">
                  <c:v>16.676512969000498</c:v>
                </c:pt>
                <c:pt idx="126">
                  <c:v>23.860306243206487</c:v>
                </c:pt>
                <c:pt idx="127">
                  <c:v>22.478728647150376</c:v>
                </c:pt>
                <c:pt idx="128">
                  <c:v>11.531054483648399</c:v>
                </c:pt>
                <c:pt idx="129">
                  <c:v>7.7801908888867413</c:v>
                </c:pt>
                <c:pt idx="130">
                  <c:v>11.197883761245649</c:v>
                </c:pt>
                <c:pt idx="131">
                  <c:v>14.878126468630331</c:v>
                </c:pt>
                <c:pt idx="132">
                  <c:v>18.48941414585784</c:v>
                </c:pt>
                <c:pt idx="133">
                  <c:v>24.19501703456865</c:v>
                </c:pt>
                <c:pt idx="134">
                  <c:v>27.950888401188969</c:v>
                </c:pt>
                <c:pt idx="135">
                  <c:v>31.891650800254293</c:v>
                </c:pt>
                <c:pt idx="136">
                  <c:v>35.466649151634293</c:v>
                </c:pt>
                <c:pt idx="137">
                  <c:v>39.179289321005207</c:v>
                </c:pt>
                <c:pt idx="138">
                  <c:v>43.024907994680213</c:v>
                </c:pt>
                <c:pt idx="139">
                  <c:v>46.850037423220563</c:v>
                </c:pt>
                <c:pt idx="140">
                  <c:v>-5.5448965045267045</c:v>
                </c:pt>
                <c:pt idx="141">
                  <c:v>-5.607996099240296</c:v>
                </c:pt>
                <c:pt idx="142">
                  <c:v>14.650372355993301</c:v>
                </c:pt>
                <c:pt idx="143">
                  <c:v>-2.6199994133893014</c:v>
                </c:pt>
                <c:pt idx="144">
                  <c:v>9.4023009206402719E-2</c:v>
                </c:pt>
                <c:pt idx="145">
                  <c:v>6.8949840074860944</c:v>
                </c:pt>
                <c:pt idx="146">
                  <c:v>1.2908717474555012</c:v>
                </c:pt>
                <c:pt idx="147">
                  <c:v>11.679984261117898</c:v>
                </c:pt>
                <c:pt idx="148">
                  <c:v>36.847062087202701</c:v>
                </c:pt>
                <c:pt idx="149">
                  <c:v>43.049545106883599</c:v>
                </c:pt>
                <c:pt idx="150">
                  <c:v>43.629163697840198</c:v>
                </c:pt>
                <c:pt idx="151">
                  <c:v>47.665333111275203</c:v>
                </c:pt>
                <c:pt idx="152">
                  <c:v>51.791677650858801</c:v>
                </c:pt>
                <c:pt idx="153">
                  <c:v>55.395276438506855</c:v>
                </c:pt>
                <c:pt idx="154">
                  <c:v>58.691779483535292</c:v>
                </c:pt>
                <c:pt idx="155">
                  <c:v>62.539822032854261</c:v>
                </c:pt>
                <c:pt idx="156">
                  <c:v>67.275285367889964</c:v>
                </c:pt>
                <c:pt idx="157">
                  <c:v>69.958331195558173</c:v>
                </c:pt>
                <c:pt idx="158">
                  <c:v>16.297425773736599</c:v>
                </c:pt>
                <c:pt idx="159">
                  <c:v>4.7051676569036012</c:v>
                </c:pt>
                <c:pt idx="160">
                  <c:v>10.811715736508599</c:v>
                </c:pt>
                <c:pt idx="161">
                  <c:v>14.829960588962297</c:v>
                </c:pt>
                <c:pt idx="162">
                  <c:v>10.397941260587402</c:v>
                </c:pt>
                <c:pt idx="163">
                  <c:v>7.9737908434068032</c:v>
                </c:pt>
                <c:pt idx="164">
                  <c:v>13.757918205656097</c:v>
                </c:pt>
                <c:pt idx="165">
                  <c:v>20.014851436057</c:v>
                </c:pt>
                <c:pt idx="166">
                  <c:v>8.3224525419846032</c:v>
                </c:pt>
                <c:pt idx="167">
                  <c:v>11.286180549130101</c:v>
                </c:pt>
                <c:pt idx="168">
                  <c:v>13.607137425574898</c:v>
                </c:pt>
                <c:pt idx="169">
                  <c:v>17.099737362408998</c:v>
                </c:pt>
                <c:pt idx="170">
                  <c:v>29.72068819763194</c:v>
                </c:pt>
                <c:pt idx="171">
                  <c:v>12.355501269882598</c:v>
                </c:pt>
                <c:pt idx="172">
                  <c:v>7.451811982137599</c:v>
                </c:pt>
                <c:pt idx="173">
                  <c:v>11.777777031109698</c:v>
                </c:pt>
                <c:pt idx="174">
                  <c:v>29.560206245703391</c:v>
                </c:pt>
                <c:pt idx="175">
                  <c:v>39.086858932379208</c:v>
                </c:pt>
                <c:pt idx="176">
                  <c:v>33.640112975791432</c:v>
                </c:pt>
                <c:pt idx="177">
                  <c:v>37.234711177698529</c:v>
                </c:pt>
                <c:pt idx="178">
                  <c:v>33.347357270881069</c:v>
                </c:pt>
                <c:pt idx="179">
                  <c:v>11.065788924074702</c:v>
                </c:pt>
                <c:pt idx="180">
                  <c:v>9.6586827528035002</c:v>
                </c:pt>
                <c:pt idx="181">
                  <c:v>9.3295751094506976</c:v>
                </c:pt>
                <c:pt idx="182">
                  <c:v>12.163915770697901</c:v>
                </c:pt>
                <c:pt idx="183">
                  <c:v>13.231918548391299</c:v>
                </c:pt>
                <c:pt idx="184">
                  <c:v>13.706439476879201</c:v>
                </c:pt>
                <c:pt idx="185">
                  <c:v>15.1201495875376</c:v>
                </c:pt>
                <c:pt idx="186">
                  <c:v>10.1581296438153</c:v>
                </c:pt>
                <c:pt idx="187">
                  <c:v>10.648040925755701</c:v>
                </c:pt>
                <c:pt idx="188">
                  <c:v>15.108325292073197</c:v>
                </c:pt>
                <c:pt idx="189">
                  <c:v>14.600051776978201</c:v>
                </c:pt>
                <c:pt idx="190">
                  <c:v>26.707551404969312</c:v>
                </c:pt>
                <c:pt idx="191">
                  <c:v>30.45002971107888</c:v>
                </c:pt>
                <c:pt idx="192">
                  <c:v>34.24286828200993</c:v>
                </c:pt>
                <c:pt idx="193">
                  <c:v>39.643952587350043</c:v>
                </c:pt>
                <c:pt idx="194">
                  <c:v>26.82882961643055</c:v>
                </c:pt>
                <c:pt idx="195">
                  <c:v>28.510173924251049</c:v>
                </c:pt>
                <c:pt idx="196">
                  <c:v>27.023898761622171</c:v>
                </c:pt>
                <c:pt idx="197">
                  <c:v>27.202370278749655</c:v>
                </c:pt>
                <c:pt idx="198">
                  <c:v>36.189505522077873</c:v>
                </c:pt>
                <c:pt idx="199">
                  <c:v>49.928260619128501</c:v>
                </c:pt>
                <c:pt idx="200">
                  <c:v>26.623247564203673</c:v>
                </c:pt>
                <c:pt idx="201">
                  <c:v>31.296816307479929</c:v>
                </c:pt>
                <c:pt idx="202">
                  <c:v>24.32274465708316</c:v>
                </c:pt>
                <c:pt idx="203">
                  <c:v>7.093457117091301</c:v>
                </c:pt>
                <c:pt idx="204">
                  <c:v>10.584284064738801</c:v>
                </c:pt>
                <c:pt idx="205">
                  <c:v>10.3350543808466</c:v>
                </c:pt>
                <c:pt idx="206">
                  <c:v>16.042087490970999</c:v>
                </c:pt>
                <c:pt idx="207">
                  <c:v>19.808804634606361</c:v>
                </c:pt>
                <c:pt idx="208">
                  <c:v>18.640440414987154</c:v>
                </c:pt>
                <c:pt idx="209">
                  <c:v>20.567027738155101</c:v>
                </c:pt>
                <c:pt idx="210">
                  <c:v>21.98212779596156</c:v>
                </c:pt>
                <c:pt idx="211">
                  <c:v>23.163522896531102</c:v>
                </c:pt>
                <c:pt idx="212">
                  <c:v>23.16964965660053</c:v>
                </c:pt>
                <c:pt idx="213">
                  <c:v>22.192634289511101</c:v>
                </c:pt>
                <c:pt idx="214">
                  <c:v>21.524912619303603</c:v>
                </c:pt>
                <c:pt idx="215">
                  <c:v>15.063050358840719</c:v>
                </c:pt>
                <c:pt idx="216">
                  <c:v>15.063050358840719</c:v>
                </c:pt>
                <c:pt idx="217">
                  <c:v>18.973297676525721</c:v>
                </c:pt>
              </c:numCache>
            </c:numRef>
          </c:yVal>
          <c:smooth val="0"/>
        </c:ser>
        <c:ser>
          <c:idx val="15"/>
          <c:order val="12"/>
          <c:tx>
            <c:strRef>
              <c:f>'3 Expt. v calc. by SSIMPLE'!$AD$47</c:f>
              <c:strCache>
                <c:ptCount val="1"/>
                <c:pt idx="0">
                  <c:v>Water-&gt;   Butyronitrile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'3 Expt. v calc. by SSIMPLE'!$AD$48:$AD$265</c:f>
              <c:numCache>
                <c:formatCode>0.00</c:formatCode>
                <c:ptCount val="218"/>
                <c:pt idx="0">
                  <c:v>20.67541780976234</c:v>
                </c:pt>
                <c:pt idx="1">
                  <c:v>23.73907657461951</c:v>
                </c:pt>
                <c:pt idx="2">
                  <c:v>27.276261740748829</c:v>
                </c:pt>
                <c:pt idx="3">
                  <c:v>30.34562564297072</c:v>
                </c:pt>
                <c:pt idx="4">
                  <c:v>32.975693968108814</c:v>
                </c:pt>
                <c:pt idx="5">
                  <c:v>#N/A</c:v>
                </c:pt>
                <c:pt idx="6">
                  <c:v>#N/A</c:v>
                </c:pt>
                <c:pt idx="7">
                  <c:v>23.105806327135067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28.183378581740058</c:v>
                </c:pt>
                <c:pt idx="13">
                  <c:v>#N/A</c:v>
                </c:pt>
                <c:pt idx="14">
                  <c:v>27.898121713503819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20.367340392067206</c:v>
                </c:pt>
                <c:pt idx="21">
                  <c:v>#N/A</c:v>
                </c:pt>
                <c:pt idx="22">
                  <c:v>#N/A</c:v>
                </c:pt>
                <c:pt idx="23">
                  <c:v>24.189782426432764</c:v>
                </c:pt>
                <c:pt idx="24">
                  <c:v>28.12632720809281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14.833357148284239</c:v>
                </c:pt>
                <c:pt idx="29">
                  <c:v>#N/A</c:v>
                </c:pt>
                <c:pt idx="30">
                  <c:v>-6.0474456066081892</c:v>
                </c:pt>
                <c:pt idx="31">
                  <c:v>-3.7653906607183067</c:v>
                </c:pt>
                <c:pt idx="32">
                  <c:v>-0.7987192310614617</c:v>
                </c:pt>
                <c:pt idx="33">
                  <c:v>2.6814145614206168</c:v>
                </c:pt>
                <c:pt idx="34">
                  <c:v>#N/A</c:v>
                </c:pt>
                <c:pt idx="35">
                  <c:v>8.5577060470870627</c:v>
                </c:pt>
                <c:pt idx="36">
                  <c:v>12.779507696983345</c:v>
                </c:pt>
                <c:pt idx="37">
                  <c:v>15.346819511109466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20.367340392067209</c:v>
                </c:pt>
                <c:pt idx="67">
                  <c:v>17.400668962410361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3.765390660718305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30.750690395866176</c:v>
                </c:pt>
                <c:pt idx="102">
                  <c:v>29.324406054684996</c:v>
                </c:pt>
                <c:pt idx="103">
                  <c:v>33.260950836345046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20.595545886656197</c:v>
                </c:pt>
                <c:pt idx="134">
                  <c:v>23.334011821724054</c:v>
                </c:pt>
                <c:pt idx="135">
                  <c:v>26.928248361500621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-1.3692329675339288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0.51346236282522284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26.300683251380899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SSIMPLE'!$AE$48:$AE$265</c:f>
              <c:numCache>
                <c:formatCode>0.00</c:formatCode>
                <c:ptCount val="218"/>
                <c:pt idx="0">
                  <c:v>22.534843618319822</c:v>
                </c:pt>
                <c:pt idx="1">
                  <c:v>26.315035442563502</c:v>
                </c:pt>
                <c:pt idx="2">
                  <c:v>30.096737977770339</c:v>
                </c:pt>
                <c:pt idx="3">
                  <c:v>35.756408117850739</c:v>
                </c:pt>
                <c:pt idx="4">
                  <c:v>39.54067454559739</c:v>
                </c:pt>
                <c:pt idx="5">
                  <c:v>43.386057573314552</c:v>
                </c:pt>
                <c:pt idx="6">
                  <c:v>22.507962714542288</c:v>
                </c:pt>
                <c:pt idx="7">
                  <c:v>26.213761092600258</c:v>
                </c:pt>
                <c:pt idx="8">
                  <c:v>26.232310044004667</c:v>
                </c:pt>
                <c:pt idx="9">
                  <c:v>29.99377594374306</c:v>
                </c:pt>
                <c:pt idx="10">
                  <c:v>28.05455968740662</c:v>
                </c:pt>
                <c:pt idx="11">
                  <c:v>33.785250809197471</c:v>
                </c:pt>
                <c:pt idx="12">
                  <c:v>33.745263803407049</c:v>
                </c:pt>
                <c:pt idx="13">
                  <c:v>31.797816148292842</c:v>
                </c:pt>
                <c:pt idx="14">
                  <c:v>31.75548609933907</c:v>
                </c:pt>
                <c:pt idx="15">
                  <c:v>37.664566247045443</c:v>
                </c:pt>
                <c:pt idx="16">
                  <c:v>35.609972813766944</c:v>
                </c:pt>
                <c:pt idx="17">
                  <c:v>33.690445663137858</c:v>
                </c:pt>
                <c:pt idx="18">
                  <c:v>41.390471495429239</c:v>
                </c:pt>
                <c:pt idx="19">
                  <c:v>18.82599224961805</c:v>
                </c:pt>
                <c:pt idx="20">
                  <c:v>22.672349028596933</c:v>
                </c:pt>
                <c:pt idx="21">
                  <c:v>28.355467578196318</c:v>
                </c:pt>
                <c:pt idx="22">
                  <c:v>22.582766341085787</c:v>
                </c:pt>
                <c:pt idx="23">
                  <c:v>26.428011168701197</c:v>
                </c:pt>
                <c:pt idx="24">
                  <c:v>30.19151348616418</c:v>
                </c:pt>
                <c:pt idx="25">
                  <c:v>28.312922267790867</c:v>
                </c:pt>
                <c:pt idx="26">
                  <c:v>30.149559890135411</c:v>
                </c:pt>
                <c:pt idx="27">
                  <c:v>16.837069118631028</c:v>
                </c:pt>
                <c:pt idx="28">
                  <c:v>15.743508243020621</c:v>
                </c:pt>
                <c:pt idx="29">
                  <c:v>-9.3730051398081997</c:v>
                </c:pt>
                <c:pt idx="30">
                  <c:v>-5.0466288458953983</c:v>
                </c:pt>
                <c:pt idx="31">
                  <c:v>-1.0658922762266982</c:v>
                </c:pt>
                <c:pt idx="32">
                  <c:v>2.4711151101762994</c:v>
                </c:pt>
                <c:pt idx="33">
                  <c:v>6.3179582897213997</c:v>
                </c:pt>
                <c:pt idx="34">
                  <c:v>10.261423219421999</c:v>
                </c:pt>
                <c:pt idx="35">
                  <c:v>13.883604770641799</c:v>
                </c:pt>
                <c:pt idx="36">
                  <c:v>17.476274937785099</c:v>
                </c:pt>
                <c:pt idx="37">
                  <c:v>23.207340463009203</c:v>
                </c:pt>
                <c:pt idx="38">
                  <c:v>27.452473305083199</c:v>
                </c:pt>
                <c:pt idx="39">
                  <c:v>29.699274048498101</c:v>
                </c:pt>
                <c:pt idx="40">
                  <c:v>-6.6524432664500921E-2</c:v>
                </c:pt>
                <c:pt idx="41">
                  <c:v>8.8013139842947012</c:v>
                </c:pt>
                <c:pt idx="42">
                  <c:v>17.854841322245598</c:v>
                </c:pt>
                <c:pt idx="43">
                  <c:v>24.9678872832934</c:v>
                </c:pt>
                <c:pt idx="44">
                  <c:v>19.482558669868823</c:v>
                </c:pt>
                <c:pt idx="45">
                  <c:v>20.50278353582237</c:v>
                </c:pt>
                <c:pt idx="46">
                  <c:v>15.017174569317039</c:v>
                </c:pt>
                <c:pt idx="47">
                  <c:v>5.4268839737043901</c:v>
                </c:pt>
                <c:pt idx="48">
                  <c:v>11.113361444489589</c:v>
                </c:pt>
                <c:pt idx="49">
                  <c:v>14.958797461542522</c:v>
                </c:pt>
                <c:pt idx="50">
                  <c:v>18.766092603965308</c:v>
                </c:pt>
                <c:pt idx="51">
                  <c:v>5.5936691781751975</c:v>
                </c:pt>
                <c:pt idx="52">
                  <c:v>18.296575250513101</c:v>
                </c:pt>
                <c:pt idx="53">
                  <c:v>8.3814705988705001</c:v>
                </c:pt>
                <c:pt idx="54">
                  <c:v>10.171633684402099</c:v>
                </c:pt>
                <c:pt idx="55">
                  <c:v>17.701138976179404</c:v>
                </c:pt>
                <c:pt idx="56">
                  <c:v>24.972937367083997</c:v>
                </c:pt>
                <c:pt idx="57">
                  <c:v>-4.6153067273598012</c:v>
                </c:pt>
                <c:pt idx="58">
                  <c:v>-0.36296980760389985</c:v>
                </c:pt>
                <c:pt idx="59">
                  <c:v>3.4197585437237024</c:v>
                </c:pt>
                <c:pt idx="60">
                  <c:v>9.0576773149726009</c:v>
                </c:pt>
                <c:pt idx="61">
                  <c:v>12.880253771968501</c:v>
                </c:pt>
                <c:pt idx="62">
                  <c:v>16.549596091849402</c:v>
                </c:pt>
                <c:pt idx="63">
                  <c:v>20.348236266365301</c:v>
                </c:pt>
                <c:pt idx="64">
                  <c:v>24.114656774151698</c:v>
                </c:pt>
                <c:pt idx="65">
                  <c:v>11.423367836378002</c:v>
                </c:pt>
                <c:pt idx="66">
                  <c:v>23.285174994458281</c:v>
                </c:pt>
                <c:pt idx="67">
                  <c:v>19.074898772086108</c:v>
                </c:pt>
                <c:pt idx="68">
                  <c:v>22.53791299432153</c:v>
                </c:pt>
                <c:pt idx="69">
                  <c:v>22.415624566923128</c:v>
                </c:pt>
                <c:pt idx="70">
                  <c:v>22.768007923183539</c:v>
                </c:pt>
                <c:pt idx="71">
                  <c:v>26.264510021681417</c:v>
                </c:pt>
                <c:pt idx="72">
                  <c:v>30.058764899384073</c:v>
                </c:pt>
                <c:pt idx="73">
                  <c:v>-1.9517148034453982</c:v>
                </c:pt>
                <c:pt idx="74">
                  <c:v>1.5195767915116001</c:v>
                </c:pt>
                <c:pt idx="75">
                  <c:v>5.0619457789854003</c:v>
                </c:pt>
                <c:pt idx="76">
                  <c:v>6.7562964154442007</c:v>
                </c:pt>
                <c:pt idx="77">
                  <c:v>8.9389686268626036</c:v>
                </c:pt>
                <c:pt idx="78">
                  <c:v>10.431862313393399</c:v>
                </c:pt>
                <c:pt idx="79">
                  <c:v>16.0580266812796</c:v>
                </c:pt>
                <c:pt idx="80">
                  <c:v>9.3164976127264971</c:v>
                </c:pt>
                <c:pt idx="81">
                  <c:v>3.6411040051683976</c:v>
                </c:pt>
                <c:pt idx="82">
                  <c:v>5.0758030033005994</c:v>
                </c:pt>
                <c:pt idx="83">
                  <c:v>8.4160287685423008</c:v>
                </c:pt>
                <c:pt idx="84">
                  <c:v>11.6538395642559</c:v>
                </c:pt>
                <c:pt idx="85">
                  <c:v>12.071404113848295</c:v>
                </c:pt>
                <c:pt idx="86">
                  <c:v>15.125050985532297</c:v>
                </c:pt>
                <c:pt idx="87">
                  <c:v>15.159491524344404</c:v>
                </c:pt>
                <c:pt idx="88">
                  <c:v>18.2640554296269</c:v>
                </c:pt>
                <c:pt idx="89">
                  <c:v>18.364908753687896</c:v>
                </c:pt>
                <c:pt idx="90">
                  <c:v>18.542170534657199</c:v>
                </c:pt>
                <c:pt idx="91">
                  <c:v>17.986444492323901</c:v>
                </c:pt>
                <c:pt idx="92">
                  <c:v>20.816238084901599</c:v>
                </c:pt>
                <c:pt idx="93">
                  <c:v>23.376361173599303</c:v>
                </c:pt>
                <c:pt idx="94">
                  <c:v>10.99238940613172</c:v>
                </c:pt>
                <c:pt idx="95">
                  <c:v>14.412744178990611</c:v>
                </c:pt>
                <c:pt idx="96">
                  <c:v>18.042851502629421</c:v>
                </c:pt>
                <c:pt idx="97">
                  <c:v>16.2803043382035</c:v>
                </c:pt>
                <c:pt idx="98">
                  <c:v>21.902733079915041</c:v>
                </c:pt>
                <c:pt idx="99">
                  <c:v>29.488000082183881</c:v>
                </c:pt>
                <c:pt idx="100">
                  <c:v>23.877989957901409</c:v>
                </c:pt>
                <c:pt idx="101">
                  <c:v>30.533915889369812</c:v>
                </c:pt>
                <c:pt idx="102">
                  <c:v>30.72966307801925</c:v>
                </c:pt>
                <c:pt idx="103">
                  <c:v>34.712735764304568</c:v>
                </c:pt>
                <c:pt idx="104">
                  <c:v>4.7632063604947987</c:v>
                </c:pt>
                <c:pt idx="105">
                  <c:v>-8.5080909236602054E-2</c:v>
                </c:pt>
                <c:pt idx="106">
                  <c:v>3.6939302856925984</c:v>
                </c:pt>
                <c:pt idx="107">
                  <c:v>6.8127456084707987</c:v>
                </c:pt>
                <c:pt idx="108">
                  <c:v>10.222087126620099</c:v>
                </c:pt>
                <c:pt idx="109">
                  <c:v>29.288400796193809</c:v>
                </c:pt>
                <c:pt idx="110">
                  <c:v>-7.2249228636799998</c:v>
                </c:pt>
                <c:pt idx="111">
                  <c:v>15.67875863697709</c:v>
                </c:pt>
                <c:pt idx="112">
                  <c:v>6.1626967385907001</c:v>
                </c:pt>
                <c:pt idx="113">
                  <c:v>0.22858650018969939</c:v>
                </c:pt>
                <c:pt idx="114">
                  <c:v>12.798727529831501</c:v>
                </c:pt>
                <c:pt idx="115">
                  <c:v>19.322600349295101</c:v>
                </c:pt>
                <c:pt idx="116">
                  <c:v>-4.3135348612051985</c:v>
                </c:pt>
                <c:pt idx="117">
                  <c:v>3.0599453262818983</c:v>
                </c:pt>
                <c:pt idx="118">
                  <c:v>-4.7568723246576994</c:v>
                </c:pt>
                <c:pt idx="119">
                  <c:v>14.252835576236901</c:v>
                </c:pt>
                <c:pt idx="120">
                  <c:v>12.577248928769301</c:v>
                </c:pt>
                <c:pt idx="121">
                  <c:v>12.172875997228601</c:v>
                </c:pt>
                <c:pt idx="122">
                  <c:v>12.353164749867702</c:v>
                </c:pt>
                <c:pt idx="123">
                  <c:v>-3.3676516213008938</c:v>
                </c:pt>
                <c:pt idx="124">
                  <c:v>7.5139291155858992</c:v>
                </c:pt>
                <c:pt idx="125">
                  <c:v>17.252408484188898</c:v>
                </c:pt>
                <c:pt idx="126">
                  <c:v>24.708569316307091</c:v>
                </c:pt>
                <c:pt idx="127">
                  <c:v>23.194281104914083</c:v>
                </c:pt>
                <c:pt idx="128">
                  <c:v>11.395803521274098</c:v>
                </c:pt>
                <c:pt idx="129">
                  <c:v>7.3990018124648405</c:v>
                </c:pt>
                <c:pt idx="130">
                  <c:v>11.20834672997675</c:v>
                </c:pt>
                <c:pt idx="131">
                  <c:v>15.207102786075929</c:v>
                </c:pt>
                <c:pt idx="132">
                  <c:v>18.914207253125038</c:v>
                </c:pt>
                <c:pt idx="133">
                  <c:v>24.51322349258945</c:v>
                </c:pt>
                <c:pt idx="134">
                  <c:v>28.32965132584587</c:v>
                </c:pt>
                <c:pt idx="135">
                  <c:v>32.074483861467492</c:v>
                </c:pt>
                <c:pt idx="136">
                  <c:v>35.896492488681091</c:v>
                </c:pt>
                <c:pt idx="137">
                  <c:v>39.689576683158506</c:v>
                </c:pt>
                <c:pt idx="138">
                  <c:v>43.485698706343811</c:v>
                </c:pt>
                <c:pt idx="139">
                  <c:v>47.235332603010256</c:v>
                </c:pt>
                <c:pt idx="140">
                  <c:v>-9.0050734533996035</c:v>
                </c:pt>
                <c:pt idx="141">
                  <c:v>-4.8630906726813947</c:v>
                </c:pt>
                <c:pt idx="142">
                  <c:v>16.689918966383299</c:v>
                </c:pt>
                <c:pt idx="143">
                  <c:v>-5.1695268332121955</c:v>
                </c:pt>
                <c:pt idx="144">
                  <c:v>-2.1233181552539975</c:v>
                </c:pt>
                <c:pt idx="145">
                  <c:v>5.6596671879066989</c:v>
                </c:pt>
                <c:pt idx="146">
                  <c:v>4.2551056405749001</c:v>
                </c:pt>
                <c:pt idx="147">
                  <c:v>15.051423668524397</c:v>
                </c:pt>
                <c:pt idx="148">
                  <c:v>34.776481898369795</c:v>
                </c:pt>
                <c:pt idx="149">
                  <c:v>40.838145845660904</c:v>
                </c:pt>
                <c:pt idx="150">
                  <c:v>41.450738823299695</c:v>
                </c:pt>
                <c:pt idx="151">
                  <c:v>44.960865656578093</c:v>
                </c:pt>
                <c:pt idx="152">
                  <c:v>49.155323554223997</c:v>
                </c:pt>
                <c:pt idx="153">
                  <c:v>53.482303699926845</c:v>
                </c:pt>
                <c:pt idx="154">
                  <c:v>56.426566076714188</c:v>
                </c:pt>
                <c:pt idx="155">
                  <c:v>60.275388250017357</c:v>
                </c:pt>
                <c:pt idx="156">
                  <c:v>65.430683673560964</c:v>
                </c:pt>
                <c:pt idx="157">
                  <c:v>67.496046611647373</c:v>
                </c:pt>
                <c:pt idx="158">
                  <c:v>14.8510653261051</c:v>
                </c:pt>
                <c:pt idx="159">
                  <c:v>2.4140515026833</c:v>
                </c:pt>
                <c:pt idx="160">
                  <c:v>8.006249274953003</c:v>
                </c:pt>
                <c:pt idx="161">
                  <c:v>12.140325353295101</c:v>
                </c:pt>
                <c:pt idx="162">
                  <c:v>8.2095362851731011</c:v>
                </c:pt>
                <c:pt idx="163">
                  <c:v>5.4596163046859019</c:v>
                </c:pt>
                <c:pt idx="164">
                  <c:v>11.815842219108902</c:v>
                </c:pt>
                <c:pt idx="165">
                  <c:v>17.762872210452201</c:v>
                </c:pt>
                <c:pt idx="166">
                  <c:v>6.4677583674611014</c:v>
                </c:pt>
                <c:pt idx="167">
                  <c:v>9.6663612329871995</c:v>
                </c:pt>
                <c:pt idx="168">
                  <c:v>11.779109604763001</c:v>
                </c:pt>
                <c:pt idx="169">
                  <c:v>15.671787226658001</c:v>
                </c:pt>
                <c:pt idx="170">
                  <c:v>30.24085920982764</c:v>
                </c:pt>
                <c:pt idx="171">
                  <c:v>13.767815549059495</c:v>
                </c:pt>
                <c:pt idx="172">
                  <c:v>8.7589988364339959</c:v>
                </c:pt>
                <c:pt idx="173">
                  <c:v>11.862766622406101</c:v>
                </c:pt>
                <c:pt idx="174">
                  <c:v>30.18576797273489</c:v>
                </c:pt>
                <c:pt idx="175">
                  <c:v>39.613520842101309</c:v>
                </c:pt>
                <c:pt idx="176">
                  <c:v>33.898058615235129</c:v>
                </c:pt>
                <c:pt idx="177">
                  <c:v>37.733229603874832</c:v>
                </c:pt>
                <c:pt idx="178">
                  <c:v>33.821981778121568</c:v>
                </c:pt>
                <c:pt idx="179">
                  <c:v>11.1019914573398</c:v>
                </c:pt>
                <c:pt idx="180">
                  <c:v>9.6590165143260016</c:v>
                </c:pt>
                <c:pt idx="181">
                  <c:v>9.2974835113047973</c:v>
                </c:pt>
                <c:pt idx="182">
                  <c:v>12.633782523004299</c:v>
                </c:pt>
                <c:pt idx="183">
                  <c:v>13.742877473974097</c:v>
                </c:pt>
                <c:pt idx="184">
                  <c:v>14.3754850343858</c:v>
                </c:pt>
                <c:pt idx="185">
                  <c:v>15.742084803663701</c:v>
                </c:pt>
                <c:pt idx="186">
                  <c:v>10.274654321932001</c:v>
                </c:pt>
                <c:pt idx="187">
                  <c:v>11.151683234582897</c:v>
                </c:pt>
                <c:pt idx="188">
                  <c:v>14.149737177716201</c:v>
                </c:pt>
                <c:pt idx="189">
                  <c:v>12.982159365880701</c:v>
                </c:pt>
                <c:pt idx="190">
                  <c:v>26.960650887814612</c:v>
                </c:pt>
                <c:pt idx="191">
                  <c:v>30.649052820545176</c:v>
                </c:pt>
                <c:pt idx="192">
                  <c:v>34.400167824440629</c:v>
                </c:pt>
                <c:pt idx="193">
                  <c:v>39.959110928779943</c:v>
                </c:pt>
                <c:pt idx="194">
                  <c:v>26.97350021775625</c:v>
                </c:pt>
                <c:pt idx="195">
                  <c:v>28.751118111815646</c:v>
                </c:pt>
                <c:pt idx="196">
                  <c:v>23.23388215242047</c:v>
                </c:pt>
                <c:pt idx="197">
                  <c:v>23.084789136635351</c:v>
                </c:pt>
                <c:pt idx="198">
                  <c:v>34.058384401891971</c:v>
                </c:pt>
                <c:pt idx="199">
                  <c:v>47.515478077521699</c:v>
                </c:pt>
                <c:pt idx="200">
                  <c:v>27.000227933298774</c:v>
                </c:pt>
                <c:pt idx="201">
                  <c:v>30.366482515352629</c:v>
                </c:pt>
                <c:pt idx="202">
                  <c:v>24.609499081163058</c:v>
                </c:pt>
                <c:pt idx="203">
                  <c:v>6.7622979670418992</c:v>
                </c:pt>
                <c:pt idx="204">
                  <c:v>10.3069755831643</c:v>
                </c:pt>
                <c:pt idx="205">
                  <c:v>10.101710097655602</c:v>
                </c:pt>
                <c:pt idx="206">
                  <c:v>15.826755947637901</c:v>
                </c:pt>
                <c:pt idx="207">
                  <c:v>19.589683811969259</c:v>
                </c:pt>
                <c:pt idx="208">
                  <c:v>16.034056195126752</c:v>
                </c:pt>
                <c:pt idx="209">
                  <c:v>17.3926859838319</c:v>
                </c:pt>
                <c:pt idx="210">
                  <c:v>18.833835309521461</c:v>
                </c:pt>
                <c:pt idx="211">
                  <c:v>19.670486052300301</c:v>
                </c:pt>
                <c:pt idx="212">
                  <c:v>19.482229404114129</c:v>
                </c:pt>
                <c:pt idx="213">
                  <c:v>14.107993872830203</c:v>
                </c:pt>
                <c:pt idx="214">
                  <c:v>13.5163899194708</c:v>
                </c:pt>
                <c:pt idx="215">
                  <c:v>15.38818238611562</c:v>
                </c:pt>
                <c:pt idx="216">
                  <c:v>15.38818238611562</c:v>
                </c:pt>
                <c:pt idx="217">
                  <c:v>19.355161870179121</c:v>
                </c:pt>
              </c:numCache>
            </c:numRef>
          </c:yVal>
          <c:smooth val="0"/>
        </c:ser>
        <c:ser>
          <c:idx val="16"/>
          <c:order val="13"/>
          <c:tx>
            <c:strRef>
              <c:f>'3 Expt. v calc. by SSIMPLE'!$U$47</c:f>
              <c:strCache>
                <c:ptCount val="1"/>
                <c:pt idx="0">
                  <c:v>Water-&gt;   Acetonitrile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solidFill>
                <a:srgbClr val="FFC000"/>
              </a:solidFill>
              <a:ln>
                <a:solidFill>
                  <a:srgbClr val="7030A0"/>
                </a:solidFill>
              </a:ln>
            </c:spPr>
          </c:marker>
          <c:xVal>
            <c:numRef>
              <c:f>'3 Expt. v calc. by SSIMPLE'!$U$48:$U$265</c:f>
              <c:numCache>
                <c:formatCode>0.00</c:formatCode>
                <c:ptCount val="218"/>
                <c:pt idx="0">
                  <c:v>18.450414237519702</c:v>
                </c:pt>
                <c:pt idx="1">
                  <c:v>21.57112437602412</c:v>
                </c:pt>
                <c:pt idx="2">
                  <c:v>24.59484717932822</c:v>
                </c:pt>
                <c:pt idx="3">
                  <c:v>27.321902839666627</c:v>
                </c:pt>
                <c:pt idx="4">
                  <c:v>29.381457428332247</c:v>
                </c:pt>
                <c:pt idx="5">
                  <c:v>#N/A</c:v>
                </c:pt>
                <c:pt idx="6">
                  <c:v>#N/A</c:v>
                </c:pt>
                <c:pt idx="7">
                  <c:v>20.880802754892429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25.159655778435962</c:v>
                </c:pt>
                <c:pt idx="13">
                  <c:v>#N/A</c:v>
                </c:pt>
                <c:pt idx="14">
                  <c:v>25.045553031141466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25.387861273024953</c:v>
                </c:pt>
                <c:pt idx="25">
                  <c:v>#N/A</c:v>
                </c:pt>
                <c:pt idx="26">
                  <c:v>#N/A</c:v>
                </c:pt>
                <c:pt idx="27">
                  <c:v>15.632076379345701</c:v>
                </c:pt>
                <c:pt idx="28">
                  <c:v>13.863483796281038</c:v>
                </c:pt>
                <c:pt idx="29">
                  <c:v>#N/A</c:v>
                </c:pt>
                <c:pt idx="30">
                  <c:v>-4.6211612654270127</c:v>
                </c:pt>
                <c:pt idx="31">
                  <c:v>-2.7955173087151053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16.145538742170924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1.7685925830646596</c:v>
                </c:pt>
                <c:pt idx="74">
                  <c:v>4.3359043971907756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22.078881601484618</c:v>
                </c:pt>
                <c:pt idx="101">
                  <c:v>28.126327208092814</c:v>
                </c:pt>
                <c:pt idx="102">
                  <c:v>26.414785998675395</c:v>
                </c:pt>
                <c:pt idx="103">
                  <c:v>29.723765670215734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26.70004286691163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30.294279406688201</c:v>
                </c:pt>
                <c:pt idx="199">
                  <c:v>#N/A</c:v>
                </c:pt>
                <c:pt idx="200">
                  <c:v>23.790422810902033</c:v>
                </c:pt>
                <c:pt idx="201">
                  <c:v>26.64299149326439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SSIMPLE'!$V$48:$V$265</c:f>
              <c:numCache>
                <c:formatCode>0.00</c:formatCode>
                <c:ptCount val="218"/>
                <c:pt idx="0">
                  <c:v>21.904668565243323</c:v>
                </c:pt>
                <c:pt idx="1">
                  <c:v>25.412449899411502</c:v>
                </c:pt>
                <c:pt idx="2">
                  <c:v>28.935458456311743</c:v>
                </c:pt>
                <c:pt idx="3">
                  <c:v>34.196872699350742</c:v>
                </c:pt>
                <c:pt idx="4">
                  <c:v>37.708302827713489</c:v>
                </c:pt>
                <c:pt idx="5">
                  <c:v>41.270666813415453</c:v>
                </c:pt>
                <c:pt idx="6">
                  <c:v>21.874249102047287</c:v>
                </c:pt>
                <c:pt idx="7">
                  <c:v>25.334733957950458</c:v>
                </c:pt>
                <c:pt idx="8">
                  <c:v>25.348863028318164</c:v>
                </c:pt>
                <c:pt idx="9">
                  <c:v>28.855112733938562</c:v>
                </c:pt>
                <c:pt idx="10">
                  <c:v>27.043665799888121</c:v>
                </c:pt>
                <c:pt idx="11">
                  <c:v>32.373046434398269</c:v>
                </c:pt>
                <c:pt idx="12">
                  <c:v>32.332564250429549</c:v>
                </c:pt>
                <c:pt idx="13">
                  <c:v>30.51501306646864</c:v>
                </c:pt>
                <c:pt idx="14">
                  <c:v>30.501139361333269</c:v>
                </c:pt>
                <c:pt idx="15">
                  <c:v>35.957216176718639</c:v>
                </c:pt>
                <c:pt idx="16">
                  <c:v>34.053738132308439</c:v>
                </c:pt>
                <c:pt idx="17">
                  <c:v>32.29846365209346</c:v>
                </c:pt>
                <c:pt idx="18">
                  <c:v>39.435076545759443</c:v>
                </c:pt>
                <c:pt idx="19">
                  <c:v>18.44703895096395</c:v>
                </c:pt>
                <c:pt idx="20">
                  <c:v>22.004805193899635</c:v>
                </c:pt>
                <c:pt idx="21">
                  <c:v>27.295103618918219</c:v>
                </c:pt>
                <c:pt idx="22">
                  <c:v>21.937836634372786</c:v>
                </c:pt>
                <c:pt idx="23">
                  <c:v>25.501539375396696</c:v>
                </c:pt>
                <c:pt idx="24">
                  <c:v>29.000474670444081</c:v>
                </c:pt>
                <c:pt idx="25">
                  <c:v>27.253018950441373</c:v>
                </c:pt>
                <c:pt idx="26">
                  <c:v>28.961165506332911</c:v>
                </c:pt>
                <c:pt idx="27">
                  <c:v>16.668510802444331</c:v>
                </c:pt>
                <c:pt idx="28">
                  <c:v>16.24487782839002</c:v>
                </c:pt>
                <c:pt idx="29">
                  <c:v>-7.1109995537803989</c:v>
                </c:pt>
                <c:pt idx="30">
                  <c:v>-2.1695449706504988</c:v>
                </c:pt>
                <c:pt idx="31">
                  <c:v>1.5989054711597994</c:v>
                </c:pt>
                <c:pt idx="32">
                  <c:v>4.8572685793955017</c:v>
                </c:pt>
                <c:pt idx="33">
                  <c:v>8.4802628863365008</c:v>
                </c:pt>
                <c:pt idx="34">
                  <c:v>12.132748364628604</c:v>
                </c:pt>
                <c:pt idx="35">
                  <c:v>15.527328573412202</c:v>
                </c:pt>
                <c:pt idx="36">
                  <c:v>18.885691120433698</c:v>
                </c:pt>
                <c:pt idx="37">
                  <c:v>24.2213005155674</c:v>
                </c:pt>
                <c:pt idx="38">
                  <c:v>28.0735923729567</c:v>
                </c:pt>
                <c:pt idx="39">
                  <c:v>30.326986865876197</c:v>
                </c:pt>
                <c:pt idx="40">
                  <c:v>3.0455745611163003</c:v>
                </c:pt>
                <c:pt idx="41">
                  <c:v>11.1571786537273</c:v>
                </c:pt>
                <c:pt idx="42">
                  <c:v>19.653329584638399</c:v>
                </c:pt>
                <c:pt idx="43">
                  <c:v>26.4096888167389</c:v>
                </c:pt>
                <c:pt idx="44">
                  <c:v>19.53530231528422</c:v>
                </c:pt>
                <c:pt idx="45">
                  <c:v>20.545953851709669</c:v>
                </c:pt>
                <c:pt idx="46">
                  <c:v>15.191795042094441</c:v>
                </c:pt>
                <c:pt idx="47">
                  <c:v>6.0227639574534901</c:v>
                </c:pt>
                <c:pt idx="48">
                  <c:v>11.297051917701991</c:v>
                </c:pt>
                <c:pt idx="49">
                  <c:v>14.860847781080919</c:v>
                </c:pt>
                <c:pt idx="50">
                  <c:v>18.39615404145831</c:v>
                </c:pt>
                <c:pt idx="51">
                  <c:v>8.0429745273672992</c:v>
                </c:pt>
                <c:pt idx="52">
                  <c:v>19.687190067302701</c:v>
                </c:pt>
                <c:pt idx="53">
                  <c:v>10.623826590821402</c:v>
                </c:pt>
                <c:pt idx="54">
                  <c:v>12.3459998575361</c:v>
                </c:pt>
                <c:pt idx="55">
                  <c:v>19.358839396403898</c:v>
                </c:pt>
                <c:pt idx="56">
                  <c:v>26.171370137877897</c:v>
                </c:pt>
                <c:pt idx="57">
                  <c:v>-1.3617202238527994</c:v>
                </c:pt>
                <c:pt idx="58">
                  <c:v>2.4977331097937991</c:v>
                </c:pt>
                <c:pt idx="59">
                  <c:v>6.0232161389446013</c:v>
                </c:pt>
                <c:pt idx="60">
                  <c:v>11.281330788481799</c:v>
                </c:pt>
                <c:pt idx="61">
                  <c:v>14.830197477992098</c:v>
                </c:pt>
                <c:pt idx="62">
                  <c:v>18.249014361045901</c:v>
                </c:pt>
                <c:pt idx="63">
                  <c:v>21.7947327648311</c:v>
                </c:pt>
                <c:pt idx="64">
                  <c:v>25.294470868859797</c:v>
                </c:pt>
                <c:pt idx="65">
                  <c:v>13.451305954000802</c:v>
                </c:pt>
                <c:pt idx="66">
                  <c:v>23.335538936731979</c:v>
                </c:pt>
                <c:pt idx="67">
                  <c:v>19.498667651475611</c:v>
                </c:pt>
                <c:pt idx="68">
                  <c:v>22.720980123344528</c:v>
                </c:pt>
                <c:pt idx="69">
                  <c:v>22.692293300828329</c:v>
                </c:pt>
                <c:pt idx="70">
                  <c:v>22.925303141243838</c:v>
                </c:pt>
                <c:pt idx="71">
                  <c:v>26.288151812248621</c:v>
                </c:pt>
                <c:pt idx="72">
                  <c:v>29.737760245457672</c:v>
                </c:pt>
                <c:pt idx="73">
                  <c:v>1.619035920807903</c:v>
                </c:pt>
                <c:pt idx="74">
                  <c:v>4.9330872471535017</c:v>
                </c:pt>
                <c:pt idx="75">
                  <c:v>8.2655690772321968</c:v>
                </c:pt>
                <c:pt idx="76">
                  <c:v>9.6144201444561972</c:v>
                </c:pt>
                <c:pt idx="77">
                  <c:v>11.880261704937304</c:v>
                </c:pt>
                <c:pt idx="78">
                  <c:v>13.031627901878398</c:v>
                </c:pt>
                <c:pt idx="79">
                  <c:v>18.283154982809002</c:v>
                </c:pt>
                <c:pt idx="80">
                  <c:v>12.137739577423201</c:v>
                </c:pt>
                <c:pt idx="81">
                  <c:v>6.9066851944335994</c:v>
                </c:pt>
                <c:pt idx="82">
                  <c:v>8.3205770689485981</c:v>
                </c:pt>
                <c:pt idx="83">
                  <c:v>11.520967267116102</c:v>
                </c:pt>
                <c:pt idx="84">
                  <c:v>14.374562757663202</c:v>
                </c:pt>
                <c:pt idx="85">
                  <c:v>12.592836703827295</c:v>
                </c:pt>
                <c:pt idx="86">
                  <c:v>15.570089367522002</c:v>
                </c:pt>
                <c:pt idx="87">
                  <c:v>15.692182319026699</c:v>
                </c:pt>
                <c:pt idx="88">
                  <c:v>18.782064531832695</c:v>
                </c:pt>
                <c:pt idx="89">
                  <c:v>18.691411255000002</c:v>
                </c:pt>
                <c:pt idx="90">
                  <c:v>18.101507940071404</c:v>
                </c:pt>
                <c:pt idx="91">
                  <c:v>17.687920954821099</c:v>
                </c:pt>
                <c:pt idx="92">
                  <c:v>19.963969152600797</c:v>
                </c:pt>
                <c:pt idx="93">
                  <c:v>22.2012512495339</c:v>
                </c:pt>
                <c:pt idx="94">
                  <c:v>11.76440605946202</c:v>
                </c:pt>
                <c:pt idx="95">
                  <c:v>14.987102307268209</c:v>
                </c:pt>
                <c:pt idx="96">
                  <c:v>18.38629611941592</c:v>
                </c:pt>
                <c:pt idx="97">
                  <c:v>16.505527156423099</c:v>
                </c:pt>
                <c:pt idx="98">
                  <c:v>21.990442576886142</c:v>
                </c:pt>
                <c:pt idx="99">
                  <c:v>29.03999204017768</c:v>
                </c:pt>
                <c:pt idx="100">
                  <c:v>24.221976007992907</c:v>
                </c:pt>
                <c:pt idx="101">
                  <c:v>30.599834543694609</c:v>
                </c:pt>
                <c:pt idx="102">
                  <c:v>30.73050072846425</c:v>
                </c:pt>
                <c:pt idx="103">
                  <c:v>34.206317059559268</c:v>
                </c:pt>
                <c:pt idx="104">
                  <c:v>7.1939233143585994</c:v>
                </c:pt>
                <c:pt idx="105">
                  <c:v>1.9412029040028003</c:v>
                </c:pt>
                <c:pt idx="106">
                  <c:v>5.7023488961672975</c:v>
                </c:pt>
                <c:pt idx="107">
                  <c:v>8.683965960772202</c:v>
                </c:pt>
                <c:pt idx="108">
                  <c:v>11.910946070998801</c:v>
                </c:pt>
                <c:pt idx="109">
                  <c:v>29.266227019984211</c:v>
                </c:pt>
                <c:pt idx="110">
                  <c:v>-4.3751949599372999</c:v>
                </c:pt>
                <c:pt idx="111">
                  <c:v>16.266023105848191</c:v>
                </c:pt>
                <c:pt idx="112">
                  <c:v>9.0629664638284986</c:v>
                </c:pt>
                <c:pt idx="113">
                  <c:v>3.8811686272481012</c:v>
                </c:pt>
                <c:pt idx="114">
                  <c:v>14.0419927576049</c:v>
                </c:pt>
                <c:pt idx="115">
                  <c:v>19.550444395188002</c:v>
                </c:pt>
                <c:pt idx="116">
                  <c:v>0.79660912814709661</c:v>
                </c:pt>
                <c:pt idx="117">
                  <c:v>7.5044713297675045</c:v>
                </c:pt>
                <c:pt idx="118">
                  <c:v>0.41395706150279921</c:v>
                </c:pt>
                <c:pt idx="119">
                  <c:v>15.913772788773802</c:v>
                </c:pt>
                <c:pt idx="120">
                  <c:v>14.442045274990004</c:v>
                </c:pt>
                <c:pt idx="121">
                  <c:v>14.1349663655486</c:v>
                </c:pt>
                <c:pt idx="122">
                  <c:v>14.274301799029502</c:v>
                </c:pt>
                <c:pt idx="123">
                  <c:v>1.9255797700713018</c:v>
                </c:pt>
                <c:pt idx="124">
                  <c:v>9.0134828885910991</c:v>
                </c:pt>
                <c:pt idx="125">
                  <c:v>18.122681641463203</c:v>
                </c:pt>
                <c:pt idx="126">
                  <c:v>25.086254197473792</c:v>
                </c:pt>
                <c:pt idx="127">
                  <c:v>23.650789213097184</c:v>
                </c:pt>
                <c:pt idx="128">
                  <c:v>12.652111212260698</c:v>
                </c:pt>
                <c:pt idx="129">
                  <c:v>8.2227760779524406</c:v>
                </c:pt>
                <c:pt idx="130">
                  <c:v>11.778044132659549</c:v>
                </c:pt>
                <c:pt idx="131">
                  <c:v>15.462455925813629</c:v>
                </c:pt>
                <c:pt idx="132">
                  <c:v>18.90821485255784</c:v>
                </c:pt>
                <c:pt idx="133">
                  <c:v>24.132473525107152</c:v>
                </c:pt>
                <c:pt idx="134">
                  <c:v>27.669589096178068</c:v>
                </c:pt>
                <c:pt idx="135">
                  <c:v>31.167297113638092</c:v>
                </c:pt>
                <c:pt idx="136">
                  <c:v>34.706075105070788</c:v>
                </c:pt>
                <c:pt idx="137">
                  <c:v>38.226412544910112</c:v>
                </c:pt>
                <c:pt idx="138">
                  <c:v>41.760463596987407</c:v>
                </c:pt>
                <c:pt idx="139">
                  <c:v>45.252589119821259</c:v>
                </c:pt>
                <c:pt idx="140">
                  <c:v>-4.4442806658597007</c:v>
                </c:pt>
                <c:pt idx="141">
                  <c:v>-5.7714549742200916E-2</c:v>
                </c:pt>
                <c:pt idx="142">
                  <c:v>20.010908750532199</c:v>
                </c:pt>
                <c:pt idx="143">
                  <c:v>-0.83693743473219939</c:v>
                </c:pt>
                <c:pt idx="144">
                  <c:v>2.1482393734570024</c:v>
                </c:pt>
                <c:pt idx="145">
                  <c:v>9.4262825827771977</c:v>
                </c:pt>
                <c:pt idx="146">
                  <c:v>7.0602720309440024</c:v>
                </c:pt>
                <c:pt idx="147">
                  <c:v>17.1598541079893</c:v>
                </c:pt>
                <c:pt idx="148">
                  <c:v>34.929722130731506</c:v>
                </c:pt>
                <c:pt idx="149">
                  <c:v>40.166117658209799</c:v>
                </c:pt>
                <c:pt idx="150">
                  <c:v>41.209217903493595</c:v>
                </c:pt>
                <c:pt idx="151">
                  <c:v>44.482327793978001</c:v>
                </c:pt>
                <c:pt idx="152">
                  <c:v>48.301092953089501</c:v>
                </c:pt>
                <c:pt idx="153">
                  <c:v>52.335357745135049</c:v>
                </c:pt>
                <c:pt idx="154">
                  <c:v>55.158829047248588</c:v>
                </c:pt>
                <c:pt idx="155">
                  <c:v>58.723508962333653</c:v>
                </c:pt>
                <c:pt idx="156">
                  <c:v>63.401835907425664</c:v>
                </c:pt>
                <c:pt idx="157">
                  <c:v>65.440135438719381</c:v>
                </c:pt>
                <c:pt idx="158">
                  <c:v>16.609600043611998</c:v>
                </c:pt>
                <c:pt idx="159">
                  <c:v>4.8488167103604987</c:v>
                </c:pt>
                <c:pt idx="160">
                  <c:v>9.7018649313341037</c:v>
                </c:pt>
                <c:pt idx="161">
                  <c:v>13.4978774596939</c:v>
                </c:pt>
                <c:pt idx="162">
                  <c:v>10.244198469444399</c:v>
                </c:pt>
                <c:pt idx="163">
                  <c:v>7.7908046385476979</c:v>
                </c:pt>
                <c:pt idx="164">
                  <c:v>13.639456370029997</c:v>
                </c:pt>
                <c:pt idx="165">
                  <c:v>19.111937780331701</c:v>
                </c:pt>
                <c:pt idx="166">
                  <c:v>8.5966408652870996</c:v>
                </c:pt>
                <c:pt idx="167">
                  <c:v>11.686251142723997</c:v>
                </c:pt>
                <c:pt idx="168">
                  <c:v>13.633993500599701</c:v>
                </c:pt>
                <c:pt idx="169">
                  <c:v>17.286759674483601</c:v>
                </c:pt>
                <c:pt idx="170">
                  <c:v>29.035848444575038</c:v>
                </c:pt>
                <c:pt idx="171">
                  <c:v>16.2264152790158</c:v>
                </c:pt>
                <c:pt idx="172">
                  <c:v>11.800184152127102</c:v>
                </c:pt>
                <c:pt idx="173">
                  <c:v>12.346314028597499</c:v>
                </c:pt>
                <c:pt idx="174">
                  <c:v>28.997417835120793</c:v>
                </c:pt>
                <c:pt idx="175">
                  <c:v>37.769699257174814</c:v>
                </c:pt>
                <c:pt idx="176">
                  <c:v>32.464856901822529</c:v>
                </c:pt>
                <c:pt idx="177">
                  <c:v>36.01546874950273</c:v>
                </c:pt>
                <c:pt idx="178">
                  <c:v>32.388921299581369</c:v>
                </c:pt>
                <c:pt idx="179">
                  <c:v>13.097437043039999</c:v>
                </c:pt>
                <c:pt idx="180">
                  <c:v>11.992232722090101</c:v>
                </c:pt>
                <c:pt idx="181">
                  <c:v>11.750413004043796</c:v>
                </c:pt>
                <c:pt idx="182">
                  <c:v>14.680639682348001</c:v>
                </c:pt>
                <c:pt idx="183">
                  <c:v>15.820265611296698</c:v>
                </c:pt>
                <c:pt idx="184">
                  <c:v>16.342332813456402</c:v>
                </c:pt>
                <c:pt idx="185">
                  <c:v>17.331460076039498</c:v>
                </c:pt>
                <c:pt idx="186">
                  <c:v>12.791843401629304</c:v>
                </c:pt>
                <c:pt idx="187">
                  <c:v>13.7434813115796</c:v>
                </c:pt>
                <c:pt idx="188">
                  <c:v>16.050771379840803</c:v>
                </c:pt>
                <c:pt idx="189">
                  <c:v>15.0260239102229</c:v>
                </c:pt>
                <c:pt idx="190">
                  <c:v>26.732461071001712</c:v>
                </c:pt>
                <c:pt idx="191">
                  <c:v>30.182454361219076</c:v>
                </c:pt>
                <c:pt idx="192">
                  <c:v>33.68085425256983</c:v>
                </c:pt>
                <c:pt idx="193">
                  <c:v>38.946336925971046</c:v>
                </c:pt>
                <c:pt idx="194">
                  <c:v>26.744037624893348</c:v>
                </c:pt>
                <c:pt idx="195">
                  <c:v>28.41083653902815</c:v>
                </c:pt>
                <c:pt idx="196">
                  <c:v>22.856200393053371</c:v>
                </c:pt>
                <c:pt idx="197">
                  <c:v>22.711308199319447</c:v>
                </c:pt>
                <c:pt idx="198">
                  <c:v>33.842147990390572</c:v>
                </c:pt>
                <c:pt idx="199">
                  <c:v>46.531625236552699</c:v>
                </c:pt>
                <c:pt idx="200">
                  <c:v>27.309389941887673</c:v>
                </c:pt>
                <c:pt idx="201">
                  <c:v>30.406047127329032</c:v>
                </c:pt>
                <c:pt idx="202">
                  <c:v>24.63386495472006</c:v>
                </c:pt>
                <c:pt idx="203">
                  <c:v>7.9642283693745988</c:v>
                </c:pt>
                <c:pt idx="204">
                  <c:v>11.282607095223002</c:v>
                </c:pt>
                <c:pt idx="205">
                  <c:v>11.1216042781599</c:v>
                </c:pt>
                <c:pt idx="206">
                  <c:v>16.436636987650196</c:v>
                </c:pt>
                <c:pt idx="207">
                  <c:v>19.941158023544858</c:v>
                </c:pt>
                <c:pt idx="208">
                  <c:v>16.233603505720751</c:v>
                </c:pt>
                <c:pt idx="209">
                  <c:v>17.510589020621598</c:v>
                </c:pt>
                <c:pt idx="210">
                  <c:v>18.963138948007462</c:v>
                </c:pt>
                <c:pt idx="211">
                  <c:v>19.544849078332</c:v>
                </c:pt>
                <c:pt idx="212">
                  <c:v>19.369358657659628</c:v>
                </c:pt>
                <c:pt idx="213">
                  <c:v>14.1466506725132</c:v>
                </c:pt>
                <c:pt idx="214">
                  <c:v>13.712431680765999</c:v>
                </c:pt>
                <c:pt idx="215">
                  <c:v>15.61867561210482</c:v>
                </c:pt>
                <c:pt idx="216">
                  <c:v>15.61867561210482</c:v>
                </c:pt>
                <c:pt idx="217">
                  <c:v>19.278930593462121</c:v>
                </c:pt>
              </c:numCache>
            </c:numRef>
          </c:yVal>
          <c:smooth val="0"/>
        </c:ser>
        <c:ser>
          <c:idx val="17"/>
          <c:order val="14"/>
          <c:tx>
            <c:strRef>
              <c:f>'3 Expt. v calc. by SSIMPLE'!$O$47</c:f>
              <c:strCache>
                <c:ptCount val="1"/>
                <c:pt idx="0">
                  <c:v>Water-&gt; CHCl3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7030A0"/>
                </a:solidFill>
              </a:ln>
            </c:spPr>
          </c:marker>
          <c:xVal>
            <c:numRef>
              <c:f>'3 Expt. v calc. by SSIMPLE'!$O$48:$O$265</c:f>
              <c:numCache>
                <c:formatCode>0.00</c:formatCode>
                <c:ptCount val="218"/>
                <c:pt idx="0">
                  <c:v>23.18567825024121</c:v>
                </c:pt>
                <c:pt idx="1">
                  <c:v>26.762799377923606</c:v>
                </c:pt>
                <c:pt idx="2">
                  <c:v>30.528190038641913</c:v>
                </c:pt>
                <c:pt idx="3">
                  <c:v>34.28217042463077</c:v>
                </c:pt>
                <c:pt idx="4">
                  <c:v>37.482752486241331</c:v>
                </c:pt>
                <c:pt idx="5">
                  <c:v>#N/A</c:v>
                </c:pt>
                <c:pt idx="6">
                  <c:v>#N/A</c:v>
                </c:pt>
                <c:pt idx="7">
                  <c:v>25.95837500949742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31.834666495163873</c:v>
                </c:pt>
                <c:pt idx="13">
                  <c:v>#N/A</c:v>
                </c:pt>
                <c:pt idx="14">
                  <c:v>31.435306879633139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23.733371437254782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31.777615121516625</c:v>
                </c:pt>
                <c:pt idx="25">
                  <c:v>#N/A</c:v>
                </c:pt>
                <c:pt idx="26">
                  <c:v>#N/A</c:v>
                </c:pt>
                <c:pt idx="27">
                  <c:v>18.884004677238785</c:v>
                </c:pt>
                <c:pt idx="28">
                  <c:v>15.746179126640193</c:v>
                </c:pt>
                <c:pt idx="29">
                  <c:v>-17.971182698882831</c:v>
                </c:pt>
                <c:pt idx="30">
                  <c:v>-7.5878326950838613</c:v>
                </c:pt>
                <c:pt idx="31">
                  <c:v>-4.9634695073104957</c:v>
                </c:pt>
                <c:pt idx="32">
                  <c:v>-1.7115412094174154</c:v>
                </c:pt>
                <c:pt idx="33">
                  <c:v>2.396157693184378</c:v>
                </c:pt>
                <c:pt idx="34">
                  <c:v>5.990394232960945</c:v>
                </c:pt>
                <c:pt idx="35">
                  <c:v>9.6416821463847562</c:v>
                </c:pt>
                <c:pt idx="36">
                  <c:v>13.749381048986546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10.098093135562731</c:v>
                </c:pt>
                <c:pt idx="42">
                  <c:v>#N/A</c:v>
                </c:pt>
                <c:pt idx="43">
                  <c:v>#N/A</c:v>
                </c:pt>
                <c:pt idx="44">
                  <c:v>19.397467040064004</c:v>
                </c:pt>
                <c:pt idx="45">
                  <c:v>#N/A</c:v>
                </c:pt>
                <c:pt idx="46">
                  <c:v>12.151942586863628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2.9096200560095991</c:v>
                </c:pt>
                <c:pt idx="52">
                  <c:v>10.611555498387954</c:v>
                </c:pt>
                <c:pt idx="53">
                  <c:v>5.3628291228412266</c:v>
                </c:pt>
                <c:pt idx="54">
                  <c:v>4.5070585181325171</c:v>
                </c:pt>
                <c:pt idx="55">
                  <c:v>#N/A</c:v>
                </c:pt>
                <c:pt idx="56">
                  <c:v>#N/A</c:v>
                </c:pt>
                <c:pt idx="57">
                  <c:v>-5.8192401120192034</c:v>
                </c:pt>
                <c:pt idx="58">
                  <c:v>-1.9967980776536436</c:v>
                </c:pt>
                <c:pt idx="59">
                  <c:v>1.4262843411811765</c:v>
                </c:pt>
                <c:pt idx="60">
                  <c:v>4.2788530235435331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21.10900824948142</c:v>
                </c:pt>
                <c:pt idx="67">
                  <c:v>19.454518413711252</c:v>
                </c:pt>
                <c:pt idx="68">
                  <c:v>22.307087096073609</c:v>
                </c:pt>
                <c:pt idx="69">
                  <c:v>20.994905502186924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2.6243631877733655</c:v>
                </c:pt>
                <c:pt idx="74">
                  <c:v>6.5609079694334138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1.8256439567119074</c:v>
                </c:pt>
                <c:pt idx="86">
                  <c:v>5.0775722546049913</c:v>
                </c:pt>
                <c:pt idx="87">
                  <c:v>6.0474456066081892</c:v>
                </c:pt>
                <c:pt idx="88">
                  <c:v>#N/A</c:v>
                </c:pt>
                <c:pt idx="89">
                  <c:v>#N/A</c:v>
                </c:pt>
                <c:pt idx="90">
                  <c:v>5.8192401120192052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13.749381048986544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22.934652206193327</c:v>
                </c:pt>
                <c:pt idx="101">
                  <c:v>28.867995065507028</c:v>
                </c:pt>
                <c:pt idx="102">
                  <c:v>30.63658764857168</c:v>
                </c:pt>
                <c:pt idx="103">
                  <c:v>35.029543419409706</c:v>
                </c:pt>
                <c:pt idx="104">
                  <c:v>7.3596272004948737</c:v>
                </c:pt>
                <c:pt idx="105">
                  <c:v>2.2820549458898824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26.64299149326439</c:v>
                </c:pt>
                <c:pt idx="110">
                  <c:v>-8.1012950579090859</c:v>
                </c:pt>
                <c:pt idx="111">
                  <c:v>#N/A</c:v>
                </c:pt>
                <c:pt idx="112">
                  <c:v>11.239120608507676</c:v>
                </c:pt>
                <c:pt idx="113">
                  <c:v>7.4166785741421215</c:v>
                </c:pt>
                <c:pt idx="114">
                  <c:v>#N/A</c:v>
                </c:pt>
                <c:pt idx="115">
                  <c:v>8.386551926145323</c:v>
                </c:pt>
                <c:pt idx="116">
                  <c:v>#N/A</c:v>
                </c:pt>
                <c:pt idx="117">
                  <c:v>#N/A</c:v>
                </c:pt>
                <c:pt idx="118">
                  <c:v>-0.71884730795531482</c:v>
                </c:pt>
                <c:pt idx="119">
                  <c:v>7.758986816025601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20.652597260303445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-1.9967980776536471</c:v>
                </c:pt>
                <c:pt idx="160">
                  <c:v>1.7115412094174118</c:v>
                </c:pt>
                <c:pt idx="161">
                  <c:v>#N/A</c:v>
                </c:pt>
                <c:pt idx="162">
                  <c:v>2.396157693184378</c:v>
                </c:pt>
                <c:pt idx="163">
                  <c:v>5.7051373647247772E-2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6.3897538484916758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9.8128362673264959</c:v>
                </c:pt>
                <c:pt idx="180">
                  <c:v>10.782709619329694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13.178867312514072</c:v>
                </c:pt>
                <c:pt idx="186">
                  <c:v>#N/A</c:v>
                </c:pt>
                <c:pt idx="187">
                  <c:v>#N/A</c:v>
                </c:pt>
                <c:pt idx="188">
                  <c:v>15.860281873934689</c:v>
                </c:pt>
                <c:pt idx="189">
                  <c:v>17.001309346879633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22.078881601484618</c:v>
                </c:pt>
                <c:pt idx="197">
                  <c:v>22.192984348779113</c:v>
                </c:pt>
                <c:pt idx="198">
                  <c:v>34.91544067211521</c:v>
                </c:pt>
                <c:pt idx="199">
                  <c:v>#N/A</c:v>
                </c:pt>
                <c:pt idx="200">
                  <c:v>27.955173087151071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16.259641489465416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SSIMPLE'!$P$48:$P$265</c:f>
              <c:numCache>
                <c:formatCode>0.00</c:formatCode>
                <c:ptCount val="218"/>
                <c:pt idx="0">
                  <c:v>23.071911612820323</c:v>
                </c:pt>
                <c:pt idx="1">
                  <c:v>26.895290645026602</c:v>
                </c:pt>
                <c:pt idx="2">
                  <c:v>30.941381303062442</c:v>
                </c:pt>
                <c:pt idx="3">
                  <c:v>36.835833684656542</c:v>
                </c:pt>
                <c:pt idx="4">
                  <c:v>40.665173498516189</c:v>
                </c:pt>
                <c:pt idx="5">
                  <c:v>44.450748975947349</c:v>
                </c:pt>
                <c:pt idx="6">
                  <c:v>22.866821174890287</c:v>
                </c:pt>
                <c:pt idx="7">
                  <c:v>26.933653314467957</c:v>
                </c:pt>
                <c:pt idx="8">
                  <c:v>26.959618719420163</c:v>
                </c:pt>
                <c:pt idx="9">
                  <c:v>30.97689629605286</c:v>
                </c:pt>
                <c:pt idx="10">
                  <c:v>28.648585489472818</c:v>
                </c:pt>
                <c:pt idx="11">
                  <c:v>34.814533881483975</c:v>
                </c:pt>
                <c:pt idx="12">
                  <c:v>34.586916102555648</c:v>
                </c:pt>
                <c:pt idx="13">
                  <c:v>32.299998702166242</c:v>
                </c:pt>
                <c:pt idx="14">
                  <c:v>32.713946387947168</c:v>
                </c:pt>
                <c:pt idx="15">
                  <c:v>38.471011204158643</c:v>
                </c:pt>
                <c:pt idx="16">
                  <c:v>36.161119408996143</c:v>
                </c:pt>
                <c:pt idx="17">
                  <c:v>34.860816637004561</c:v>
                </c:pt>
                <c:pt idx="18">
                  <c:v>42.567786926863334</c:v>
                </c:pt>
                <c:pt idx="19">
                  <c:v>19.16960833962705</c:v>
                </c:pt>
                <c:pt idx="20">
                  <c:v>23.045822403479935</c:v>
                </c:pt>
                <c:pt idx="21">
                  <c:v>29.163722541636119</c:v>
                </c:pt>
                <c:pt idx="22">
                  <c:v>22.961320690508888</c:v>
                </c:pt>
                <c:pt idx="23">
                  <c:v>26.879186204776097</c:v>
                </c:pt>
                <c:pt idx="24">
                  <c:v>30.856139876859579</c:v>
                </c:pt>
                <c:pt idx="25">
                  <c:v>28.789918765038472</c:v>
                </c:pt>
                <c:pt idx="26">
                  <c:v>30.619334089992911</c:v>
                </c:pt>
                <c:pt idx="27">
                  <c:v>16.528899173201228</c:v>
                </c:pt>
                <c:pt idx="28">
                  <c:v>16.236238087170022</c:v>
                </c:pt>
                <c:pt idx="29">
                  <c:v>-16.629389873431698</c:v>
                </c:pt>
                <c:pt idx="30">
                  <c:v>-6.7894360177037996</c:v>
                </c:pt>
                <c:pt idx="31">
                  <c:v>-2.6815409309581995</c:v>
                </c:pt>
                <c:pt idx="32">
                  <c:v>0.6578782463504993</c:v>
                </c:pt>
                <c:pt idx="33">
                  <c:v>4.8809243903719981</c:v>
                </c:pt>
                <c:pt idx="34">
                  <c:v>8.921159117670399</c:v>
                </c:pt>
                <c:pt idx="35">
                  <c:v>13.016221863913305</c:v>
                </c:pt>
                <c:pt idx="36">
                  <c:v>16.6657756460637</c:v>
                </c:pt>
                <c:pt idx="37">
                  <c:v>22.643011622586897</c:v>
                </c:pt>
                <c:pt idx="38">
                  <c:v>26.712103353494403</c:v>
                </c:pt>
                <c:pt idx="39">
                  <c:v>30.432355686698198</c:v>
                </c:pt>
                <c:pt idx="40">
                  <c:v>3.5057762085934989</c:v>
                </c:pt>
                <c:pt idx="41">
                  <c:v>11.995690575097399</c:v>
                </c:pt>
                <c:pt idx="42">
                  <c:v>21.778333461587501</c:v>
                </c:pt>
                <c:pt idx="43">
                  <c:v>29.036319176443598</c:v>
                </c:pt>
                <c:pt idx="44">
                  <c:v>20.000388083486321</c:v>
                </c:pt>
                <c:pt idx="45">
                  <c:v>20.473903917787169</c:v>
                </c:pt>
                <c:pt idx="46">
                  <c:v>14.366058803032441</c:v>
                </c:pt>
                <c:pt idx="47">
                  <c:v>5.5548917505040905</c:v>
                </c:pt>
                <c:pt idx="48">
                  <c:v>11.405144457916588</c:v>
                </c:pt>
                <c:pt idx="49">
                  <c:v>15.186055035471819</c:v>
                </c:pt>
                <c:pt idx="50">
                  <c:v>19.093161637941609</c:v>
                </c:pt>
                <c:pt idx="51">
                  <c:v>9.9889679380458993</c:v>
                </c:pt>
                <c:pt idx="52">
                  <c:v>22.504588066495899</c:v>
                </c:pt>
                <c:pt idx="53">
                  <c:v>12.551125248529402</c:v>
                </c:pt>
                <c:pt idx="54">
                  <c:v>14.577282582979596</c:v>
                </c:pt>
                <c:pt idx="55">
                  <c:v>22.460902999599799</c:v>
                </c:pt>
                <c:pt idx="56">
                  <c:v>30.234356952182399</c:v>
                </c:pt>
                <c:pt idx="57">
                  <c:v>-0.99389707375880221</c:v>
                </c:pt>
                <c:pt idx="58">
                  <c:v>3.2038967635029003</c:v>
                </c:pt>
                <c:pt idx="59">
                  <c:v>6.9496467154445014</c:v>
                </c:pt>
                <c:pt idx="60">
                  <c:v>13.023028766232603</c:v>
                </c:pt>
                <c:pt idx="61">
                  <c:v>17.124104319548604</c:v>
                </c:pt>
                <c:pt idx="62">
                  <c:v>20.850544259038301</c:v>
                </c:pt>
                <c:pt idx="63">
                  <c:v>24.656703195248301</c:v>
                </c:pt>
                <c:pt idx="64">
                  <c:v>28.607182464004197</c:v>
                </c:pt>
                <c:pt idx="65">
                  <c:v>15.077611040512103</c:v>
                </c:pt>
                <c:pt idx="66">
                  <c:v>23.647196208748081</c:v>
                </c:pt>
                <c:pt idx="67">
                  <c:v>19.48756253190011</c:v>
                </c:pt>
                <c:pt idx="68">
                  <c:v>23.477951528648727</c:v>
                </c:pt>
                <c:pt idx="69">
                  <c:v>22.85785908235173</c:v>
                </c:pt>
                <c:pt idx="70">
                  <c:v>23.24394375237074</c:v>
                </c:pt>
                <c:pt idx="71">
                  <c:v>26.924061970751119</c:v>
                </c:pt>
                <c:pt idx="72">
                  <c:v>31.234196553182272</c:v>
                </c:pt>
                <c:pt idx="73">
                  <c:v>2.285468574630503</c:v>
                </c:pt>
                <c:pt idx="74">
                  <c:v>6.066497969108898</c:v>
                </c:pt>
                <c:pt idx="75">
                  <c:v>9.7354822424894003</c:v>
                </c:pt>
                <c:pt idx="76">
                  <c:v>10.878097147917799</c:v>
                </c:pt>
                <c:pt idx="77">
                  <c:v>13.848980503997304</c:v>
                </c:pt>
                <c:pt idx="78">
                  <c:v>14.515153354164401</c:v>
                </c:pt>
                <c:pt idx="79">
                  <c:v>20.671259420405804</c:v>
                </c:pt>
                <c:pt idx="80">
                  <c:v>13.775672673481996</c:v>
                </c:pt>
                <c:pt idx="81">
                  <c:v>8.3962926190552949</c:v>
                </c:pt>
                <c:pt idx="82">
                  <c:v>10.076205682923497</c:v>
                </c:pt>
                <c:pt idx="83">
                  <c:v>13.725152773736202</c:v>
                </c:pt>
                <c:pt idx="84">
                  <c:v>16.697079806117198</c:v>
                </c:pt>
                <c:pt idx="85">
                  <c:v>3.5203980798817973</c:v>
                </c:pt>
                <c:pt idx="86">
                  <c:v>7.2887301047108011</c:v>
                </c:pt>
                <c:pt idx="87">
                  <c:v>7.1442126259363015</c:v>
                </c:pt>
                <c:pt idx="88">
                  <c:v>11.143078142639595</c:v>
                </c:pt>
                <c:pt idx="89">
                  <c:v>11.053505751357999</c:v>
                </c:pt>
                <c:pt idx="90">
                  <c:v>6.9023670688119019</c:v>
                </c:pt>
                <c:pt idx="91">
                  <c:v>5.837827911708299</c:v>
                </c:pt>
                <c:pt idx="92">
                  <c:v>6.0710031261595994</c:v>
                </c:pt>
                <c:pt idx="93">
                  <c:v>7.855417733110702</c:v>
                </c:pt>
                <c:pt idx="94">
                  <c:v>11.221513196728621</c:v>
                </c:pt>
                <c:pt idx="95">
                  <c:v>14.708117274036208</c:v>
                </c:pt>
                <c:pt idx="96">
                  <c:v>18.381893416127021</c:v>
                </c:pt>
                <c:pt idx="97">
                  <c:v>14.503647664334402</c:v>
                </c:pt>
                <c:pt idx="98">
                  <c:v>22.634787467514542</c:v>
                </c:pt>
                <c:pt idx="99">
                  <c:v>30.506307299206782</c:v>
                </c:pt>
                <c:pt idx="100">
                  <c:v>24.34606379962101</c:v>
                </c:pt>
                <c:pt idx="101">
                  <c:v>31.203243012250812</c:v>
                </c:pt>
                <c:pt idx="102">
                  <c:v>31.263510735719549</c:v>
                </c:pt>
                <c:pt idx="103">
                  <c:v>35.832467545936566</c:v>
                </c:pt>
                <c:pt idx="104">
                  <c:v>8.6307369726524996</c:v>
                </c:pt>
                <c:pt idx="105">
                  <c:v>-0.3313567173344012</c:v>
                </c:pt>
                <c:pt idx="106">
                  <c:v>4.9459108742527995</c:v>
                </c:pt>
                <c:pt idx="107">
                  <c:v>8.3041241553151011</c:v>
                </c:pt>
                <c:pt idx="108">
                  <c:v>11.8787463444535</c:v>
                </c:pt>
                <c:pt idx="109">
                  <c:v>29.950164951092109</c:v>
                </c:pt>
                <c:pt idx="110">
                  <c:v>-5.8670529922282988</c:v>
                </c:pt>
                <c:pt idx="111">
                  <c:v>15.908389704961689</c:v>
                </c:pt>
                <c:pt idx="112">
                  <c:v>10.446167943435199</c:v>
                </c:pt>
                <c:pt idx="113">
                  <c:v>5.354729252179002</c:v>
                </c:pt>
                <c:pt idx="114">
                  <c:v>14.336859639840101</c:v>
                </c:pt>
                <c:pt idx="115">
                  <c:v>11.180816117191597</c:v>
                </c:pt>
                <c:pt idx="116">
                  <c:v>2.6027993987385969</c:v>
                </c:pt>
                <c:pt idx="117">
                  <c:v>10.9999423889181</c:v>
                </c:pt>
                <c:pt idx="118">
                  <c:v>3.6185137817913997</c:v>
                </c:pt>
                <c:pt idx="119">
                  <c:v>18.265156888504603</c:v>
                </c:pt>
                <c:pt idx="120">
                  <c:v>16.545220998557898</c:v>
                </c:pt>
                <c:pt idx="121">
                  <c:v>16.475440623061303</c:v>
                </c:pt>
                <c:pt idx="122">
                  <c:v>16.438471883803004</c:v>
                </c:pt>
                <c:pt idx="123">
                  <c:v>5.9049904728735001</c:v>
                </c:pt>
                <c:pt idx="124">
                  <c:v>8.5869073263993023</c:v>
                </c:pt>
                <c:pt idx="125">
                  <c:v>18.567284659565203</c:v>
                </c:pt>
                <c:pt idx="126">
                  <c:v>26.330146298075789</c:v>
                </c:pt>
                <c:pt idx="127">
                  <c:v>24.711678068957283</c:v>
                </c:pt>
                <c:pt idx="128">
                  <c:v>12.508830115265701</c:v>
                </c:pt>
                <c:pt idx="129">
                  <c:v>7.6384235032228407</c:v>
                </c:pt>
                <c:pt idx="130">
                  <c:v>11.48404296665035</c:v>
                </c:pt>
                <c:pt idx="131">
                  <c:v>15.39986187227953</c:v>
                </c:pt>
                <c:pt idx="132">
                  <c:v>19.136166849890941</c:v>
                </c:pt>
                <c:pt idx="133">
                  <c:v>25.120571327302951</c:v>
                </c:pt>
                <c:pt idx="134">
                  <c:v>29.03779454574557</c:v>
                </c:pt>
                <c:pt idx="135">
                  <c:v>33.161426695692192</c:v>
                </c:pt>
                <c:pt idx="136">
                  <c:v>36.913217921228288</c:v>
                </c:pt>
                <c:pt idx="137">
                  <c:v>40.744997914037711</c:v>
                </c:pt>
                <c:pt idx="138">
                  <c:v>44.809712771794011</c:v>
                </c:pt>
                <c:pt idx="139">
                  <c:v>48.766836800094559</c:v>
                </c:pt>
                <c:pt idx="140">
                  <c:v>-5.8434898867849014</c:v>
                </c:pt>
                <c:pt idx="141">
                  <c:v>2.1570935146215007</c:v>
                </c:pt>
                <c:pt idx="142">
                  <c:v>24.685655132719798</c:v>
                </c:pt>
                <c:pt idx="143">
                  <c:v>-2.7722315582587953</c:v>
                </c:pt>
                <c:pt idx="144">
                  <c:v>0.95500239906470341</c:v>
                </c:pt>
                <c:pt idx="145">
                  <c:v>9.1261291295756948</c:v>
                </c:pt>
                <c:pt idx="146">
                  <c:v>7.6016793346901999</c:v>
                </c:pt>
                <c:pt idx="147">
                  <c:v>18.8371715084382</c:v>
                </c:pt>
                <c:pt idx="148">
                  <c:v>34.755508366234096</c:v>
                </c:pt>
                <c:pt idx="149">
                  <c:v>39.771576333920407</c:v>
                </c:pt>
                <c:pt idx="150">
                  <c:v>42.5702955514015</c:v>
                </c:pt>
                <c:pt idx="151">
                  <c:v>46.218266052046104</c:v>
                </c:pt>
                <c:pt idx="152">
                  <c:v>50.0050042188726</c:v>
                </c:pt>
                <c:pt idx="153">
                  <c:v>54.15128775827435</c:v>
                </c:pt>
                <c:pt idx="154">
                  <c:v>58.265484419200796</c:v>
                </c:pt>
                <c:pt idx="155">
                  <c:v>62.152305134534757</c:v>
                </c:pt>
                <c:pt idx="156">
                  <c:v>66.515382253715572</c:v>
                </c:pt>
                <c:pt idx="157">
                  <c:v>69.449886142056982</c:v>
                </c:pt>
                <c:pt idx="158">
                  <c:v>14.836137951939797</c:v>
                </c:pt>
                <c:pt idx="159">
                  <c:v>1.0271304870809992</c:v>
                </c:pt>
                <c:pt idx="160">
                  <c:v>5.9597654726758016</c:v>
                </c:pt>
                <c:pt idx="161">
                  <c:v>10.254219844939403</c:v>
                </c:pt>
                <c:pt idx="162">
                  <c:v>7.3234695936069016</c:v>
                </c:pt>
                <c:pt idx="163">
                  <c:v>4.7659701570878994</c:v>
                </c:pt>
                <c:pt idx="164">
                  <c:v>11.175200938627299</c:v>
                </c:pt>
                <c:pt idx="165">
                  <c:v>17.4099612966086</c:v>
                </c:pt>
                <c:pt idx="166">
                  <c:v>5.103706775675505</c:v>
                </c:pt>
                <c:pt idx="167">
                  <c:v>8.9028897276362002</c:v>
                </c:pt>
                <c:pt idx="168">
                  <c:v>11.535767454728301</c:v>
                </c:pt>
                <c:pt idx="169">
                  <c:v>16.094028709028098</c:v>
                </c:pt>
                <c:pt idx="170">
                  <c:v>30.88944787475274</c:v>
                </c:pt>
                <c:pt idx="171">
                  <c:v>18.310529703841897</c:v>
                </c:pt>
                <c:pt idx="172">
                  <c:v>14.145261468767302</c:v>
                </c:pt>
                <c:pt idx="173">
                  <c:v>11.994789427399999</c:v>
                </c:pt>
                <c:pt idx="174">
                  <c:v>30.712018792214892</c:v>
                </c:pt>
                <c:pt idx="175">
                  <c:v>40.636079168822107</c:v>
                </c:pt>
                <c:pt idx="176">
                  <c:v>34.922588842787732</c:v>
                </c:pt>
                <c:pt idx="177">
                  <c:v>38.694976556225434</c:v>
                </c:pt>
                <c:pt idx="178">
                  <c:v>34.515469907315072</c:v>
                </c:pt>
                <c:pt idx="179">
                  <c:v>15.001158549337504</c:v>
                </c:pt>
                <c:pt idx="180">
                  <c:v>14.032203452756001</c:v>
                </c:pt>
                <c:pt idx="181">
                  <c:v>13.656456498331497</c:v>
                </c:pt>
                <c:pt idx="182">
                  <c:v>16.888034191902797</c:v>
                </c:pt>
                <c:pt idx="183">
                  <c:v>18.0269896426542</c:v>
                </c:pt>
                <c:pt idx="184">
                  <c:v>18.7493649720139</c:v>
                </c:pt>
                <c:pt idx="185">
                  <c:v>19.348217838489099</c:v>
                </c:pt>
                <c:pt idx="186">
                  <c:v>15.083828405048603</c:v>
                </c:pt>
                <c:pt idx="187">
                  <c:v>16.044624193802498</c:v>
                </c:pt>
                <c:pt idx="188">
                  <c:v>17.8228421781766</c:v>
                </c:pt>
                <c:pt idx="189">
                  <c:v>17.210925207852402</c:v>
                </c:pt>
                <c:pt idx="190">
                  <c:v>27.521221456085712</c:v>
                </c:pt>
                <c:pt idx="191">
                  <c:v>31.406661663495679</c:v>
                </c:pt>
                <c:pt idx="192">
                  <c:v>35.36692480459903</c:v>
                </c:pt>
                <c:pt idx="193">
                  <c:v>41.194905986674648</c:v>
                </c:pt>
                <c:pt idx="194">
                  <c:v>27.52761449897875</c:v>
                </c:pt>
                <c:pt idx="195">
                  <c:v>29.318358466599246</c:v>
                </c:pt>
                <c:pt idx="196">
                  <c:v>23.00198530409067</c:v>
                </c:pt>
                <c:pt idx="197">
                  <c:v>22.871949049506348</c:v>
                </c:pt>
                <c:pt idx="198">
                  <c:v>34.89735951274227</c:v>
                </c:pt>
                <c:pt idx="199">
                  <c:v>49.164852212468702</c:v>
                </c:pt>
                <c:pt idx="200">
                  <c:v>27.551480527767168</c:v>
                </c:pt>
                <c:pt idx="201">
                  <c:v>31.204627443918234</c:v>
                </c:pt>
                <c:pt idx="202">
                  <c:v>25.400908524067759</c:v>
                </c:pt>
                <c:pt idx="203">
                  <c:v>7.2391387794694992</c:v>
                </c:pt>
                <c:pt idx="204">
                  <c:v>10.822216020742699</c:v>
                </c:pt>
                <c:pt idx="205">
                  <c:v>10.653396569184899</c:v>
                </c:pt>
                <c:pt idx="206">
                  <c:v>16.564668114287798</c:v>
                </c:pt>
                <c:pt idx="207">
                  <c:v>20.526426567746558</c:v>
                </c:pt>
                <c:pt idx="208">
                  <c:v>16.66912667637235</c:v>
                </c:pt>
                <c:pt idx="209">
                  <c:v>17.769078960371001</c:v>
                </c:pt>
                <c:pt idx="210">
                  <c:v>18.84835016072126</c:v>
                </c:pt>
                <c:pt idx="211">
                  <c:v>19.676618815619403</c:v>
                </c:pt>
                <c:pt idx="212">
                  <c:v>19.413235077414228</c:v>
                </c:pt>
                <c:pt idx="213">
                  <c:v>3.0466864490555992</c:v>
                </c:pt>
                <c:pt idx="214">
                  <c:v>2.6154558960795988</c:v>
                </c:pt>
                <c:pt idx="215">
                  <c:v>15.69314025324152</c:v>
                </c:pt>
                <c:pt idx="216">
                  <c:v>15.69314025324152</c:v>
                </c:pt>
                <c:pt idx="217">
                  <c:v>19.747526995467322</c:v>
                </c:pt>
              </c:numCache>
            </c:numRef>
          </c:yVal>
          <c:smooth val="0"/>
        </c:ser>
        <c:ser>
          <c:idx val="5"/>
          <c:order val="15"/>
          <c:tx>
            <c:strRef>
              <c:f>'3 Expt. v calc. by SSIMPLE'!$I$47</c:f>
              <c:strCache>
                <c:ptCount val="1"/>
                <c:pt idx="0">
                  <c:v>Water-&gt;  CCl4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xVal>
            <c:numRef>
              <c:f>'3 Expt. v calc. by SSIMPLE'!$I$48:$I$265</c:f>
              <c:numCache>
                <c:formatCode>0.00</c:formatCode>
                <c:ptCount val="218"/>
                <c:pt idx="0">
                  <c:v>23.18567825024121</c:v>
                </c:pt>
                <c:pt idx="1">
                  <c:v>27.390364488043325</c:v>
                </c:pt>
                <c:pt idx="2">
                  <c:v>31.041652401467136</c:v>
                </c:pt>
                <c:pt idx="3">
                  <c:v>35.137941029339473</c:v>
                </c:pt>
                <c:pt idx="4">
                  <c:v>38.224420343655538</c:v>
                </c:pt>
                <c:pt idx="5">
                  <c:v>#N/A</c:v>
                </c:pt>
                <c:pt idx="6">
                  <c:v>#N/A</c:v>
                </c:pt>
                <c:pt idx="7">
                  <c:v>26.528888745969891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32.405180231636344</c:v>
                </c:pt>
                <c:pt idx="13">
                  <c:v>#N/A</c:v>
                </c:pt>
                <c:pt idx="14">
                  <c:v>31.948769242458365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23.505165942665798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32.291077484341848</c:v>
                </c:pt>
                <c:pt idx="25">
                  <c:v>#N/A</c:v>
                </c:pt>
                <c:pt idx="26">
                  <c:v>#N/A</c:v>
                </c:pt>
                <c:pt idx="27">
                  <c:v>18.826953303591537</c:v>
                </c:pt>
                <c:pt idx="28">
                  <c:v>14.890408521931487</c:v>
                </c:pt>
                <c:pt idx="29">
                  <c:v>-23.10580632713507</c:v>
                </c:pt>
                <c:pt idx="30">
                  <c:v>-12.779507696983345</c:v>
                </c:pt>
                <c:pt idx="31">
                  <c:v>-9.1852711572067776</c:v>
                </c:pt>
                <c:pt idx="32">
                  <c:v>-5.5339832437829681</c:v>
                </c:pt>
                <c:pt idx="33">
                  <c:v>-1.1410274729449412</c:v>
                </c:pt>
                <c:pt idx="34">
                  <c:v>2.2820549458898824</c:v>
                </c:pt>
                <c:pt idx="35">
                  <c:v>5.5910346174302141</c:v>
                </c:pt>
                <c:pt idx="36">
                  <c:v>8.95706566261779</c:v>
                </c:pt>
                <c:pt idx="37">
                  <c:v>11.923737092274639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7.4166785741421215</c:v>
                </c:pt>
                <c:pt idx="42">
                  <c:v>15.061562642873229</c:v>
                </c:pt>
                <c:pt idx="43">
                  <c:v>22.763498085251584</c:v>
                </c:pt>
                <c:pt idx="44">
                  <c:v>18.941056050886029</c:v>
                </c:pt>
                <c:pt idx="45">
                  <c:v>22.706446711604343</c:v>
                </c:pt>
                <c:pt idx="46">
                  <c:v>10.49745275109346</c:v>
                </c:pt>
                <c:pt idx="47">
                  <c:v>7.5421915961660639</c:v>
                </c:pt>
                <c:pt idx="48">
                  <c:v>11.786813795521248</c:v>
                </c:pt>
                <c:pt idx="49">
                  <c:v>15.83746132447579</c:v>
                </c:pt>
                <c:pt idx="50">
                  <c:v>19.853878029241983</c:v>
                </c:pt>
                <c:pt idx="51">
                  <c:v>-1.3121815938866828</c:v>
                </c:pt>
                <c:pt idx="52">
                  <c:v>6.7320620903751553</c:v>
                </c:pt>
                <c:pt idx="53">
                  <c:v>#N/A</c:v>
                </c:pt>
                <c:pt idx="54">
                  <c:v>0.17115412094173976</c:v>
                </c:pt>
                <c:pt idx="55">
                  <c:v>#N/A</c:v>
                </c:pt>
                <c:pt idx="56">
                  <c:v>#N/A</c:v>
                </c:pt>
                <c:pt idx="57">
                  <c:v>-9.2993739045012749</c:v>
                </c:pt>
                <c:pt idx="58">
                  <c:v>-7.2455244532003782</c:v>
                </c:pt>
                <c:pt idx="59">
                  <c:v>-3.3660310451875812</c:v>
                </c:pt>
                <c:pt idx="60">
                  <c:v>0.22820549458898753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20.424391765714454</c:v>
                </c:pt>
                <c:pt idx="67">
                  <c:v>18.085285446177323</c:v>
                </c:pt>
                <c:pt idx="68">
                  <c:v>22.078881601484621</c:v>
                </c:pt>
                <c:pt idx="69">
                  <c:v>20.367340392067206</c:v>
                </c:pt>
                <c:pt idx="70">
                  <c:v>20.595545886656197</c:v>
                </c:pt>
                <c:pt idx="71">
                  <c:v>#N/A</c:v>
                </c:pt>
                <c:pt idx="72">
                  <c:v>#N/A</c:v>
                </c:pt>
                <c:pt idx="73">
                  <c:v>-2.5673118141261195</c:v>
                </c:pt>
                <c:pt idx="74">
                  <c:v>1.5403870884756703</c:v>
                </c:pt>
                <c:pt idx="75">
                  <c:v>5.362829122841223</c:v>
                </c:pt>
                <c:pt idx="76">
                  <c:v>#N/A</c:v>
                </c:pt>
                <c:pt idx="77">
                  <c:v>8.6718087943815583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3.4801337924820679</c:v>
                </c:pt>
                <c:pt idx="82">
                  <c:v>5.5339832437829664</c:v>
                </c:pt>
                <c:pt idx="83">
                  <c:v>#N/A</c:v>
                </c:pt>
                <c:pt idx="84">
                  <c:v>#N/A</c:v>
                </c:pt>
                <c:pt idx="85">
                  <c:v>-1.7115412094174118</c:v>
                </c:pt>
                <c:pt idx="86">
                  <c:v>#N/A</c:v>
                </c:pt>
                <c:pt idx="87">
                  <c:v>1.2551302202394368</c:v>
                </c:pt>
                <c:pt idx="88">
                  <c:v>#N/A</c:v>
                </c:pt>
                <c:pt idx="89">
                  <c:v>4.6782126390742604</c:v>
                </c:pt>
                <c:pt idx="90">
                  <c:v>2.7955173087151088</c:v>
                </c:pt>
                <c:pt idx="91">
                  <c:v>2.2820549458898789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14.091689290870027</c:v>
                </c:pt>
                <c:pt idx="96">
                  <c:v>17.343617588763113</c:v>
                </c:pt>
                <c:pt idx="97">
                  <c:v>13.806432422633794</c:v>
                </c:pt>
                <c:pt idx="98">
                  <c:v>#N/A</c:v>
                </c:pt>
                <c:pt idx="99">
                  <c:v>#N/A</c:v>
                </c:pt>
                <c:pt idx="100">
                  <c:v>21.850676106895634</c:v>
                </c:pt>
                <c:pt idx="101">
                  <c:v>29.951971164804721</c:v>
                </c:pt>
                <c:pt idx="102">
                  <c:v>29.324406054684996</c:v>
                </c:pt>
                <c:pt idx="103">
                  <c:v>32.975693968108807</c:v>
                </c:pt>
                <c:pt idx="104">
                  <c:v>1.8826953303591552</c:v>
                </c:pt>
                <c:pt idx="105">
                  <c:v>-3.594236539776567</c:v>
                </c:pt>
                <c:pt idx="106">
                  <c:v>-0.28525686823623531</c:v>
                </c:pt>
                <c:pt idx="107">
                  <c:v>#N/A</c:v>
                </c:pt>
                <c:pt idx="108">
                  <c:v>#N/A</c:v>
                </c:pt>
                <c:pt idx="109">
                  <c:v>27.441710724325844</c:v>
                </c:pt>
                <c:pt idx="110">
                  <c:v>-13.692329675339298</c:v>
                </c:pt>
                <c:pt idx="111">
                  <c:v>19.853878029241983</c:v>
                </c:pt>
                <c:pt idx="112">
                  <c:v>#N/A</c:v>
                </c:pt>
                <c:pt idx="113">
                  <c:v>3.2519282978930839</c:v>
                </c:pt>
                <c:pt idx="114">
                  <c:v>#N/A</c:v>
                </c:pt>
                <c:pt idx="115">
                  <c:v>4.9064181336632515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8.6147574207343069</c:v>
                </c:pt>
                <c:pt idx="130">
                  <c:v>13.235918686161323</c:v>
                </c:pt>
                <c:pt idx="131">
                  <c:v>16.202590115818172</c:v>
                </c:pt>
                <c:pt idx="132">
                  <c:v>#N/A</c:v>
                </c:pt>
                <c:pt idx="133">
                  <c:v>22.59234396430984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-7.758986816025601</c:v>
                </c:pt>
                <c:pt idx="160">
                  <c:v>-3.0807741769513406</c:v>
                </c:pt>
                <c:pt idx="161">
                  <c:v>1.312181593886681</c:v>
                </c:pt>
                <c:pt idx="162">
                  <c:v>-0.6846164837669626</c:v>
                </c:pt>
                <c:pt idx="163">
                  <c:v>-3.9935961553072943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4.7923153863687524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21.85067610689563</c:v>
                </c:pt>
                <c:pt idx="197">
                  <c:v>22.02183022783737</c:v>
                </c:pt>
                <c:pt idx="198">
                  <c:v>33.260950836345046</c:v>
                </c:pt>
                <c:pt idx="199">
                  <c:v>#N/A</c:v>
                </c:pt>
                <c:pt idx="200">
                  <c:v>27.099402482442361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11.866685718627393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-1.4833357148284243</c:v>
                </c:pt>
                <c:pt idx="215">
                  <c:v>#N/A</c:v>
                </c:pt>
                <c:pt idx="216">
                  <c:v>#N/A</c:v>
                </c:pt>
                <c:pt idx="217">
                  <c:v>19.055158798180525</c:v>
                </c:pt>
              </c:numCache>
            </c:numRef>
          </c:xVal>
          <c:yVal>
            <c:numRef>
              <c:f>'3 Expt. v calc. by SSIMPLE'!$J$48:$J$265</c:f>
              <c:numCache>
                <c:formatCode>0.00</c:formatCode>
                <c:ptCount val="218"/>
                <c:pt idx="0">
                  <c:v>22.955308971521823</c:v>
                </c:pt>
                <c:pt idx="1">
                  <c:v>26.796593462978901</c:v>
                </c:pt>
                <c:pt idx="2">
                  <c:v>30.95690408207814</c:v>
                </c:pt>
                <c:pt idx="3">
                  <c:v>36.92023057259604</c:v>
                </c:pt>
                <c:pt idx="4">
                  <c:v>40.768545533156392</c:v>
                </c:pt>
                <c:pt idx="5">
                  <c:v>44.592871690789451</c:v>
                </c:pt>
                <c:pt idx="6">
                  <c:v>22.696209834904888</c:v>
                </c:pt>
                <c:pt idx="7">
                  <c:v>26.850222497157457</c:v>
                </c:pt>
                <c:pt idx="8">
                  <c:v>26.884982407334967</c:v>
                </c:pt>
                <c:pt idx="9">
                  <c:v>31.008976126948262</c:v>
                </c:pt>
                <c:pt idx="10">
                  <c:v>28.56199266046422</c:v>
                </c:pt>
                <c:pt idx="11">
                  <c:v>34.86668792591167</c:v>
                </c:pt>
                <c:pt idx="12">
                  <c:v>34.577598185924352</c:v>
                </c:pt>
                <c:pt idx="13">
                  <c:v>32.229343569521639</c:v>
                </c:pt>
                <c:pt idx="14">
                  <c:v>32.71288227161817</c:v>
                </c:pt>
                <c:pt idx="15">
                  <c:v>38.523777241745947</c:v>
                </c:pt>
                <c:pt idx="16">
                  <c:v>36.109727366432146</c:v>
                </c:pt>
                <c:pt idx="17">
                  <c:v>34.93401278403816</c:v>
                </c:pt>
                <c:pt idx="18">
                  <c:v>42.714359713406338</c:v>
                </c:pt>
                <c:pt idx="19">
                  <c:v>19.014272325272053</c:v>
                </c:pt>
                <c:pt idx="20">
                  <c:v>22.883800603950835</c:v>
                </c:pt>
                <c:pt idx="21">
                  <c:v>29.128837137171217</c:v>
                </c:pt>
                <c:pt idx="22">
                  <c:v>22.811563901704186</c:v>
                </c:pt>
                <c:pt idx="23">
                  <c:v>26.768717125881995</c:v>
                </c:pt>
                <c:pt idx="24">
                  <c:v>30.810391726877981</c:v>
                </c:pt>
                <c:pt idx="25">
                  <c:v>28.685350001981469</c:v>
                </c:pt>
                <c:pt idx="26">
                  <c:v>30.504407256307509</c:v>
                </c:pt>
                <c:pt idx="27">
                  <c:v>15.968426878958731</c:v>
                </c:pt>
                <c:pt idx="28">
                  <c:v>15.783229848984821</c:v>
                </c:pt>
                <c:pt idx="29">
                  <c:v>-20.1848956329892</c:v>
                </c:pt>
                <c:pt idx="30">
                  <c:v>-11.245627936405199</c:v>
                </c:pt>
                <c:pt idx="31">
                  <c:v>-7.0469282226783001</c:v>
                </c:pt>
                <c:pt idx="32">
                  <c:v>-3.6214099005426981</c:v>
                </c:pt>
                <c:pt idx="33">
                  <c:v>0.54299367601799986</c:v>
                </c:pt>
                <c:pt idx="34">
                  <c:v>4.6736277529530028</c:v>
                </c:pt>
                <c:pt idx="35">
                  <c:v>8.8970105569537985</c:v>
                </c:pt>
                <c:pt idx="36">
                  <c:v>12.482507912664303</c:v>
                </c:pt>
                <c:pt idx="37">
                  <c:v>18.573102641875998</c:v>
                </c:pt>
                <c:pt idx="38">
                  <c:v>22.835326909627501</c:v>
                </c:pt>
                <c:pt idx="39">
                  <c:v>26.129296456075398</c:v>
                </c:pt>
                <c:pt idx="40">
                  <c:v>-0.73435452389890088</c:v>
                </c:pt>
                <c:pt idx="41">
                  <c:v>8.2488469020228017</c:v>
                </c:pt>
                <c:pt idx="42">
                  <c:v>18.062828486129099</c:v>
                </c:pt>
                <c:pt idx="43">
                  <c:v>25.140379182757499</c:v>
                </c:pt>
                <c:pt idx="44">
                  <c:v>19.572703450933723</c:v>
                </c:pt>
                <c:pt idx="45">
                  <c:v>19.990169059245769</c:v>
                </c:pt>
                <c:pt idx="46">
                  <c:v>13.74872632223444</c:v>
                </c:pt>
                <c:pt idx="47">
                  <c:v>5.2461890132883902</c:v>
                </c:pt>
                <c:pt idx="48">
                  <c:v>11.12003845921409</c:v>
                </c:pt>
                <c:pt idx="49">
                  <c:v>14.935602916109522</c:v>
                </c:pt>
                <c:pt idx="50">
                  <c:v>18.920885066599208</c:v>
                </c:pt>
                <c:pt idx="51">
                  <c:v>5.0735847248326991</c:v>
                </c:pt>
                <c:pt idx="52">
                  <c:v>18.457453194958802</c:v>
                </c:pt>
                <c:pt idx="53">
                  <c:v>7.4410360785175023</c:v>
                </c:pt>
                <c:pt idx="54">
                  <c:v>9.4625149184641977</c:v>
                </c:pt>
                <c:pt idx="55">
                  <c:v>17.436082070638502</c:v>
                </c:pt>
                <c:pt idx="56">
                  <c:v>25.150246243569999</c:v>
                </c:pt>
                <c:pt idx="57">
                  <c:v>-6.6989457319549004</c:v>
                </c:pt>
                <c:pt idx="58">
                  <c:v>-2.1223602140392011</c:v>
                </c:pt>
                <c:pt idx="59">
                  <c:v>1.6294093677064012</c:v>
                </c:pt>
                <c:pt idx="60">
                  <c:v>7.7833493649537999</c:v>
                </c:pt>
                <c:pt idx="61">
                  <c:v>12.027537661079599</c:v>
                </c:pt>
                <c:pt idx="62">
                  <c:v>15.713549017976803</c:v>
                </c:pt>
                <c:pt idx="63">
                  <c:v>19.569209113023003</c:v>
                </c:pt>
                <c:pt idx="64">
                  <c:v>23.535569359051898</c:v>
                </c:pt>
                <c:pt idx="65">
                  <c:v>9.9648185245950032</c:v>
                </c:pt>
                <c:pt idx="66">
                  <c:v>23.193153671434281</c:v>
                </c:pt>
                <c:pt idx="67">
                  <c:v>18.986026114994111</c:v>
                </c:pt>
                <c:pt idx="68">
                  <c:v>23.050356999206929</c:v>
                </c:pt>
                <c:pt idx="69">
                  <c:v>22.326127945797531</c:v>
                </c:pt>
                <c:pt idx="70">
                  <c:v>22.72829484694774</c:v>
                </c:pt>
                <c:pt idx="71">
                  <c:v>26.464502955097522</c:v>
                </c:pt>
                <c:pt idx="72">
                  <c:v>30.864744660649272</c:v>
                </c:pt>
                <c:pt idx="73">
                  <c:v>-3.0456184657307972</c:v>
                </c:pt>
                <c:pt idx="74">
                  <c:v>0.53232954884240158</c:v>
                </c:pt>
                <c:pt idx="75">
                  <c:v>4.0904200924593006</c:v>
                </c:pt>
                <c:pt idx="76">
                  <c:v>5.9176885077378998</c:v>
                </c:pt>
                <c:pt idx="77">
                  <c:v>8.2499299654488993</c:v>
                </c:pt>
                <c:pt idx="78">
                  <c:v>9.5500432148177019</c:v>
                </c:pt>
                <c:pt idx="79">
                  <c:v>15.793549831986603</c:v>
                </c:pt>
                <c:pt idx="80">
                  <c:v>8.4487039915528008</c:v>
                </c:pt>
                <c:pt idx="81">
                  <c:v>2.968030802660099</c:v>
                </c:pt>
                <c:pt idx="82">
                  <c:v>4.3891588957800991</c:v>
                </c:pt>
                <c:pt idx="83">
                  <c:v>7.7600600873450993</c:v>
                </c:pt>
                <c:pt idx="84">
                  <c:v>11.240881884070898</c:v>
                </c:pt>
                <c:pt idx="85">
                  <c:v>1.7475910410977988</c:v>
                </c:pt>
                <c:pt idx="86">
                  <c:v>5.4172307692427992</c:v>
                </c:pt>
                <c:pt idx="87">
                  <c:v>5.2828656769017002</c:v>
                </c:pt>
                <c:pt idx="88">
                  <c:v>9.1625091492382964</c:v>
                </c:pt>
                <c:pt idx="89">
                  <c:v>9.0393104585020971</c:v>
                </c:pt>
                <c:pt idx="90">
                  <c:v>5.623292003982602</c:v>
                </c:pt>
                <c:pt idx="91">
                  <c:v>4.5020360200422971</c:v>
                </c:pt>
                <c:pt idx="92">
                  <c:v>4.7191890889810999</c:v>
                </c:pt>
                <c:pt idx="93">
                  <c:v>6.4904780761889</c:v>
                </c:pt>
                <c:pt idx="94">
                  <c:v>10.606663454130219</c:v>
                </c:pt>
                <c:pt idx="95">
                  <c:v>14.040171442989109</c:v>
                </c:pt>
                <c:pt idx="96">
                  <c:v>17.688764643958422</c:v>
                </c:pt>
                <c:pt idx="97">
                  <c:v>13.6486788876683</c:v>
                </c:pt>
                <c:pt idx="98">
                  <c:v>22.05504705155764</c:v>
                </c:pt>
                <c:pt idx="99">
                  <c:v>30.068914339382879</c:v>
                </c:pt>
                <c:pt idx="100">
                  <c:v>23.883137926817309</c:v>
                </c:pt>
                <c:pt idx="101">
                  <c:v>30.770811227447911</c:v>
                </c:pt>
                <c:pt idx="102">
                  <c:v>30.775344895857053</c:v>
                </c:pt>
                <c:pt idx="103">
                  <c:v>35.448408638424468</c:v>
                </c:pt>
                <c:pt idx="104">
                  <c:v>4.2645504792507012</c:v>
                </c:pt>
                <c:pt idx="105">
                  <c:v>-2.9774170699484017</c:v>
                </c:pt>
                <c:pt idx="106">
                  <c:v>2.2381858725186987</c:v>
                </c:pt>
                <c:pt idx="107">
                  <c:v>5.4365378773335991</c:v>
                </c:pt>
                <c:pt idx="108">
                  <c:v>8.8990291123825003</c:v>
                </c:pt>
                <c:pt idx="109">
                  <c:v>29.495624620082207</c:v>
                </c:pt>
                <c:pt idx="110">
                  <c:v>-10.130500018870901</c:v>
                </c:pt>
                <c:pt idx="111">
                  <c:v>15.096217411230089</c:v>
                </c:pt>
                <c:pt idx="112">
                  <c:v>5.5205067762222981</c:v>
                </c:pt>
                <c:pt idx="113">
                  <c:v>-0.60155818717240095</c:v>
                </c:pt>
                <c:pt idx="114">
                  <c:v>12.650929991471299</c:v>
                </c:pt>
                <c:pt idx="115">
                  <c:v>9.3799403006674993</c:v>
                </c:pt>
                <c:pt idx="116">
                  <c:v>-7.8261062849744008</c:v>
                </c:pt>
                <c:pt idx="117">
                  <c:v>1.9774042397494043</c:v>
                </c:pt>
                <c:pt idx="118">
                  <c:v>-6.4259437482479953</c:v>
                </c:pt>
                <c:pt idx="119">
                  <c:v>13.9785082658092</c:v>
                </c:pt>
                <c:pt idx="120">
                  <c:v>11.762897451700301</c:v>
                </c:pt>
                <c:pt idx="121">
                  <c:v>11.486534203650098</c:v>
                </c:pt>
                <c:pt idx="122">
                  <c:v>11.482197437481901</c:v>
                </c:pt>
                <c:pt idx="123">
                  <c:v>-4.7191838875149941</c:v>
                </c:pt>
                <c:pt idx="124">
                  <c:v>7.0429822105894999</c:v>
                </c:pt>
                <c:pt idx="125">
                  <c:v>17.043563729904299</c:v>
                </c:pt>
                <c:pt idx="126">
                  <c:v>24.812761629452488</c:v>
                </c:pt>
                <c:pt idx="127">
                  <c:v>23.278614579843783</c:v>
                </c:pt>
                <c:pt idx="128">
                  <c:v>10.940805793211199</c:v>
                </c:pt>
                <c:pt idx="129">
                  <c:v>7.15771335741554</c:v>
                </c:pt>
                <c:pt idx="130">
                  <c:v>11.01218106929085</c:v>
                </c:pt>
                <c:pt idx="131">
                  <c:v>14.98362123742843</c:v>
                </c:pt>
                <c:pt idx="132">
                  <c:v>18.730085407192838</c:v>
                </c:pt>
                <c:pt idx="133">
                  <c:v>24.810794985264451</c:v>
                </c:pt>
                <c:pt idx="134">
                  <c:v>28.814262013274369</c:v>
                </c:pt>
                <c:pt idx="135">
                  <c:v>33.033664401128192</c:v>
                </c:pt>
                <c:pt idx="136">
                  <c:v>36.82444703957929</c:v>
                </c:pt>
                <c:pt idx="137">
                  <c:v>40.670025011503711</c:v>
                </c:pt>
                <c:pt idx="138">
                  <c:v>44.855314112876712</c:v>
                </c:pt>
                <c:pt idx="139">
                  <c:v>48.86447149122386</c:v>
                </c:pt>
                <c:pt idx="140">
                  <c:v>-14.416728923608503</c:v>
                </c:pt>
                <c:pt idx="141">
                  <c:v>-6.7071144639565965</c:v>
                </c:pt>
                <c:pt idx="142">
                  <c:v>16.226931767379799</c:v>
                </c:pt>
                <c:pt idx="143">
                  <c:v>-11.744611611455998</c:v>
                </c:pt>
                <c:pt idx="144">
                  <c:v>-8.3557319422379948</c:v>
                </c:pt>
                <c:pt idx="145">
                  <c:v>-0.15299233369670162</c:v>
                </c:pt>
                <c:pt idx="146">
                  <c:v>3.5689078405458012</c:v>
                </c:pt>
                <c:pt idx="147">
                  <c:v>14.534782621553095</c:v>
                </c:pt>
                <c:pt idx="148">
                  <c:v>31.011901229580904</c:v>
                </c:pt>
                <c:pt idx="149">
                  <c:v>36.890904082634307</c:v>
                </c:pt>
                <c:pt idx="150">
                  <c:v>38.574056656959698</c:v>
                </c:pt>
                <c:pt idx="151">
                  <c:v>42.243672853991598</c:v>
                </c:pt>
                <c:pt idx="152">
                  <c:v>46.211062103673399</c:v>
                </c:pt>
                <c:pt idx="153">
                  <c:v>50.527774926091645</c:v>
                </c:pt>
                <c:pt idx="154">
                  <c:v>54.438339835390892</c:v>
                </c:pt>
                <c:pt idx="155">
                  <c:v>58.365596166118664</c:v>
                </c:pt>
                <c:pt idx="156">
                  <c:v>63.330953840843762</c:v>
                </c:pt>
                <c:pt idx="157">
                  <c:v>65.650543901781276</c:v>
                </c:pt>
                <c:pt idx="158">
                  <c:v>10.317903109156099</c:v>
                </c:pt>
                <c:pt idx="159">
                  <c:v>-3.2654216640544007</c:v>
                </c:pt>
                <c:pt idx="160">
                  <c:v>2.4420511460334993</c:v>
                </c:pt>
                <c:pt idx="161">
                  <c:v>6.9594816430099016</c:v>
                </c:pt>
                <c:pt idx="162">
                  <c:v>3.1893076351733001</c:v>
                </c:pt>
                <c:pt idx="163">
                  <c:v>0.34170814160709995</c:v>
                </c:pt>
                <c:pt idx="164">
                  <c:v>7.0329781729114984</c:v>
                </c:pt>
                <c:pt idx="165">
                  <c:v>13.417784327856502</c:v>
                </c:pt>
                <c:pt idx="166">
                  <c:v>0.82295867880630169</c:v>
                </c:pt>
                <c:pt idx="167">
                  <c:v>4.4798127010095001</c:v>
                </c:pt>
                <c:pt idx="168">
                  <c:v>7.2590762703445009</c:v>
                </c:pt>
                <c:pt idx="169">
                  <c:v>11.836784035316999</c:v>
                </c:pt>
                <c:pt idx="170">
                  <c:v>30.81546252305764</c:v>
                </c:pt>
                <c:pt idx="171">
                  <c:v>13.078021450260199</c:v>
                </c:pt>
                <c:pt idx="172">
                  <c:v>8.3700550306773991</c:v>
                </c:pt>
                <c:pt idx="173">
                  <c:v>11.574523626855301</c:v>
                </c:pt>
                <c:pt idx="174">
                  <c:v>30.657023043872393</c:v>
                </c:pt>
                <c:pt idx="175">
                  <c:v>40.761603553425708</c:v>
                </c:pt>
                <c:pt idx="176">
                  <c:v>34.958053723553931</c:v>
                </c:pt>
                <c:pt idx="177">
                  <c:v>38.771618162105028</c:v>
                </c:pt>
                <c:pt idx="178">
                  <c:v>34.48431103896467</c:v>
                </c:pt>
                <c:pt idx="179">
                  <c:v>10.9251909112972</c:v>
                </c:pt>
                <c:pt idx="180">
                  <c:v>9.3105014270262991</c:v>
                </c:pt>
                <c:pt idx="181">
                  <c:v>8.7633482532927971</c:v>
                </c:pt>
                <c:pt idx="182">
                  <c:v>12.605809295480601</c:v>
                </c:pt>
                <c:pt idx="183">
                  <c:v>13.4088185294653</c:v>
                </c:pt>
                <c:pt idx="184">
                  <c:v>14.3596476403618</c:v>
                </c:pt>
                <c:pt idx="185">
                  <c:v>15.660238135696101</c:v>
                </c:pt>
                <c:pt idx="186">
                  <c:v>9.8256295419505015</c:v>
                </c:pt>
                <c:pt idx="187">
                  <c:v>10.820479811101897</c:v>
                </c:pt>
                <c:pt idx="188">
                  <c:v>13.882182584000599</c:v>
                </c:pt>
                <c:pt idx="189">
                  <c:v>12.6859386384257</c:v>
                </c:pt>
                <c:pt idx="190">
                  <c:v>27.15519609559491</c:v>
                </c:pt>
                <c:pt idx="191">
                  <c:v>31.074378744585982</c:v>
                </c:pt>
                <c:pt idx="192">
                  <c:v>35.08883958397923</c:v>
                </c:pt>
                <c:pt idx="193">
                  <c:v>41.012016882915546</c:v>
                </c:pt>
                <c:pt idx="194">
                  <c:v>27.140781933465149</c:v>
                </c:pt>
                <c:pt idx="195">
                  <c:v>28.925344703641247</c:v>
                </c:pt>
                <c:pt idx="196">
                  <c:v>22.500393794720569</c:v>
                </c:pt>
                <c:pt idx="197">
                  <c:v>22.381065953452946</c:v>
                </c:pt>
                <c:pt idx="198">
                  <c:v>34.455011941561374</c:v>
                </c:pt>
                <c:pt idx="199">
                  <c:v>49.017112547948599</c:v>
                </c:pt>
                <c:pt idx="200">
                  <c:v>27.05498764841537</c:v>
                </c:pt>
                <c:pt idx="201">
                  <c:v>30.739228032022233</c:v>
                </c:pt>
                <c:pt idx="202">
                  <c:v>24.958687438994261</c:v>
                </c:pt>
                <c:pt idx="203">
                  <c:v>6.3354225320093001</c:v>
                </c:pt>
                <c:pt idx="204">
                  <c:v>9.874093763864499</c:v>
                </c:pt>
                <c:pt idx="205">
                  <c:v>9.6566160189588999</c:v>
                </c:pt>
                <c:pt idx="206">
                  <c:v>15.6364574626809</c:v>
                </c:pt>
                <c:pt idx="207">
                  <c:v>19.647656157408758</c:v>
                </c:pt>
                <c:pt idx="208">
                  <c:v>16.239111915634354</c:v>
                </c:pt>
                <c:pt idx="209">
                  <c:v>17.318043766939201</c:v>
                </c:pt>
                <c:pt idx="210">
                  <c:v>18.334425685745359</c:v>
                </c:pt>
                <c:pt idx="211">
                  <c:v>19.211860008702903</c:v>
                </c:pt>
                <c:pt idx="212">
                  <c:v>18.944621364535831</c:v>
                </c:pt>
                <c:pt idx="213">
                  <c:v>1.6255091115989018</c:v>
                </c:pt>
                <c:pt idx="214">
                  <c:v>1.0913275297606013</c:v>
                </c:pt>
                <c:pt idx="215">
                  <c:v>15.287656053550521</c:v>
                </c:pt>
                <c:pt idx="216">
                  <c:v>15.287656053550521</c:v>
                </c:pt>
                <c:pt idx="217">
                  <c:v>19.429492442727021</c:v>
                </c:pt>
              </c:numCache>
            </c:numRef>
          </c:yVal>
          <c:smooth val="0"/>
        </c:ser>
        <c:ser>
          <c:idx val="18"/>
          <c:order val="16"/>
          <c:tx>
            <c:strRef>
              <c:f>'3 Expt. v calc. by SSIMPLE'!$BW$47</c:f>
              <c:strCache>
                <c:ptCount val="1"/>
                <c:pt idx="0">
                  <c:v>Water-&gt;      Decan-1-ol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xVal>
            <c:numRef>
              <c:f>'3 Expt. v calc. by SSIMPLE'!$BW$48:$BW$265</c:f>
              <c:numCache>
                <c:formatCode>0.00</c:formatCode>
                <c:ptCount val="2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30.996011302549338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28.411584076329046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19.420287589522907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11.43880041627304</c:v>
                </c:pt>
                <c:pt idx="29">
                  <c:v>#N/A</c:v>
                </c:pt>
                <c:pt idx="30">
                  <c:v>-6.9032162113168969</c:v>
                </c:pt>
                <c:pt idx="31">
                  <c:v>-3.8053266222713766</c:v>
                </c:pt>
                <c:pt idx="32">
                  <c:v>-0.25673118141261142</c:v>
                </c:pt>
                <c:pt idx="33">
                  <c:v>4.193275963072665</c:v>
                </c:pt>
                <c:pt idx="34">
                  <c:v>7.593537832448586</c:v>
                </c:pt>
                <c:pt idx="35">
                  <c:v>10.805530168788597</c:v>
                </c:pt>
                <c:pt idx="36">
                  <c:v>#N/A</c:v>
                </c:pt>
                <c:pt idx="37">
                  <c:v>#N/A</c:v>
                </c:pt>
                <c:pt idx="38">
                  <c:v>21.223110996775912</c:v>
                </c:pt>
                <c:pt idx="39">
                  <c:v>24.87439891019973</c:v>
                </c:pt>
                <c:pt idx="40">
                  <c:v>#N/A</c:v>
                </c:pt>
                <c:pt idx="41">
                  <c:v>4.9634695073104957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6.0132147824198423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25.593246218155038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14.6622030273425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26.722863416370533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28.696840944565285</c:v>
                </c:pt>
                <c:pt idx="149">
                  <c:v>#N/A</c:v>
                </c:pt>
                <c:pt idx="150">
                  <c:v>#N/A</c:v>
                </c:pt>
                <c:pt idx="151">
                  <c:v>37.76800935447757</c:v>
                </c:pt>
                <c:pt idx="152">
                  <c:v>#N/A</c:v>
                </c:pt>
                <c:pt idx="153">
                  <c:v>44.728276939441706</c:v>
                </c:pt>
                <c:pt idx="154">
                  <c:v>#N/A</c:v>
                </c:pt>
                <c:pt idx="155">
                  <c:v>52.030852766289335</c:v>
                </c:pt>
                <c:pt idx="156">
                  <c:v>#N/A</c:v>
                </c:pt>
                <c:pt idx="157">
                  <c:v>59.732788208667692</c:v>
                </c:pt>
                <c:pt idx="158">
                  <c:v>#N/A</c:v>
                </c:pt>
                <c:pt idx="159">
                  <c:v>-1.0839760992976935</c:v>
                </c:pt>
                <c:pt idx="160">
                  <c:v>2.8867995065507017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8.4264878876983964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23.61926868996029</c:v>
                </c:pt>
                <c:pt idx="201">
                  <c:v>25.051258168506195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SSIMPLE'!$BX$48:$BX$265</c:f>
              <c:numCache>
                <c:formatCode>0.00</c:formatCode>
                <c:ptCount val="218"/>
                <c:pt idx="0">
                  <c:v>21.623505744504424</c:v>
                </c:pt>
                <c:pt idx="1">
                  <c:v>25.572379196886502</c:v>
                </c:pt>
                <c:pt idx="2">
                  <c:v>29.476596454702438</c:v>
                </c:pt>
                <c:pt idx="3">
                  <c:v>35.398482549365838</c:v>
                </c:pt>
                <c:pt idx="4">
                  <c:v>39.351842024853887</c:v>
                </c:pt>
                <c:pt idx="5">
                  <c:v>43.303953602709548</c:v>
                </c:pt>
                <c:pt idx="6">
                  <c:v>21.580658397332989</c:v>
                </c:pt>
                <c:pt idx="7">
                  <c:v>25.467307967300158</c:v>
                </c:pt>
                <c:pt idx="8">
                  <c:v>25.491127350256466</c:v>
                </c:pt>
                <c:pt idx="9">
                  <c:v>29.37122086969136</c:v>
                </c:pt>
                <c:pt idx="10">
                  <c:v>27.315783805515519</c:v>
                </c:pt>
                <c:pt idx="11">
                  <c:v>33.332161004799772</c:v>
                </c:pt>
                <c:pt idx="12">
                  <c:v>33.272077256685549</c:v>
                </c:pt>
                <c:pt idx="13">
                  <c:v>31.156767477967442</c:v>
                </c:pt>
                <c:pt idx="14">
                  <c:v>31.19583157308967</c:v>
                </c:pt>
                <c:pt idx="15">
                  <c:v>37.309918619355841</c:v>
                </c:pt>
                <c:pt idx="16">
                  <c:v>35.136391910615544</c:v>
                </c:pt>
                <c:pt idx="17">
                  <c:v>33.23782826850946</c:v>
                </c:pt>
                <c:pt idx="18">
                  <c:v>41.219665110782145</c:v>
                </c:pt>
                <c:pt idx="19">
                  <c:v>17.748252581840852</c:v>
                </c:pt>
                <c:pt idx="20">
                  <c:v>21.833364426677434</c:v>
                </c:pt>
                <c:pt idx="21">
                  <c:v>27.795076495943018</c:v>
                </c:pt>
                <c:pt idx="22">
                  <c:v>21.665973931840686</c:v>
                </c:pt>
                <c:pt idx="23">
                  <c:v>25.689688568201696</c:v>
                </c:pt>
                <c:pt idx="24">
                  <c:v>29.635357633195582</c:v>
                </c:pt>
                <c:pt idx="25">
                  <c:v>27.656069261898772</c:v>
                </c:pt>
                <c:pt idx="26">
                  <c:v>29.56810171327821</c:v>
                </c:pt>
                <c:pt idx="27">
                  <c:v>15.474169817000831</c:v>
                </c:pt>
                <c:pt idx="28">
                  <c:v>13.217490231782122</c:v>
                </c:pt>
                <c:pt idx="29">
                  <c:v>-12.975621791194499</c:v>
                </c:pt>
                <c:pt idx="30">
                  <c:v>-8.0191342577342972</c:v>
                </c:pt>
                <c:pt idx="31">
                  <c:v>-4.1225563142675981</c:v>
                </c:pt>
                <c:pt idx="32">
                  <c:v>-0.56066805611219905</c:v>
                </c:pt>
                <c:pt idx="33">
                  <c:v>3.5375122142176991</c:v>
                </c:pt>
                <c:pt idx="34">
                  <c:v>7.6324241831828985</c:v>
                </c:pt>
                <c:pt idx="35">
                  <c:v>11.406733963488701</c:v>
                </c:pt>
                <c:pt idx="36">
                  <c:v>15.198155892444603</c:v>
                </c:pt>
                <c:pt idx="37">
                  <c:v>21.099305586104897</c:v>
                </c:pt>
                <c:pt idx="38">
                  <c:v>25.477968657793401</c:v>
                </c:pt>
                <c:pt idx="39">
                  <c:v>28.418596577855002</c:v>
                </c:pt>
                <c:pt idx="40">
                  <c:v>-2.9510738962589009</c:v>
                </c:pt>
                <c:pt idx="41">
                  <c:v>5.9093951047000992</c:v>
                </c:pt>
                <c:pt idx="42">
                  <c:v>15.460649211527397</c:v>
                </c:pt>
                <c:pt idx="43">
                  <c:v>22.7644425658873</c:v>
                </c:pt>
                <c:pt idx="44">
                  <c:v>17.575103639546619</c:v>
                </c:pt>
                <c:pt idx="45">
                  <c:v>18.279935161760669</c:v>
                </c:pt>
                <c:pt idx="46">
                  <c:v>13.13603360327674</c:v>
                </c:pt>
                <c:pt idx="47">
                  <c:v>3.7936079782471896</c:v>
                </c:pt>
                <c:pt idx="48">
                  <c:v>9.8063015166655898</c:v>
                </c:pt>
                <c:pt idx="49">
                  <c:v>13.755896635966819</c:v>
                </c:pt>
                <c:pt idx="50">
                  <c:v>17.67978889757951</c:v>
                </c:pt>
                <c:pt idx="51">
                  <c:v>6.4686735977497989</c:v>
                </c:pt>
                <c:pt idx="52">
                  <c:v>18.691793053396601</c:v>
                </c:pt>
                <c:pt idx="53">
                  <c:v>9.6729756268850018</c:v>
                </c:pt>
                <c:pt idx="54">
                  <c:v>11.452359965979298</c:v>
                </c:pt>
                <c:pt idx="55">
                  <c:v>19.344644359310298</c:v>
                </c:pt>
                <c:pt idx="56">
                  <c:v>27.157481777986103</c:v>
                </c:pt>
                <c:pt idx="57">
                  <c:v>-3.5002455147656022</c:v>
                </c:pt>
                <c:pt idx="58">
                  <c:v>0.50301835013119955</c:v>
                </c:pt>
                <c:pt idx="59">
                  <c:v>4.3995383717289016</c:v>
                </c:pt>
                <c:pt idx="60">
                  <c:v>10.363669161975402</c:v>
                </c:pt>
                <c:pt idx="61">
                  <c:v>14.3061461948169</c:v>
                </c:pt>
                <c:pt idx="62">
                  <c:v>18.195874417417599</c:v>
                </c:pt>
                <c:pt idx="63">
                  <c:v>22.044717696775304</c:v>
                </c:pt>
                <c:pt idx="64">
                  <c:v>26.058581840939297</c:v>
                </c:pt>
                <c:pt idx="65">
                  <c:v>12.490622296755703</c:v>
                </c:pt>
                <c:pt idx="66">
                  <c:v>20.738399092118982</c:v>
                </c:pt>
                <c:pt idx="67">
                  <c:v>16.265507515253809</c:v>
                </c:pt>
                <c:pt idx="68">
                  <c:v>19.956568569942927</c:v>
                </c:pt>
                <c:pt idx="69">
                  <c:v>19.522907335094729</c:v>
                </c:pt>
                <c:pt idx="70">
                  <c:v>20.102997081322137</c:v>
                </c:pt>
                <c:pt idx="71">
                  <c:v>23.497147327387822</c:v>
                </c:pt>
                <c:pt idx="72">
                  <c:v>27.74000196757007</c:v>
                </c:pt>
                <c:pt idx="73">
                  <c:v>-4.199321109369297</c:v>
                </c:pt>
                <c:pt idx="74">
                  <c:v>-0.41994860729050032</c:v>
                </c:pt>
                <c:pt idx="75">
                  <c:v>3.3570443370449006</c:v>
                </c:pt>
                <c:pt idx="76">
                  <c:v>4.6222313087756994</c:v>
                </c:pt>
                <c:pt idx="77">
                  <c:v>7.4330111537231005</c:v>
                </c:pt>
                <c:pt idx="78">
                  <c:v>8.4290408545631976</c:v>
                </c:pt>
                <c:pt idx="79">
                  <c:v>14.387913619425404</c:v>
                </c:pt>
                <c:pt idx="80">
                  <c:v>7.4773530442666996</c:v>
                </c:pt>
                <c:pt idx="81">
                  <c:v>1.7549026372741992</c:v>
                </c:pt>
                <c:pt idx="82">
                  <c:v>3.5032627492069004</c:v>
                </c:pt>
                <c:pt idx="83">
                  <c:v>7.2511441739622988</c:v>
                </c:pt>
                <c:pt idx="84">
                  <c:v>10.270637388254602</c:v>
                </c:pt>
                <c:pt idx="85">
                  <c:v>8.4664154335717967</c:v>
                </c:pt>
                <c:pt idx="86">
                  <c:v>11.511063388025697</c:v>
                </c:pt>
                <c:pt idx="87">
                  <c:v>11.272851742868703</c:v>
                </c:pt>
                <c:pt idx="88">
                  <c:v>14.2643843653007</c:v>
                </c:pt>
                <c:pt idx="89">
                  <c:v>14.763137527349802</c:v>
                </c:pt>
                <c:pt idx="90">
                  <c:v>15.691488325892603</c:v>
                </c:pt>
                <c:pt idx="91">
                  <c:v>14.746469603816902</c:v>
                </c:pt>
                <c:pt idx="92">
                  <c:v>18.093242775852801</c:v>
                </c:pt>
                <c:pt idx="93">
                  <c:v>20.956774821668301</c:v>
                </c:pt>
                <c:pt idx="94">
                  <c:v>8.4137612682280203</c:v>
                </c:pt>
                <c:pt idx="95">
                  <c:v>11.909170236833109</c:v>
                </c:pt>
                <c:pt idx="96">
                  <c:v>15.645614381719621</c:v>
                </c:pt>
                <c:pt idx="97">
                  <c:v>13.928915555494299</c:v>
                </c:pt>
                <c:pt idx="98">
                  <c:v>19.680643704959742</c:v>
                </c:pt>
                <c:pt idx="99">
                  <c:v>27.549570413141382</c:v>
                </c:pt>
                <c:pt idx="100">
                  <c:v>20.67350814473031</c:v>
                </c:pt>
                <c:pt idx="101">
                  <c:v>27.189284582941813</c:v>
                </c:pt>
                <c:pt idx="102">
                  <c:v>27.508425710295747</c:v>
                </c:pt>
                <c:pt idx="103">
                  <c:v>32.359421487521864</c:v>
                </c:pt>
                <c:pt idx="104">
                  <c:v>4.5131626621146985</c:v>
                </c:pt>
                <c:pt idx="105">
                  <c:v>-2.9509798965542018</c:v>
                </c:pt>
                <c:pt idx="106">
                  <c:v>0.93470429244239739</c:v>
                </c:pt>
                <c:pt idx="107">
                  <c:v>4.2004127529977993</c:v>
                </c:pt>
                <c:pt idx="108">
                  <c:v>7.7671038983037981</c:v>
                </c:pt>
                <c:pt idx="109">
                  <c:v>26.32774763511361</c:v>
                </c:pt>
                <c:pt idx="110">
                  <c:v>-8.1800026550153007</c:v>
                </c:pt>
                <c:pt idx="111">
                  <c:v>12.987740674995091</c:v>
                </c:pt>
                <c:pt idx="112">
                  <c:v>4.1232363857407002</c:v>
                </c:pt>
                <c:pt idx="113">
                  <c:v>-1.192889605946398</c:v>
                </c:pt>
                <c:pt idx="114">
                  <c:v>9.6379457603541017</c:v>
                </c:pt>
                <c:pt idx="115">
                  <c:v>15.492022264185003</c:v>
                </c:pt>
                <c:pt idx="116">
                  <c:v>-0.95065503260160256</c:v>
                </c:pt>
                <c:pt idx="117">
                  <c:v>5.1734051574320006</c:v>
                </c:pt>
                <c:pt idx="118">
                  <c:v>-1.5833447612429978</c:v>
                </c:pt>
                <c:pt idx="119">
                  <c:v>14.799451493743501</c:v>
                </c:pt>
                <c:pt idx="120">
                  <c:v>13.584835907700402</c:v>
                </c:pt>
                <c:pt idx="121">
                  <c:v>13.529034299728998</c:v>
                </c:pt>
                <c:pt idx="122">
                  <c:v>13.612220839207001</c:v>
                </c:pt>
                <c:pt idx="123">
                  <c:v>0.69731322308480514</c:v>
                </c:pt>
                <c:pt idx="124">
                  <c:v>4.1880573370453007</c:v>
                </c:pt>
                <c:pt idx="125">
                  <c:v>14.1735490194117</c:v>
                </c:pt>
                <c:pt idx="126">
                  <c:v>21.947021146945289</c:v>
                </c:pt>
                <c:pt idx="127">
                  <c:v>20.35879073334268</c:v>
                </c:pt>
                <c:pt idx="128">
                  <c:v>8.1414808239613006</c:v>
                </c:pt>
                <c:pt idx="129">
                  <c:v>5.1142152637873401</c:v>
                </c:pt>
                <c:pt idx="130">
                  <c:v>9.0354709371405484</c:v>
                </c:pt>
                <c:pt idx="131">
                  <c:v>13.18731004064233</c:v>
                </c:pt>
                <c:pt idx="132">
                  <c:v>17.042602795184141</c:v>
                </c:pt>
                <c:pt idx="133">
                  <c:v>22.88470478612145</c:v>
                </c:pt>
                <c:pt idx="134">
                  <c:v>26.832489234333568</c:v>
                </c:pt>
                <c:pt idx="135">
                  <c:v>30.755750201104092</c:v>
                </c:pt>
                <c:pt idx="136">
                  <c:v>34.684477148540189</c:v>
                </c:pt>
                <c:pt idx="137">
                  <c:v>38.646909894006107</c:v>
                </c:pt>
                <c:pt idx="138">
                  <c:v>42.569243055789208</c:v>
                </c:pt>
                <c:pt idx="139">
                  <c:v>46.490826102789256</c:v>
                </c:pt>
                <c:pt idx="140">
                  <c:v>-8.1351954300950027</c:v>
                </c:pt>
                <c:pt idx="141">
                  <c:v>-3.3736862070985012</c:v>
                </c:pt>
                <c:pt idx="142">
                  <c:v>18.878668866635604</c:v>
                </c:pt>
                <c:pt idx="143">
                  <c:v>-3.6244110836623022</c:v>
                </c:pt>
                <c:pt idx="144">
                  <c:v>-5.8085400693997258E-2</c:v>
                </c:pt>
                <c:pt idx="145">
                  <c:v>8.1514483422864004</c:v>
                </c:pt>
                <c:pt idx="146">
                  <c:v>1.2391241364761001</c:v>
                </c:pt>
                <c:pt idx="147">
                  <c:v>12.817918091892597</c:v>
                </c:pt>
                <c:pt idx="148">
                  <c:v>33.143181264944204</c:v>
                </c:pt>
                <c:pt idx="149">
                  <c:v>39.146048719437999</c:v>
                </c:pt>
                <c:pt idx="150">
                  <c:v>40.5496864287554</c:v>
                </c:pt>
                <c:pt idx="151">
                  <c:v>44.269439381027496</c:v>
                </c:pt>
                <c:pt idx="152">
                  <c:v>48.491307676857197</c:v>
                </c:pt>
                <c:pt idx="153">
                  <c:v>52.753667895163446</c:v>
                </c:pt>
                <c:pt idx="154">
                  <c:v>56.224587029222093</c:v>
                </c:pt>
                <c:pt idx="155">
                  <c:v>60.302664290146055</c:v>
                </c:pt>
                <c:pt idx="156">
                  <c:v>64.967268878160866</c:v>
                </c:pt>
                <c:pt idx="157">
                  <c:v>67.812431889571982</c:v>
                </c:pt>
                <c:pt idx="158">
                  <c:v>12.557937163729697</c:v>
                </c:pt>
                <c:pt idx="159">
                  <c:v>-0.61661218468880108</c:v>
                </c:pt>
                <c:pt idx="160">
                  <c:v>4.9992701357949016</c:v>
                </c:pt>
                <c:pt idx="161">
                  <c:v>9.265598986403802</c:v>
                </c:pt>
                <c:pt idx="162">
                  <c:v>5.3412891065444015</c:v>
                </c:pt>
                <c:pt idx="163">
                  <c:v>2.6310342173395007</c:v>
                </c:pt>
                <c:pt idx="164">
                  <c:v>9.1381214353380997</c:v>
                </c:pt>
                <c:pt idx="165">
                  <c:v>15.437220138829097</c:v>
                </c:pt>
                <c:pt idx="166">
                  <c:v>3.6870646453595022</c:v>
                </c:pt>
                <c:pt idx="167">
                  <c:v>7.0655121392931974</c:v>
                </c:pt>
                <c:pt idx="168">
                  <c:v>9.3505813135214026</c:v>
                </c:pt>
                <c:pt idx="169">
                  <c:v>13.547821192875002</c:v>
                </c:pt>
                <c:pt idx="170">
                  <c:v>29.753102949513739</c:v>
                </c:pt>
                <c:pt idx="171">
                  <c:v>12.217538406759399</c:v>
                </c:pt>
                <c:pt idx="172">
                  <c:v>7.5188557768018001</c:v>
                </c:pt>
                <c:pt idx="173">
                  <c:v>9.7825348392939002</c:v>
                </c:pt>
                <c:pt idx="174">
                  <c:v>29.551781555350892</c:v>
                </c:pt>
                <c:pt idx="175">
                  <c:v>39.363252480856907</c:v>
                </c:pt>
                <c:pt idx="176">
                  <c:v>33.518018699578029</c:v>
                </c:pt>
                <c:pt idx="177">
                  <c:v>37.462844963413033</c:v>
                </c:pt>
                <c:pt idx="178">
                  <c:v>33.349561730218674</c:v>
                </c:pt>
                <c:pt idx="179">
                  <c:v>10.678271209849701</c:v>
                </c:pt>
                <c:pt idx="180">
                  <c:v>9.8081251669046985</c:v>
                </c:pt>
                <c:pt idx="181">
                  <c:v>9.4476914968144996</c:v>
                </c:pt>
                <c:pt idx="182">
                  <c:v>12.393942241040001</c:v>
                </c:pt>
                <c:pt idx="183">
                  <c:v>13.773029942026596</c:v>
                </c:pt>
                <c:pt idx="184">
                  <c:v>14.328364767883503</c:v>
                </c:pt>
                <c:pt idx="185">
                  <c:v>14.998485244260799</c:v>
                </c:pt>
                <c:pt idx="186">
                  <c:v>10.961125926933402</c:v>
                </c:pt>
                <c:pt idx="187">
                  <c:v>11.294184876413595</c:v>
                </c:pt>
                <c:pt idx="188">
                  <c:v>13.206773397235299</c:v>
                </c:pt>
                <c:pt idx="189">
                  <c:v>12.961666439881501</c:v>
                </c:pt>
                <c:pt idx="190">
                  <c:v>24.612300225928212</c:v>
                </c:pt>
                <c:pt idx="191">
                  <c:v>28.439409099910279</c:v>
                </c:pt>
                <c:pt idx="192">
                  <c:v>32.350233410862131</c:v>
                </c:pt>
                <c:pt idx="193">
                  <c:v>37.922369118762248</c:v>
                </c:pt>
                <c:pt idx="194">
                  <c:v>24.64127952638685</c:v>
                </c:pt>
                <c:pt idx="195">
                  <c:v>26.453741182982348</c:v>
                </c:pt>
                <c:pt idx="196">
                  <c:v>21.60818377029657</c:v>
                </c:pt>
                <c:pt idx="197">
                  <c:v>21.46991572437355</c:v>
                </c:pt>
                <c:pt idx="198">
                  <c:v>31.00129445297577</c:v>
                </c:pt>
                <c:pt idx="199">
                  <c:v>44.6508875814581</c:v>
                </c:pt>
                <c:pt idx="200">
                  <c:v>23.450874613851372</c:v>
                </c:pt>
                <c:pt idx="201">
                  <c:v>27.143163108221934</c:v>
                </c:pt>
                <c:pt idx="202">
                  <c:v>22.09343847129016</c:v>
                </c:pt>
                <c:pt idx="203">
                  <c:v>3.7849775987022998</c:v>
                </c:pt>
                <c:pt idx="204">
                  <c:v>7.4457961009633014</c:v>
                </c:pt>
                <c:pt idx="205">
                  <c:v>7.1855099599039995</c:v>
                </c:pt>
                <c:pt idx="206">
                  <c:v>13.185270739911099</c:v>
                </c:pt>
                <c:pt idx="207">
                  <c:v>17.11864886006866</c:v>
                </c:pt>
                <c:pt idx="208">
                  <c:v>14.277532268623551</c:v>
                </c:pt>
                <c:pt idx="209">
                  <c:v>15.537876749450302</c:v>
                </c:pt>
                <c:pt idx="210">
                  <c:v>16.645896805803758</c:v>
                </c:pt>
                <c:pt idx="211">
                  <c:v>17.972658830998903</c:v>
                </c:pt>
                <c:pt idx="212">
                  <c:v>17.757580226526631</c:v>
                </c:pt>
                <c:pt idx="213">
                  <c:v>10.786135606521601</c:v>
                </c:pt>
                <c:pt idx="214">
                  <c:v>9.9082559135556032</c:v>
                </c:pt>
                <c:pt idx="215">
                  <c:v>13.472780571117621</c:v>
                </c:pt>
                <c:pt idx="216">
                  <c:v>13.472780571117621</c:v>
                </c:pt>
                <c:pt idx="217">
                  <c:v>17.621922100672521</c:v>
                </c:pt>
              </c:numCache>
            </c:numRef>
          </c:yVal>
          <c:smooth val="0"/>
        </c:ser>
        <c:ser>
          <c:idx val="2"/>
          <c:order val="17"/>
          <c:tx>
            <c:strRef>
              <c:f>'3 Expt. v calc. by SSIMPLE'!$AJ$47</c:f>
              <c:strCache>
                <c:ptCount val="1"/>
                <c:pt idx="0">
                  <c:v>Water-&gt;     1,2-Dichloroethane</c:v>
                </c:pt>
              </c:strCache>
            </c:strRef>
          </c:tx>
          <c:spPr>
            <a:ln w="28575">
              <a:noFill/>
            </a:ln>
          </c:spPr>
          <c:xVal>
            <c:numRef>
              <c:f>'3 Expt. v calc. by SSIMPLE'!$AJ$48:$AJ$265</c:f>
              <c:numCache>
                <c:formatCode>0.00</c:formatCode>
                <c:ptCount val="218"/>
                <c:pt idx="0">
                  <c:v>21.074777425293071</c:v>
                </c:pt>
                <c:pt idx="1">
                  <c:v>24.708949926622708</c:v>
                </c:pt>
                <c:pt idx="2">
                  <c:v>28.189083719104783</c:v>
                </c:pt>
                <c:pt idx="3">
                  <c:v>31.657807236857405</c:v>
                </c:pt>
                <c:pt idx="4">
                  <c:v>34.459029682937235</c:v>
                </c:pt>
                <c:pt idx="5">
                  <c:v>#N/A</c:v>
                </c:pt>
                <c:pt idx="6">
                  <c:v>#N/A</c:v>
                </c:pt>
                <c:pt idx="7">
                  <c:v>23.847474184549277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29.210303307390504</c:v>
                </c:pt>
                <c:pt idx="13">
                  <c:v>#N/A</c:v>
                </c:pt>
                <c:pt idx="14">
                  <c:v>28.925046439154269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21.051956875834172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29.381457428332247</c:v>
                </c:pt>
                <c:pt idx="25">
                  <c:v>#N/A</c:v>
                </c:pt>
                <c:pt idx="26">
                  <c:v>#N/A</c:v>
                </c:pt>
                <c:pt idx="27">
                  <c:v>17.685925830646596</c:v>
                </c:pt>
                <c:pt idx="28">
                  <c:v>15.346819511109462</c:v>
                </c:pt>
                <c:pt idx="29">
                  <c:v>#N/A</c:v>
                </c:pt>
                <c:pt idx="30">
                  <c:v>-9.0141170362650378</c:v>
                </c:pt>
                <c:pt idx="31">
                  <c:v>-5.9333428593136954</c:v>
                </c:pt>
                <c:pt idx="32">
                  <c:v>-2.3391063195371338</c:v>
                </c:pt>
                <c:pt idx="33">
                  <c:v>0.85577060470870592</c:v>
                </c:pt>
                <c:pt idx="34">
                  <c:v>4.1076989026017898</c:v>
                </c:pt>
                <c:pt idx="35">
                  <c:v>6.9602675849641464</c:v>
                </c:pt>
                <c:pt idx="36">
                  <c:v>10.782709619329701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7.0743703322586384</c:v>
                </c:pt>
                <c:pt idx="42">
                  <c:v>#N/A</c:v>
                </c:pt>
                <c:pt idx="43">
                  <c:v>21.508367865012147</c:v>
                </c:pt>
                <c:pt idx="44">
                  <c:v>#N/A</c:v>
                </c:pt>
                <c:pt idx="45">
                  <c:v>#N/A</c:v>
                </c:pt>
                <c:pt idx="46">
                  <c:v>12.323096707805371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4.8493667600160002</c:v>
                </c:pt>
                <c:pt idx="53">
                  <c:v>#N/A</c:v>
                </c:pt>
                <c:pt idx="54">
                  <c:v>-0.34230824188348308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-5.4769318701357186</c:v>
                </c:pt>
                <c:pt idx="59">
                  <c:v>-1.4833357148284279</c:v>
                </c:pt>
                <c:pt idx="60">
                  <c:v>1.0269247256504492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18.484645061708054</c:v>
                </c:pt>
                <c:pt idx="68">
                  <c:v>21.850676106895634</c:v>
                </c:pt>
                <c:pt idx="69">
                  <c:v>21.508367865012147</c:v>
                </c:pt>
                <c:pt idx="70">
                  <c:v>21.565419238659395</c:v>
                </c:pt>
                <c:pt idx="71">
                  <c:v>#N/A</c:v>
                </c:pt>
                <c:pt idx="72">
                  <c:v>#N/A</c:v>
                </c:pt>
                <c:pt idx="73">
                  <c:v>1.7115412094174118</c:v>
                </c:pt>
                <c:pt idx="74">
                  <c:v>5.2487263755467293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6.5038565957861643</c:v>
                </c:pt>
                <c:pt idx="82">
                  <c:v>7.8160381896728488</c:v>
                </c:pt>
                <c:pt idx="83">
                  <c:v>#N/A</c:v>
                </c:pt>
                <c:pt idx="84">
                  <c:v>#N/A</c:v>
                </c:pt>
                <c:pt idx="85">
                  <c:v>3.4801337924820714</c:v>
                </c:pt>
                <c:pt idx="86">
                  <c:v>2.6814145614206168</c:v>
                </c:pt>
                <c:pt idx="87">
                  <c:v>6.7320620903751518</c:v>
                </c:pt>
                <c:pt idx="88">
                  <c:v>#N/A</c:v>
                </c:pt>
                <c:pt idx="89">
                  <c:v>#N/A</c:v>
                </c:pt>
                <c:pt idx="90">
                  <c:v>7.302575826847626</c:v>
                </c:pt>
                <c:pt idx="91">
                  <c:v>7.5878326950838613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14.091689290870027</c:v>
                </c:pt>
                <c:pt idx="96">
                  <c:v>17.857079951588336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23.505165942665798</c:v>
                </c:pt>
                <c:pt idx="101">
                  <c:v>#N/A</c:v>
                </c:pt>
                <c:pt idx="102">
                  <c:v>#N/A</c:v>
                </c:pt>
                <c:pt idx="103">
                  <c:v>35.143646166704201</c:v>
                </c:pt>
                <c:pt idx="104">
                  <c:v>4.1076989026017898</c:v>
                </c:pt>
                <c:pt idx="105">
                  <c:v>2.1679521985953869</c:v>
                </c:pt>
                <c:pt idx="106">
                  <c:v>4.7352640127215082</c:v>
                </c:pt>
                <c:pt idx="107">
                  <c:v>#N/A</c:v>
                </c:pt>
                <c:pt idx="108">
                  <c:v>#N/A</c:v>
                </c:pt>
                <c:pt idx="109">
                  <c:v>27.955173087151067</c:v>
                </c:pt>
                <c:pt idx="110">
                  <c:v>#N/A</c:v>
                </c:pt>
                <c:pt idx="111">
                  <c:v>19.511569787358503</c:v>
                </c:pt>
                <c:pt idx="112">
                  <c:v>#N/A</c:v>
                </c:pt>
                <c:pt idx="113">
                  <c:v>4.3359043971907774</c:v>
                </c:pt>
                <c:pt idx="114">
                  <c:v>#N/A</c:v>
                </c:pt>
                <c:pt idx="115">
                  <c:v>9.5275793990902642</c:v>
                </c:pt>
                <c:pt idx="116">
                  <c:v>#N/A</c:v>
                </c:pt>
                <c:pt idx="117">
                  <c:v>#N/A</c:v>
                </c:pt>
                <c:pt idx="118">
                  <c:v>-4.1419297267901385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7.4166785741421197</c:v>
                </c:pt>
                <c:pt idx="130">
                  <c:v>#N/A</c:v>
                </c:pt>
                <c:pt idx="131">
                  <c:v>#N/A</c:v>
                </c:pt>
                <c:pt idx="132">
                  <c:v>18.998107424533277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4.4500071444852694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34.687235177526219</c:v>
                </c:pt>
                <c:pt idx="199">
                  <c:v>#N/A</c:v>
                </c:pt>
                <c:pt idx="200">
                  <c:v>27.72696759256208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4.0506475289545421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SSIMPLE'!$AK$48:$AK$265</c:f>
              <c:numCache>
                <c:formatCode>0.00</c:formatCode>
                <c:ptCount val="218"/>
                <c:pt idx="0">
                  <c:v>22.605269441375324</c:v>
                </c:pt>
                <c:pt idx="1">
                  <c:v>26.3753665661668</c:v>
                </c:pt>
                <c:pt idx="2">
                  <c:v>30.181952805310537</c:v>
                </c:pt>
                <c:pt idx="3">
                  <c:v>35.885653769071041</c:v>
                </c:pt>
                <c:pt idx="4">
                  <c:v>39.658279747071589</c:v>
                </c:pt>
                <c:pt idx="5">
                  <c:v>43.393921944931051</c:v>
                </c:pt>
                <c:pt idx="6">
                  <c:v>22.53753817117849</c:v>
                </c:pt>
                <c:pt idx="7">
                  <c:v>26.373067076964158</c:v>
                </c:pt>
                <c:pt idx="8">
                  <c:v>26.382316427424264</c:v>
                </c:pt>
                <c:pt idx="9">
                  <c:v>30.177657061737762</c:v>
                </c:pt>
                <c:pt idx="10">
                  <c:v>28.157031734226319</c:v>
                </c:pt>
                <c:pt idx="11">
                  <c:v>33.954362154910669</c:v>
                </c:pt>
                <c:pt idx="12">
                  <c:v>33.879388105567749</c:v>
                </c:pt>
                <c:pt idx="13">
                  <c:v>31.832503442491742</c:v>
                </c:pt>
                <c:pt idx="14">
                  <c:v>31.991384590078667</c:v>
                </c:pt>
                <c:pt idx="15">
                  <c:v>37.655696253912438</c:v>
                </c:pt>
                <c:pt idx="16">
                  <c:v>35.622905041675942</c:v>
                </c:pt>
                <c:pt idx="17">
                  <c:v>33.953741422438561</c:v>
                </c:pt>
                <c:pt idx="18">
                  <c:v>41.50318329062064</c:v>
                </c:pt>
                <c:pt idx="19">
                  <c:v>18.819025527848751</c:v>
                </c:pt>
                <c:pt idx="20">
                  <c:v>22.645834081923535</c:v>
                </c:pt>
                <c:pt idx="21">
                  <c:v>28.420640571589619</c:v>
                </c:pt>
                <c:pt idx="22">
                  <c:v>22.578337813646385</c:v>
                </c:pt>
                <c:pt idx="23">
                  <c:v>26.386396617950897</c:v>
                </c:pt>
                <c:pt idx="24">
                  <c:v>30.19939955929128</c:v>
                </c:pt>
                <c:pt idx="25">
                  <c:v>28.271301639193467</c:v>
                </c:pt>
                <c:pt idx="26">
                  <c:v>30.124285520450709</c:v>
                </c:pt>
                <c:pt idx="27">
                  <c:v>17.681865396458029</c:v>
                </c:pt>
                <c:pt idx="28">
                  <c:v>16.249491621684822</c:v>
                </c:pt>
                <c:pt idx="29">
                  <c:v>-14.689475361093699</c:v>
                </c:pt>
                <c:pt idx="30">
                  <c:v>-7.0733484140213996</c:v>
                </c:pt>
                <c:pt idx="31">
                  <c:v>-3.1334547847861991</c:v>
                </c:pt>
                <c:pt idx="32">
                  <c:v>0.46404268767999923</c:v>
                </c:pt>
                <c:pt idx="33">
                  <c:v>4.3710775288564001</c:v>
                </c:pt>
                <c:pt idx="34">
                  <c:v>8.1679605312242032</c:v>
                </c:pt>
                <c:pt idx="35">
                  <c:v>11.9963583108789</c:v>
                </c:pt>
                <c:pt idx="36">
                  <c:v>15.594634553457901</c:v>
                </c:pt>
                <c:pt idx="37">
                  <c:v>21.3309456825762</c:v>
                </c:pt>
                <c:pt idx="38">
                  <c:v>25.470548690382802</c:v>
                </c:pt>
                <c:pt idx="39">
                  <c:v>28.758524029756099</c:v>
                </c:pt>
                <c:pt idx="40">
                  <c:v>1.4804995156240004</c:v>
                </c:pt>
                <c:pt idx="41">
                  <c:v>9.9167938737635986</c:v>
                </c:pt>
                <c:pt idx="42">
                  <c:v>19.179040184000897</c:v>
                </c:pt>
                <c:pt idx="43">
                  <c:v>26.169982853434504</c:v>
                </c:pt>
                <c:pt idx="44">
                  <c:v>20.198342757851123</c:v>
                </c:pt>
                <c:pt idx="45">
                  <c:v>20.83883742971517</c:v>
                </c:pt>
                <c:pt idx="46">
                  <c:v>15.247879589616439</c:v>
                </c:pt>
                <c:pt idx="47">
                  <c:v>5.5539842705421893</c:v>
                </c:pt>
                <c:pt idx="48">
                  <c:v>11.28434687121889</c:v>
                </c:pt>
                <c:pt idx="49">
                  <c:v>15.02035593915352</c:v>
                </c:pt>
                <c:pt idx="50">
                  <c:v>18.786219313591211</c:v>
                </c:pt>
                <c:pt idx="51">
                  <c:v>7.3227574982762995</c:v>
                </c:pt>
                <c:pt idx="52">
                  <c:v>19.606943601738301</c:v>
                </c:pt>
                <c:pt idx="53">
                  <c:v>9.8449278366329018</c:v>
                </c:pt>
                <c:pt idx="54">
                  <c:v>11.844992062443499</c:v>
                </c:pt>
                <c:pt idx="55">
                  <c:v>19.389220195173802</c:v>
                </c:pt>
                <c:pt idx="56">
                  <c:v>26.834943892396996</c:v>
                </c:pt>
                <c:pt idx="57">
                  <c:v>-3.0300943303587999</c:v>
                </c:pt>
                <c:pt idx="58">
                  <c:v>1.2238755135488013</c:v>
                </c:pt>
                <c:pt idx="59">
                  <c:v>4.9265920659534999</c:v>
                </c:pt>
                <c:pt idx="60">
                  <c:v>10.652090589853902</c:v>
                </c:pt>
                <c:pt idx="61">
                  <c:v>14.511296873550403</c:v>
                </c:pt>
                <c:pt idx="62">
                  <c:v>18.195210852022299</c:v>
                </c:pt>
                <c:pt idx="63">
                  <c:v>21.967172354952805</c:v>
                </c:pt>
                <c:pt idx="64">
                  <c:v>25.726538233519399</c:v>
                </c:pt>
                <c:pt idx="65">
                  <c:v>12.876090143745103</c:v>
                </c:pt>
                <c:pt idx="66">
                  <c:v>23.525116947681781</c:v>
                </c:pt>
                <c:pt idx="67">
                  <c:v>19.44903400213741</c:v>
                </c:pt>
                <c:pt idx="68">
                  <c:v>23.116564304833428</c:v>
                </c:pt>
                <c:pt idx="69">
                  <c:v>22.760172317004429</c:v>
                </c:pt>
                <c:pt idx="70">
                  <c:v>23.129967015294739</c:v>
                </c:pt>
                <c:pt idx="71">
                  <c:v>26.56819422491062</c:v>
                </c:pt>
                <c:pt idx="72">
                  <c:v>30.618303423109772</c:v>
                </c:pt>
                <c:pt idx="73">
                  <c:v>0.43615115798450077</c:v>
                </c:pt>
                <c:pt idx="74">
                  <c:v>4.0672027602071985</c:v>
                </c:pt>
                <c:pt idx="75">
                  <c:v>7.6956334984775019</c:v>
                </c:pt>
                <c:pt idx="76">
                  <c:v>8.8253492794978001</c:v>
                </c:pt>
                <c:pt idx="77">
                  <c:v>11.597172876015904</c:v>
                </c:pt>
                <c:pt idx="78">
                  <c:v>12.461227568795902</c:v>
                </c:pt>
                <c:pt idx="79">
                  <c:v>18.297252589336104</c:v>
                </c:pt>
                <c:pt idx="80">
                  <c:v>11.799412603039702</c:v>
                </c:pt>
                <c:pt idx="81">
                  <c:v>6.2412339330581972</c:v>
                </c:pt>
                <c:pt idx="82">
                  <c:v>7.7265588564035959</c:v>
                </c:pt>
                <c:pt idx="83">
                  <c:v>11.175253638676001</c:v>
                </c:pt>
                <c:pt idx="84">
                  <c:v>14.045451506715597</c:v>
                </c:pt>
                <c:pt idx="85">
                  <c:v>6.0676803148021996</c:v>
                </c:pt>
                <c:pt idx="86">
                  <c:v>9.502348629930097</c:v>
                </c:pt>
                <c:pt idx="87">
                  <c:v>9.3048866044549996</c:v>
                </c:pt>
                <c:pt idx="88">
                  <c:v>12.870639784595497</c:v>
                </c:pt>
                <c:pt idx="89">
                  <c:v>13.022038386995998</c:v>
                </c:pt>
                <c:pt idx="90">
                  <c:v>10.4305673935249</c:v>
                </c:pt>
                <c:pt idx="91">
                  <c:v>9.4966073101034958</c:v>
                </c:pt>
                <c:pt idx="92">
                  <c:v>10.718922181746997</c:v>
                </c:pt>
                <c:pt idx="93">
                  <c:v>12.801022334500399</c:v>
                </c:pt>
                <c:pt idx="94">
                  <c:v>11.657459552578819</c:v>
                </c:pt>
                <c:pt idx="95">
                  <c:v>15.228669927182111</c:v>
                </c:pt>
                <c:pt idx="96">
                  <c:v>18.917874109700122</c:v>
                </c:pt>
                <c:pt idx="97">
                  <c:v>16.176691196359801</c:v>
                </c:pt>
                <c:pt idx="98">
                  <c:v>22.842858292360543</c:v>
                </c:pt>
                <c:pt idx="99">
                  <c:v>30.414126425550783</c:v>
                </c:pt>
                <c:pt idx="100">
                  <c:v>24.311521313433609</c:v>
                </c:pt>
                <c:pt idx="101">
                  <c:v>31.088869219896711</c:v>
                </c:pt>
                <c:pt idx="102">
                  <c:v>31.316127507552153</c:v>
                </c:pt>
                <c:pt idx="103">
                  <c:v>35.766827080491566</c:v>
                </c:pt>
                <c:pt idx="104">
                  <c:v>6.7870398572526014</c:v>
                </c:pt>
                <c:pt idx="105">
                  <c:v>0.29047323245729828</c:v>
                </c:pt>
                <c:pt idx="106">
                  <c:v>5.0027792486039999</c:v>
                </c:pt>
                <c:pt idx="107">
                  <c:v>8.4769606022180994</c:v>
                </c:pt>
                <c:pt idx="108">
                  <c:v>12.085080944643099</c:v>
                </c:pt>
                <c:pt idx="109">
                  <c:v>29.901371258804307</c:v>
                </c:pt>
                <c:pt idx="110">
                  <c:v>-6.2890475123559995</c:v>
                </c:pt>
                <c:pt idx="111">
                  <c:v>16.54856038724099</c:v>
                </c:pt>
                <c:pt idx="112">
                  <c:v>7.8905786188678988</c:v>
                </c:pt>
                <c:pt idx="113">
                  <c:v>2.4020156770888015</c:v>
                </c:pt>
                <c:pt idx="114">
                  <c:v>13.9787327907954</c:v>
                </c:pt>
                <c:pt idx="115">
                  <c:v>13.258216374066102</c:v>
                </c:pt>
                <c:pt idx="116">
                  <c:v>-1.4225131503128026</c:v>
                </c:pt>
                <c:pt idx="117">
                  <c:v>6.747080645954</c:v>
                </c:pt>
                <c:pt idx="118">
                  <c:v>-0.94962398558829619</c:v>
                </c:pt>
                <c:pt idx="119">
                  <c:v>15.602815859086999</c:v>
                </c:pt>
                <c:pt idx="120">
                  <c:v>14.018933749014803</c:v>
                </c:pt>
                <c:pt idx="121">
                  <c:v>13.704748497753801</c:v>
                </c:pt>
                <c:pt idx="122">
                  <c:v>13.7731681855457</c:v>
                </c:pt>
                <c:pt idx="123">
                  <c:v>0.82393555017690545</c:v>
                </c:pt>
                <c:pt idx="124">
                  <c:v>8.6270021439345008</c:v>
                </c:pt>
                <c:pt idx="125">
                  <c:v>18.084233342688201</c:v>
                </c:pt>
                <c:pt idx="126">
                  <c:v>25.565243842187492</c:v>
                </c:pt>
                <c:pt idx="127">
                  <c:v>24.00309130728138</c:v>
                </c:pt>
                <c:pt idx="128">
                  <c:v>12.3557720000054</c:v>
                </c:pt>
                <c:pt idx="129">
                  <c:v>7.7695593021996405</c:v>
                </c:pt>
                <c:pt idx="130">
                  <c:v>11.52523852237605</c:v>
                </c:pt>
                <c:pt idx="131">
                  <c:v>15.38641444395553</c:v>
                </c:pt>
                <c:pt idx="132">
                  <c:v>19.090353457196439</c:v>
                </c:pt>
                <c:pt idx="133">
                  <c:v>24.788375783597751</c:v>
                </c:pt>
                <c:pt idx="134">
                  <c:v>28.566190267886871</c:v>
                </c:pt>
                <c:pt idx="135">
                  <c:v>32.419956387217994</c:v>
                </c:pt>
                <c:pt idx="136">
                  <c:v>36.135216434581189</c:v>
                </c:pt>
                <c:pt idx="137">
                  <c:v>39.91825685888341</c:v>
                </c:pt>
                <c:pt idx="138">
                  <c:v>43.731691966571212</c:v>
                </c:pt>
                <c:pt idx="139">
                  <c:v>47.538314619089562</c:v>
                </c:pt>
                <c:pt idx="140">
                  <c:v>-8.1696471381028033</c:v>
                </c:pt>
                <c:pt idx="141">
                  <c:v>-1.4002722306870012</c:v>
                </c:pt>
                <c:pt idx="142">
                  <c:v>20.3906731206004</c:v>
                </c:pt>
                <c:pt idx="143">
                  <c:v>-5.2711734491304014</c:v>
                </c:pt>
                <c:pt idx="144">
                  <c:v>-1.7878917908931982</c:v>
                </c:pt>
                <c:pt idx="145">
                  <c:v>5.9016215980698945</c:v>
                </c:pt>
                <c:pt idx="146">
                  <c:v>5.5217579681185995</c:v>
                </c:pt>
                <c:pt idx="147">
                  <c:v>16.3953147040767</c:v>
                </c:pt>
                <c:pt idx="148">
                  <c:v>33.018139522335105</c:v>
                </c:pt>
                <c:pt idx="149">
                  <c:v>38.305949242951598</c:v>
                </c:pt>
                <c:pt idx="150">
                  <c:v>40.559150677702398</c:v>
                </c:pt>
                <c:pt idx="151">
                  <c:v>44.032574774395599</c:v>
                </c:pt>
                <c:pt idx="152">
                  <c:v>47.851665171040999</c:v>
                </c:pt>
                <c:pt idx="153">
                  <c:v>51.773703643249647</c:v>
                </c:pt>
                <c:pt idx="154">
                  <c:v>55.585913720258887</c:v>
                </c:pt>
                <c:pt idx="155">
                  <c:v>59.249382768072053</c:v>
                </c:pt>
                <c:pt idx="156">
                  <c:v>63.540957136487464</c:v>
                </c:pt>
                <c:pt idx="157">
                  <c:v>66.64490628107157</c:v>
                </c:pt>
                <c:pt idx="158">
                  <c:v>13.852783658215102</c:v>
                </c:pt>
                <c:pt idx="159">
                  <c:v>0.74967083003850021</c:v>
                </c:pt>
                <c:pt idx="160">
                  <c:v>5.9804175303984017</c:v>
                </c:pt>
                <c:pt idx="161">
                  <c:v>10.015972347673699</c:v>
                </c:pt>
                <c:pt idx="162">
                  <c:v>6.871037877678198</c:v>
                </c:pt>
                <c:pt idx="163">
                  <c:v>4.3509969098767982</c:v>
                </c:pt>
                <c:pt idx="164">
                  <c:v>10.432665467412598</c:v>
                </c:pt>
                <c:pt idx="165">
                  <c:v>16.496834993597702</c:v>
                </c:pt>
                <c:pt idx="166">
                  <c:v>4.621688144417103</c:v>
                </c:pt>
                <c:pt idx="167">
                  <c:v>8.2280497574050031</c:v>
                </c:pt>
                <c:pt idx="168">
                  <c:v>10.575114875425797</c:v>
                </c:pt>
                <c:pt idx="169">
                  <c:v>14.674879950275002</c:v>
                </c:pt>
                <c:pt idx="170">
                  <c:v>30.24731288202484</c:v>
                </c:pt>
                <c:pt idx="171">
                  <c:v>16.046976712726799</c:v>
                </c:pt>
                <c:pt idx="172">
                  <c:v>11.459533436016798</c:v>
                </c:pt>
                <c:pt idx="173">
                  <c:v>12.053818066361801</c:v>
                </c:pt>
                <c:pt idx="174">
                  <c:v>30.12551301385389</c:v>
                </c:pt>
                <c:pt idx="175">
                  <c:v>39.628090572992107</c:v>
                </c:pt>
                <c:pt idx="176">
                  <c:v>34.037658155947128</c:v>
                </c:pt>
                <c:pt idx="177">
                  <c:v>37.765261270815529</c:v>
                </c:pt>
                <c:pt idx="178">
                  <c:v>33.867372286860274</c:v>
                </c:pt>
                <c:pt idx="179">
                  <c:v>12.996894852101899</c:v>
                </c:pt>
                <c:pt idx="180">
                  <c:v>11.849934234807399</c:v>
                </c:pt>
                <c:pt idx="181">
                  <c:v>11.486074276940595</c:v>
                </c:pt>
                <c:pt idx="182">
                  <c:v>14.562627633589997</c:v>
                </c:pt>
                <c:pt idx="183">
                  <c:v>15.809808039962398</c:v>
                </c:pt>
                <c:pt idx="184">
                  <c:v>16.344878053474602</c:v>
                </c:pt>
                <c:pt idx="185">
                  <c:v>17.385276445486198</c:v>
                </c:pt>
                <c:pt idx="186">
                  <c:v>12.726099855710704</c:v>
                </c:pt>
                <c:pt idx="187">
                  <c:v>13.684188911654999</c:v>
                </c:pt>
                <c:pt idx="188">
                  <c:v>16.059597450793099</c:v>
                </c:pt>
                <c:pt idx="189">
                  <c:v>15.3044829184315</c:v>
                </c:pt>
                <c:pt idx="190">
                  <c:v>27.249872281097311</c:v>
                </c:pt>
                <c:pt idx="191">
                  <c:v>31.003683195217778</c:v>
                </c:pt>
                <c:pt idx="192">
                  <c:v>34.799500162899029</c:v>
                </c:pt>
                <c:pt idx="193">
                  <c:v>40.328202238036745</c:v>
                </c:pt>
                <c:pt idx="194">
                  <c:v>27.295052296684048</c:v>
                </c:pt>
                <c:pt idx="195">
                  <c:v>29.07098852773785</c:v>
                </c:pt>
                <c:pt idx="196">
                  <c:v>23.506857625766269</c:v>
                </c:pt>
                <c:pt idx="197">
                  <c:v>23.375527562161651</c:v>
                </c:pt>
                <c:pt idx="198">
                  <c:v>34.847270053077871</c:v>
                </c:pt>
                <c:pt idx="199">
                  <c:v>48.310456396319601</c:v>
                </c:pt>
                <c:pt idx="200">
                  <c:v>27.318767988096369</c:v>
                </c:pt>
                <c:pt idx="201">
                  <c:v>31.051640920351829</c:v>
                </c:pt>
                <c:pt idx="202">
                  <c:v>25.039314652953259</c:v>
                </c:pt>
                <c:pt idx="203">
                  <c:v>7.3641866336525013</c:v>
                </c:pt>
                <c:pt idx="204">
                  <c:v>10.980117264980899</c:v>
                </c:pt>
                <c:pt idx="205">
                  <c:v>10.784473630285699</c:v>
                </c:pt>
                <c:pt idx="206">
                  <c:v>16.579946712498902</c:v>
                </c:pt>
                <c:pt idx="207">
                  <c:v>20.392654243501958</c:v>
                </c:pt>
                <c:pt idx="208">
                  <c:v>16.888446394349351</c:v>
                </c:pt>
                <c:pt idx="209">
                  <c:v>18.029201824561401</c:v>
                </c:pt>
                <c:pt idx="210">
                  <c:v>19.20457997774556</c:v>
                </c:pt>
                <c:pt idx="211">
                  <c:v>20.073276730591601</c:v>
                </c:pt>
                <c:pt idx="212">
                  <c:v>19.860299285046729</c:v>
                </c:pt>
                <c:pt idx="213">
                  <c:v>6.3905414743747997</c:v>
                </c:pt>
                <c:pt idx="214">
                  <c:v>5.8945999846877015</c:v>
                </c:pt>
                <c:pt idx="215">
                  <c:v>15.59716030680352</c:v>
                </c:pt>
                <c:pt idx="216">
                  <c:v>15.59716030680352</c:v>
                </c:pt>
                <c:pt idx="217">
                  <c:v>19.52073112418962</c:v>
                </c:pt>
              </c:numCache>
            </c:numRef>
          </c:yVal>
          <c:smooth val="0"/>
        </c:ser>
        <c:ser>
          <c:idx val="4"/>
          <c:order val="18"/>
          <c:tx>
            <c:strRef>
              <c:f>'3 Expt. v calc. by SSIMPLE'!$AM$47</c:f>
              <c:strCache>
                <c:ptCount val="1"/>
                <c:pt idx="0">
                  <c:v>Water-&gt;           Chlorobenzene</c:v>
                </c:pt>
              </c:strCache>
            </c:strRef>
          </c:tx>
          <c:spPr>
            <a:ln w="28575">
              <a:noFill/>
            </a:ln>
          </c:spPr>
          <c:xVal>
            <c:numRef>
              <c:f>'3 Expt. v calc. by SSIMPLE'!$AM$48:$AM$265</c:f>
              <c:numCache>
                <c:formatCode>0.00</c:formatCode>
                <c:ptCount val="218"/>
                <c:pt idx="0">
                  <c:v>23.585037865771945</c:v>
                </c:pt>
                <c:pt idx="1">
                  <c:v>27.219210367101581</c:v>
                </c:pt>
                <c:pt idx="2">
                  <c:v>30.984601027819892</c:v>
                </c:pt>
                <c:pt idx="3">
                  <c:v>34.795632787456</c:v>
                </c:pt>
                <c:pt idx="4">
                  <c:v>38.053266222713802</c:v>
                </c:pt>
                <c:pt idx="5">
                  <c:v>#N/A</c:v>
                </c:pt>
                <c:pt idx="6">
                  <c:v>#N/A</c:v>
                </c:pt>
                <c:pt idx="7">
                  <c:v>26.357734625028151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32.291077484341848</c:v>
                </c:pt>
                <c:pt idx="13">
                  <c:v>#N/A</c:v>
                </c:pt>
                <c:pt idx="14">
                  <c:v>31.777615121516622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23.562217316313046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32.176974737047352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14.890408521931487</c:v>
                </c:pt>
                <c:pt idx="29">
                  <c:v>#N/A</c:v>
                </c:pt>
                <c:pt idx="30">
                  <c:v>-11.809634344980145</c:v>
                </c:pt>
                <c:pt idx="31">
                  <c:v>-7.8730895633200948</c:v>
                </c:pt>
                <c:pt idx="32">
                  <c:v>-4.2788530235435331</c:v>
                </c:pt>
                <c:pt idx="33">
                  <c:v>-0.3993596155307273</c:v>
                </c:pt>
                <c:pt idx="34">
                  <c:v>2.8525686823623531</c:v>
                </c:pt>
                <c:pt idx="35">
                  <c:v>6.7891134640224031</c:v>
                </c:pt>
                <c:pt idx="36">
                  <c:v>10.611555498387958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1.141027472944943</c:v>
                </c:pt>
                <c:pt idx="41">
                  <c:v>9.5846307727375084</c:v>
                </c:pt>
                <c:pt idx="42">
                  <c:v>#N/A</c:v>
                </c:pt>
                <c:pt idx="43">
                  <c:v>#N/A</c:v>
                </c:pt>
                <c:pt idx="44">
                  <c:v>19.169261545475017</c:v>
                </c:pt>
                <c:pt idx="45">
                  <c:v>#N/A</c:v>
                </c:pt>
                <c:pt idx="46">
                  <c:v>#N/A</c:v>
                </c:pt>
                <c:pt idx="47">
                  <c:v>6.4582154968683696</c:v>
                </c:pt>
                <c:pt idx="48">
                  <c:v>10.988094564459788</c:v>
                </c:pt>
                <c:pt idx="49">
                  <c:v>14.924639346119836</c:v>
                </c:pt>
                <c:pt idx="50">
                  <c:v>18.370542314413562</c:v>
                </c:pt>
                <c:pt idx="51">
                  <c:v>-1.7115412094174154</c:v>
                </c:pt>
                <c:pt idx="52">
                  <c:v>5.6480859910774619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-10.041041761915485</c:v>
                </c:pt>
                <c:pt idx="58">
                  <c:v>-3.1378255505985866</c:v>
                </c:pt>
                <c:pt idx="59">
                  <c:v>-3.3660310451875812</c:v>
                </c:pt>
                <c:pt idx="60">
                  <c:v>-0.28525686823623531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21.10900824948142</c:v>
                </c:pt>
                <c:pt idx="67">
                  <c:v>18.085285446177323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-0.96987335200319968</c:v>
                </c:pt>
                <c:pt idx="74">
                  <c:v>3.2519282978930821</c:v>
                </c:pt>
                <c:pt idx="75">
                  <c:v>7.3596272004948737</c:v>
                </c:pt>
                <c:pt idx="76">
                  <c:v>#N/A</c:v>
                </c:pt>
                <c:pt idx="77">
                  <c:v>10.668606872035205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1.4262843411811765</c:v>
                </c:pt>
                <c:pt idx="86">
                  <c:v>#N/A</c:v>
                </c:pt>
                <c:pt idx="87">
                  <c:v>4.5641098917797649</c:v>
                </c:pt>
                <c:pt idx="88">
                  <c:v>6.96026758496415</c:v>
                </c:pt>
                <c:pt idx="89">
                  <c:v>7.188473079553134</c:v>
                </c:pt>
                <c:pt idx="90">
                  <c:v>5.7051373647247097</c:v>
                </c:pt>
                <c:pt idx="91">
                  <c:v>5.9333428593136972</c:v>
                </c:pt>
                <c:pt idx="92">
                  <c:v>#N/A</c:v>
                </c:pt>
                <c:pt idx="93">
                  <c:v>#N/A</c:v>
                </c:pt>
                <c:pt idx="94">
                  <c:v>9.7557848936792499</c:v>
                </c:pt>
                <c:pt idx="95">
                  <c:v>#N/A</c:v>
                </c:pt>
                <c:pt idx="96">
                  <c:v>17.514771709704853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22.877600832546072</c:v>
                </c:pt>
                <c:pt idx="101">
                  <c:v>#N/A</c:v>
                </c:pt>
                <c:pt idx="102">
                  <c:v>30.921844516807912</c:v>
                </c:pt>
                <c:pt idx="103">
                  <c:v>#N/A</c:v>
                </c:pt>
                <c:pt idx="104">
                  <c:v>#N/A</c:v>
                </c:pt>
                <c:pt idx="105">
                  <c:v>-0.62756511011971838</c:v>
                </c:pt>
                <c:pt idx="106">
                  <c:v>2.51026044047887</c:v>
                </c:pt>
                <c:pt idx="107">
                  <c:v>#N/A</c:v>
                </c:pt>
                <c:pt idx="108">
                  <c:v>#N/A</c:v>
                </c:pt>
                <c:pt idx="109">
                  <c:v>27.612864845267588</c:v>
                </c:pt>
                <c:pt idx="110">
                  <c:v>-12.494250828747111</c:v>
                </c:pt>
                <c:pt idx="111">
                  <c:v>19.454518413711256</c:v>
                </c:pt>
                <c:pt idx="112">
                  <c:v>#N/A</c:v>
                </c:pt>
                <c:pt idx="113">
                  <c:v>2.3391063195371302</c:v>
                </c:pt>
                <c:pt idx="114">
                  <c:v>#N/A</c:v>
                </c:pt>
                <c:pt idx="115">
                  <c:v>7.416678574142118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7.9301409369673435</c:v>
                </c:pt>
                <c:pt idx="130">
                  <c:v>#N/A</c:v>
                </c:pt>
                <c:pt idx="131">
                  <c:v>#N/A</c:v>
                </c:pt>
                <c:pt idx="132">
                  <c:v>19.625672534652995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-1.5403870884756721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SSIMPLE'!$AN$48:$AN$266</c:f>
              <c:numCache>
                <c:formatCode>0.00</c:formatCode>
                <c:ptCount val="219"/>
                <c:pt idx="0">
                  <c:v>22.926802787633321</c:v>
                </c:pt>
                <c:pt idx="1">
                  <c:v>26.803300399560101</c:v>
                </c:pt>
                <c:pt idx="2">
                  <c:v>30.875202493076443</c:v>
                </c:pt>
                <c:pt idx="3">
                  <c:v>36.828199682625339</c:v>
                </c:pt>
                <c:pt idx="4">
                  <c:v>40.709809476200888</c:v>
                </c:pt>
                <c:pt idx="5">
                  <c:v>44.553629454183749</c:v>
                </c:pt>
                <c:pt idx="6">
                  <c:v>22.744344855835589</c:v>
                </c:pt>
                <c:pt idx="7">
                  <c:v>26.831364005940458</c:v>
                </c:pt>
                <c:pt idx="8">
                  <c:v>26.857952507371063</c:v>
                </c:pt>
                <c:pt idx="9">
                  <c:v>30.90274464936326</c:v>
                </c:pt>
                <c:pt idx="10">
                  <c:v>28.595445305061418</c:v>
                </c:pt>
                <c:pt idx="11">
                  <c:v>34.791357643589571</c:v>
                </c:pt>
                <c:pt idx="12">
                  <c:v>34.586695790442548</c:v>
                </c:pt>
                <c:pt idx="13">
                  <c:v>32.323517451943339</c:v>
                </c:pt>
                <c:pt idx="14">
                  <c:v>32.678765078644169</c:v>
                </c:pt>
                <c:pt idx="15">
                  <c:v>38.521747508896539</c:v>
                </c:pt>
                <c:pt idx="16">
                  <c:v>36.228332525929247</c:v>
                </c:pt>
                <c:pt idx="17">
                  <c:v>34.830928135962658</c:v>
                </c:pt>
                <c:pt idx="18">
                  <c:v>42.635537631057545</c:v>
                </c:pt>
                <c:pt idx="19">
                  <c:v>18.988898973726052</c:v>
                </c:pt>
                <c:pt idx="20">
                  <c:v>22.916091549599734</c:v>
                </c:pt>
                <c:pt idx="21">
                  <c:v>29.06500809175602</c:v>
                </c:pt>
                <c:pt idx="22">
                  <c:v>22.831214410296788</c:v>
                </c:pt>
                <c:pt idx="23">
                  <c:v>26.792883027992197</c:v>
                </c:pt>
                <c:pt idx="24">
                  <c:v>30.808258718144582</c:v>
                </c:pt>
                <c:pt idx="25">
                  <c:v>28.726525346165168</c:v>
                </c:pt>
                <c:pt idx="26">
                  <c:v>30.590334272459611</c:v>
                </c:pt>
                <c:pt idx="27">
                  <c:v>16.64992450176193</c:v>
                </c:pt>
                <c:pt idx="28">
                  <c:v>15.300887183270522</c:v>
                </c:pt>
                <c:pt idx="29">
                  <c:v>-20.104680901659997</c:v>
                </c:pt>
                <c:pt idx="30">
                  <c:v>-11.990115621854599</c:v>
                </c:pt>
                <c:pt idx="31">
                  <c:v>-7.9236229376368001</c:v>
                </c:pt>
                <c:pt idx="32">
                  <c:v>-4.3373088230896002</c:v>
                </c:pt>
                <c:pt idx="33">
                  <c:v>-0.25456723163080142</c:v>
                </c:pt>
                <c:pt idx="34">
                  <c:v>3.7946368947789004</c:v>
                </c:pt>
                <c:pt idx="35">
                  <c:v>7.9185248568883999</c:v>
                </c:pt>
                <c:pt idx="36">
                  <c:v>11.546291092137402</c:v>
                </c:pt>
                <c:pt idx="37">
                  <c:v>17.573412200695699</c:v>
                </c:pt>
                <c:pt idx="38">
                  <c:v>21.938357300641702</c:v>
                </c:pt>
                <c:pt idx="39">
                  <c:v>25.253920397337001</c:v>
                </c:pt>
                <c:pt idx="40">
                  <c:v>-2.1548511803803017</c:v>
                </c:pt>
                <c:pt idx="41">
                  <c:v>6.8173820720461009</c:v>
                </c:pt>
                <c:pt idx="42">
                  <c:v>16.493865338386499</c:v>
                </c:pt>
                <c:pt idx="43">
                  <c:v>23.464725218317199</c:v>
                </c:pt>
                <c:pt idx="44">
                  <c:v>19.401034258305522</c:v>
                </c:pt>
                <c:pt idx="45">
                  <c:v>19.75121702570577</c:v>
                </c:pt>
                <c:pt idx="46">
                  <c:v>13.921548753875239</c:v>
                </c:pt>
                <c:pt idx="47">
                  <c:v>5.202567148515989</c:v>
                </c:pt>
                <c:pt idx="48">
                  <c:v>11.12777800942399</c:v>
                </c:pt>
                <c:pt idx="49">
                  <c:v>14.965046446368822</c:v>
                </c:pt>
                <c:pt idx="50">
                  <c:v>18.918639646060708</c:v>
                </c:pt>
                <c:pt idx="51">
                  <c:v>4.0186007137214972</c:v>
                </c:pt>
                <c:pt idx="52">
                  <c:v>17.276643833063702</c:v>
                </c:pt>
                <c:pt idx="53">
                  <c:v>6.4074144956375996</c:v>
                </c:pt>
                <c:pt idx="54">
                  <c:v>8.4223468157789974</c:v>
                </c:pt>
                <c:pt idx="55">
                  <c:v>16.327088824179402</c:v>
                </c:pt>
                <c:pt idx="56">
                  <c:v>24.015162678771102</c:v>
                </c:pt>
                <c:pt idx="57">
                  <c:v>-7.5675241143871013</c:v>
                </c:pt>
                <c:pt idx="58">
                  <c:v>-2.9397307181858991</c:v>
                </c:pt>
                <c:pt idx="59">
                  <c:v>0.82915714454570022</c:v>
                </c:pt>
                <c:pt idx="60">
                  <c:v>6.8908505153419028</c:v>
                </c:pt>
                <c:pt idx="61">
                  <c:v>11.052794354861099</c:v>
                </c:pt>
                <c:pt idx="62">
                  <c:v>14.787002902725902</c:v>
                </c:pt>
                <c:pt idx="63">
                  <c:v>18.647255809495999</c:v>
                </c:pt>
                <c:pt idx="64">
                  <c:v>22.589416311960299</c:v>
                </c:pt>
                <c:pt idx="65">
                  <c:v>9.1422406310734026</c:v>
                </c:pt>
                <c:pt idx="66">
                  <c:v>22.647775922641181</c:v>
                </c:pt>
                <c:pt idx="67">
                  <c:v>18.362994876879409</c:v>
                </c:pt>
                <c:pt idx="68">
                  <c:v>22.361837451755029</c:v>
                </c:pt>
                <c:pt idx="69">
                  <c:v>21.648378870192531</c:v>
                </c:pt>
                <c:pt idx="70">
                  <c:v>22.151952817796243</c:v>
                </c:pt>
                <c:pt idx="71">
                  <c:v>25.690745521833918</c:v>
                </c:pt>
                <c:pt idx="72">
                  <c:v>30.142464100926972</c:v>
                </c:pt>
                <c:pt idx="73">
                  <c:v>-4.2562614222767969</c:v>
                </c:pt>
                <c:pt idx="74">
                  <c:v>-0.65849310051480003</c:v>
                </c:pt>
                <c:pt idx="75">
                  <c:v>2.9590927840129986</c:v>
                </c:pt>
                <c:pt idx="76">
                  <c:v>4.6883482962652003</c:v>
                </c:pt>
                <c:pt idx="77">
                  <c:v>7.0724740925455016</c:v>
                </c:pt>
                <c:pt idx="78">
                  <c:v>8.3764282411110997</c:v>
                </c:pt>
                <c:pt idx="79">
                  <c:v>14.5556950332643</c:v>
                </c:pt>
                <c:pt idx="80">
                  <c:v>7.3416266387527997</c:v>
                </c:pt>
                <c:pt idx="81">
                  <c:v>1.7211456715726996</c:v>
                </c:pt>
                <c:pt idx="82">
                  <c:v>3.1093138480640974</c:v>
                </c:pt>
                <c:pt idx="83">
                  <c:v>6.4834269270859011</c:v>
                </c:pt>
                <c:pt idx="84">
                  <c:v>9.8877589464844995</c:v>
                </c:pt>
                <c:pt idx="85">
                  <c:v>2.0191199613069983</c:v>
                </c:pt>
                <c:pt idx="86">
                  <c:v>5.545391990516098</c:v>
                </c:pt>
                <c:pt idx="87">
                  <c:v>5.248413545937602</c:v>
                </c:pt>
                <c:pt idx="88">
                  <c:v>8.8779629209508997</c:v>
                </c:pt>
                <c:pt idx="89">
                  <c:v>9.0855196970682996</c:v>
                </c:pt>
                <c:pt idx="90">
                  <c:v>6.4637154740781</c:v>
                </c:pt>
                <c:pt idx="91">
                  <c:v>5.2246856277219997</c:v>
                </c:pt>
                <c:pt idx="92">
                  <c:v>6.0864190853873978</c:v>
                </c:pt>
                <c:pt idx="93">
                  <c:v>8.139918986547702</c:v>
                </c:pt>
                <c:pt idx="94">
                  <c:v>10.35974684260882</c:v>
                </c:pt>
                <c:pt idx="95">
                  <c:v>13.886636982236208</c:v>
                </c:pt>
                <c:pt idx="96">
                  <c:v>17.597994142543619</c:v>
                </c:pt>
                <c:pt idx="97">
                  <c:v>13.9628208872724</c:v>
                </c:pt>
                <c:pt idx="98">
                  <c:v>21.84265670336594</c:v>
                </c:pt>
                <c:pt idx="99">
                  <c:v>29.800090740660181</c:v>
                </c:pt>
                <c:pt idx="100">
                  <c:v>23.00924169396411</c:v>
                </c:pt>
                <c:pt idx="101">
                  <c:v>29.738833190241909</c:v>
                </c:pt>
                <c:pt idx="102">
                  <c:v>29.902005599060146</c:v>
                </c:pt>
                <c:pt idx="103">
                  <c:v>34.876903096173166</c:v>
                </c:pt>
                <c:pt idx="104">
                  <c:v>3.3984339253109006</c:v>
                </c:pt>
                <c:pt idx="105">
                  <c:v>-3.1730230147413998</c:v>
                </c:pt>
                <c:pt idx="106">
                  <c:v>1.8445581678354976</c:v>
                </c:pt>
                <c:pt idx="107">
                  <c:v>5.1792359676495003</c:v>
                </c:pt>
                <c:pt idx="108">
                  <c:v>8.7328853606140981</c:v>
                </c:pt>
                <c:pt idx="109">
                  <c:v>28.712269895126706</c:v>
                </c:pt>
                <c:pt idx="110">
                  <c:v>-10.457170952331799</c:v>
                </c:pt>
                <c:pt idx="111">
                  <c:v>14.979105429860489</c:v>
                </c:pt>
                <c:pt idx="112">
                  <c:v>4.0411156350160979</c:v>
                </c:pt>
                <c:pt idx="113">
                  <c:v>-2.2226225405680999</c:v>
                </c:pt>
                <c:pt idx="114">
                  <c:v>12.0414183845596</c:v>
                </c:pt>
                <c:pt idx="115">
                  <c:v>9.3302990103724994</c:v>
                </c:pt>
                <c:pt idx="116">
                  <c:v>-9.4827681096317988</c:v>
                </c:pt>
                <c:pt idx="117">
                  <c:v>0.19221022729570336</c:v>
                </c:pt>
                <c:pt idx="118">
                  <c:v>-8.288572474631799</c:v>
                </c:pt>
                <c:pt idx="119">
                  <c:v>12.951067978939701</c:v>
                </c:pt>
                <c:pt idx="120">
                  <c:v>10.832549085211703</c:v>
                </c:pt>
                <c:pt idx="121">
                  <c:v>10.4648721250541</c:v>
                </c:pt>
                <c:pt idx="122">
                  <c:v>10.506022054771702</c:v>
                </c:pt>
                <c:pt idx="123">
                  <c:v>-6.6902689671361983</c:v>
                </c:pt>
                <c:pt idx="124">
                  <c:v>6.5511951882937005</c:v>
                </c:pt>
                <c:pt idx="125">
                  <c:v>16.399950085660997</c:v>
                </c:pt>
                <c:pt idx="126">
                  <c:v>24.141823712623292</c:v>
                </c:pt>
                <c:pt idx="127">
                  <c:v>22.588432322514983</c:v>
                </c:pt>
                <c:pt idx="128">
                  <c:v>10.396970482905298</c:v>
                </c:pt>
                <c:pt idx="129">
                  <c:v>6.8904024781874398</c:v>
                </c:pt>
                <c:pt idx="130">
                  <c:v>10.746456549019648</c:v>
                </c:pt>
                <c:pt idx="131">
                  <c:v>14.750187253239829</c:v>
                </c:pt>
                <c:pt idx="132">
                  <c:v>18.53843826857964</c:v>
                </c:pt>
                <c:pt idx="133">
                  <c:v>24.54722203848565</c:v>
                </c:pt>
                <c:pt idx="134">
                  <c:v>28.524167953840468</c:v>
                </c:pt>
                <c:pt idx="135">
                  <c:v>32.653180506307095</c:v>
                </c:pt>
                <c:pt idx="136">
                  <c:v>36.471715457504089</c:v>
                </c:pt>
                <c:pt idx="137">
                  <c:v>40.355426232087709</c:v>
                </c:pt>
                <c:pt idx="138">
                  <c:v>44.446642096197607</c:v>
                </c:pt>
                <c:pt idx="139">
                  <c:v>48.434084024904962</c:v>
                </c:pt>
                <c:pt idx="140">
                  <c:v>-15.597892836377802</c:v>
                </c:pt>
                <c:pt idx="141">
                  <c:v>-8.2549997935438988</c:v>
                </c:pt>
                <c:pt idx="142">
                  <c:v>14.6031329129212</c:v>
                </c:pt>
                <c:pt idx="143">
                  <c:v>-12.9351355625253</c:v>
                </c:pt>
                <c:pt idx="144">
                  <c:v>-9.5642303905696977</c:v>
                </c:pt>
                <c:pt idx="145">
                  <c:v>-1.499123096949404</c:v>
                </c:pt>
                <c:pt idx="146">
                  <c:v>2.0630349375493005</c:v>
                </c:pt>
                <c:pt idx="147">
                  <c:v>13.104116225682699</c:v>
                </c:pt>
                <c:pt idx="148">
                  <c:v>29.958198417923601</c:v>
                </c:pt>
                <c:pt idx="149">
                  <c:v>36.0046508162972</c:v>
                </c:pt>
                <c:pt idx="150">
                  <c:v>37.6773247726167</c:v>
                </c:pt>
                <c:pt idx="151">
                  <c:v>41.303446192210004</c:v>
                </c:pt>
                <c:pt idx="152">
                  <c:v>45.304798695652998</c:v>
                </c:pt>
                <c:pt idx="153">
                  <c:v>49.44801971849455</c:v>
                </c:pt>
                <c:pt idx="154">
                  <c:v>53.412793917565693</c:v>
                </c:pt>
                <c:pt idx="155">
                  <c:v>57.279280633476958</c:v>
                </c:pt>
                <c:pt idx="156">
                  <c:v>62.027533683067873</c:v>
                </c:pt>
                <c:pt idx="157">
                  <c:v>64.74290601135948</c:v>
                </c:pt>
                <c:pt idx="158">
                  <c:v>9.463303698071698</c:v>
                </c:pt>
                <c:pt idx="159">
                  <c:v>-4.0066596823461005</c:v>
                </c:pt>
                <c:pt idx="160">
                  <c:v>1.9150035038217013</c:v>
                </c:pt>
                <c:pt idx="161">
                  <c:v>6.3402479870357027</c:v>
                </c:pt>
                <c:pt idx="162">
                  <c:v>2.4416058081547014</c:v>
                </c:pt>
                <c:pt idx="163">
                  <c:v>-0.39207981411430026</c:v>
                </c:pt>
                <c:pt idx="164">
                  <c:v>6.1775299003598008</c:v>
                </c:pt>
                <c:pt idx="165">
                  <c:v>12.605699308011701</c:v>
                </c:pt>
                <c:pt idx="166">
                  <c:v>5.595843178830151E-2</c:v>
                </c:pt>
                <c:pt idx="167">
                  <c:v>3.6749463430944012</c:v>
                </c:pt>
                <c:pt idx="168">
                  <c:v>6.3668937329975996</c:v>
                </c:pt>
                <c:pt idx="169">
                  <c:v>10.809730574064201</c:v>
                </c:pt>
                <c:pt idx="170">
                  <c:v>30.841677124279638</c:v>
                </c:pt>
                <c:pt idx="171">
                  <c:v>11.919451876167901</c:v>
                </c:pt>
                <c:pt idx="172">
                  <c:v>6.9998838581300973</c:v>
                </c:pt>
                <c:pt idx="173">
                  <c:v>11.3192715754217</c:v>
                </c:pt>
                <c:pt idx="174">
                  <c:v>30.673929900122992</c:v>
                </c:pt>
                <c:pt idx="175">
                  <c:v>40.684674792817809</c:v>
                </c:pt>
                <c:pt idx="176">
                  <c:v>34.889128582123632</c:v>
                </c:pt>
                <c:pt idx="177">
                  <c:v>38.726326923972529</c:v>
                </c:pt>
                <c:pt idx="178">
                  <c:v>34.529129217560971</c:v>
                </c:pt>
                <c:pt idx="179">
                  <c:v>9.9567985473118021</c:v>
                </c:pt>
                <c:pt idx="180">
                  <c:v>8.2806317583487008</c:v>
                </c:pt>
                <c:pt idx="181">
                  <c:v>7.6841140694677996</c:v>
                </c:pt>
                <c:pt idx="182">
                  <c:v>11.440182326159899</c:v>
                </c:pt>
                <c:pt idx="183">
                  <c:v>12.336996875848698</c:v>
                </c:pt>
                <c:pt idx="184">
                  <c:v>13.193453818295001</c:v>
                </c:pt>
                <c:pt idx="185">
                  <c:v>14.685290197336901</c:v>
                </c:pt>
                <c:pt idx="186">
                  <c:v>8.7297833682775021</c:v>
                </c:pt>
                <c:pt idx="187">
                  <c:v>9.6117899731209988</c:v>
                </c:pt>
                <c:pt idx="188">
                  <c:v>12.8438612027552</c:v>
                </c:pt>
                <c:pt idx="189">
                  <c:v>11.793566207104401</c:v>
                </c:pt>
                <c:pt idx="190">
                  <c:v>26.605228320494209</c:v>
                </c:pt>
                <c:pt idx="191">
                  <c:v>30.502421454312579</c:v>
                </c:pt>
                <c:pt idx="192">
                  <c:v>34.481162698450035</c:v>
                </c:pt>
                <c:pt idx="193">
                  <c:v>40.213425010998549</c:v>
                </c:pt>
                <c:pt idx="194">
                  <c:v>26.618607829039249</c:v>
                </c:pt>
                <c:pt idx="195">
                  <c:v>28.413295688905251</c:v>
                </c:pt>
                <c:pt idx="196">
                  <c:v>22.605371950022668</c:v>
                </c:pt>
                <c:pt idx="197">
                  <c:v>22.48159269597965</c:v>
                </c:pt>
                <c:pt idx="198">
                  <c:v>33.577429156933668</c:v>
                </c:pt>
                <c:pt idx="199">
                  <c:v>47.679344300367198</c:v>
                </c:pt>
                <c:pt idx="200">
                  <c:v>25.960684116193271</c:v>
                </c:pt>
                <c:pt idx="201">
                  <c:v>29.79706726738263</c:v>
                </c:pt>
                <c:pt idx="202">
                  <c:v>24.301671573997361</c:v>
                </c:pt>
                <c:pt idx="203">
                  <c:v>5.9078300669936006</c:v>
                </c:pt>
                <c:pt idx="204">
                  <c:v>9.5232539277042019</c:v>
                </c:pt>
                <c:pt idx="205">
                  <c:v>9.2813763742530995</c:v>
                </c:pt>
                <c:pt idx="206">
                  <c:v>15.298346499131101</c:v>
                </c:pt>
                <c:pt idx="207">
                  <c:v>19.29053395320696</c:v>
                </c:pt>
                <c:pt idx="208">
                  <c:v>16.177890649165249</c:v>
                </c:pt>
                <c:pt idx="209">
                  <c:v>17.221344179203498</c:v>
                </c:pt>
                <c:pt idx="210">
                  <c:v>18.13379489279346</c:v>
                </c:pt>
                <c:pt idx="211">
                  <c:v>19.240769652124101</c:v>
                </c:pt>
                <c:pt idx="212">
                  <c:v>18.983053852351528</c:v>
                </c:pt>
                <c:pt idx="213">
                  <c:v>2.2477514196515997</c:v>
                </c:pt>
                <c:pt idx="214">
                  <c:v>1.5791238006697021</c:v>
                </c:pt>
                <c:pt idx="215">
                  <c:v>15.037724046607021</c:v>
                </c:pt>
                <c:pt idx="216">
                  <c:v>15.037724046607021</c:v>
                </c:pt>
                <c:pt idx="217">
                  <c:v>19.175362060468721</c:v>
                </c:pt>
                <c:pt idx="218">
                  <c:v>20.786471467714371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'3 Expt. v calc. by SSIMPLE'!$AP$47</c:f>
              <c:strCache>
                <c:ptCount val="1"/>
                <c:pt idx="0">
                  <c:v>Water-&gt;         Propanone</c:v>
                </c:pt>
              </c:strCache>
            </c:strRef>
          </c:tx>
          <c:spPr>
            <a:ln w="28575">
              <a:noFill/>
            </a:ln>
          </c:spPr>
          <c:xVal>
            <c:numRef>
              <c:f>'3 Expt. v calc. by SSIMPLE'!$AP$48:$AP$265</c:f>
              <c:numCache>
                <c:formatCode>0.00</c:formatCode>
                <c:ptCount val="218"/>
                <c:pt idx="0">
                  <c:v>21.017726051645823</c:v>
                </c:pt>
                <c:pt idx="1">
                  <c:v>23.910230695561253</c:v>
                </c:pt>
                <c:pt idx="2">
                  <c:v>27.219210367101581</c:v>
                </c:pt>
                <c:pt idx="3">
                  <c:v>30.459728390265216</c:v>
                </c:pt>
                <c:pt idx="4">
                  <c:v>33.14684808905055</c:v>
                </c:pt>
                <c:pt idx="5">
                  <c:v>#N/A</c:v>
                </c:pt>
                <c:pt idx="6">
                  <c:v>#N/A</c:v>
                </c:pt>
                <c:pt idx="7">
                  <c:v>23.276960448076807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28.354532702681801</c:v>
                </c:pt>
                <c:pt idx="13">
                  <c:v>#N/A</c:v>
                </c:pt>
                <c:pt idx="14">
                  <c:v>28.012224460798315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19.967980776536479</c:v>
                </c:pt>
                <c:pt idx="21">
                  <c:v>#N/A</c:v>
                </c:pt>
                <c:pt idx="22">
                  <c:v>#N/A</c:v>
                </c:pt>
                <c:pt idx="23">
                  <c:v>23.562217316313046</c:v>
                </c:pt>
                <c:pt idx="24">
                  <c:v>27.955173087151067</c:v>
                </c:pt>
                <c:pt idx="25">
                  <c:v>#N/A</c:v>
                </c:pt>
                <c:pt idx="26">
                  <c:v>#N/A</c:v>
                </c:pt>
                <c:pt idx="27">
                  <c:v>17.685925830646596</c:v>
                </c:pt>
                <c:pt idx="28">
                  <c:v>14.719254400989744</c:v>
                </c:pt>
                <c:pt idx="29">
                  <c:v>-8.3970942405588822</c:v>
                </c:pt>
                <c:pt idx="30">
                  <c:v>-4.0506475289545421</c:v>
                </c:pt>
                <c:pt idx="31">
                  <c:v>-2.4532090668316222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6.2756511011971785</c:v>
                </c:pt>
                <c:pt idx="42">
                  <c:v>#N/A</c:v>
                </c:pt>
                <c:pt idx="43">
                  <c:v>#N/A</c:v>
                </c:pt>
                <c:pt idx="44">
                  <c:v>18.941056050886029</c:v>
                </c:pt>
                <c:pt idx="45">
                  <c:v>#N/A</c:v>
                </c:pt>
                <c:pt idx="46">
                  <c:v>#N/A</c:v>
                </c:pt>
                <c:pt idx="47">
                  <c:v>7.0857806069880871</c:v>
                </c:pt>
                <c:pt idx="48">
                  <c:v>10.474632201634563</c:v>
                </c:pt>
                <c:pt idx="49">
                  <c:v>13.897714620469388</c:v>
                </c:pt>
                <c:pt idx="50">
                  <c:v>17.571823083352101</c:v>
                </c:pt>
                <c:pt idx="51">
                  <c:v>-2.6814145614206151</c:v>
                </c:pt>
                <c:pt idx="52">
                  <c:v>3.4801337924820714</c:v>
                </c:pt>
                <c:pt idx="53">
                  <c:v>#N/A</c:v>
                </c:pt>
                <c:pt idx="54">
                  <c:v>-1.3692329675339305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17.115412094174125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1.198078846592189</c:v>
                </c:pt>
                <c:pt idx="74">
                  <c:v>3.9935961553072925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17.115412094174122</c:v>
                </c:pt>
                <c:pt idx="97">
                  <c:v>15.632076379345698</c:v>
                </c:pt>
                <c:pt idx="98">
                  <c:v>20.025032150183726</c:v>
                </c:pt>
                <c:pt idx="99">
                  <c:v>#N/A</c:v>
                </c:pt>
                <c:pt idx="100">
                  <c:v>22.763498085251584</c:v>
                </c:pt>
                <c:pt idx="101">
                  <c:v>31.150050011396903</c:v>
                </c:pt>
                <c:pt idx="102">
                  <c:v>29.609662922921235</c:v>
                </c:pt>
                <c:pt idx="103">
                  <c:v>33.203899462697798</c:v>
                </c:pt>
                <c:pt idx="104">
                  <c:v>3.0237228033040964</c:v>
                </c:pt>
                <c:pt idx="105">
                  <c:v>-0.22820549458899109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-9.7557848936792517</c:v>
                </c:pt>
                <c:pt idx="111">
                  <c:v>#N/A</c:v>
                </c:pt>
                <c:pt idx="112">
                  <c:v>#N/A</c:v>
                </c:pt>
                <c:pt idx="113">
                  <c:v>2.6243631877733655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8.557706047087061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-6.7320620903751589</c:v>
                </c:pt>
                <c:pt idx="141">
                  <c:v>-5.8192401120192017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3.2519282978930804</c:v>
                </c:pt>
                <c:pt idx="167">
                  <c:v>6.1615483539026883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23.391063195371302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15.917333247581936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SSIMPLE'!$AQ$48:$AQ$265</c:f>
              <c:numCache>
                <c:formatCode>0.00</c:formatCode>
                <c:ptCount val="218"/>
                <c:pt idx="0">
                  <c:v>21.117264881974922</c:v>
                </c:pt>
                <c:pt idx="1">
                  <c:v>24.599317140826802</c:v>
                </c:pt>
                <c:pt idx="2">
                  <c:v>28.19517739613994</c:v>
                </c:pt>
                <c:pt idx="3">
                  <c:v>33.499721853454638</c:v>
                </c:pt>
                <c:pt idx="4">
                  <c:v>36.986064437918387</c:v>
                </c:pt>
                <c:pt idx="5">
                  <c:v>40.461465403840748</c:v>
                </c:pt>
                <c:pt idx="6">
                  <c:v>21.00526955799219</c:v>
                </c:pt>
                <c:pt idx="7">
                  <c:v>24.59649373078846</c:v>
                </c:pt>
                <c:pt idx="8">
                  <c:v>24.613579285526864</c:v>
                </c:pt>
                <c:pt idx="9">
                  <c:v>28.189620442945461</c:v>
                </c:pt>
                <c:pt idx="10">
                  <c:v>26.21857523185362</c:v>
                </c:pt>
                <c:pt idx="11">
                  <c:v>31.68187184866807</c:v>
                </c:pt>
                <c:pt idx="12">
                  <c:v>31.554247775436149</c:v>
                </c:pt>
                <c:pt idx="13">
                  <c:v>29.598665537548541</c:v>
                </c:pt>
                <c:pt idx="14">
                  <c:v>29.810448568057968</c:v>
                </c:pt>
                <c:pt idx="15">
                  <c:v>35.097739260890741</c:v>
                </c:pt>
                <c:pt idx="16">
                  <c:v>33.108449109523143</c:v>
                </c:pt>
                <c:pt idx="17">
                  <c:v>31.682700402514861</c:v>
                </c:pt>
                <c:pt idx="18">
                  <c:v>38.710265893370746</c:v>
                </c:pt>
                <c:pt idx="19">
                  <c:v>17.608216668251252</c:v>
                </c:pt>
                <c:pt idx="20">
                  <c:v>21.138834996784436</c:v>
                </c:pt>
                <c:pt idx="21">
                  <c:v>26.570493954401218</c:v>
                </c:pt>
                <c:pt idx="22">
                  <c:v>21.070315989584685</c:v>
                </c:pt>
                <c:pt idx="23">
                  <c:v>24.619011575093896</c:v>
                </c:pt>
                <c:pt idx="24">
                  <c:v>28.176266191928381</c:v>
                </c:pt>
                <c:pt idx="25">
                  <c:v>26.360990591149069</c:v>
                </c:pt>
                <c:pt idx="26">
                  <c:v>28.04409488985911</c:v>
                </c:pt>
                <c:pt idx="27">
                  <c:v>17.822020225211229</c:v>
                </c:pt>
                <c:pt idx="28">
                  <c:v>15.52202491433982</c:v>
                </c:pt>
                <c:pt idx="29">
                  <c:v>-4.0656935736469002</c:v>
                </c:pt>
                <c:pt idx="30">
                  <c:v>-2.635290136275998</c:v>
                </c:pt>
                <c:pt idx="31">
                  <c:v>0.9059048603506028</c:v>
                </c:pt>
                <c:pt idx="32">
                  <c:v>4.4035897027833002</c:v>
                </c:pt>
                <c:pt idx="33">
                  <c:v>7.703757962073599</c:v>
                </c:pt>
                <c:pt idx="34">
                  <c:v>11.327750104983004</c:v>
                </c:pt>
                <c:pt idx="35">
                  <c:v>14.953493472015399</c:v>
                </c:pt>
                <c:pt idx="36">
                  <c:v>18.246146918120203</c:v>
                </c:pt>
                <c:pt idx="37">
                  <c:v>23.511562078366801</c:v>
                </c:pt>
                <c:pt idx="38">
                  <c:v>27.489299051847599</c:v>
                </c:pt>
                <c:pt idx="39">
                  <c:v>29.699882671307098</c:v>
                </c:pt>
                <c:pt idx="40">
                  <c:v>-0.6498979096555999</c:v>
                </c:pt>
                <c:pt idx="41">
                  <c:v>7.4562280190273</c:v>
                </c:pt>
                <c:pt idx="42">
                  <c:v>16.041744995308996</c:v>
                </c:pt>
                <c:pt idx="43">
                  <c:v>22.464036008168499</c:v>
                </c:pt>
                <c:pt idx="44">
                  <c:v>19.914829839895823</c:v>
                </c:pt>
                <c:pt idx="45">
                  <c:v>21.336371720069771</c:v>
                </c:pt>
                <c:pt idx="46">
                  <c:v>16.651939881882839</c:v>
                </c:pt>
                <c:pt idx="47">
                  <c:v>5.2816339280814901</c:v>
                </c:pt>
                <c:pt idx="48">
                  <c:v>10.55467607396929</c:v>
                </c:pt>
                <c:pt idx="49">
                  <c:v>14.02746371809682</c:v>
                </c:pt>
                <c:pt idx="50">
                  <c:v>17.555491964290407</c:v>
                </c:pt>
                <c:pt idx="51">
                  <c:v>4.3749734606203994</c:v>
                </c:pt>
                <c:pt idx="52">
                  <c:v>16.302393944444301</c:v>
                </c:pt>
                <c:pt idx="53">
                  <c:v>7.5538272062917997</c:v>
                </c:pt>
                <c:pt idx="54">
                  <c:v>9.2644388570979004</c:v>
                </c:pt>
                <c:pt idx="55">
                  <c:v>16.272110926063501</c:v>
                </c:pt>
                <c:pt idx="56">
                  <c:v>23.050035726401898</c:v>
                </c:pt>
                <c:pt idx="57">
                  <c:v>-3.7093095345373008</c:v>
                </c:pt>
                <c:pt idx="58">
                  <c:v>0.34223298693380144</c:v>
                </c:pt>
                <c:pt idx="59">
                  <c:v>3.7225470257273017</c:v>
                </c:pt>
                <c:pt idx="60">
                  <c:v>9.0841889094144008</c:v>
                </c:pt>
                <c:pt idx="61">
                  <c:v>12.695083413344602</c:v>
                </c:pt>
                <c:pt idx="62">
                  <c:v>16.077944586059303</c:v>
                </c:pt>
                <c:pt idx="63">
                  <c:v>19.591896733479803</c:v>
                </c:pt>
                <c:pt idx="64">
                  <c:v>23.0426589403137</c:v>
                </c:pt>
                <c:pt idx="65">
                  <c:v>11.093111000060102</c:v>
                </c:pt>
                <c:pt idx="66">
                  <c:v>22.18372988392538</c:v>
                </c:pt>
                <c:pt idx="67">
                  <c:v>18.431402844743808</c:v>
                </c:pt>
                <c:pt idx="68">
                  <c:v>21.735475151305828</c:v>
                </c:pt>
                <c:pt idx="69">
                  <c:v>21.396666361910029</c:v>
                </c:pt>
                <c:pt idx="70">
                  <c:v>21.704452556391239</c:v>
                </c:pt>
                <c:pt idx="71">
                  <c:v>24.918133354798321</c:v>
                </c:pt>
                <c:pt idx="72">
                  <c:v>28.606035317915172</c:v>
                </c:pt>
                <c:pt idx="73">
                  <c:v>-1.4789405935176987</c:v>
                </c:pt>
                <c:pt idx="74">
                  <c:v>1.4703639309804011</c:v>
                </c:pt>
                <c:pt idx="75">
                  <c:v>4.6381087915595991</c:v>
                </c:pt>
                <c:pt idx="76">
                  <c:v>6.1573825165391014</c:v>
                </c:pt>
                <c:pt idx="77">
                  <c:v>8.178794383566597</c:v>
                </c:pt>
                <c:pt idx="78">
                  <c:v>9.437458471870098</c:v>
                </c:pt>
                <c:pt idx="79">
                  <c:v>14.823129262507599</c:v>
                </c:pt>
                <c:pt idx="80">
                  <c:v>8.7300136424702011</c:v>
                </c:pt>
                <c:pt idx="81">
                  <c:v>3.3771936964132969</c:v>
                </c:pt>
                <c:pt idx="82">
                  <c:v>4.6073297055789979</c:v>
                </c:pt>
                <c:pt idx="83">
                  <c:v>7.4773694680054028</c:v>
                </c:pt>
                <c:pt idx="84">
                  <c:v>10.360624506048698</c:v>
                </c:pt>
                <c:pt idx="85">
                  <c:v>15.455471146871801</c:v>
                </c:pt>
                <c:pt idx="86">
                  <c:v>18.178819021727101</c:v>
                </c:pt>
                <c:pt idx="87">
                  <c:v>18.129154325481402</c:v>
                </c:pt>
                <c:pt idx="88">
                  <c:v>20.841881043610798</c:v>
                </c:pt>
                <c:pt idx="89">
                  <c:v>20.964515139446195</c:v>
                </c:pt>
                <c:pt idx="90">
                  <c:v>22.515555206327601</c:v>
                </c:pt>
                <c:pt idx="91">
                  <c:v>22.201712227794399</c:v>
                </c:pt>
                <c:pt idx="92">
                  <c:v>25.492339103653102</c:v>
                </c:pt>
                <c:pt idx="93">
                  <c:v>27.871535078049003</c:v>
                </c:pt>
                <c:pt idx="94">
                  <c:v>11.60545912270012</c:v>
                </c:pt>
                <c:pt idx="95">
                  <c:v>14.71575882107771</c:v>
                </c:pt>
                <c:pt idx="96">
                  <c:v>17.971916463178122</c:v>
                </c:pt>
                <c:pt idx="97">
                  <c:v>19.123959020718502</c:v>
                </c:pt>
                <c:pt idx="98">
                  <c:v>21.61864689829574</c:v>
                </c:pt>
                <c:pt idx="99">
                  <c:v>28.629354096549783</c:v>
                </c:pt>
                <c:pt idx="100">
                  <c:v>23.464996131839108</c:v>
                </c:pt>
                <c:pt idx="101">
                  <c:v>30.147379717366913</c:v>
                </c:pt>
                <c:pt idx="102">
                  <c:v>30.215361506972549</c:v>
                </c:pt>
                <c:pt idx="103">
                  <c:v>34.276366950084167</c:v>
                </c:pt>
                <c:pt idx="104">
                  <c:v>5.0432771428956009</c:v>
                </c:pt>
                <c:pt idx="105">
                  <c:v>2.8757264218521001</c:v>
                </c:pt>
                <c:pt idx="106">
                  <c:v>5.5199619196158984</c:v>
                </c:pt>
                <c:pt idx="107">
                  <c:v>8.3693434988429019</c:v>
                </c:pt>
                <c:pt idx="108">
                  <c:v>11.409573094986598</c:v>
                </c:pt>
                <c:pt idx="109">
                  <c:v>28.554603765795111</c:v>
                </c:pt>
                <c:pt idx="110">
                  <c:v>-4.6118374738011987</c:v>
                </c:pt>
                <c:pt idx="111">
                  <c:v>15.647736490854289</c:v>
                </c:pt>
                <c:pt idx="112">
                  <c:v>4.8314348940227987</c:v>
                </c:pt>
                <c:pt idx="113">
                  <c:v>-0.73048134059530057</c:v>
                </c:pt>
                <c:pt idx="114">
                  <c:v>12.388633736059299</c:v>
                </c:pt>
                <c:pt idx="115">
                  <c:v>21.777260543515403</c:v>
                </c:pt>
                <c:pt idx="116">
                  <c:v>-3.4238842628816002</c:v>
                </c:pt>
                <c:pt idx="117">
                  <c:v>1.9919380876096042</c:v>
                </c:pt>
                <c:pt idx="118">
                  <c:v>-4.7215591901633971</c:v>
                </c:pt>
                <c:pt idx="119">
                  <c:v>12.382546253193802</c:v>
                </c:pt>
                <c:pt idx="120">
                  <c:v>11.489853123457703</c:v>
                </c:pt>
                <c:pt idx="121">
                  <c:v>11.173732689971899</c:v>
                </c:pt>
                <c:pt idx="122">
                  <c:v>11.271561318931603</c:v>
                </c:pt>
                <c:pt idx="123">
                  <c:v>-4.1215737592303938</c:v>
                </c:pt>
                <c:pt idx="124">
                  <c:v>7.7841769699857011</c:v>
                </c:pt>
                <c:pt idx="125">
                  <c:v>16.221799220431599</c:v>
                </c:pt>
                <c:pt idx="126">
                  <c:v>23.07082634161539</c:v>
                </c:pt>
                <c:pt idx="127">
                  <c:v>21.758868967200776</c:v>
                </c:pt>
                <c:pt idx="128">
                  <c:v>11.031276008112298</c:v>
                </c:pt>
                <c:pt idx="129">
                  <c:v>7.4412182545401411</c:v>
                </c:pt>
                <c:pt idx="130">
                  <c:v>10.819204725566749</c:v>
                </c:pt>
                <c:pt idx="131">
                  <c:v>14.398812247325729</c:v>
                </c:pt>
                <c:pt idx="132">
                  <c:v>17.79542631260404</c:v>
                </c:pt>
                <c:pt idx="133">
                  <c:v>23.103721964492351</c:v>
                </c:pt>
                <c:pt idx="134">
                  <c:v>26.649663266180369</c:v>
                </c:pt>
                <c:pt idx="135">
                  <c:v>30.276382713088893</c:v>
                </c:pt>
                <c:pt idx="136">
                  <c:v>33.721638409620091</c:v>
                </c:pt>
                <c:pt idx="137">
                  <c:v>37.213881408442212</c:v>
                </c:pt>
                <c:pt idx="138">
                  <c:v>40.820628073838506</c:v>
                </c:pt>
                <c:pt idx="139">
                  <c:v>44.366635422176458</c:v>
                </c:pt>
                <c:pt idx="140">
                  <c:v>-6.0919004432664039</c:v>
                </c:pt>
                <c:pt idx="141">
                  <c:v>-4.5879602498684946</c:v>
                </c:pt>
                <c:pt idx="142">
                  <c:v>14.888616461742803</c:v>
                </c:pt>
                <c:pt idx="143">
                  <c:v>-2.8521145286211009</c:v>
                </c:pt>
                <c:pt idx="144">
                  <c:v>-0.22253598311889533</c:v>
                </c:pt>
                <c:pt idx="145">
                  <c:v>6.650673832664296</c:v>
                </c:pt>
                <c:pt idx="146">
                  <c:v>3.2652009132447013</c:v>
                </c:pt>
                <c:pt idx="147">
                  <c:v>13.099788177530598</c:v>
                </c:pt>
                <c:pt idx="148">
                  <c:v>34.500349508442596</c:v>
                </c:pt>
                <c:pt idx="149">
                  <c:v>40.257768696988407</c:v>
                </c:pt>
                <c:pt idx="150">
                  <c:v>40.541823655374898</c:v>
                </c:pt>
                <c:pt idx="151">
                  <c:v>44.100570168193897</c:v>
                </c:pt>
                <c:pt idx="152">
                  <c:v>48.024166473303403</c:v>
                </c:pt>
                <c:pt idx="153">
                  <c:v>51.906380520827845</c:v>
                </c:pt>
                <c:pt idx="154">
                  <c:v>54.635515602219293</c:v>
                </c:pt>
                <c:pt idx="155">
                  <c:v>58.292837963649063</c:v>
                </c:pt>
                <c:pt idx="156">
                  <c:v>63.182958120360468</c:v>
                </c:pt>
                <c:pt idx="157">
                  <c:v>65.016713880425172</c:v>
                </c:pt>
                <c:pt idx="158">
                  <c:v>15.396779976117301</c:v>
                </c:pt>
                <c:pt idx="159">
                  <c:v>4.2102315725875989</c:v>
                </c:pt>
                <c:pt idx="160">
                  <c:v>9.6209454885934029</c:v>
                </c:pt>
                <c:pt idx="161">
                  <c:v>13.478445791541201</c:v>
                </c:pt>
                <c:pt idx="162">
                  <c:v>9.5353511732486993</c:v>
                </c:pt>
                <c:pt idx="163">
                  <c:v>7.0750596567959008</c:v>
                </c:pt>
                <c:pt idx="164">
                  <c:v>12.846645026261498</c:v>
                </c:pt>
                <c:pt idx="165">
                  <c:v>18.510049900002599</c:v>
                </c:pt>
                <c:pt idx="166">
                  <c:v>7.8293136189177019</c:v>
                </c:pt>
                <c:pt idx="167">
                  <c:v>10.673434955976703</c:v>
                </c:pt>
                <c:pt idx="168">
                  <c:v>12.7564583992175</c:v>
                </c:pt>
                <c:pt idx="169">
                  <c:v>16.241491881294497</c:v>
                </c:pt>
                <c:pt idx="170">
                  <c:v>28.210593770843239</c:v>
                </c:pt>
                <c:pt idx="171">
                  <c:v>12.517861175442096</c:v>
                </c:pt>
                <c:pt idx="172">
                  <c:v>7.9036002478041993</c:v>
                </c:pt>
                <c:pt idx="173">
                  <c:v>11.431696644386799</c:v>
                </c:pt>
                <c:pt idx="174">
                  <c:v>28.096836274762492</c:v>
                </c:pt>
                <c:pt idx="175">
                  <c:v>36.985451775516815</c:v>
                </c:pt>
                <c:pt idx="176">
                  <c:v>31.76962713689343</c:v>
                </c:pt>
                <c:pt idx="177">
                  <c:v>35.233639201970831</c:v>
                </c:pt>
                <c:pt idx="178">
                  <c:v>31.53403152040957</c:v>
                </c:pt>
                <c:pt idx="179">
                  <c:v>10.729509730700901</c:v>
                </c:pt>
                <c:pt idx="180">
                  <c:v>9.3885807932669003</c:v>
                </c:pt>
                <c:pt idx="181">
                  <c:v>9.1130739221597992</c:v>
                </c:pt>
                <c:pt idx="182">
                  <c:v>12.065042949709902</c:v>
                </c:pt>
                <c:pt idx="183">
                  <c:v>13.0133200630675</c:v>
                </c:pt>
                <c:pt idx="184">
                  <c:v>13.590726675610103</c:v>
                </c:pt>
                <c:pt idx="185">
                  <c:v>14.824455249309501</c:v>
                </c:pt>
                <c:pt idx="186">
                  <c:v>9.9115037153416026</c:v>
                </c:pt>
                <c:pt idx="187">
                  <c:v>10.569148509079795</c:v>
                </c:pt>
                <c:pt idx="188">
                  <c:v>14.149996259994602</c:v>
                </c:pt>
                <c:pt idx="189">
                  <c:v>13.204925008739799</c:v>
                </c:pt>
                <c:pt idx="190">
                  <c:v>25.618282079509409</c:v>
                </c:pt>
                <c:pt idx="191">
                  <c:v>29.096877766741379</c:v>
                </c:pt>
                <c:pt idx="192">
                  <c:v>32.639253589113736</c:v>
                </c:pt>
                <c:pt idx="193">
                  <c:v>37.890781416146147</c:v>
                </c:pt>
                <c:pt idx="194">
                  <c:v>25.667231344962751</c:v>
                </c:pt>
                <c:pt idx="195">
                  <c:v>27.27605718919995</c:v>
                </c:pt>
                <c:pt idx="196">
                  <c:v>23.805409687941971</c:v>
                </c:pt>
                <c:pt idx="197">
                  <c:v>23.828004057146451</c:v>
                </c:pt>
                <c:pt idx="198">
                  <c:v>33.660396046065173</c:v>
                </c:pt>
                <c:pt idx="199">
                  <c:v>46.683807719178503</c:v>
                </c:pt>
                <c:pt idx="200">
                  <c:v>25.997884544407974</c:v>
                </c:pt>
                <c:pt idx="201">
                  <c:v>29.635513406956633</c:v>
                </c:pt>
                <c:pt idx="202">
                  <c:v>23.451934124419658</c:v>
                </c:pt>
                <c:pt idx="203">
                  <c:v>6.8470243252792002</c:v>
                </c:pt>
                <c:pt idx="204">
                  <c:v>10.076226886675299</c:v>
                </c:pt>
                <c:pt idx="205">
                  <c:v>9.8719009942589011</c:v>
                </c:pt>
                <c:pt idx="206">
                  <c:v>15.181575021754801</c:v>
                </c:pt>
                <c:pt idx="207">
                  <c:v>18.70191271615716</c:v>
                </c:pt>
                <c:pt idx="208">
                  <c:v>16.425839459293051</c:v>
                </c:pt>
                <c:pt idx="209">
                  <c:v>18.058374970488</c:v>
                </c:pt>
                <c:pt idx="210">
                  <c:v>19.535158107767359</c:v>
                </c:pt>
                <c:pt idx="211">
                  <c:v>20.329299815578903</c:v>
                </c:pt>
                <c:pt idx="212">
                  <c:v>20.251013419839929</c:v>
                </c:pt>
                <c:pt idx="213">
                  <c:v>18.057207000612902</c:v>
                </c:pt>
                <c:pt idx="214">
                  <c:v>17.564725097666699</c:v>
                </c:pt>
                <c:pt idx="215">
                  <c:v>14.588675723048819</c:v>
                </c:pt>
                <c:pt idx="216">
                  <c:v>14.588675723048819</c:v>
                </c:pt>
                <c:pt idx="217">
                  <c:v>18.268600049315619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'3 Expt. v calc. by SSIMPLE'!$AS$47</c:f>
              <c:strCache>
                <c:ptCount val="1"/>
                <c:pt idx="0">
                  <c:v>Water-&gt;          Butanone</c:v>
                </c:pt>
              </c:strCache>
            </c:strRef>
          </c:tx>
          <c:spPr>
            <a:ln w="28575">
              <a:noFill/>
            </a:ln>
          </c:spPr>
          <c:xVal>
            <c:numRef>
              <c:f>'3 Expt. v calc. by SSIMPLE'!$AS$48:$AS$265</c:f>
              <c:numCache>
                <c:formatCode>0.00</c:formatCode>
                <c:ptCount val="218"/>
                <c:pt idx="0">
                  <c:v>21.531188414471046</c:v>
                </c:pt>
                <c:pt idx="1">
                  <c:v>24.766001300269956</c:v>
                </c:pt>
                <c:pt idx="2">
                  <c:v>28.474340587341018</c:v>
                </c:pt>
                <c:pt idx="3">
                  <c:v>31.714858610504653</c:v>
                </c:pt>
                <c:pt idx="4">
                  <c:v>34.516081056584483</c:v>
                </c:pt>
                <c:pt idx="5">
                  <c:v>38.452625838244529</c:v>
                </c:pt>
                <c:pt idx="6">
                  <c:v>#N/A</c:v>
                </c:pt>
                <c:pt idx="7">
                  <c:v>24.132731052785516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29.438508801979495</c:v>
                </c:pt>
                <c:pt idx="13">
                  <c:v>29.039149186448764</c:v>
                </c:pt>
                <c:pt idx="14">
                  <c:v>29.096200560096012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20.823751381245184</c:v>
                </c:pt>
                <c:pt idx="21">
                  <c:v>#N/A</c:v>
                </c:pt>
                <c:pt idx="22">
                  <c:v>#N/A</c:v>
                </c:pt>
                <c:pt idx="23">
                  <c:v>24.3609365473745</c:v>
                </c:pt>
                <c:pt idx="24">
                  <c:v>29.153251933743256</c:v>
                </c:pt>
                <c:pt idx="25">
                  <c:v>#N/A</c:v>
                </c:pt>
                <c:pt idx="26">
                  <c:v>#N/A</c:v>
                </c:pt>
                <c:pt idx="27">
                  <c:v>17.685925830646596</c:v>
                </c:pt>
                <c:pt idx="28">
                  <c:v>15.175665390167723</c:v>
                </c:pt>
                <c:pt idx="29">
                  <c:v>#N/A</c:v>
                </c:pt>
                <c:pt idx="30">
                  <c:v>-5.3057777491939788</c:v>
                </c:pt>
                <c:pt idx="31">
                  <c:v>-2.8525686823623531</c:v>
                </c:pt>
                <c:pt idx="32">
                  <c:v>0.45641098917797507</c:v>
                </c:pt>
                <c:pt idx="33">
                  <c:v>3.9365447816600536</c:v>
                </c:pt>
                <c:pt idx="34">
                  <c:v>#N/A</c:v>
                </c:pt>
                <c:pt idx="35">
                  <c:v>10.668606872035202</c:v>
                </c:pt>
                <c:pt idx="36">
                  <c:v>#N/A</c:v>
                </c:pt>
                <c:pt idx="37">
                  <c:v>17.172463467821366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13.121815938866829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12.551302202394355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18.313490940766314</c:v>
                </c:pt>
                <c:pt idx="51">
                  <c:v>#N/A</c:v>
                </c:pt>
                <c:pt idx="52">
                  <c:v>3.9365447816600465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20.310289018419958</c:v>
                </c:pt>
                <c:pt idx="67">
                  <c:v>17.628874456999348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0.51346236282522284</c:v>
                </c:pt>
                <c:pt idx="74">
                  <c:v>3.6512879134238094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14.034637917222781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31.207101385044151</c:v>
                </c:pt>
                <c:pt idx="102">
                  <c:v>30.180176659393705</c:v>
                </c:pt>
                <c:pt idx="103">
                  <c:v>34.230824188348244</c:v>
                </c:pt>
                <c:pt idx="104">
                  <c:v>2.8525686823623531</c:v>
                </c:pt>
                <c:pt idx="105">
                  <c:v>2.3961576931843744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-10.098093135562735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11.980788465921886</c:v>
                </c:pt>
                <c:pt idx="131">
                  <c:v>#N/A</c:v>
                </c:pt>
                <c:pt idx="132">
                  <c:v>19.055158798180521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-5.8762914856664459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-0.85577060470870592</c:v>
                </c:pt>
                <c:pt idx="160">
                  <c:v>2.3391063195371302</c:v>
                </c:pt>
                <c:pt idx="161">
                  <c:v>#N/A</c:v>
                </c:pt>
                <c:pt idx="162">
                  <c:v>#N/A</c:v>
                </c:pt>
                <c:pt idx="163">
                  <c:v>0.96987335200320146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SSIMPLE'!$AT$48:$AT$265</c:f>
              <c:numCache>
                <c:formatCode>0.00</c:formatCode>
                <c:ptCount val="218"/>
                <c:pt idx="0">
                  <c:v>21.701336654719224</c:v>
                </c:pt>
                <c:pt idx="1">
                  <c:v>25.344239187555502</c:v>
                </c:pt>
                <c:pt idx="2">
                  <c:v>29.10839648604874</c:v>
                </c:pt>
                <c:pt idx="3">
                  <c:v>34.666858694050639</c:v>
                </c:pt>
                <c:pt idx="4">
                  <c:v>38.313999745103288</c:v>
                </c:pt>
                <c:pt idx="5">
                  <c:v>41.930709724443453</c:v>
                </c:pt>
                <c:pt idx="6">
                  <c:v>21.575888395761087</c:v>
                </c:pt>
                <c:pt idx="7">
                  <c:v>25.353557900019258</c:v>
                </c:pt>
                <c:pt idx="8">
                  <c:v>25.372323661764664</c:v>
                </c:pt>
                <c:pt idx="9">
                  <c:v>29.115896253498562</c:v>
                </c:pt>
                <c:pt idx="10">
                  <c:v>27.03660103014462</c:v>
                </c:pt>
                <c:pt idx="11">
                  <c:v>32.768540077472274</c:v>
                </c:pt>
                <c:pt idx="12">
                  <c:v>32.625835710631449</c:v>
                </c:pt>
                <c:pt idx="13">
                  <c:v>30.560808715153041</c:v>
                </c:pt>
                <c:pt idx="14">
                  <c:v>30.814536332164369</c:v>
                </c:pt>
                <c:pt idx="15">
                  <c:v>36.311737880453038</c:v>
                </c:pt>
                <c:pt idx="16">
                  <c:v>34.228025745389743</c:v>
                </c:pt>
                <c:pt idx="17">
                  <c:v>32.783447116344959</c:v>
                </c:pt>
                <c:pt idx="18">
                  <c:v>40.111031503736839</c:v>
                </c:pt>
                <c:pt idx="19">
                  <c:v>18.020700394324752</c:v>
                </c:pt>
                <c:pt idx="20">
                  <c:v>21.720340395544532</c:v>
                </c:pt>
                <c:pt idx="21">
                  <c:v>27.420930993486319</c:v>
                </c:pt>
                <c:pt idx="22">
                  <c:v>21.640972441853986</c:v>
                </c:pt>
                <c:pt idx="23">
                  <c:v>25.351482492325996</c:v>
                </c:pt>
                <c:pt idx="24">
                  <c:v>29.085296393157282</c:v>
                </c:pt>
                <c:pt idx="25">
                  <c:v>27.172898849683769</c:v>
                </c:pt>
                <c:pt idx="26">
                  <c:v>28.934888855241709</c:v>
                </c:pt>
                <c:pt idx="27">
                  <c:v>18.58278032172143</c:v>
                </c:pt>
                <c:pt idx="28">
                  <c:v>15.46514152515492</c:v>
                </c:pt>
                <c:pt idx="29">
                  <c:v>-4.5493822458499977</c:v>
                </c:pt>
                <c:pt idx="30">
                  <c:v>-3.4686008407533002</c:v>
                </c:pt>
                <c:pt idx="31">
                  <c:v>0.11547819264830039</c:v>
                </c:pt>
                <c:pt idx="32">
                  <c:v>3.8167282046439013</c:v>
                </c:pt>
                <c:pt idx="33">
                  <c:v>7.2193327617745986</c:v>
                </c:pt>
                <c:pt idx="34">
                  <c:v>10.995749947555105</c:v>
                </c:pt>
                <c:pt idx="35">
                  <c:v>14.821723491620805</c:v>
                </c:pt>
                <c:pt idx="36">
                  <c:v>18.263030883684998</c:v>
                </c:pt>
                <c:pt idx="37">
                  <c:v>23.748047915529803</c:v>
                </c:pt>
                <c:pt idx="38">
                  <c:v>27.940761598596399</c:v>
                </c:pt>
                <c:pt idx="39">
                  <c:v>30.382734383899002</c:v>
                </c:pt>
                <c:pt idx="40">
                  <c:v>-1.7732134559597021</c:v>
                </c:pt>
                <c:pt idx="41">
                  <c:v>6.6345958169524017</c:v>
                </c:pt>
                <c:pt idx="42">
                  <c:v>15.619667260939199</c:v>
                </c:pt>
                <c:pt idx="43">
                  <c:v>22.206790815743503</c:v>
                </c:pt>
                <c:pt idx="44">
                  <c:v>20.300075900348617</c:v>
                </c:pt>
                <c:pt idx="45">
                  <c:v>21.727294300088168</c:v>
                </c:pt>
                <c:pt idx="46">
                  <c:v>17.06554817616864</c:v>
                </c:pt>
                <c:pt idx="47">
                  <c:v>5.1386033712558898</c:v>
                </c:pt>
                <c:pt idx="48">
                  <c:v>10.670990932522189</c:v>
                </c:pt>
                <c:pt idx="49">
                  <c:v>14.283389602501819</c:v>
                </c:pt>
                <c:pt idx="50">
                  <c:v>17.967814131667311</c:v>
                </c:pt>
                <c:pt idx="51">
                  <c:v>3.6905433210565981</c:v>
                </c:pt>
                <c:pt idx="52">
                  <c:v>16.129570345068501</c:v>
                </c:pt>
                <c:pt idx="53">
                  <c:v>7.0822733904289024</c:v>
                </c:pt>
                <c:pt idx="54">
                  <c:v>8.8519099611071006</c:v>
                </c:pt>
                <c:pt idx="55">
                  <c:v>16.178636500009699</c:v>
                </c:pt>
                <c:pt idx="56">
                  <c:v>23.275796891180097</c:v>
                </c:pt>
                <c:pt idx="57">
                  <c:v>-4.6250013587761991</c:v>
                </c:pt>
                <c:pt idx="58">
                  <c:v>-0.34509417737340087</c:v>
                </c:pt>
                <c:pt idx="59">
                  <c:v>3.1584945940424021</c:v>
                </c:pt>
                <c:pt idx="60">
                  <c:v>8.7798203822140017</c:v>
                </c:pt>
                <c:pt idx="61">
                  <c:v>12.569089235438799</c:v>
                </c:pt>
                <c:pt idx="62">
                  <c:v>16.108125819532603</c:v>
                </c:pt>
                <c:pt idx="63">
                  <c:v>19.755744162735798</c:v>
                </c:pt>
                <c:pt idx="64">
                  <c:v>23.369878831914903</c:v>
                </c:pt>
                <c:pt idx="65">
                  <c:v>10.824579530336401</c:v>
                </c:pt>
                <c:pt idx="66">
                  <c:v>22.292155365228279</c:v>
                </c:pt>
                <c:pt idx="67">
                  <c:v>18.34801261507571</c:v>
                </c:pt>
                <c:pt idx="68">
                  <c:v>21.87659484247833</c:v>
                </c:pt>
                <c:pt idx="69">
                  <c:v>21.380849086581929</c:v>
                </c:pt>
                <c:pt idx="70">
                  <c:v>21.779859350124738</c:v>
                </c:pt>
                <c:pt idx="71">
                  <c:v>25.040078126249519</c:v>
                </c:pt>
                <c:pt idx="72">
                  <c:v>29.036200650456269</c:v>
                </c:pt>
                <c:pt idx="73">
                  <c:v>-2.4930987799855977</c:v>
                </c:pt>
                <c:pt idx="74">
                  <c:v>0.55655804356329952</c:v>
                </c:pt>
                <c:pt idx="75">
                  <c:v>3.8600857263641011</c:v>
                </c:pt>
                <c:pt idx="76">
                  <c:v>5.4291495830466019</c:v>
                </c:pt>
                <c:pt idx="77">
                  <c:v>7.554302642013301</c:v>
                </c:pt>
                <c:pt idx="78">
                  <c:v>8.8509769322240004</c:v>
                </c:pt>
                <c:pt idx="79">
                  <c:v>14.514510124416802</c:v>
                </c:pt>
                <c:pt idx="80">
                  <c:v>8.144635477672896</c:v>
                </c:pt>
                <c:pt idx="81">
                  <c:v>2.5421081679814996</c:v>
                </c:pt>
                <c:pt idx="82">
                  <c:v>3.8069349821614971</c:v>
                </c:pt>
                <c:pt idx="83">
                  <c:v>6.7748258646767994</c:v>
                </c:pt>
                <c:pt idx="84">
                  <c:v>9.767522404413203</c:v>
                </c:pt>
                <c:pt idx="85">
                  <c:v>15.715112522943599</c:v>
                </c:pt>
                <c:pt idx="86">
                  <c:v>18.516387356450402</c:v>
                </c:pt>
                <c:pt idx="87">
                  <c:v>18.333894364355302</c:v>
                </c:pt>
                <c:pt idx="88">
                  <c:v>21.040806641535596</c:v>
                </c:pt>
                <c:pt idx="89">
                  <c:v>21.362968296628598</c:v>
                </c:pt>
                <c:pt idx="90">
                  <c:v>23.294171928683998</c:v>
                </c:pt>
                <c:pt idx="91">
                  <c:v>22.859821822626795</c:v>
                </c:pt>
                <c:pt idx="92">
                  <c:v>26.526388158753797</c:v>
                </c:pt>
                <c:pt idx="93">
                  <c:v>29.095175716442203</c:v>
                </c:pt>
                <c:pt idx="94">
                  <c:v>11.53683734059482</c:v>
                </c:pt>
                <c:pt idx="95">
                  <c:v>14.78668150839831</c:v>
                </c:pt>
                <c:pt idx="96">
                  <c:v>18.17968581275462</c:v>
                </c:pt>
                <c:pt idx="97">
                  <c:v>19.642956733766599</c:v>
                </c:pt>
                <c:pt idx="98">
                  <c:v>21.995180015294242</c:v>
                </c:pt>
                <c:pt idx="99">
                  <c:v>29.326390464396084</c:v>
                </c:pt>
                <c:pt idx="100">
                  <c:v>23.41463124367451</c:v>
                </c:pt>
                <c:pt idx="101">
                  <c:v>30.294917326557712</c:v>
                </c:pt>
                <c:pt idx="102">
                  <c:v>30.399411479766449</c:v>
                </c:pt>
                <c:pt idx="103">
                  <c:v>34.961816253431067</c:v>
                </c:pt>
                <c:pt idx="104">
                  <c:v>4.5476299591492015</c:v>
                </c:pt>
                <c:pt idx="105">
                  <c:v>2.5996858264772982</c:v>
                </c:pt>
                <c:pt idx="106">
                  <c:v>5.2407469491176997</c:v>
                </c:pt>
                <c:pt idx="107">
                  <c:v>8.2339044464445017</c:v>
                </c:pt>
                <c:pt idx="108">
                  <c:v>11.4081454071016</c:v>
                </c:pt>
                <c:pt idx="109">
                  <c:v>28.76709431574611</c:v>
                </c:pt>
                <c:pt idx="110">
                  <c:v>-5.241159686111299</c:v>
                </c:pt>
                <c:pt idx="111">
                  <c:v>15.699907396119389</c:v>
                </c:pt>
                <c:pt idx="112">
                  <c:v>3.901393561892899</c:v>
                </c:pt>
                <c:pt idx="113">
                  <c:v>-1.9510034185154979</c:v>
                </c:pt>
                <c:pt idx="114">
                  <c:v>12.188422903737601</c:v>
                </c:pt>
                <c:pt idx="115">
                  <c:v>22.083757320055604</c:v>
                </c:pt>
                <c:pt idx="116">
                  <c:v>-4.713605491546204</c:v>
                </c:pt>
                <c:pt idx="117">
                  <c:v>0.80742509487300396</c:v>
                </c:pt>
                <c:pt idx="118">
                  <c:v>-6.1287345593901961</c:v>
                </c:pt>
                <c:pt idx="119">
                  <c:v>12.067719882959899</c:v>
                </c:pt>
                <c:pt idx="120">
                  <c:v>11.220727632110002</c:v>
                </c:pt>
                <c:pt idx="121">
                  <c:v>10.8902969347645</c:v>
                </c:pt>
                <c:pt idx="122">
                  <c:v>10.9797583390108</c:v>
                </c:pt>
                <c:pt idx="123">
                  <c:v>-5.6004269955970969</c:v>
                </c:pt>
                <c:pt idx="124">
                  <c:v>7.4341855268570001</c:v>
                </c:pt>
                <c:pt idx="125">
                  <c:v>16.135306620605398</c:v>
                </c:pt>
                <c:pt idx="126">
                  <c:v>23.282996600548692</c:v>
                </c:pt>
                <c:pt idx="127">
                  <c:v>21.899917440211581</c:v>
                </c:pt>
                <c:pt idx="128">
                  <c:v>10.764532965200198</c:v>
                </c:pt>
                <c:pt idx="129">
                  <c:v>7.1883598790367405</c:v>
                </c:pt>
                <c:pt idx="130">
                  <c:v>10.691424815945748</c:v>
                </c:pt>
                <c:pt idx="131">
                  <c:v>14.42109694988573</c:v>
                </c:pt>
                <c:pt idx="132">
                  <c:v>17.97376049129744</c:v>
                </c:pt>
                <c:pt idx="133">
                  <c:v>23.537073776327748</c:v>
                </c:pt>
                <c:pt idx="134">
                  <c:v>27.24671232442547</c:v>
                </c:pt>
                <c:pt idx="135">
                  <c:v>31.056031630356092</c:v>
                </c:pt>
                <c:pt idx="136">
                  <c:v>34.644370392726792</c:v>
                </c:pt>
                <c:pt idx="137">
                  <c:v>38.296257792548808</c:v>
                </c:pt>
                <c:pt idx="138">
                  <c:v>42.072275113689606</c:v>
                </c:pt>
                <c:pt idx="139">
                  <c:v>45.790081516739363</c:v>
                </c:pt>
                <c:pt idx="140">
                  <c:v>-7.1645345555944999</c:v>
                </c:pt>
                <c:pt idx="141">
                  <c:v>-5.8906682586000976</c:v>
                </c:pt>
                <c:pt idx="142">
                  <c:v>14.411085617113503</c:v>
                </c:pt>
                <c:pt idx="143">
                  <c:v>-3.855058436290598</c:v>
                </c:pt>
                <c:pt idx="144">
                  <c:v>-1.1450879194304946</c:v>
                </c:pt>
                <c:pt idx="145">
                  <c:v>5.9703183080419961</c:v>
                </c:pt>
                <c:pt idx="146">
                  <c:v>2.219126007759602</c:v>
                </c:pt>
                <c:pt idx="147">
                  <c:v>12.508195364910097</c:v>
                </c:pt>
                <c:pt idx="148">
                  <c:v>35.296919805548896</c:v>
                </c:pt>
                <c:pt idx="149">
                  <c:v>41.400259219934895</c:v>
                </c:pt>
                <c:pt idx="150">
                  <c:v>41.718351709086498</c:v>
                </c:pt>
                <c:pt idx="151">
                  <c:v>45.480370182247498</c:v>
                </c:pt>
                <c:pt idx="152">
                  <c:v>49.579739340232699</c:v>
                </c:pt>
                <c:pt idx="153">
                  <c:v>53.520152139484047</c:v>
                </c:pt>
                <c:pt idx="154">
                  <c:v>56.475961874243488</c:v>
                </c:pt>
                <c:pt idx="155">
                  <c:v>60.307528957006554</c:v>
                </c:pt>
                <c:pt idx="156">
                  <c:v>65.287669723404164</c:v>
                </c:pt>
                <c:pt idx="157">
                  <c:v>67.368157389305878</c:v>
                </c:pt>
                <c:pt idx="158">
                  <c:v>15.2293616996079</c:v>
                </c:pt>
                <c:pt idx="159">
                  <c:v>3.5966887194944981</c:v>
                </c:pt>
                <c:pt idx="160">
                  <c:v>9.3761030605331008</c:v>
                </c:pt>
                <c:pt idx="161">
                  <c:v>13.419356889566199</c:v>
                </c:pt>
                <c:pt idx="162">
                  <c:v>9.1606290933654009</c:v>
                </c:pt>
                <c:pt idx="163">
                  <c:v>6.603747637445899</c:v>
                </c:pt>
                <c:pt idx="164">
                  <c:v>12.6029675149979</c:v>
                </c:pt>
                <c:pt idx="165">
                  <c:v>18.585356245012797</c:v>
                </c:pt>
                <c:pt idx="166">
                  <c:v>7.3644666530962013</c:v>
                </c:pt>
                <c:pt idx="167">
                  <c:v>10.304241070904396</c:v>
                </c:pt>
                <c:pt idx="168">
                  <c:v>12.521998467780598</c:v>
                </c:pt>
                <c:pt idx="169">
                  <c:v>16.1562583870199</c:v>
                </c:pt>
                <c:pt idx="170">
                  <c:v>29.12825219455344</c:v>
                </c:pt>
                <c:pt idx="171">
                  <c:v>12.072804230767897</c:v>
                </c:pt>
                <c:pt idx="172">
                  <c:v>7.2295878215180984</c:v>
                </c:pt>
                <c:pt idx="173">
                  <c:v>11.298403861413101</c:v>
                </c:pt>
                <c:pt idx="174">
                  <c:v>28.98210147208189</c:v>
                </c:pt>
                <c:pt idx="175">
                  <c:v>38.293476241639908</c:v>
                </c:pt>
                <c:pt idx="176">
                  <c:v>32.862255854783029</c:v>
                </c:pt>
                <c:pt idx="177">
                  <c:v>36.470073009548827</c:v>
                </c:pt>
                <c:pt idx="178">
                  <c:v>32.59360736284377</c:v>
                </c:pt>
                <c:pt idx="179">
                  <c:v>10.393742417121302</c:v>
                </c:pt>
                <c:pt idx="180">
                  <c:v>8.9385214930284</c:v>
                </c:pt>
                <c:pt idx="181">
                  <c:v>8.5836836252154001</c:v>
                </c:pt>
                <c:pt idx="182">
                  <c:v>11.6779380528804</c:v>
                </c:pt>
                <c:pt idx="183">
                  <c:v>12.6386312739353</c:v>
                </c:pt>
                <c:pt idx="184">
                  <c:v>13.2511997029818</c:v>
                </c:pt>
                <c:pt idx="185">
                  <c:v>14.620862276006999</c:v>
                </c:pt>
                <c:pt idx="186">
                  <c:v>9.412320165274803</c:v>
                </c:pt>
                <c:pt idx="187">
                  <c:v>10.041557843873598</c:v>
                </c:pt>
                <c:pt idx="188">
                  <c:v>13.888853525373101</c:v>
                </c:pt>
                <c:pt idx="189">
                  <c:v>13.033797416599402</c:v>
                </c:pt>
                <c:pt idx="190">
                  <c:v>25.922537998345909</c:v>
                </c:pt>
                <c:pt idx="191">
                  <c:v>29.559789169340082</c:v>
                </c:pt>
                <c:pt idx="192">
                  <c:v>33.267028613731831</c:v>
                </c:pt>
                <c:pt idx="193">
                  <c:v>38.667699867038046</c:v>
                </c:pt>
                <c:pt idx="194">
                  <c:v>25.97815880205955</c:v>
                </c:pt>
                <c:pt idx="195">
                  <c:v>27.65139165340895</c:v>
                </c:pt>
                <c:pt idx="196">
                  <c:v>24.466227668407971</c:v>
                </c:pt>
                <c:pt idx="197">
                  <c:v>24.515681406147849</c:v>
                </c:pt>
                <c:pt idx="198">
                  <c:v>34.061857281708271</c:v>
                </c:pt>
                <c:pt idx="199">
                  <c:v>47.508274881073298</c:v>
                </c:pt>
                <c:pt idx="200">
                  <c:v>25.898577035232272</c:v>
                </c:pt>
                <c:pt idx="201">
                  <c:v>29.832468072270629</c:v>
                </c:pt>
                <c:pt idx="202">
                  <c:v>23.63857853346456</c:v>
                </c:pt>
                <c:pt idx="203">
                  <c:v>6.4659736875616005</c:v>
                </c:pt>
                <c:pt idx="204">
                  <c:v>9.8420514625320994</c:v>
                </c:pt>
                <c:pt idx="205">
                  <c:v>9.6182599532269997</c:v>
                </c:pt>
                <c:pt idx="206">
                  <c:v>15.1831943919165</c:v>
                </c:pt>
                <c:pt idx="207">
                  <c:v>18.87116652476826</c:v>
                </c:pt>
                <c:pt idx="208">
                  <c:v>16.749260191020149</c:v>
                </c:pt>
                <c:pt idx="209">
                  <c:v>18.451460169388898</c:v>
                </c:pt>
                <c:pt idx="210">
                  <c:v>19.862548136263463</c:v>
                </c:pt>
                <c:pt idx="211">
                  <c:v>20.839640212575901</c:v>
                </c:pt>
                <c:pt idx="212">
                  <c:v>20.768321290905931</c:v>
                </c:pt>
                <c:pt idx="213">
                  <c:v>18.518316638977499</c:v>
                </c:pt>
                <c:pt idx="214">
                  <c:v>17.9150895527609</c:v>
                </c:pt>
                <c:pt idx="215">
                  <c:v>14.630026482049121</c:v>
                </c:pt>
                <c:pt idx="216">
                  <c:v>14.630026482049121</c:v>
                </c:pt>
                <c:pt idx="217">
                  <c:v>18.48473073418722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'3 Expt. v calc. by SSIMPLE'!$AV$47</c:f>
              <c:strCache>
                <c:ptCount val="1"/>
                <c:pt idx="0">
                  <c:v>Water-&gt;        Cyclohexanone</c:v>
                </c:pt>
              </c:strCache>
            </c:strRef>
          </c:tx>
          <c:spPr>
            <a:ln w="28575">
              <a:noFill/>
            </a:ln>
          </c:spPr>
          <c:marker>
            <c:spPr>
              <a:ln>
                <a:solidFill>
                  <a:srgbClr val="00B050"/>
                </a:solidFill>
              </a:ln>
            </c:spPr>
          </c:marker>
          <c:xVal>
            <c:numRef>
              <c:f>'3 Expt. v calc. by SSIMPLE'!$AV$48:$AV$265</c:f>
              <c:numCache>
                <c:formatCode>0.00</c:formatCode>
                <c:ptCount val="218"/>
                <c:pt idx="0">
                  <c:v>21.000610639551649</c:v>
                </c:pt>
                <c:pt idx="1">
                  <c:v>24.303885173727256</c:v>
                </c:pt>
                <c:pt idx="2">
                  <c:v>28.000814186068869</c:v>
                </c:pt>
                <c:pt idx="3">
                  <c:v>31.537999352198185</c:v>
                </c:pt>
                <c:pt idx="4">
                  <c:v>34.208003638889352</c:v>
                </c:pt>
                <c:pt idx="5">
                  <c:v>#N/A</c:v>
                </c:pt>
                <c:pt idx="6">
                  <c:v>20.778110282327386</c:v>
                </c:pt>
                <c:pt idx="7">
                  <c:v>23.636384102054464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28.999213224895691</c:v>
                </c:pt>
                <c:pt idx="13">
                  <c:v>#N/A</c:v>
                </c:pt>
                <c:pt idx="14">
                  <c:v>28.708251219294731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21.177469897858117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29.255944406308302</c:v>
                </c:pt>
                <c:pt idx="25">
                  <c:v>#N/A</c:v>
                </c:pt>
                <c:pt idx="26">
                  <c:v>#N/A</c:v>
                </c:pt>
                <c:pt idx="27">
                  <c:v>18.410478275966632</c:v>
                </c:pt>
                <c:pt idx="28">
                  <c:v>15.215601351720796</c:v>
                </c:pt>
                <c:pt idx="29">
                  <c:v>#N/A</c:v>
                </c:pt>
                <c:pt idx="30">
                  <c:v>#N/A</c:v>
                </c:pt>
                <c:pt idx="31">
                  <c:v>-2.8982097812801513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9.8299516794206721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3.7311598365299581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17.936951874694483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-0.23391063195371231</c:v>
                </c:pt>
                <c:pt idx="74">
                  <c:v>3.2747488473519812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5.9960993703256662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13.971881406210809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22.250035722426361</c:v>
                </c:pt>
                <c:pt idx="101">
                  <c:v>31.549409626927638</c:v>
                </c:pt>
                <c:pt idx="102">
                  <c:v>31.378255505985887</c:v>
                </c:pt>
                <c:pt idx="103">
                  <c:v>35.086594793056953</c:v>
                </c:pt>
                <c:pt idx="104">
                  <c:v>#N/A</c:v>
                </c:pt>
                <c:pt idx="105">
                  <c:v>1.7172463467821331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19.774006106135836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7.6505892060958329</c:v>
                </c:pt>
                <c:pt idx="130">
                  <c:v>#N/A</c:v>
                </c:pt>
                <c:pt idx="131">
                  <c:v>#N/A</c:v>
                </c:pt>
                <c:pt idx="132">
                  <c:v>18.587337534273097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18.393362863872458</c:v>
                </c:pt>
              </c:numCache>
            </c:numRef>
          </c:xVal>
          <c:yVal>
            <c:numRef>
              <c:f>'3 Expt. v calc. by SSIMPLE'!$AW$48:$AW$265</c:f>
              <c:numCache>
                <c:formatCode>0.00</c:formatCode>
                <c:ptCount val="218"/>
                <c:pt idx="0">
                  <c:v>21.622209854492823</c:v>
                </c:pt>
                <c:pt idx="1">
                  <c:v>25.3317647551244</c:v>
                </c:pt>
                <c:pt idx="2">
                  <c:v>29.174603851079837</c:v>
                </c:pt>
                <c:pt idx="3">
                  <c:v>34.845303042385638</c:v>
                </c:pt>
                <c:pt idx="4">
                  <c:v>38.559236492939988</c:v>
                </c:pt>
                <c:pt idx="5">
                  <c:v>42.230633013079647</c:v>
                </c:pt>
                <c:pt idx="6">
                  <c:v>21.482567545048287</c:v>
                </c:pt>
                <c:pt idx="7">
                  <c:v>25.349371349246958</c:v>
                </c:pt>
                <c:pt idx="8">
                  <c:v>25.370116074704367</c:v>
                </c:pt>
                <c:pt idx="9">
                  <c:v>29.190959034856661</c:v>
                </c:pt>
                <c:pt idx="10">
                  <c:v>27.04906721618952</c:v>
                </c:pt>
                <c:pt idx="11">
                  <c:v>32.910350408725272</c:v>
                </c:pt>
                <c:pt idx="12">
                  <c:v>32.751594936145651</c:v>
                </c:pt>
                <c:pt idx="13">
                  <c:v>30.625998889744341</c:v>
                </c:pt>
                <c:pt idx="14">
                  <c:v>30.915856914090167</c:v>
                </c:pt>
                <c:pt idx="15">
                  <c:v>36.495920943329637</c:v>
                </c:pt>
                <c:pt idx="16">
                  <c:v>34.358502696458238</c:v>
                </c:pt>
                <c:pt idx="17">
                  <c:v>32.935155630091863</c:v>
                </c:pt>
                <c:pt idx="18">
                  <c:v>40.385482051446644</c:v>
                </c:pt>
                <c:pt idx="19">
                  <c:v>17.86642138123975</c:v>
                </c:pt>
                <c:pt idx="20">
                  <c:v>21.638584713024933</c:v>
                </c:pt>
                <c:pt idx="21">
                  <c:v>27.467303610791618</c:v>
                </c:pt>
                <c:pt idx="22">
                  <c:v>21.550483504057087</c:v>
                </c:pt>
                <c:pt idx="23">
                  <c:v>25.331188840318596</c:v>
                </c:pt>
                <c:pt idx="24">
                  <c:v>29.14593121019908</c:v>
                </c:pt>
                <c:pt idx="25">
                  <c:v>27.185197547790871</c:v>
                </c:pt>
                <c:pt idx="26">
                  <c:v>28.976944486732009</c:v>
                </c:pt>
                <c:pt idx="27">
                  <c:v>18.596296489812531</c:v>
                </c:pt>
                <c:pt idx="28">
                  <c:v>15.010756334269921</c:v>
                </c:pt>
                <c:pt idx="29">
                  <c:v>-4.9693915130579001</c:v>
                </c:pt>
                <c:pt idx="30">
                  <c:v>-4.2566515354027992</c:v>
                </c:pt>
                <c:pt idx="31">
                  <c:v>-0.67777797904899728</c:v>
                </c:pt>
                <c:pt idx="32">
                  <c:v>3.1126927120713006</c:v>
                </c:pt>
                <c:pt idx="33">
                  <c:v>6.5444351284870983</c:v>
                </c:pt>
                <c:pt idx="34">
                  <c:v>10.3913574571041</c:v>
                </c:pt>
                <c:pt idx="35">
                  <c:v>14.3173323621516</c:v>
                </c:pt>
                <c:pt idx="36">
                  <c:v>17.8153983258604</c:v>
                </c:pt>
                <c:pt idx="37">
                  <c:v>23.391260554298299</c:v>
                </c:pt>
                <c:pt idx="38">
                  <c:v>27.687381991580498</c:v>
                </c:pt>
                <c:pt idx="39">
                  <c:v>30.218427587419203</c:v>
                </c:pt>
                <c:pt idx="40">
                  <c:v>-2.8793062983895013</c:v>
                </c:pt>
                <c:pt idx="41">
                  <c:v>5.6641190457077002</c:v>
                </c:pt>
                <c:pt idx="42">
                  <c:v>14.824324857957698</c:v>
                </c:pt>
                <c:pt idx="43">
                  <c:v>21.4470581255121</c:v>
                </c:pt>
                <c:pt idx="44">
                  <c:v>20.089711887199023</c:v>
                </c:pt>
                <c:pt idx="45">
                  <c:v>21.51743492411617</c:v>
                </c:pt>
                <c:pt idx="46">
                  <c:v>16.917115162685441</c:v>
                </c:pt>
                <c:pt idx="47">
                  <c:v>4.7481948480390894</c:v>
                </c:pt>
                <c:pt idx="48">
                  <c:v>10.393444986999191</c:v>
                </c:pt>
                <c:pt idx="49">
                  <c:v>14.05915915663452</c:v>
                </c:pt>
                <c:pt idx="50">
                  <c:v>17.81115156096541</c:v>
                </c:pt>
                <c:pt idx="51">
                  <c:v>2.784759810169497</c:v>
                </c:pt>
                <c:pt idx="52">
                  <c:v>15.476888461461499</c:v>
                </c:pt>
                <c:pt idx="53">
                  <c:v>6.2868434050805995</c:v>
                </c:pt>
                <c:pt idx="54">
                  <c:v>8.0715070009156982</c:v>
                </c:pt>
                <c:pt idx="55">
                  <c:v>15.536296394676402</c:v>
                </c:pt>
                <c:pt idx="56">
                  <c:v>22.764295523027098</c:v>
                </c:pt>
                <c:pt idx="57">
                  <c:v>-5.6099992878466018</c:v>
                </c:pt>
                <c:pt idx="58">
                  <c:v>-1.2108547374293011</c:v>
                </c:pt>
                <c:pt idx="59">
                  <c:v>2.3334511956492996</c:v>
                </c:pt>
                <c:pt idx="60">
                  <c:v>8.0753818857386008</c:v>
                </c:pt>
                <c:pt idx="61">
                  <c:v>11.949650256589301</c:v>
                </c:pt>
                <c:pt idx="62">
                  <c:v>15.5498327561642</c:v>
                </c:pt>
                <c:pt idx="63">
                  <c:v>19.2486327697716</c:v>
                </c:pt>
                <c:pt idx="64">
                  <c:v>22.9321019574652</c:v>
                </c:pt>
                <c:pt idx="65">
                  <c:v>10.1242194593775</c:v>
                </c:pt>
                <c:pt idx="66">
                  <c:v>21.87269874405818</c:v>
                </c:pt>
                <c:pt idx="67">
                  <c:v>17.843143888915208</c:v>
                </c:pt>
                <c:pt idx="68">
                  <c:v>21.486841023971529</c:v>
                </c:pt>
                <c:pt idx="69">
                  <c:v>20.884280108880528</c:v>
                </c:pt>
                <c:pt idx="70">
                  <c:v>21.338610140272138</c:v>
                </c:pt>
                <c:pt idx="71">
                  <c:v>24.603697995430423</c:v>
                </c:pt>
                <c:pt idx="72">
                  <c:v>28.763706365843372</c:v>
                </c:pt>
                <c:pt idx="73">
                  <c:v>-3.5769481016948994</c:v>
                </c:pt>
                <c:pt idx="74">
                  <c:v>-0.51049688781840175</c:v>
                </c:pt>
                <c:pt idx="75">
                  <c:v>2.8361853970965996</c:v>
                </c:pt>
                <c:pt idx="76">
                  <c:v>4.4637144251897993</c:v>
                </c:pt>
                <c:pt idx="77">
                  <c:v>6.5957978206281993</c:v>
                </c:pt>
                <c:pt idx="78">
                  <c:v>7.9355777906304006</c:v>
                </c:pt>
                <c:pt idx="79">
                  <c:v>13.729537373545803</c:v>
                </c:pt>
                <c:pt idx="80">
                  <c:v>7.2163020247602994</c:v>
                </c:pt>
                <c:pt idx="81">
                  <c:v>1.5101618388416966</c:v>
                </c:pt>
                <c:pt idx="82">
                  <c:v>2.7754100688502987</c:v>
                </c:pt>
                <c:pt idx="83">
                  <c:v>5.7604844986095998</c:v>
                </c:pt>
                <c:pt idx="84">
                  <c:v>8.8248993699035019</c:v>
                </c:pt>
                <c:pt idx="85">
                  <c:v>15.614112471553099</c:v>
                </c:pt>
                <c:pt idx="86">
                  <c:v>18.426334075874799</c:v>
                </c:pt>
                <c:pt idx="87">
                  <c:v>18.166579624280601</c:v>
                </c:pt>
                <c:pt idx="88">
                  <c:v>20.829221110192101</c:v>
                </c:pt>
                <c:pt idx="89">
                  <c:v>21.267841747838201</c:v>
                </c:pt>
                <c:pt idx="90">
                  <c:v>23.530506007349299</c:v>
                </c:pt>
                <c:pt idx="91">
                  <c:v>23.031996742644697</c:v>
                </c:pt>
                <c:pt idx="92">
                  <c:v>26.9415156034106</c:v>
                </c:pt>
                <c:pt idx="93">
                  <c:v>29.612069572220403</c:v>
                </c:pt>
                <c:pt idx="94">
                  <c:v>11.104522271567818</c:v>
                </c:pt>
                <c:pt idx="95">
                  <c:v>14.39776236257871</c:v>
                </c:pt>
                <c:pt idx="96">
                  <c:v>17.83623169072882</c:v>
                </c:pt>
                <c:pt idx="97">
                  <c:v>19.5383705830479</c:v>
                </c:pt>
                <c:pt idx="98">
                  <c:v>21.733152526573839</c:v>
                </c:pt>
                <c:pt idx="99">
                  <c:v>29.20388033544738</c:v>
                </c:pt>
                <c:pt idx="100">
                  <c:v>22.885076610934409</c:v>
                </c:pt>
                <c:pt idx="101">
                  <c:v>29.82708888308871</c:v>
                </c:pt>
                <c:pt idx="102">
                  <c:v>29.943772541384448</c:v>
                </c:pt>
                <c:pt idx="103">
                  <c:v>34.78430621426967</c:v>
                </c:pt>
                <c:pt idx="104">
                  <c:v>3.7743486614985997</c:v>
                </c:pt>
                <c:pt idx="105">
                  <c:v>2.0912690581686988</c:v>
                </c:pt>
                <c:pt idx="106">
                  <c:v>4.6660585351201007</c:v>
                </c:pt>
                <c:pt idx="107">
                  <c:v>7.6967485738028998</c:v>
                </c:pt>
                <c:pt idx="108">
                  <c:v>10.908177166940298</c:v>
                </c:pt>
                <c:pt idx="109">
                  <c:v>28.34561762104931</c:v>
                </c:pt>
                <c:pt idx="110">
                  <c:v>-5.9610318686385</c:v>
                </c:pt>
                <c:pt idx="111">
                  <c:v>15.27137399293909</c:v>
                </c:pt>
                <c:pt idx="112">
                  <c:v>2.8355214425401982</c:v>
                </c:pt>
                <c:pt idx="113">
                  <c:v>-3.1864538171883012</c:v>
                </c:pt>
                <c:pt idx="114">
                  <c:v>11.609389181528799</c:v>
                </c:pt>
                <c:pt idx="115">
                  <c:v>21.9456443938817</c:v>
                </c:pt>
                <c:pt idx="116">
                  <c:v>-6.1183881468436994</c:v>
                </c:pt>
                <c:pt idx="117">
                  <c:v>-0.57799862929820023</c:v>
                </c:pt>
                <c:pt idx="118">
                  <c:v>-7.6099147306908961</c:v>
                </c:pt>
                <c:pt idx="119">
                  <c:v>11.347586396645401</c:v>
                </c:pt>
                <c:pt idx="120">
                  <c:v>10.5227463184351</c:v>
                </c:pt>
                <c:pt idx="121">
                  <c:v>10.182436617447198</c:v>
                </c:pt>
                <c:pt idx="122">
                  <c:v>10.266561374159302</c:v>
                </c:pt>
                <c:pt idx="123">
                  <c:v>-7.1742146019443958</c:v>
                </c:pt>
                <c:pt idx="124">
                  <c:v>6.8118739238143</c:v>
                </c:pt>
                <c:pt idx="125">
                  <c:v>15.597991386529801</c:v>
                </c:pt>
                <c:pt idx="126">
                  <c:v>22.86814249901099</c:v>
                </c:pt>
                <c:pt idx="127">
                  <c:v>21.460214422093379</c:v>
                </c:pt>
                <c:pt idx="128">
                  <c:v>10.159971280039398</c:v>
                </c:pt>
                <c:pt idx="129">
                  <c:v>6.6927610716594401</c:v>
                </c:pt>
                <c:pt idx="130">
                  <c:v>10.239908068538949</c:v>
                </c:pt>
                <c:pt idx="131">
                  <c:v>14.02964337309383</c:v>
                </c:pt>
                <c:pt idx="132">
                  <c:v>17.64493030954014</c:v>
                </c:pt>
                <c:pt idx="133">
                  <c:v>23.324522889061949</c:v>
                </c:pt>
                <c:pt idx="134">
                  <c:v>27.106442477763068</c:v>
                </c:pt>
                <c:pt idx="135">
                  <c:v>31.004380742892291</c:v>
                </c:pt>
                <c:pt idx="136">
                  <c:v>34.64794657181119</c:v>
                </c:pt>
                <c:pt idx="137">
                  <c:v>38.365399574184806</c:v>
                </c:pt>
                <c:pt idx="138">
                  <c:v>42.221345188279209</c:v>
                </c:pt>
                <c:pt idx="139">
                  <c:v>46.016263392386158</c:v>
                </c:pt>
                <c:pt idx="140">
                  <c:v>-8.2643591256337032</c:v>
                </c:pt>
                <c:pt idx="141">
                  <c:v>-7.2681016230137985</c:v>
                </c:pt>
                <c:pt idx="142">
                  <c:v>13.364253178104303</c:v>
                </c:pt>
                <c:pt idx="143">
                  <c:v>-4.9361351168145973</c:v>
                </c:pt>
                <c:pt idx="144">
                  <c:v>-2.2300144173498992</c:v>
                </c:pt>
                <c:pt idx="145">
                  <c:v>4.9729772493219997</c:v>
                </c:pt>
                <c:pt idx="146">
                  <c:v>1.1357248615889013</c:v>
                </c:pt>
                <c:pt idx="147">
                  <c:v>11.601343641738499</c:v>
                </c:pt>
                <c:pt idx="148">
                  <c:v>35.202421409717203</c:v>
                </c:pt>
                <c:pt idx="149">
                  <c:v>41.512836481936006</c:v>
                </c:pt>
                <c:pt idx="150">
                  <c:v>41.767552987243796</c:v>
                </c:pt>
                <c:pt idx="151">
                  <c:v>45.634195633902607</c:v>
                </c:pt>
                <c:pt idx="152">
                  <c:v>49.819929939497698</c:v>
                </c:pt>
                <c:pt idx="153">
                  <c:v>53.778144876613652</c:v>
                </c:pt>
                <c:pt idx="154">
                  <c:v>56.822275060487492</c:v>
                </c:pt>
                <c:pt idx="155">
                  <c:v>60.741356372419759</c:v>
                </c:pt>
                <c:pt idx="156">
                  <c:v>65.776170433225872</c:v>
                </c:pt>
                <c:pt idx="157">
                  <c:v>67.934267527253382</c:v>
                </c:pt>
                <c:pt idx="158">
                  <c:v>14.644255737650099</c:v>
                </c:pt>
                <c:pt idx="159">
                  <c:v>2.8657224727588009</c:v>
                </c:pt>
                <c:pt idx="160">
                  <c:v>8.8561216234522</c:v>
                </c:pt>
                <c:pt idx="161">
                  <c:v>12.9933382971148</c:v>
                </c:pt>
                <c:pt idx="162">
                  <c:v>8.5219336153257998</c:v>
                </c:pt>
                <c:pt idx="163">
                  <c:v>5.9137713445418996</c:v>
                </c:pt>
                <c:pt idx="164">
                  <c:v>12.020234273338602</c:v>
                </c:pt>
                <c:pt idx="165">
                  <c:v>18.155026802980203</c:v>
                </c:pt>
                <c:pt idx="166">
                  <c:v>6.6986520846032036</c:v>
                </c:pt>
                <c:pt idx="167">
                  <c:v>9.6525738925564966</c:v>
                </c:pt>
                <c:pt idx="168">
                  <c:v>11.943322506952597</c:v>
                </c:pt>
                <c:pt idx="169">
                  <c:v>15.640425384312604</c:v>
                </c:pt>
                <c:pt idx="170">
                  <c:v>29.19447310252724</c:v>
                </c:pt>
                <c:pt idx="171">
                  <c:v>11.206097126737799</c:v>
                </c:pt>
                <c:pt idx="172">
                  <c:v>6.2449805004028001</c:v>
                </c:pt>
                <c:pt idx="173">
                  <c:v>10.8429539873985</c:v>
                </c:pt>
                <c:pt idx="174">
                  <c:v>29.024546607150992</c:v>
                </c:pt>
                <c:pt idx="175">
                  <c:v>38.526737413601211</c:v>
                </c:pt>
                <c:pt idx="176">
                  <c:v>33.009979617827128</c:v>
                </c:pt>
                <c:pt idx="177">
                  <c:v>36.673872957480327</c:v>
                </c:pt>
                <c:pt idx="178">
                  <c:v>32.710204040246872</c:v>
                </c:pt>
                <c:pt idx="179">
                  <c:v>9.6767388180615015</c:v>
                </c:pt>
                <c:pt idx="180">
                  <c:v>8.1303199651086011</c:v>
                </c:pt>
                <c:pt idx="181">
                  <c:v>7.720807820344298</c:v>
                </c:pt>
                <c:pt idx="182">
                  <c:v>10.910362237651899</c:v>
                </c:pt>
                <c:pt idx="183">
                  <c:v>11.8442358807091</c:v>
                </c:pt>
                <c:pt idx="184">
                  <c:v>12.491737098608301</c:v>
                </c:pt>
                <c:pt idx="185">
                  <c:v>13.960478170910399</c:v>
                </c:pt>
                <c:pt idx="186">
                  <c:v>8.5378804551407015</c:v>
                </c:pt>
                <c:pt idx="187">
                  <c:v>9.1363604477227973</c:v>
                </c:pt>
                <c:pt idx="188">
                  <c:v>13.1910506778379</c:v>
                </c:pt>
                <c:pt idx="189">
                  <c:v>12.3731725376892</c:v>
                </c:pt>
                <c:pt idx="190">
                  <c:v>25.595772807118209</c:v>
                </c:pt>
                <c:pt idx="191">
                  <c:v>29.300759628631578</c:v>
                </c:pt>
                <c:pt idx="192">
                  <c:v>33.08155579610203</c:v>
                </c:pt>
                <c:pt idx="193">
                  <c:v>38.534868974727445</c:v>
                </c:pt>
                <c:pt idx="194">
                  <c:v>25.65347119672025</c:v>
                </c:pt>
                <c:pt idx="195">
                  <c:v>27.349255248354048</c:v>
                </c:pt>
                <c:pt idx="196">
                  <c:v>24.398932692043569</c:v>
                </c:pt>
                <c:pt idx="197">
                  <c:v>24.468569165103148</c:v>
                </c:pt>
                <c:pt idx="198">
                  <c:v>33.713026331481167</c:v>
                </c:pt>
                <c:pt idx="199">
                  <c:v>47.332327612449703</c:v>
                </c:pt>
                <c:pt idx="200">
                  <c:v>25.308485604636473</c:v>
                </c:pt>
                <c:pt idx="201">
                  <c:v>29.389782771596529</c:v>
                </c:pt>
                <c:pt idx="202">
                  <c:v>23.259037745924161</c:v>
                </c:pt>
                <c:pt idx="203">
                  <c:v>5.8686711920936006</c:v>
                </c:pt>
                <c:pt idx="204">
                  <c:v>9.296485183792301</c:v>
                </c:pt>
                <c:pt idx="205">
                  <c:v>9.0607605778596998</c:v>
                </c:pt>
                <c:pt idx="206">
                  <c:v>14.7341647656341</c:v>
                </c:pt>
                <c:pt idx="207">
                  <c:v>18.495986423178959</c:v>
                </c:pt>
                <c:pt idx="208">
                  <c:v>16.527487392403351</c:v>
                </c:pt>
                <c:pt idx="209">
                  <c:v>18.268193679283801</c:v>
                </c:pt>
                <c:pt idx="210">
                  <c:v>19.625507854381858</c:v>
                </c:pt>
                <c:pt idx="211">
                  <c:v>20.7119090424275</c:v>
                </c:pt>
                <c:pt idx="212">
                  <c:v>20.646685199095131</c:v>
                </c:pt>
                <c:pt idx="213">
                  <c:v>18.579200526152899</c:v>
                </c:pt>
                <c:pt idx="214">
                  <c:v>17.905605804425701</c:v>
                </c:pt>
                <c:pt idx="215">
                  <c:v>14.253617283306919</c:v>
                </c:pt>
                <c:pt idx="216">
                  <c:v>14.253617283306919</c:v>
                </c:pt>
                <c:pt idx="217">
                  <c:v>18.18656367639722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'3 Expt. v calc. by SSIMPLE'!$BK$47</c:f>
              <c:strCache>
                <c:ptCount val="1"/>
                <c:pt idx="0">
                  <c:v>Water-&gt;       Pentan-1-ol</c:v>
                </c:pt>
              </c:strCache>
            </c:strRef>
          </c:tx>
          <c:spPr>
            <a:ln w="28575">
              <a:noFill/>
            </a:ln>
          </c:spPr>
          <c:xVal>
            <c:numRef>
              <c:f>'3 Expt. v calc. by SSIMPLE'!$BK$48:$BK$265</c:f>
              <c:numCache>
                <c:formatCode>0.00</c:formatCode>
                <c:ptCount val="218"/>
                <c:pt idx="0">
                  <c:v>20.789520557056832</c:v>
                </c:pt>
                <c:pt idx="1">
                  <c:v>24.309590311091981</c:v>
                </c:pt>
                <c:pt idx="2">
                  <c:v>#N/A</c:v>
                </c:pt>
                <c:pt idx="3">
                  <c:v>31.37255036862117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24.303885173727252</c:v>
                </c:pt>
                <c:pt idx="8">
                  <c:v>24.417987921021748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28.354532702681801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20.652597260303445</c:v>
                </c:pt>
                <c:pt idx="21">
                  <c:v>#N/A</c:v>
                </c:pt>
                <c:pt idx="22">
                  <c:v>21.337213744070404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12.551302202394357</c:v>
                </c:pt>
                <c:pt idx="29">
                  <c:v>#N/A</c:v>
                </c:pt>
                <c:pt idx="30">
                  <c:v>-3.8224420343655545</c:v>
                </c:pt>
                <c:pt idx="31">
                  <c:v>-1.4833357148284207</c:v>
                </c:pt>
                <c:pt idx="32">
                  <c:v>2.3961576931843744</c:v>
                </c:pt>
                <c:pt idx="33">
                  <c:v>5.6480859910774655</c:v>
                </c:pt>
                <c:pt idx="34">
                  <c:v>9.1282197835595333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0.28525686823623531</c:v>
                </c:pt>
                <c:pt idx="41">
                  <c:v>5.7621887383719557</c:v>
                </c:pt>
                <c:pt idx="42">
                  <c:v>#N/A</c:v>
                </c:pt>
                <c:pt idx="43">
                  <c:v>#N/A</c:v>
                </c:pt>
                <c:pt idx="44">
                  <c:v>17.115412094174122</c:v>
                </c:pt>
                <c:pt idx="45">
                  <c:v>#N/A</c:v>
                </c:pt>
                <c:pt idx="46">
                  <c:v>#N/A</c:v>
                </c:pt>
                <c:pt idx="47">
                  <c:v>6.4582154968683696</c:v>
                </c:pt>
                <c:pt idx="48">
                  <c:v>10.132323959751082</c:v>
                </c:pt>
                <c:pt idx="49">
                  <c:v>13.726560499527647</c:v>
                </c:pt>
                <c:pt idx="50">
                  <c:v>17.172463467821373</c:v>
                </c:pt>
                <c:pt idx="51">
                  <c:v>#N/A</c:v>
                </c:pt>
                <c:pt idx="52">
                  <c:v>7.302575826847626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17.663105281187697</c:v>
                </c:pt>
                <c:pt idx="67">
                  <c:v>15.061562642873229</c:v>
                </c:pt>
                <c:pt idx="68">
                  <c:v>17.914131325235584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25.051258168506191</c:v>
                </c:pt>
                <c:pt idx="73">
                  <c:v>-1.9397467040063994</c:v>
                </c:pt>
                <c:pt idx="74">
                  <c:v>0.74166785741421215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7.7019354423783568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18.76990192994429</c:v>
                </c:pt>
                <c:pt idx="101">
                  <c:v>25.844272262202932</c:v>
                </c:pt>
                <c:pt idx="102">
                  <c:v>25.29657907518936</c:v>
                </c:pt>
                <c:pt idx="103">
                  <c:v>28.970687538072063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3.4801337924820714</c:v>
                </c:pt>
                <c:pt idx="108">
                  <c:v>#N/A</c:v>
                </c:pt>
                <c:pt idx="109">
                  <c:v>23.733371437254789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7.359627200494872</c:v>
                </c:pt>
                <c:pt idx="130">
                  <c:v>11.067966487565933</c:v>
                </c:pt>
                <c:pt idx="131">
                  <c:v>14.148740664517277</c:v>
                </c:pt>
                <c:pt idx="132">
                  <c:v>#N/A</c:v>
                </c:pt>
                <c:pt idx="133">
                  <c:v>20.424391765714454</c:v>
                </c:pt>
                <c:pt idx="134">
                  <c:v>23.391063195371302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1.0269247256504492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28.816648829224494</c:v>
                </c:pt>
                <c:pt idx="199">
                  <c:v>#N/A</c:v>
                </c:pt>
                <c:pt idx="200">
                  <c:v>23.117216601864516</c:v>
                </c:pt>
                <c:pt idx="201">
                  <c:v>24.65189855297546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SSIMPLE'!$BL$48:$BL$265</c:f>
              <c:numCache>
                <c:formatCode>0.00</c:formatCode>
                <c:ptCount val="218"/>
                <c:pt idx="0">
                  <c:v>21.794927674549424</c:v>
                </c:pt>
                <c:pt idx="1">
                  <c:v>25.557641460842401</c:v>
                </c:pt>
                <c:pt idx="2">
                  <c:v>29.336863683671041</c:v>
                </c:pt>
                <c:pt idx="3">
                  <c:v>35.02045500312834</c:v>
                </c:pt>
                <c:pt idx="4">
                  <c:v>38.787814870385787</c:v>
                </c:pt>
                <c:pt idx="5">
                  <c:v>42.53391204287005</c:v>
                </c:pt>
                <c:pt idx="6">
                  <c:v>21.714142353585189</c:v>
                </c:pt>
                <c:pt idx="7">
                  <c:v>25.495538844208358</c:v>
                </c:pt>
                <c:pt idx="8">
                  <c:v>25.518538015903665</c:v>
                </c:pt>
                <c:pt idx="9">
                  <c:v>29.273748431996861</c:v>
                </c:pt>
                <c:pt idx="10">
                  <c:v>27.23072081797412</c:v>
                </c:pt>
                <c:pt idx="11">
                  <c:v>33.048246410775469</c:v>
                </c:pt>
                <c:pt idx="12">
                  <c:v>32.949217117831154</c:v>
                </c:pt>
                <c:pt idx="13">
                  <c:v>30.867111135280641</c:v>
                </c:pt>
                <c:pt idx="14">
                  <c:v>31.008149585967569</c:v>
                </c:pt>
                <c:pt idx="15">
                  <c:v>36.778955019294941</c:v>
                </c:pt>
                <c:pt idx="16">
                  <c:v>34.659655965699343</c:v>
                </c:pt>
                <c:pt idx="17">
                  <c:v>32.995227215549157</c:v>
                </c:pt>
                <c:pt idx="18">
                  <c:v>40.584186845005746</c:v>
                </c:pt>
                <c:pt idx="19">
                  <c:v>18.062273779155753</c:v>
                </c:pt>
                <c:pt idx="20">
                  <c:v>21.942582172575733</c:v>
                </c:pt>
                <c:pt idx="21">
                  <c:v>27.712335108252518</c:v>
                </c:pt>
                <c:pt idx="22">
                  <c:v>21.795740188460485</c:v>
                </c:pt>
                <c:pt idx="23">
                  <c:v>25.634642776792194</c:v>
                </c:pt>
                <c:pt idx="24">
                  <c:v>29.434295553886379</c:v>
                </c:pt>
                <c:pt idx="25">
                  <c:v>27.51098186192467</c:v>
                </c:pt>
                <c:pt idx="26">
                  <c:v>29.327503824290311</c:v>
                </c:pt>
                <c:pt idx="27">
                  <c:v>16.725411427080331</c:v>
                </c:pt>
                <c:pt idx="28">
                  <c:v>14.246889506316922</c:v>
                </c:pt>
                <c:pt idx="29">
                  <c:v>-8.9948329467014005</c:v>
                </c:pt>
                <c:pt idx="30">
                  <c:v>-5.2469860400956989</c:v>
                </c:pt>
                <c:pt idx="31">
                  <c:v>-1.5498410650449976</c:v>
                </c:pt>
                <c:pt idx="32">
                  <c:v>1.9332848623757997</c:v>
                </c:pt>
                <c:pt idx="33">
                  <c:v>5.7505479034461011</c:v>
                </c:pt>
                <c:pt idx="34">
                  <c:v>9.6627071405591991</c:v>
                </c:pt>
                <c:pt idx="35">
                  <c:v>13.385042561182399</c:v>
                </c:pt>
                <c:pt idx="36">
                  <c:v>16.994129849159499</c:v>
                </c:pt>
                <c:pt idx="37">
                  <c:v>22.627166081392403</c:v>
                </c:pt>
                <c:pt idx="38">
                  <c:v>26.8081451749464</c:v>
                </c:pt>
                <c:pt idx="39">
                  <c:v>29.652432431122602</c:v>
                </c:pt>
                <c:pt idx="40">
                  <c:v>-1.4868364772241023</c:v>
                </c:pt>
                <c:pt idx="41">
                  <c:v>6.9346377673353992</c:v>
                </c:pt>
                <c:pt idx="42">
                  <c:v>16.160184655648401</c:v>
                </c:pt>
                <c:pt idx="43">
                  <c:v>23.118928637522401</c:v>
                </c:pt>
                <c:pt idx="44">
                  <c:v>18.725118655371418</c:v>
                </c:pt>
                <c:pt idx="45">
                  <c:v>19.657828522195171</c:v>
                </c:pt>
                <c:pt idx="46">
                  <c:v>14.818276584361339</c:v>
                </c:pt>
                <c:pt idx="47">
                  <c:v>4.7598766987788892</c:v>
                </c:pt>
                <c:pt idx="48">
                  <c:v>10.496501495304189</c:v>
                </c:pt>
                <c:pt idx="49">
                  <c:v>14.239164739865819</c:v>
                </c:pt>
                <c:pt idx="50">
                  <c:v>17.99651858890681</c:v>
                </c:pt>
                <c:pt idx="51">
                  <c:v>7.2571565221992991</c:v>
                </c:pt>
                <c:pt idx="52">
                  <c:v>19.014148574301799</c:v>
                </c:pt>
                <c:pt idx="53">
                  <c:v>10.5935196757654</c:v>
                </c:pt>
                <c:pt idx="54">
                  <c:v>12.3178374394409</c:v>
                </c:pt>
                <c:pt idx="55">
                  <c:v>19.883229536052003</c:v>
                </c:pt>
                <c:pt idx="56">
                  <c:v>27.370170288423896</c:v>
                </c:pt>
                <c:pt idx="57">
                  <c:v>-1.6597498219704008</c:v>
                </c:pt>
                <c:pt idx="58">
                  <c:v>2.1911318451459003</c:v>
                </c:pt>
                <c:pt idx="59">
                  <c:v>5.8719742964612998</c:v>
                </c:pt>
                <c:pt idx="60">
                  <c:v>11.633915289120001</c:v>
                </c:pt>
                <c:pt idx="61">
                  <c:v>15.436545753141001</c:v>
                </c:pt>
                <c:pt idx="62">
                  <c:v>19.145066859231903</c:v>
                </c:pt>
                <c:pt idx="63">
                  <c:v>22.826906514554299</c:v>
                </c:pt>
                <c:pt idx="64">
                  <c:v>26.650498040783802</c:v>
                </c:pt>
                <c:pt idx="65">
                  <c:v>13.587277318905798</c:v>
                </c:pt>
                <c:pt idx="66">
                  <c:v>21.344124569378579</c:v>
                </c:pt>
                <c:pt idx="67">
                  <c:v>17.148511228496208</c:v>
                </c:pt>
                <c:pt idx="68">
                  <c:v>20.710709371478728</c:v>
                </c:pt>
                <c:pt idx="69">
                  <c:v>20.23980903421533</c:v>
                </c:pt>
                <c:pt idx="70">
                  <c:v>20.751727519894139</c:v>
                </c:pt>
                <c:pt idx="71">
                  <c:v>24.031928852158117</c:v>
                </c:pt>
                <c:pt idx="72">
                  <c:v>28.118900748762371</c:v>
                </c:pt>
                <c:pt idx="73">
                  <c:v>-2.2724820792579976</c:v>
                </c:pt>
                <c:pt idx="74">
                  <c:v>1.2323138366472008</c:v>
                </c:pt>
                <c:pt idx="75">
                  <c:v>4.7930118483966986</c:v>
                </c:pt>
                <c:pt idx="76">
                  <c:v>5.974428777708102</c:v>
                </c:pt>
                <c:pt idx="77">
                  <c:v>8.6686924913429024</c:v>
                </c:pt>
                <c:pt idx="78">
                  <c:v>9.5628562442995992</c:v>
                </c:pt>
                <c:pt idx="79">
                  <c:v>15.323491131374404</c:v>
                </c:pt>
                <c:pt idx="80">
                  <c:v>8.7902151253414011</c:v>
                </c:pt>
                <c:pt idx="81">
                  <c:v>3.2855045139704977</c:v>
                </c:pt>
                <c:pt idx="82">
                  <c:v>4.9276142750605985</c:v>
                </c:pt>
                <c:pt idx="83">
                  <c:v>8.4246692176040021</c:v>
                </c:pt>
                <c:pt idx="84">
                  <c:v>11.252422982901098</c:v>
                </c:pt>
                <c:pt idx="85">
                  <c:v>11.272359624524697</c:v>
                </c:pt>
                <c:pt idx="86">
                  <c:v>14.171847479858499</c:v>
                </c:pt>
                <c:pt idx="87">
                  <c:v>13.956379761705904</c:v>
                </c:pt>
                <c:pt idx="88">
                  <c:v>16.805116621013298</c:v>
                </c:pt>
                <c:pt idx="89">
                  <c:v>17.221194212100595</c:v>
                </c:pt>
                <c:pt idx="90">
                  <c:v>18.508649433928003</c:v>
                </c:pt>
                <c:pt idx="91">
                  <c:v>17.749127237359996</c:v>
                </c:pt>
                <c:pt idx="92">
                  <c:v>21.140011390100902</c:v>
                </c:pt>
                <c:pt idx="93">
                  <c:v>23.833208103986298</c:v>
                </c:pt>
                <c:pt idx="94">
                  <c:v>9.829905752147619</c:v>
                </c:pt>
                <c:pt idx="95">
                  <c:v>13.145130788417209</c:v>
                </c:pt>
                <c:pt idx="96">
                  <c:v>16.671040061472322</c:v>
                </c:pt>
                <c:pt idx="97">
                  <c:v>16.197186845451601</c:v>
                </c:pt>
                <c:pt idx="98">
                  <c:v>20.563553937611239</c:v>
                </c:pt>
                <c:pt idx="99">
                  <c:v>28.084711998321282</c:v>
                </c:pt>
                <c:pt idx="100">
                  <c:v>21.696676659980508</c:v>
                </c:pt>
                <c:pt idx="101">
                  <c:v>28.203477245127107</c:v>
                </c:pt>
                <c:pt idx="102">
                  <c:v>28.433440428903047</c:v>
                </c:pt>
                <c:pt idx="103">
                  <c:v>33.114921970198566</c:v>
                </c:pt>
                <c:pt idx="104">
                  <c:v>5.9787954404451007</c:v>
                </c:pt>
                <c:pt idx="105">
                  <c:v>-0.2321958214971005</c:v>
                </c:pt>
                <c:pt idx="106">
                  <c:v>3.1368552501771987</c:v>
                </c:pt>
                <c:pt idx="107">
                  <c:v>6.2349053479311998</c:v>
                </c:pt>
                <c:pt idx="108">
                  <c:v>9.5910101629263984</c:v>
                </c:pt>
                <c:pt idx="109">
                  <c:v>27.122159521997506</c:v>
                </c:pt>
                <c:pt idx="110">
                  <c:v>-5.5985473748628998</c:v>
                </c:pt>
                <c:pt idx="111">
                  <c:v>14.101192702224889</c:v>
                </c:pt>
                <c:pt idx="112">
                  <c:v>5.1866974140920981</c:v>
                </c:pt>
                <c:pt idx="113">
                  <c:v>0.12654140806069947</c:v>
                </c:pt>
                <c:pt idx="114">
                  <c:v>10.783353192151401</c:v>
                </c:pt>
                <c:pt idx="115">
                  <c:v>17.9146217941015</c:v>
                </c:pt>
                <c:pt idx="116">
                  <c:v>1.1847298158915009</c:v>
                </c:pt>
                <c:pt idx="117">
                  <c:v>6.3822122402210013</c:v>
                </c:pt>
                <c:pt idx="118">
                  <c:v>0.17849573323800172</c:v>
                </c:pt>
                <c:pt idx="119">
                  <c:v>15.199631129280299</c:v>
                </c:pt>
                <c:pt idx="120">
                  <c:v>14.332885525172703</c:v>
                </c:pt>
                <c:pt idx="121">
                  <c:v>14.317636247315399</c:v>
                </c:pt>
                <c:pt idx="122">
                  <c:v>14.365284469273405</c:v>
                </c:pt>
                <c:pt idx="123">
                  <c:v>2.0939141478643037</c:v>
                </c:pt>
                <c:pt idx="124">
                  <c:v>5.6681310460789014</c:v>
                </c:pt>
                <c:pt idx="125">
                  <c:v>15.005599672531</c:v>
                </c:pt>
                <c:pt idx="126">
                  <c:v>22.417372636938889</c:v>
                </c:pt>
                <c:pt idx="127">
                  <c:v>20.932733050817582</c:v>
                </c:pt>
                <c:pt idx="128">
                  <c:v>9.3197383340837003</c:v>
                </c:pt>
                <c:pt idx="129">
                  <c:v>6.2689829434404398</c:v>
                </c:pt>
                <c:pt idx="130">
                  <c:v>9.95955023607155</c:v>
                </c:pt>
                <c:pt idx="131">
                  <c:v>13.874733682406831</c:v>
                </c:pt>
                <c:pt idx="132">
                  <c:v>17.542177167917242</c:v>
                </c:pt>
                <c:pt idx="133">
                  <c:v>23.180279077934149</c:v>
                </c:pt>
                <c:pt idx="134">
                  <c:v>26.962360549922568</c:v>
                </c:pt>
                <c:pt idx="135">
                  <c:v>30.781059815531094</c:v>
                </c:pt>
                <c:pt idx="136">
                  <c:v>34.500515420630691</c:v>
                </c:pt>
                <c:pt idx="137">
                  <c:v>38.275107324508809</c:v>
                </c:pt>
                <c:pt idx="138">
                  <c:v>42.070807262313409</c:v>
                </c:pt>
                <c:pt idx="139">
                  <c:v>45.848716192551159</c:v>
                </c:pt>
                <c:pt idx="140">
                  <c:v>-5.0859715318289034</c:v>
                </c:pt>
                <c:pt idx="141">
                  <c:v>-1.5029135830440978</c:v>
                </c:pt>
                <c:pt idx="142">
                  <c:v>19.553742783956</c:v>
                </c:pt>
                <c:pt idx="143">
                  <c:v>-0.88288701113970092</c:v>
                </c:pt>
                <c:pt idx="144">
                  <c:v>2.4594667388301019</c:v>
                </c:pt>
                <c:pt idx="145">
                  <c:v>10.186224593442496</c:v>
                </c:pt>
                <c:pt idx="146">
                  <c:v>2.5055432396536013</c:v>
                </c:pt>
                <c:pt idx="147">
                  <c:v>13.500952961774299</c:v>
                </c:pt>
                <c:pt idx="148">
                  <c:v>34.240575738461601</c:v>
                </c:pt>
                <c:pt idx="149">
                  <c:v>39.979542072656599</c:v>
                </c:pt>
                <c:pt idx="150">
                  <c:v>41.223685179659597</c:v>
                </c:pt>
                <c:pt idx="151">
                  <c:v>44.910118006271105</c:v>
                </c:pt>
                <c:pt idx="152">
                  <c:v>48.960916647683497</c:v>
                </c:pt>
                <c:pt idx="153">
                  <c:v>53.01823122978265</c:v>
                </c:pt>
                <c:pt idx="154">
                  <c:v>56.308267711482088</c:v>
                </c:pt>
                <c:pt idx="155">
                  <c:v>60.24909214282026</c:v>
                </c:pt>
                <c:pt idx="156">
                  <c:v>64.801270328495761</c:v>
                </c:pt>
                <c:pt idx="157">
                  <c:v>67.426049746966271</c:v>
                </c:pt>
                <c:pt idx="158">
                  <c:v>14.296317572127002</c:v>
                </c:pt>
                <c:pt idx="159">
                  <c:v>1.8209790377071009</c:v>
                </c:pt>
                <c:pt idx="160">
                  <c:v>7.2154695015685029</c:v>
                </c:pt>
                <c:pt idx="161">
                  <c:v>11.3073137412085</c:v>
                </c:pt>
                <c:pt idx="162">
                  <c:v>7.4928755888160978</c:v>
                </c:pt>
                <c:pt idx="163">
                  <c:v>4.9464187045709025</c:v>
                </c:pt>
                <c:pt idx="164">
                  <c:v>11.126523577480299</c:v>
                </c:pt>
                <c:pt idx="165">
                  <c:v>17.1861103365258</c:v>
                </c:pt>
                <c:pt idx="166">
                  <c:v>5.8774993919379028</c:v>
                </c:pt>
                <c:pt idx="167">
                  <c:v>9.0718544915380974</c:v>
                </c:pt>
                <c:pt idx="168">
                  <c:v>11.2974822533428</c:v>
                </c:pt>
                <c:pt idx="169">
                  <c:v>15.262401234782597</c:v>
                </c:pt>
                <c:pt idx="170">
                  <c:v>29.53431511692774</c:v>
                </c:pt>
                <c:pt idx="171">
                  <c:v>13.173796548546701</c:v>
                </c:pt>
                <c:pt idx="172">
                  <c:v>8.7268530541151961</c:v>
                </c:pt>
                <c:pt idx="173">
                  <c:v>10.6665488271609</c:v>
                </c:pt>
                <c:pt idx="174">
                  <c:v>29.330007204981293</c:v>
                </c:pt>
                <c:pt idx="175">
                  <c:v>38.778777456094808</c:v>
                </c:pt>
                <c:pt idx="176">
                  <c:v>33.21294977179403</c:v>
                </c:pt>
                <c:pt idx="177">
                  <c:v>36.950572385357532</c:v>
                </c:pt>
                <c:pt idx="178">
                  <c:v>32.984136718089573</c:v>
                </c:pt>
                <c:pt idx="179">
                  <c:v>11.8112631415535</c:v>
                </c:pt>
                <c:pt idx="180">
                  <c:v>11.016505344306399</c:v>
                </c:pt>
                <c:pt idx="181">
                  <c:v>10.7247153056834</c:v>
                </c:pt>
                <c:pt idx="182">
                  <c:v>13.4614022565457</c:v>
                </c:pt>
                <c:pt idx="183">
                  <c:v>14.758511277701096</c:v>
                </c:pt>
                <c:pt idx="184">
                  <c:v>15.278654721389302</c:v>
                </c:pt>
                <c:pt idx="185">
                  <c:v>15.856991402244201</c:v>
                </c:pt>
                <c:pt idx="186">
                  <c:v>12.140935173505301</c:v>
                </c:pt>
                <c:pt idx="187">
                  <c:v>12.445285236782397</c:v>
                </c:pt>
                <c:pt idx="188">
                  <c:v>14.530371581246598</c:v>
                </c:pt>
                <c:pt idx="189">
                  <c:v>14.325113213367299</c:v>
                </c:pt>
                <c:pt idx="190">
                  <c:v>25.05408781167181</c:v>
                </c:pt>
                <c:pt idx="191">
                  <c:v>28.74077114573948</c:v>
                </c:pt>
                <c:pt idx="192">
                  <c:v>32.509121204902833</c:v>
                </c:pt>
                <c:pt idx="193">
                  <c:v>37.918075273214846</c:v>
                </c:pt>
                <c:pt idx="194">
                  <c:v>25.09265871101395</c:v>
                </c:pt>
                <c:pt idx="195">
                  <c:v>26.813428514240151</c:v>
                </c:pt>
                <c:pt idx="196">
                  <c:v>22.72894484001737</c:v>
                </c:pt>
                <c:pt idx="197">
                  <c:v>22.663717157183449</c:v>
                </c:pt>
                <c:pt idx="198">
                  <c:v>31.920532281010473</c:v>
                </c:pt>
                <c:pt idx="199">
                  <c:v>45.2745864532938</c:v>
                </c:pt>
                <c:pt idx="200">
                  <c:v>24.27540653961697</c:v>
                </c:pt>
                <c:pt idx="201">
                  <c:v>27.985811563499631</c:v>
                </c:pt>
                <c:pt idx="202">
                  <c:v>22.67022027406146</c:v>
                </c:pt>
                <c:pt idx="203">
                  <c:v>5.1009492107484</c:v>
                </c:pt>
                <c:pt idx="204">
                  <c:v>8.5751823378527003</c:v>
                </c:pt>
                <c:pt idx="205">
                  <c:v>8.3302872336684999</c:v>
                </c:pt>
                <c:pt idx="206">
                  <c:v>14.057852423799099</c:v>
                </c:pt>
                <c:pt idx="207">
                  <c:v>17.831143036866258</c:v>
                </c:pt>
                <c:pt idx="208">
                  <c:v>15.403242180219651</c:v>
                </c:pt>
                <c:pt idx="209">
                  <c:v>16.793978957329198</c:v>
                </c:pt>
                <c:pt idx="210">
                  <c:v>17.972527137315659</c:v>
                </c:pt>
                <c:pt idx="211">
                  <c:v>19.173684771889501</c:v>
                </c:pt>
                <c:pt idx="212">
                  <c:v>19.01199169288023</c:v>
                </c:pt>
                <c:pt idx="213">
                  <c:v>13.725664297339303</c:v>
                </c:pt>
                <c:pt idx="214">
                  <c:v>12.957178558438198</c:v>
                </c:pt>
                <c:pt idx="215">
                  <c:v>14.14743555401812</c:v>
                </c:pt>
                <c:pt idx="216">
                  <c:v>14.14743555401812</c:v>
                </c:pt>
                <c:pt idx="217">
                  <c:v>18.11214351056282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'3 Expt. v calc. by SSIMPLE'!$BN$47</c:f>
              <c:strCache>
                <c:ptCount val="1"/>
                <c:pt idx="0">
                  <c:v>Water-&gt;      Hexan-1-ol</c:v>
                </c:pt>
              </c:strCache>
            </c:strRef>
          </c:tx>
          <c:spPr>
            <a:ln w="28575">
              <a:noFill/>
            </a:ln>
          </c:spPr>
          <c:xVal>
            <c:numRef>
              <c:f>'3 Expt. v calc. by SSIMPLE'!$BN$48:$BN$265</c:f>
              <c:numCache>
                <c:formatCode>0.00</c:formatCode>
                <c:ptCount val="218"/>
                <c:pt idx="0">
                  <c:v>20.943559265904405</c:v>
                </c:pt>
                <c:pt idx="1">
                  <c:v>24.566321492504592</c:v>
                </c:pt>
                <c:pt idx="2">
                  <c:v>27.926647400327447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29.107610834825461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20.823751381245184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16.385154511489361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8.842962915323298</c:v>
                </c:pt>
                <c:pt idx="35">
                  <c:v>11.467326103096664</c:v>
                </c:pt>
                <c:pt idx="36">
                  <c:v>16.14553874217092</c:v>
                </c:pt>
                <c:pt idx="37">
                  <c:v>18.76990192994429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12.09489121321638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6.3726384363974988</c:v>
                </c:pt>
                <c:pt idx="48">
                  <c:v>10.05815717400966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17.800028577941088</c:v>
                </c:pt>
                <c:pt idx="67">
                  <c:v>15.244127038544418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25.21670715208321</c:v>
                </c:pt>
                <c:pt idx="73">
                  <c:v>#N/A</c:v>
                </c:pt>
                <c:pt idx="74">
                  <c:v>0.69602675849641393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19.739775281947487</c:v>
                </c:pt>
                <c:pt idx="101">
                  <c:v>#N/A</c:v>
                </c:pt>
                <c:pt idx="102">
                  <c:v>25.690233553355359</c:v>
                </c:pt>
                <c:pt idx="103">
                  <c:v>29.415688252520596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2.8468635449976283</c:v>
                </c:pt>
                <c:pt idx="108">
                  <c:v>#N/A</c:v>
                </c:pt>
                <c:pt idx="109">
                  <c:v>23.733371437254789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7.1770628048236818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38.110317596361043</c:v>
                </c:pt>
                <c:pt idx="152">
                  <c:v>#N/A</c:v>
                </c:pt>
                <c:pt idx="153">
                  <c:v>45.184687928619688</c:v>
                </c:pt>
                <c:pt idx="154">
                  <c:v>#N/A</c:v>
                </c:pt>
                <c:pt idx="155">
                  <c:v>52.259058260878319</c:v>
                </c:pt>
                <c:pt idx="156">
                  <c:v>#N/A</c:v>
                </c:pt>
                <c:pt idx="157">
                  <c:v>60.13214782419842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29.255944406308299</c:v>
                </c:pt>
                <c:pt idx="199">
                  <c:v>#N/A</c:v>
                </c:pt>
                <c:pt idx="200">
                  <c:v>23.299780997535709</c:v>
                </c:pt>
                <c:pt idx="201">
                  <c:v>24.766001300269963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SSIMPLE'!$BO$48:$BO$265</c:f>
              <c:numCache>
                <c:formatCode>0.00</c:formatCode>
                <c:ptCount val="218"/>
                <c:pt idx="0">
                  <c:v>21.702537283444823</c:v>
                </c:pt>
                <c:pt idx="1">
                  <c:v>25.505005468088701</c:v>
                </c:pt>
                <c:pt idx="2">
                  <c:v>29.315707134075737</c:v>
                </c:pt>
                <c:pt idx="3">
                  <c:v>35.04937925701374</c:v>
                </c:pt>
                <c:pt idx="4">
                  <c:v>38.856591773476389</c:v>
                </c:pt>
                <c:pt idx="5">
                  <c:v>42.654095520497748</c:v>
                </c:pt>
                <c:pt idx="6">
                  <c:v>21.628348181613788</c:v>
                </c:pt>
                <c:pt idx="7">
                  <c:v>25.428553142727459</c:v>
                </c:pt>
                <c:pt idx="8">
                  <c:v>25.453325188589567</c:v>
                </c:pt>
                <c:pt idx="9">
                  <c:v>29.238776926244363</c:v>
                </c:pt>
                <c:pt idx="10">
                  <c:v>27.190437843525618</c:v>
                </c:pt>
                <c:pt idx="11">
                  <c:v>33.053415033105068</c:v>
                </c:pt>
                <c:pt idx="12">
                  <c:v>32.960057566458453</c:v>
                </c:pt>
                <c:pt idx="13">
                  <c:v>30.874567494700642</c:v>
                </c:pt>
                <c:pt idx="14">
                  <c:v>30.98547244900017</c:v>
                </c:pt>
                <c:pt idx="15">
                  <c:v>36.84556811579494</c:v>
                </c:pt>
                <c:pt idx="16">
                  <c:v>34.707061899866439</c:v>
                </c:pt>
                <c:pt idx="17">
                  <c:v>32.987674547757862</c:v>
                </c:pt>
                <c:pt idx="18">
                  <c:v>40.670374334014241</c:v>
                </c:pt>
                <c:pt idx="19">
                  <c:v>17.943971737289552</c:v>
                </c:pt>
                <c:pt idx="20">
                  <c:v>21.866941546329535</c:v>
                </c:pt>
                <c:pt idx="21">
                  <c:v>27.677934201445918</c:v>
                </c:pt>
                <c:pt idx="22">
                  <c:v>21.714415867928487</c:v>
                </c:pt>
                <c:pt idx="23">
                  <c:v>25.595899895501194</c:v>
                </c:pt>
                <c:pt idx="24">
                  <c:v>29.42703778806208</c:v>
                </c:pt>
                <c:pt idx="25">
                  <c:v>27.490468747137072</c:v>
                </c:pt>
                <c:pt idx="26">
                  <c:v>29.324704294174509</c:v>
                </c:pt>
                <c:pt idx="27">
                  <c:v>16.299776820478229</c:v>
                </c:pt>
                <c:pt idx="28">
                  <c:v>13.886457824332719</c:v>
                </c:pt>
                <c:pt idx="29">
                  <c:v>-9.8717083069246989</c:v>
                </c:pt>
                <c:pt idx="30">
                  <c:v>-5.9361736194979997</c:v>
                </c:pt>
                <c:pt idx="31">
                  <c:v>-2.1965008409132984</c:v>
                </c:pt>
                <c:pt idx="32">
                  <c:v>1.2928590319950004</c:v>
                </c:pt>
                <c:pt idx="33">
                  <c:v>5.1749852600730968</c:v>
                </c:pt>
                <c:pt idx="34">
                  <c:v>9.1401004918387017</c:v>
                </c:pt>
                <c:pt idx="35">
                  <c:v>12.8663740778392</c:v>
                </c:pt>
                <c:pt idx="36">
                  <c:v>16.511052235924701</c:v>
                </c:pt>
                <c:pt idx="37">
                  <c:v>22.209852065305299</c:v>
                </c:pt>
                <c:pt idx="38">
                  <c:v>26.437965412868397</c:v>
                </c:pt>
                <c:pt idx="39">
                  <c:v>29.264928167043603</c:v>
                </c:pt>
                <c:pt idx="40">
                  <c:v>-1.943721770398902</c:v>
                </c:pt>
                <c:pt idx="41">
                  <c:v>6.5950214369213995</c:v>
                </c:pt>
                <c:pt idx="42">
                  <c:v>15.8811193342124</c:v>
                </c:pt>
                <c:pt idx="43">
                  <c:v>22.9058764861622</c:v>
                </c:pt>
                <c:pt idx="44">
                  <c:v>18.297505852798317</c:v>
                </c:pt>
                <c:pt idx="45">
                  <c:v>19.181059686579271</c:v>
                </c:pt>
                <c:pt idx="46">
                  <c:v>14.271026327457939</c:v>
                </c:pt>
                <c:pt idx="47">
                  <c:v>4.4887001419754888</c:v>
                </c:pt>
                <c:pt idx="48">
                  <c:v>10.281491515097191</c:v>
                </c:pt>
                <c:pt idx="49">
                  <c:v>14.07512187600612</c:v>
                </c:pt>
                <c:pt idx="50">
                  <c:v>17.874682882905709</c:v>
                </c:pt>
                <c:pt idx="51">
                  <c:v>6.8772367453084975</c:v>
                </c:pt>
                <c:pt idx="52">
                  <c:v>18.775123607303399</c:v>
                </c:pt>
                <c:pt idx="53">
                  <c:v>10.1840549389957</c:v>
                </c:pt>
                <c:pt idx="54">
                  <c:v>11.900249498740699</c:v>
                </c:pt>
                <c:pt idx="55">
                  <c:v>19.540292224273404</c:v>
                </c:pt>
                <c:pt idx="56">
                  <c:v>27.086242882729099</c:v>
                </c:pt>
                <c:pt idx="57">
                  <c:v>-2.3201877049960018</c:v>
                </c:pt>
                <c:pt idx="58">
                  <c:v>1.5751350318907988</c:v>
                </c:pt>
                <c:pt idx="59">
                  <c:v>5.3062597849149995</c:v>
                </c:pt>
                <c:pt idx="60">
                  <c:v>11.109993624088599</c:v>
                </c:pt>
                <c:pt idx="61">
                  <c:v>14.950823936301799</c:v>
                </c:pt>
                <c:pt idx="62">
                  <c:v>18.693731779985804</c:v>
                </c:pt>
                <c:pt idx="63">
                  <c:v>22.408729043934098</c:v>
                </c:pt>
                <c:pt idx="64">
                  <c:v>26.278653969920299</c:v>
                </c:pt>
                <c:pt idx="65">
                  <c:v>13.102788336851098</c:v>
                </c:pt>
                <c:pt idx="66">
                  <c:v>21.08365057680578</c:v>
                </c:pt>
                <c:pt idx="67">
                  <c:v>16.818921280636609</c:v>
                </c:pt>
                <c:pt idx="68">
                  <c:v>20.420798792719328</c:v>
                </c:pt>
                <c:pt idx="69">
                  <c:v>19.951503433399829</c:v>
                </c:pt>
                <c:pt idx="70">
                  <c:v>20.481540363062443</c:v>
                </c:pt>
                <c:pt idx="71">
                  <c:v>23.791523282968321</c:v>
                </c:pt>
                <c:pt idx="72">
                  <c:v>27.915647022010571</c:v>
                </c:pt>
                <c:pt idx="73">
                  <c:v>-2.9168816653573977</c:v>
                </c:pt>
                <c:pt idx="74">
                  <c:v>0.63552354733339911</c:v>
                </c:pt>
                <c:pt idx="75">
                  <c:v>4.2341918865581007</c:v>
                </c:pt>
                <c:pt idx="76">
                  <c:v>5.4862852366613986</c:v>
                </c:pt>
                <c:pt idx="77">
                  <c:v>8.1548969997929035</c:v>
                </c:pt>
                <c:pt idx="78">
                  <c:v>9.1267627825333975</c:v>
                </c:pt>
                <c:pt idx="79">
                  <c:v>14.920700453169701</c:v>
                </c:pt>
                <c:pt idx="80">
                  <c:v>8.2670777483935005</c:v>
                </c:pt>
                <c:pt idx="81">
                  <c:v>2.7179191560154976</c:v>
                </c:pt>
                <c:pt idx="82">
                  <c:v>4.374826350986897</c:v>
                </c:pt>
                <c:pt idx="83">
                  <c:v>7.9141988917108996</c:v>
                </c:pt>
                <c:pt idx="84">
                  <c:v>10.819799886794602</c:v>
                </c:pt>
                <c:pt idx="85">
                  <c:v>10.628300040508698</c:v>
                </c:pt>
                <c:pt idx="86">
                  <c:v>13.557255788334402</c:v>
                </c:pt>
                <c:pt idx="87">
                  <c:v>13.337417115122598</c:v>
                </c:pt>
                <c:pt idx="88">
                  <c:v>16.205720171333802</c:v>
                </c:pt>
                <c:pt idx="89">
                  <c:v>16.649023396320697</c:v>
                </c:pt>
                <c:pt idx="90">
                  <c:v>17.842084518947399</c:v>
                </c:pt>
                <c:pt idx="91">
                  <c:v>17.042007521031902</c:v>
                </c:pt>
                <c:pt idx="92">
                  <c:v>20.417864276114599</c:v>
                </c:pt>
                <c:pt idx="93">
                  <c:v>23.143107980855998</c:v>
                </c:pt>
                <c:pt idx="94">
                  <c:v>9.3794485692815197</c:v>
                </c:pt>
                <c:pt idx="95">
                  <c:v>12.723067671494608</c:v>
                </c:pt>
                <c:pt idx="96">
                  <c:v>16.290241920207819</c:v>
                </c:pt>
                <c:pt idx="97">
                  <c:v>15.485427325952099</c:v>
                </c:pt>
                <c:pt idx="98">
                  <c:v>20.217125875022241</c:v>
                </c:pt>
                <c:pt idx="99">
                  <c:v>27.824113179523678</c:v>
                </c:pt>
                <c:pt idx="100">
                  <c:v>21.28600978710411</c:v>
                </c:pt>
                <c:pt idx="101">
                  <c:v>27.757909402415809</c:v>
                </c:pt>
                <c:pt idx="102">
                  <c:v>28.000683855895751</c:v>
                </c:pt>
                <c:pt idx="103">
                  <c:v>32.714300675268866</c:v>
                </c:pt>
                <c:pt idx="104">
                  <c:v>5.4170114205691995</c:v>
                </c:pt>
                <c:pt idx="105">
                  <c:v>-0.98178355437050158</c:v>
                </c:pt>
                <c:pt idx="106">
                  <c:v>2.4781896069011999</c:v>
                </c:pt>
                <c:pt idx="107">
                  <c:v>5.587806167431399</c:v>
                </c:pt>
                <c:pt idx="108">
                  <c:v>8.9752925856073986</c:v>
                </c:pt>
                <c:pt idx="109">
                  <c:v>26.747874775423707</c:v>
                </c:pt>
                <c:pt idx="110">
                  <c:v>-6.3681727049254988</c:v>
                </c:pt>
                <c:pt idx="111">
                  <c:v>13.70539524407139</c:v>
                </c:pt>
                <c:pt idx="112">
                  <c:v>4.7931223722091971</c:v>
                </c:pt>
                <c:pt idx="113">
                  <c:v>-0.36765918431419919</c:v>
                </c:pt>
                <c:pt idx="114">
                  <c:v>10.416919051623699</c:v>
                </c:pt>
                <c:pt idx="115">
                  <c:v>17.359737636985699</c:v>
                </c:pt>
                <c:pt idx="116">
                  <c:v>0.28978060270490147</c:v>
                </c:pt>
                <c:pt idx="117">
                  <c:v>5.7313242084047005</c:v>
                </c:pt>
                <c:pt idx="118">
                  <c:v>-0.62776148314659963</c:v>
                </c:pt>
                <c:pt idx="119">
                  <c:v>14.942979213290599</c:v>
                </c:pt>
                <c:pt idx="120">
                  <c:v>13.967970646423701</c:v>
                </c:pt>
                <c:pt idx="121">
                  <c:v>13.9352221969407</c:v>
                </c:pt>
                <c:pt idx="122">
                  <c:v>13.994897816770099</c:v>
                </c:pt>
                <c:pt idx="123">
                  <c:v>1.3423664391408039</c:v>
                </c:pt>
                <c:pt idx="124">
                  <c:v>5.2245090404578995</c:v>
                </c:pt>
                <c:pt idx="125">
                  <c:v>14.7309388035238</c:v>
                </c:pt>
                <c:pt idx="126">
                  <c:v>22.22082435531609</c:v>
                </c:pt>
                <c:pt idx="127">
                  <c:v>20.708051134568279</c:v>
                </c:pt>
                <c:pt idx="128">
                  <c:v>8.9569068641383982</c:v>
                </c:pt>
                <c:pt idx="129">
                  <c:v>5.9159094195366411</c:v>
                </c:pt>
                <c:pt idx="130">
                  <c:v>9.6612123902910483</c:v>
                </c:pt>
                <c:pt idx="131">
                  <c:v>13.636270918603831</c:v>
                </c:pt>
                <c:pt idx="132">
                  <c:v>17.344970428738041</c:v>
                </c:pt>
                <c:pt idx="133">
                  <c:v>23.02559313114665</c:v>
                </c:pt>
                <c:pt idx="134">
                  <c:v>26.85032438740847</c:v>
                </c:pt>
                <c:pt idx="135">
                  <c:v>30.689284458823291</c:v>
                </c:pt>
                <c:pt idx="136">
                  <c:v>34.461854599382193</c:v>
                </c:pt>
                <c:pt idx="137">
                  <c:v>38.275516475307406</c:v>
                </c:pt>
                <c:pt idx="138">
                  <c:v>42.104332262863608</c:v>
                </c:pt>
                <c:pt idx="139">
                  <c:v>45.910796606987162</c:v>
                </c:pt>
                <c:pt idx="140">
                  <c:v>-6.0657768224573019</c:v>
                </c:pt>
                <c:pt idx="141">
                  <c:v>-2.2842548453066982</c:v>
                </c:pt>
                <c:pt idx="142">
                  <c:v>19.036476128854904</c:v>
                </c:pt>
                <c:pt idx="143">
                  <c:v>-1.788761247332701</c:v>
                </c:pt>
                <c:pt idx="144">
                  <c:v>1.5756670667005039</c:v>
                </c:pt>
                <c:pt idx="145">
                  <c:v>9.4218315094753962</c:v>
                </c:pt>
                <c:pt idx="146">
                  <c:v>2.0991624756115996</c:v>
                </c:pt>
                <c:pt idx="147">
                  <c:v>13.2107359092848</c:v>
                </c:pt>
                <c:pt idx="148">
                  <c:v>33.917874660050998</c:v>
                </c:pt>
                <c:pt idx="149">
                  <c:v>39.762088942786605</c:v>
                </c:pt>
                <c:pt idx="150">
                  <c:v>40.967055177234201</c:v>
                </c:pt>
                <c:pt idx="151">
                  <c:v>44.655308182512101</c:v>
                </c:pt>
                <c:pt idx="152">
                  <c:v>48.758358141680496</c:v>
                </c:pt>
                <c:pt idx="153">
                  <c:v>52.87614722684755</c:v>
                </c:pt>
                <c:pt idx="154">
                  <c:v>56.179658122221191</c:v>
                </c:pt>
                <c:pt idx="155">
                  <c:v>60.156999157489054</c:v>
                </c:pt>
                <c:pt idx="156">
                  <c:v>64.769810385978673</c:v>
                </c:pt>
                <c:pt idx="157">
                  <c:v>67.391172698304572</c:v>
                </c:pt>
                <c:pt idx="158">
                  <c:v>13.7924926442033</c:v>
                </c:pt>
                <c:pt idx="159">
                  <c:v>1.1855097571267024</c:v>
                </c:pt>
                <c:pt idx="160">
                  <c:v>6.6567661408024001</c:v>
                </c:pt>
                <c:pt idx="161">
                  <c:v>10.8039693043707</c:v>
                </c:pt>
                <c:pt idx="162">
                  <c:v>6.9133710997791979</c:v>
                </c:pt>
                <c:pt idx="163">
                  <c:v>4.3129541783427001</c:v>
                </c:pt>
                <c:pt idx="164">
                  <c:v>10.590097590085001</c:v>
                </c:pt>
                <c:pt idx="165">
                  <c:v>16.694843415133597</c:v>
                </c:pt>
                <c:pt idx="166">
                  <c:v>5.3051695566136985</c:v>
                </c:pt>
                <c:pt idx="167">
                  <c:v>8.5249506907267971</c:v>
                </c:pt>
                <c:pt idx="168">
                  <c:v>10.761452599810902</c:v>
                </c:pt>
                <c:pt idx="169">
                  <c:v>14.779739180093603</c:v>
                </c:pt>
                <c:pt idx="170">
                  <c:v>29.529094121502638</c:v>
                </c:pt>
                <c:pt idx="171">
                  <c:v>12.7494122326185</c:v>
                </c:pt>
                <c:pt idx="172">
                  <c:v>8.2195439638749974</c:v>
                </c:pt>
                <c:pt idx="173">
                  <c:v>10.364317951318698</c:v>
                </c:pt>
                <c:pt idx="174">
                  <c:v>29.329802005680691</c:v>
                </c:pt>
                <c:pt idx="175">
                  <c:v>38.859578212291012</c:v>
                </c:pt>
                <c:pt idx="176">
                  <c:v>33.22291212293073</c:v>
                </c:pt>
                <c:pt idx="177">
                  <c:v>37.01294935939093</c:v>
                </c:pt>
                <c:pt idx="178">
                  <c:v>33.008217882961873</c:v>
                </c:pt>
                <c:pt idx="179">
                  <c:v>11.327960835365001</c:v>
                </c:pt>
                <c:pt idx="180">
                  <c:v>10.478458194728599</c:v>
                </c:pt>
                <c:pt idx="181">
                  <c:v>10.1529565040995</c:v>
                </c:pt>
                <c:pt idx="182">
                  <c:v>12.976257912341801</c:v>
                </c:pt>
                <c:pt idx="183">
                  <c:v>14.267784442042398</c:v>
                </c:pt>
                <c:pt idx="184">
                  <c:v>14.811900048323501</c:v>
                </c:pt>
                <c:pt idx="185">
                  <c:v>15.456115289898801</c:v>
                </c:pt>
                <c:pt idx="186">
                  <c:v>11.574934886918005</c:v>
                </c:pt>
                <c:pt idx="187">
                  <c:v>11.910260960399299</c:v>
                </c:pt>
                <c:pt idx="188">
                  <c:v>13.9760303555843</c:v>
                </c:pt>
                <c:pt idx="189">
                  <c:v>13.732594926702699</c:v>
                </c:pt>
                <c:pt idx="190">
                  <c:v>24.839295613519912</c:v>
                </c:pt>
                <c:pt idx="191">
                  <c:v>28.55185909714238</c:v>
                </c:pt>
                <c:pt idx="192">
                  <c:v>32.349238360202733</c:v>
                </c:pt>
                <c:pt idx="193">
                  <c:v>37.787323091740546</c:v>
                </c:pt>
                <c:pt idx="194">
                  <c:v>24.868565513488647</c:v>
                </c:pt>
                <c:pt idx="195">
                  <c:v>26.610330368854751</c:v>
                </c:pt>
                <c:pt idx="196">
                  <c:v>22.306175284741169</c:v>
                </c:pt>
                <c:pt idx="197">
                  <c:v>22.223600074471449</c:v>
                </c:pt>
                <c:pt idx="198">
                  <c:v>31.47724753235417</c:v>
                </c:pt>
                <c:pt idx="199">
                  <c:v>44.857214673365803</c:v>
                </c:pt>
                <c:pt idx="200">
                  <c:v>23.92825228043057</c:v>
                </c:pt>
                <c:pt idx="201">
                  <c:v>27.604495085553729</c:v>
                </c:pt>
                <c:pt idx="202">
                  <c:v>22.426516296731858</c:v>
                </c:pt>
                <c:pt idx="203">
                  <c:v>4.7160078351775994</c:v>
                </c:pt>
                <c:pt idx="204">
                  <c:v>8.2244117382603985</c:v>
                </c:pt>
                <c:pt idx="205">
                  <c:v>7.9773941302036988</c:v>
                </c:pt>
                <c:pt idx="206">
                  <c:v>13.759305594359502</c:v>
                </c:pt>
                <c:pt idx="207">
                  <c:v>17.566220685322261</c:v>
                </c:pt>
                <c:pt idx="208">
                  <c:v>14.999747489017251</c:v>
                </c:pt>
                <c:pt idx="209">
                  <c:v>16.363978094516298</c:v>
                </c:pt>
                <c:pt idx="210">
                  <c:v>17.517574369097659</c:v>
                </c:pt>
                <c:pt idx="211">
                  <c:v>18.743331573348403</c:v>
                </c:pt>
                <c:pt idx="212">
                  <c:v>18.571220614229428</c:v>
                </c:pt>
                <c:pt idx="213">
                  <c:v>13.041129483796599</c:v>
                </c:pt>
                <c:pt idx="214">
                  <c:v>12.243142966368001</c:v>
                </c:pt>
                <c:pt idx="215">
                  <c:v>13.908743120801919</c:v>
                </c:pt>
                <c:pt idx="216">
                  <c:v>13.908743120801919</c:v>
                </c:pt>
                <c:pt idx="217">
                  <c:v>17.916935324171821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'3 Expt. v calc. by SSIMPLE'!$BQ$47</c:f>
              <c:strCache>
                <c:ptCount val="1"/>
                <c:pt idx="0">
                  <c:v>Water-&gt;        Heptan-1-ol</c:v>
                </c:pt>
              </c:strCache>
            </c:strRef>
          </c:tx>
          <c:spPr>
            <a:ln w="28575">
              <a:noFill/>
            </a:ln>
          </c:spPr>
          <c:xVal>
            <c:numRef>
              <c:f>'3 Expt. v calc. by SSIMPLE'!$BQ$48:$BQ$265</c:f>
              <c:numCache>
                <c:formatCode>0.00</c:formatCode>
                <c:ptCount val="218"/>
                <c:pt idx="0">
                  <c:v>20.84657193070408</c:v>
                </c:pt>
                <c:pt idx="1">
                  <c:v>24.309590311091981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17.971182698882831</c:v>
                </c:pt>
                <c:pt idx="20">
                  <c:v>20.709648633950689</c:v>
                </c:pt>
                <c:pt idx="21">
                  <c:v>#N/A</c:v>
                </c:pt>
                <c:pt idx="22">
                  <c:v>21.337213744070404</c:v>
                </c:pt>
                <c:pt idx="23">
                  <c:v>24.532090668316243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12.437199455099861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15.478037670498132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6.3269973374797015</c:v>
                </c:pt>
                <c:pt idx="48">
                  <c:v>10.132323959751082</c:v>
                </c:pt>
                <c:pt idx="49">
                  <c:v>13.156046763055176</c:v>
                </c:pt>
                <c:pt idx="50">
                  <c:v>16.830155225937887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25.32510476201298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26.312093526110356</c:v>
                </c:pt>
                <c:pt idx="102">
                  <c:v>25.95837500949742</c:v>
                </c:pt>
                <c:pt idx="103">
                  <c:v>29.198893032661054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23.847474184549277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7.142831980635334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30.151650972570078</c:v>
                </c:pt>
                <c:pt idx="199">
                  <c:v>#N/A</c:v>
                </c:pt>
                <c:pt idx="200">
                  <c:v>23.408178607465477</c:v>
                </c:pt>
                <c:pt idx="201">
                  <c:v>25.056963305870916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SSIMPLE'!$BR$48:$BR$265</c:f>
              <c:numCache>
                <c:formatCode>0.00</c:formatCode>
                <c:ptCount val="218"/>
                <c:pt idx="0">
                  <c:v>21.592128449206523</c:v>
                </c:pt>
                <c:pt idx="1">
                  <c:v>25.422874053315102</c:v>
                </c:pt>
                <c:pt idx="2">
                  <c:v>29.251588108074138</c:v>
                </c:pt>
                <c:pt idx="3">
                  <c:v>35.01627888142454</c:v>
                </c:pt>
                <c:pt idx="4">
                  <c:v>38.851884719562491</c:v>
                </c:pt>
                <c:pt idx="5">
                  <c:v>42.691647727239953</c:v>
                </c:pt>
                <c:pt idx="6">
                  <c:v>21.527180999898189</c:v>
                </c:pt>
                <c:pt idx="7">
                  <c:v>25.33106729174126</c:v>
                </c:pt>
                <c:pt idx="8">
                  <c:v>25.356703277727764</c:v>
                </c:pt>
                <c:pt idx="9">
                  <c:v>29.159383092185962</c:v>
                </c:pt>
                <c:pt idx="10">
                  <c:v>27.116760301540321</c:v>
                </c:pt>
                <c:pt idx="11">
                  <c:v>33.002810804994269</c:v>
                </c:pt>
                <c:pt idx="12">
                  <c:v>32.918481655273752</c:v>
                </c:pt>
                <c:pt idx="13">
                  <c:v>30.838835995024542</c:v>
                </c:pt>
                <c:pt idx="14">
                  <c:v>30.914672938709067</c:v>
                </c:pt>
                <c:pt idx="15">
                  <c:v>36.849577428970441</c:v>
                </c:pt>
                <c:pt idx="16">
                  <c:v>34.701117637059738</c:v>
                </c:pt>
                <c:pt idx="17">
                  <c:v>32.922313219451759</c:v>
                </c:pt>
                <c:pt idx="18">
                  <c:v>40.678646834269841</c:v>
                </c:pt>
                <c:pt idx="19">
                  <c:v>17.819603329297053</c:v>
                </c:pt>
                <c:pt idx="20">
                  <c:v>21.772285782389833</c:v>
                </c:pt>
                <c:pt idx="21">
                  <c:v>27.602820513633517</c:v>
                </c:pt>
                <c:pt idx="22">
                  <c:v>21.617024299773387</c:v>
                </c:pt>
                <c:pt idx="23">
                  <c:v>25.528949098314495</c:v>
                </c:pt>
                <c:pt idx="24">
                  <c:v>29.376844470329679</c:v>
                </c:pt>
                <c:pt idx="25">
                  <c:v>27.436731571859568</c:v>
                </c:pt>
                <c:pt idx="26">
                  <c:v>29.283696462822409</c:v>
                </c:pt>
                <c:pt idx="27">
                  <c:v>15.822023104044629</c:v>
                </c:pt>
                <c:pt idx="28">
                  <c:v>13.665387519096519</c:v>
                </c:pt>
                <c:pt idx="29">
                  <c:v>-10.6725407059192</c:v>
                </c:pt>
                <c:pt idx="30">
                  <c:v>-6.4366002054739972</c:v>
                </c:pt>
                <c:pt idx="31">
                  <c:v>-2.6340320702773994</c:v>
                </c:pt>
                <c:pt idx="32">
                  <c:v>0.84244917198260083</c:v>
                </c:pt>
                <c:pt idx="33">
                  <c:v>4.7893420687432986</c:v>
                </c:pt>
                <c:pt idx="34">
                  <c:v>8.7951161481131024</c:v>
                </c:pt>
                <c:pt idx="35">
                  <c:v>12.508462596229901</c:v>
                </c:pt>
                <c:pt idx="36">
                  <c:v>16.180472460198899</c:v>
                </c:pt>
                <c:pt idx="37">
                  <c:v>21.930333017249403</c:v>
                </c:pt>
                <c:pt idx="38">
                  <c:v>26.181983843158601</c:v>
                </c:pt>
                <c:pt idx="39">
                  <c:v>28.962362925597798</c:v>
                </c:pt>
                <c:pt idx="40">
                  <c:v>-2.130030763194199</c:v>
                </c:pt>
                <c:pt idx="41">
                  <c:v>6.5092475458591004</c:v>
                </c:pt>
                <c:pt idx="42">
                  <c:v>15.832613600897297</c:v>
                </c:pt>
                <c:pt idx="43">
                  <c:v>22.942780475723403</c:v>
                </c:pt>
                <c:pt idx="44">
                  <c:v>17.952312444249621</c:v>
                </c:pt>
                <c:pt idx="45">
                  <c:v>18.801817366067269</c:v>
                </c:pt>
                <c:pt idx="46">
                  <c:v>13.775783900278139</c:v>
                </c:pt>
                <c:pt idx="47">
                  <c:v>4.253175679797689</c:v>
                </c:pt>
                <c:pt idx="48">
                  <c:v>10.081538743190491</c:v>
                </c:pt>
                <c:pt idx="49">
                  <c:v>13.917684296314819</c:v>
                </c:pt>
                <c:pt idx="50">
                  <c:v>17.747368035261708</c:v>
                </c:pt>
                <c:pt idx="51">
                  <c:v>6.7480471545940972</c:v>
                </c:pt>
                <c:pt idx="52">
                  <c:v>18.737903257792098</c:v>
                </c:pt>
                <c:pt idx="53">
                  <c:v>10.004354878217402</c:v>
                </c:pt>
                <c:pt idx="54">
                  <c:v>11.7199837172132</c:v>
                </c:pt>
                <c:pt idx="55">
                  <c:v>19.4123149865413</c:v>
                </c:pt>
                <c:pt idx="56">
                  <c:v>26.9995545001923</c:v>
                </c:pt>
                <c:pt idx="57">
                  <c:v>-2.7063557046036024</c:v>
                </c:pt>
                <c:pt idx="58">
                  <c:v>1.2002949623918013</c:v>
                </c:pt>
                <c:pt idx="59">
                  <c:v>4.9778881045505017</c:v>
                </c:pt>
                <c:pt idx="60">
                  <c:v>10.804624697507702</c:v>
                </c:pt>
                <c:pt idx="61">
                  <c:v>14.665646030249203</c:v>
                </c:pt>
                <c:pt idx="62">
                  <c:v>18.434023534864899</c:v>
                </c:pt>
                <c:pt idx="63">
                  <c:v>22.179187624720303</c:v>
                </c:pt>
                <c:pt idx="64">
                  <c:v>26.081662656963303</c:v>
                </c:pt>
                <c:pt idx="65">
                  <c:v>12.8420838281546</c:v>
                </c:pt>
                <c:pt idx="66">
                  <c:v>20.975067757084279</c:v>
                </c:pt>
                <c:pt idx="67">
                  <c:v>16.662323282562511</c:v>
                </c:pt>
                <c:pt idx="68">
                  <c:v>20.267200634797529</c:v>
                </c:pt>
                <c:pt idx="69">
                  <c:v>19.841390830433529</c:v>
                </c:pt>
                <c:pt idx="70">
                  <c:v>20.366273259993243</c:v>
                </c:pt>
                <c:pt idx="71">
                  <c:v>23.720985832972417</c:v>
                </c:pt>
                <c:pt idx="72">
                  <c:v>27.830761872765972</c:v>
                </c:pt>
                <c:pt idx="73">
                  <c:v>-3.286125620553598</c:v>
                </c:pt>
                <c:pt idx="74">
                  <c:v>0.31831335395609983</c:v>
                </c:pt>
                <c:pt idx="75">
                  <c:v>3.9506612423644007</c:v>
                </c:pt>
                <c:pt idx="76">
                  <c:v>5.250649966619001</c:v>
                </c:pt>
                <c:pt idx="77">
                  <c:v>7.906871792380997</c:v>
                </c:pt>
                <c:pt idx="78">
                  <c:v>8.9324222438484995</c:v>
                </c:pt>
                <c:pt idx="79">
                  <c:v>14.738452584601603</c:v>
                </c:pt>
                <c:pt idx="80">
                  <c:v>8.0003650812123972</c:v>
                </c:pt>
                <c:pt idx="81">
                  <c:v>2.4244776476905976</c:v>
                </c:pt>
                <c:pt idx="82">
                  <c:v>4.1031165746427973</c:v>
                </c:pt>
                <c:pt idx="83">
                  <c:v>7.6905616109067019</c:v>
                </c:pt>
                <c:pt idx="84">
                  <c:v>10.654014980520198</c:v>
                </c:pt>
                <c:pt idx="85">
                  <c:v>10.058333167295096</c:v>
                </c:pt>
                <c:pt idx="86">
                  <c:v>13.017158486428997</c:v>
                </c:pt>
                <c:pt idx="87">
                  <c:v>12.829944376917098</c:v>
                </c:pt>
                <c:pt idx="88">
                  <c:v>15.744179232760501</c:v>
                </c:pt>
                <c:pt idx="89">
                  <c:v>16.156601026924296</c:v>
                </c:pt>
                <c:pt idx="90">
                  <c:v>17.213772544346899</c:v>
                </c:pt>
                <c:pt idx="91">
                  <c:v>16.406588680947198</c:v>
                </c:pt>
                <c:pt idx="92">
                  <c:v>19.719655931764898</c:v>
                </c:pt>
                <c:pt idx="93">
                  <c:v>22.455939791343699</c:v>
                </c:pt>
                <c:pt idx="94">
                  <c:v>9.0374745500637186</c:v>
                </c:pt>
                <c:pt idx="95">
                  <c:v>12.403007809169608</c:v>
                </c:pt>
                <c:pt idx="96">
                  <c:v>16.004868300337719</c:v>
                </c:pt>
                <c:pt idx="97">
                  <c:v>14.8418248250175</c:v>
                </c:pt>
                <c:pt idx="98">
                  <c:v>19.953171016170341</c:v>
                </c:pt>
                <c:pt idx="99">
                  <c:v>27.619448577963077</c:v>
                </c:pt>
                <c:pt idx="100">
                  <c:v>21.111865438602209</c:v>
                </c:pt>
                <c:pt idx="101">
                  <c:v>27.575276914609812</c:v>
                </c:pt>
                <c:pt idx="102">
                  <c:v>27.823516108978652</c:v>
                </c:pt>
                <c:pt idx="103">
                  <c:v>32.472043870877265</c:v>
                </c:pt>
                <c:pt idx="104">
                  <c:v>5.0732676122925007</c:v>
                </c:pt>
                <c:pt idx="105">
                  <c:v>-1.6328140307383023</c:v>
                </c:pt>
                <c:pt idx="106">
                  <c:v>1.9440330290989003</c:v>
                </c:pt>
                <c:pt idx="107">
                  <c:v>5.0606752089168019</c:v>
                </c:pt>
                <c:pt idx="108">
                  <c:v>8.4755859073829996</c:v>
                </c:pt>
                <c:pt idx="109">
                  <c:v>26.590566526452609</c:v>
                </c:pt>
                <c:pt idx="110">
                  <c:v>-6.9817728302316979</c:v>
                </c:pt>
                <c:pt idx="111">
                  <c:v>13.42221119633999</c:v>
                </c:pt>
                <c:pt idx="112">
                  <c:v>4.6809688790404991</c:v>
                </c:pt>
                <c:pt idx="113">
                  <c:v>-0.52830184560239957</c:v>
                </c:pt>
                <c:pt idx="114">
                  <c:v>10.178849591322502</c:v>
                </c:pt>
                <c:pt idx="115">
                  <c:v>16.919615620440403</c:v>
                </c:pt>
                <c:pt idx="116">
                  <c:v>-0.13358401836950407</c:v>
                </c:pt>
                <c:pt idx="117">
                  <c:v>5.5303582709283035</c:v>
                </c:pt>
                <c:pt idx="118">
                  <c:v>-0.95775548802929933</c:v>
                </c:pt>
                <c:pt idx="119">
                  <c:v>14.8899204940193</c:v>
                </c:pt>
                <c:pt idx="120">
                  <c:v>13.807071284963403</c:v>
                </c:pt>
                <c:pt idx="121">
                  <c:v>13.764859005397497</c:v>
                </c:pt>
                <c:pt idx="122">
                  <c:v>13.837056541580104</c:v>
                </c:pt>
                <c:pt idx="123">
                  <c:v>1.1052988115426032</c:v>
                </c:pt>
                <c:pt idx="124">
                  <c:v>4.9109649253216006</c:v>
                </c:pt>
                <c:pt idx="125">
                  <c:v>14.5796410369593</c:v>
                </c:pt>
                <c:pt idx="126">
                  <c:v>22.12963982414049</c:v>
                </c:pt>
                <c:pt idx="127">
                  <c:v>20.599556517577881</c:v>
                </c:pt>
                <c:pt idx="128">
                  <c:v>8.7240633050073004</c:v>
                </c:pt>
                <c:pt idx="129">
                  <c:v>5.66474509075924</c:v>
                </c:pt>
                <c:pt idx="130">
                  <c:v>9.4592085152915502</c:v>
                </c:pt>
                <c:pt idx="131">
                  <c:v>13.482937799862832</c:v>
                </c:pt>
                <c:pt idx="132">
                  <c:v>17.22112146134894</c:v>
                </c:pt>
                <c:pt idx="133">
                  <c:v>22.92523818166045</c:v>
                </c:pt>
                <c:pt idx="134">
                  <c:v>26.77849675511797</c:v>
                </c:pt>
                <c:pt idx="135">
                  <c:v>30.623471108897391</c:v>
                </c:pt>
                <c:pt idx="136">
                  <c:v>34.438669948910587</c:v>
                </c:pt>
                <c:pt idx="137">
                  <c:v>38.280817998328509</c:v>
                </c:pt>
                <c:pt idx="138">
                  <c:v>42.128610776119807</c:v>
                </c:pt>
                <c:pt idx="139">
                  <c:v>45.95110260872336</c:v>
                </c:pt>
                <c:pt idx="140">
                  <c:v>-6.7078577537794004</c:v>
                </c:pt>
                <c:pt idx="141">
                  <c:v>-2.6503156933574985</c:v>
                </c:pt>
                <c:pt idx="142">
                  <c:v>18.884216052399605</c:v>
                </c:pt>
                <c:pt idx="143">
                  <c:v>-2.3364633416572005</c:v>
                </c:pt>
                <c:pt idx="144">
                  <c:v>1.0634120121988033</c:v>
                </c:pt>
                <c:pt idx="145">
                  <c:v>9.0211500512914995</c:v>
                </c:pt>
                <c:pt idx="146">
                  <c:v>1.975756405727001</c:v>
                </c:pt>
                <c:pt idx="147">
                  <c:v>13.175853375679399</c:v>
                </c:pt>
                <c:pt idx="148">
                  <c:v>33.682921233283494</c:v>
                </c:pt>
                <c:pt idx="149">
                  <c:v>39.573647973053895</c:v>
                </c:pt>
                <c:pt idx="150">
                  <c:v>40.755893730857395</c:v>
                </c:pt>
                <c:pt idx="151">
                  <c:v>44.429100475747703</c:v>
                </c:pt>
                <c:pt idx="152">
                  <c:v>48.568420931931996</c:v>
                </c:pt>
                <c:pt idx="153">
                  <c:v>52.761933513948847</c:v>
                </c:pt>
                <c:pt idx="154">
                  <c:v>56.048935201031988</c:v>
                </c:pt>
                <c:pt idx="155">
                  <c:v>60.04914001468326</c:v>
                </c:pt>
                <c:pt idx="156">
                  <c:v>64.732520419208967</c:v>
                </c:pt>
                <c:pt idx="157">
                  <c:v>67.315577933211671</c:v>
                </c:pt>
                <c:pt idx="158">
                  <c:v>13.469589345218097</c:v>
                </c:pt>
                <c:pt idx="159">
                  <c:v>0.74511544234480098</c:v>
                </c:pt>
                <c:pt idx="160">
                  <c:v>6.2310292073867011</c:v>
                </c:pt>
                <c:pt idx="161">
                  <c:v>10.412213154661398</c:v>
                </c:pt>
                <c:pt idx="162">
                  <c:v>6.5125797523583984</c:v>
                </c:pt>
                <c:pt idx="163">
                  <c:v>3.869691659882303</c:v>
                </c:pt>
                <c:pt idx="164">
                  <c:v>10.225102382259301</c:v>
                </c:pt>
                <c:pt idx="165">
                  <c:v>16.3440873249167</c:v>
                </c:pt>
                <c:pt idx="166">
                  <c:v>4.9180288388924041</c:v>
                </c:pt>
                <c:pt idx="167">
                  <c:v>8.166491176842797</c:v>
                </c:pt>
                <c:pt idx="168">
                  <c:v>10.397100764566702</c:v>
                </c:pt>
                <c:pt idx="169">
                  <c:v>14.458148366153399</c:v>
                </c:pt>
                <c:pt idx="170">
                  <c:v>29.47943403626514</c:v>
                </c:pt>
                <c:pt idx="171">
                  <c:v>12.568734494790998</c:v>
                </c:pt>
                <c:pt idx="172">
                  <c:v>7.991143750893599</c:v>
                </c:pt>
                <c:pt idx="173">
                  <c:v>10.1734324334347</c:v>
                </c:pt>
                <c:pt idx="174">
                  <c:v>29.291176503655691</c:v>
                </c:pt>
                <c:pt idx="175">
                  <c:v>38.869302423270412</c:v>
                </c:pt>
                <c:pt idx="176">
                  <c:v>33.176190231255028</c:v>
                </c:pt>
                <c:pt idx="177">
                  <c:v>37.008326907742031</c:v>
                </c:pt>
                <c:pt idx="178">
                  <c:v>32.980971882105173</c:v>
                </c:pt>
                <c:pt idx="179">
                  <c:v>11.067362567079002</c:v>
                </c:pt>
                <c:pt idx="180">
                  <c:v>10.202980467295902</c:v>
                </c:pt>
                <c:pt idx="181">
                  <c:v>9.8730809243159001</c:v>
                </c:pt>
                <c:pt idx="182">
                  <c:v>12.750155484117702</c:v>
                </c:pt>
                <c:pt idx="183">
                  <c:v>14.052285203782596</c:v>
                </c:pt>
                <c:pt idx="184">
                  <c:v>14.6089452850029</c:v>
                </c:pt>
                <c:pt idx="185">
                  <c:v>15.267031377208699</c:v>
                </c:pt>
                <c:pt idx="186">
                  <c:v>11.3083065666459</c:v>
                </c:pt>
                <c:pt idx="187">
                  <c:v>11.671834060920702</c:v>
                </c:pt>
                <c:pt idx="188">
                  <c:v>13.669561775999298</c:v>
                </c:pt>
                <c:pt idx="189">
                  <c:v>13.371260591022601</c:v>
                </c:pt>
                <c:pt idx="190">
                  <c:v>24.750193273477411</c:v>
                </c:pt>
                <c:pt idx="191">
                  <c:v>28.47970744736298</c:v>
                </c:pt>
                <c:pt idx="192">
                  <c:v>32.295181879278232</c:v>
                </c:pt>
                <c:pt idx="193">
                  <c:v>37.774607604756248</c:v>
                </c:pt>
                <c:pt idx="194">
                  <c:v>24.77205203816095</c:v>
                </c:pt>
                <c:pt idx="195">
                  <c:v>26.531163788883049</c:v>
                </c:pt>
                <c:pt idx="196">
                  <c:v>21.931658996324771</c:v>
                </c:pt>
                <c:pt idx="197">
                  <c:v>21.826022488933852</c:v>
                </c:pt>
                <c:pt idx="198">
                  <c:v>31.268124012618472</c:v>
                </c:pt>
                <c:pt idx="199">
                  <c:v>44.703013776089698</c:v>
                </c:pt>
                <c:pt idx="200">
                  <c:v>23.84260537743787</c:v>
                </c:pt>
                <c:pt idx="201">
                  <c:v>27.451809530497734</c:v>
                </c:pt>
                <c:pt idx="202">
                  <c:v>22.318724815540758</c:v>
                </c:pt>
                <c:pt idx="203">
                  <c:v>4.4554753522288983</c:v>
                </c:pt>
                <c:pt idx="204">
                  <c:v>7.989461766281801</c:v>
                </c:pt>
                <c:pt idx="205">
                  <c:v>7.7428120241273994</c:v>
                </c:pt>
                <c:pt idx="206">
                  <c:v>13.560563113396499</c:v>
                </c:pt>
                <c:pt idx="207">
                  <c:v>17.38862628071556</c:v>
                </c:pt>
                <c:pt idx="208">
                  <c:v>14.652196438387849</c:v>
                </c:pt>
                <c:pt idx="209">
                  <c:v>15.9877931181205</c:v>
                </c:pt>
                <c:pt idx="210">
                  <c:v>17.154185279459661</c:v>
                </c:pt>
                <c:pt idx="211">
                  <c:v>18.3643409213586</c:v>
                </c:pt>
                <c:pt idx="212">
                  <c:v>18.179018207693531</c:v>
                </c:pt>
                <c:pt idx="213">
                  <c:v>12.428761669492904</c:v>
                </c:pt>
                <c:pt idx="214">
                  <c:v>11.627351081269399</c:v>
                </c:pt>
                <c:pt idx="215">
                  <c:v>13.753346070168121</c:v>
                </c:pt>
                <c:pt idx="216">
                  <c:v>13.753346070168121</c:v>
                </c:pt>
                <c:pt idx="217">
                  <c:v>17.790802575041322</c:v>
                </c:pt>
              </c:numCache>
            </c:numRef>
          </c:yVal>
          <c:smooth val="0"/>
        </c:ser>
        <c:ser>
          <c:idx val="26"/>
          <c:order val="25"/>
          <c:tx>
            <c:strRef>
              <c:f>'3 Expt. v calc. by SSIMPLE'!$BZ$47</c:f>
              <c:strCache>
                <c:ptCount val="1"/>
                <c:pt idx="0">
                  <c:v>Water-&gt;       Propan-2-ol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'3 Expt. v calc. by SSIMPLE'!$BZ$48:$BZ$265</c:f>
              <c:numCache>
                <c:formatCode>0.00</c:formatCode>
                <c:ptCount val="218"/>
                <c:pt idx="0">
                  <c:v>20.276058194231609</c:v>
                </c:pt>
                <c:pt idx="1">
                  <c:v>23.510871080030519</c:v>
                </c:pt>
                <c:pt idx="2">
                  <c:v>26.819850751570854</c:v>
                </c:pt>
                <c:pt idx="3">
                  <c:v>30.117420148381733</c:v>
                </c:pt>
                <c:pt idx="4">
                  <c:v>32.975693968108814</c:v>
                </c:pt>
                <c:pt idx="5">
                  <c:v>#N/A</c:v>
                </c:pt>
                <c:pt idx="6">
                  <c:v>#N/A</c:v>
                </c:pt>
                <c:pt idx="7">
                  <c:v>22.820549458898832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27.898121713503819</c:v>
                </c:pt>
                <c:pt idx="13">
                  <c:v>27.498762097973092</c:v>
                </c:pt>
                <c:pt idx="14">
                  <c:v>27.55581347162034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17.115412094174125</c:v>
                </c:pt>
                <c:pt idx="20">
                  <c:v>19.568621161005748</c:v>
                </c:pt>
                <c:pt idx="21">
                  <c:v>#N/A</c:v>
                </c:pt>
                <c:pt idx="22">
                  <c:v>#N/A</c:v>
                </c:pt>
                <c:pt idx="23">
                  <c:v>22.991703579840571</c:v>
                </c:pt>
                <c:pt idx="24">
                  <c:v>27.669916218914835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11.638480224038403</c:v>
                </c:pt>
                <c:pt idx="29">
                  <c:v>-7.3170942405588804</c:v>
                </c:pt>
                <c:pt idx="30">
                  <c:v>-2.6243631877733655</c:v>
                </c:pt>
                <c:pt idx="31">
                  <c:v>-0.68461648376696616</c:v>
                </c:pt>
                <c:pt idx="32">
                  <c:v>2.624363187773362</c:v>
                </c:pt>
                <c:pt idx="33">
                  <c:v>5.7621887383719539</c:v>
                </c:pt>
                <c:pt idx="34">
                  <c:v>9.4705280254430129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25.616066767613937</c:v>
                </c:pt>
                <c:pt idx="40">
                  <c:v>0.91282197835595369</c:v>
                </c:pt>
                <c:pt idx="41">
                  <c:v>#N/A</c:v>
                </c:pt>
                <c:pt idx="42">
                  <c:v>11.695531597685653</c:v>
                </c:pt>
                <c:pt idx="43">
                  <c:v>#N/A</c:v>
                </c:pt>
                <c:pt idx="44">
                  <c:v>15.917333247581933</c:v>
                </c:pt>
                <c:pt idx="45">
                  <c:v>#N/A</c:v>
                </c:pt>
                <c:pt idx="46">
                  <c:v>#N/A</c:v>
                </c:pt>
                <c:pt idx="47">
                  <c:v>6.4582154968683696</c:v>
                </c:pt>
                <c:pt idx="48">
                  <c:v>10.360529454340069</c:v>
                </c:pt>
                <c:pt idx="49">
                  <c:v>13.270149510349672</c:v>
                </c:pt>
                <c:pt idx="50">
                  <c:v>17.172463467821373</c:v>
                </c:pt>
                <c:pt idx="51">
                  <c:v>#N/A</c:v>
                </c:pt>
                <c:pt idx="52">
                  <c:v>5.4198804964884744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16.830155225937887</c:v>
                </c:pt>
                <c:pt idx="67">
                  <c:v>14.60515165369525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24.115615640691338</c:v>
                </c:pt>
                <c:pt idx="73">
                  <c:v>-2.1109008249481427</c:v>
                </c:pt>
                <c:pt idx="74">
                  <c:v>1.5403870884756703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7.7019354423783568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18.826953303591537</c:v>
                </c:pt>
                <c:pt idx="101">
                  <c:v>24.360936547374504</c:v>
                </c:pt>
                <c:pt idx="102">
                  <c:v>24.703244789257983</c:v>
                </c:pt>
                <c:pt idx="103">
                  <c:v>27.955173087151067</c:v>
                </c:pt>
                <c:pt idx="104">
                  <c:v>2.396157693184378</c:v>
                </c:pt>
                <c:pt idx="105">
                  <c:v>#N/A</c:v>
                </c:pt>
                <c:pt idx="106">
                  <c:v>#N/A</c:v>
                </c:pt>
                <c:pt idx="107">
                  <c:v>3.9935961553072943</c:v>
                </c:pt>
                <c:pt idx="108">
                  <c:v>#N/A</c:v>
                </c:pt>
                <c:pt idx="109">
                  <c:v>22.706446711604336</c:v>
                </c:pt>
                <c:pt idx="110">
                  <c:v>-8.2724491788508274</c:v>
                </c:pt>
                <c:pt idx="111">
                  <c:v>16.259641489465416</c:v>
                </c:pt>
                <c:pt idx="112">
                  <c:v>#N/A</c:v>
                </c:pt>
                <c:pt idx="113">
                  <c:v>1.8826953303591552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7.2455244532003782</c:v>
                </c:pt>
                <c:pt idx="130">
                  <c:v>11.067966487565933</c:v>
                </c:pt>
                <c:pt idx="131">
                  <c:v>14.034637917222781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38.737882706480768</c:v>
                </c:pt>
                <c:pt idx="152">
                  <c:v>#N/A</c:v>
                </c:pt>
                <c:pt idx="153">
                  <c:v>45.812253038739414</c:v>
                </c:pt>
                <c:pt idx="154">
                  <c:v>#N/A</c:v>
                </c:pt>
                <c:pt idx="155">
                  <c:v>52.030852766289335</c:v>
                </c:pt>
                <c:pt idx="156">
                  <c:v>#N/A</c:v>
                </c:pt>
                <c:pt idx="157">
                  <c:v>59.048171724900733</c:v>
                </c:pt>
                <c:pt idx="158">
                  <c:v>#N/A</c:v>
                </c:pt>
                <c:pt idx="159">
                  <c:v>0.96987335200320146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9.7557848936792499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5.1916750018994797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20.19618627112547</c:v>
                </c:pt>
                <c:pt idx="191">
                  <c:v>23.162857700782315</c:v>
                </c:pt>
                <c:pt idx="192">
                  <c:v>#N/A</c:v>
                </c:pt>
                <c:pt idx="193">
                  <c:v>#N/A</c:v>
                </c:pt>
                <c:pt idx="194">
                  <c:v>20.367340392067206</c:v>
                </c:pt>
                <c:pt idx="195">
                  <c:v>21.565419238659391</c:v>
                </c:pt>
                <c:pt idx="196">
                  <c:v>#N/A</c:v>
                </c:pt>
                <c:pt idx="197">
                  <c:v>#N/A</c:v>
                </c:pt>
                <c:pt idx="198">
                  <c:v>26.916838086771168</c:v>
                </c:pt>
                <c:pt idx="199">
                  <c:v>#N/A</c:v>
                </c:pt>
                <c:pt idx="200">
                  <c:v>21.85067610689563</c:v>
                </c:pt>
                <c:pt idx="201">
                  <c:v>23.334011821724054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</c:numCache>
            </c:numRef>
          </c:xVal>
          <c:yVal>
            <c:numRef>
              <c:f>'3 Expt. v calc. by SSIMPLE'!$CA$48:$CA$265</c:f>
              <c:numCache>
                <c:formatCode>0.00</c:formatCode>
                <c:ptCount val="218"/>
                <c:pt idx="0">
                  <c:v>21.468821031064124</c:v>
                </c:pt>
                <c:pt idx="1">
                  <c:v>25.047767253157101</c:v>
                </c:pt>
                <c:pt idx="2">
                  <c:v>28.668012714044437</c:v>
                </c:pt>
                <c:pt idx="3">
                  <c:v>34.08576693193254</c:v>
                </c:pt>
                <c:pt idx="4">
                  <c:v>37.669117769608192</c:v>
                </c:pt>
                <c:pt idx="5">
                  <c:v>41.234725754975351</c:v>
                </c:pt>
                <c:pt idx="6">
                  <c:v>21.383690716245088</c:v>
                </c:pt>
                <c:pt idx="7">
                  <c:v>25.004991805325758</c:v>
                </c:pt>
                <c:pt idx="8">
                  <c:v>25.024461461159763</c:v>
                </c:pt>
                <c:pt idx="9">
                  <c:v>28.623250236232462</c:v>
                </c:pt>
                <c:pt idx="10">
                  <c:v>26.661646274962518</c:v>
                </c:pt>
                <c:pt idx="11">
                  <c:v>32.213249805919574</c:v>
                </c:pt>
                <c:pt idx="12">
                  <c:v>32.112046345096452</c:v>
                </c:pt>
                <c:pt idx="13">
                  <c:v>30.124814837511742</c:v>
                </c:pt>
                <c:pt idx="14">
                  <c:v>30.280916207826969</c:v>
                </c:pt>
                <c:pt idx="15">
                  <c:v>35.752696404842141</c:v>
                </c:pt>
                <c:pt idx="16">
                  <c:v>33.733417023859744</c:v>
                </c:pt>
                <c:pt idx="17">
                  <c:v>32.176508109218958</c:v>
                </c:pt>
                <c:pt idx="18">
                  <c:v>39.396074427926138</c:v>
                </c:pt>
                <c:pt idx="19">
                  <c:v>17.90176957691045</c:v>
                </c:pt>
                <c:pt idx="20">
                  <c:v>21.574291110419434</c:v>
                </c:pt>
                <c:pt idx="21">
                  <c:v>27.085305098285421</c:v>
                </c:pt>
                <c:pt idx="22">
                  <c:v>21.456843034699187</c:v>
                </c:pt>
                <c:pt idx="23">
                  <c:v>25.105828065421797</c:v>
                </c:pt>
                <c:pt idx="24">
                  <c:v>28.72898623276178</c:v>
                </c:pt>
                <c:pt idx="25">
                  <c:v>26.893031986726967</c:v>
                </c:pt>
                <c:pt idx="26">
                  <c:v>28.622730960841309</c:v>
                </c:pt>
                <c:pt idx="27">
                  <c:v>17.010398932341229</c:v>
                </c:pt>
                <c:pt idx="28">
                  <c:v>14.800245772142322</c:v>
                </c:pt>
                <c:pt idx="29">
                  <c:v>-6.7881189050324977</c:v>
                </c:pt>
                <c:pt idx="30">
                  <c:v>-3.4010539793001975</c:v>
                </c:pt>
                <c:pt idx="31">
                  <c:v>0.16889895079579986</c:v>
                </c:pt>
                <c:pt idx="32">
                  <c:v>3.5287677552688024</c:v>
                </c:pt>
                <c:pt idx="33">
                  <c:v>7.1282772062827995</c:v>
                </c:pt>
                <c:pt idx="34">
                  <c:v>10.849462416607004</c:v>
                </c:pt>
                <c:pt idx="35">
                  <c:v>14.435235908243801</c:v>
                </c:pt>
                <c:pt idx="36">
                  <c:v>17.869109183162202</c:v>
                </c:pt>
                <c:pt idx="37">
                  <c:v>23.242082455329502</c:v>
                </c:pt>
                <c:pt idx="38">
                  <c:v>27.209446340760298</c:v>
                </c:pt>
                <c:pt idx="39">
                  <c:v>29.884966537702798</c:v>
                </c:pt>
                <c:pt idx="40">
                  <c:v>-4.1320137024300152E-2</c:v>
                </c:pt>
                <c:pt idx="41">
                  <c:v>7.9885970426415014</c:v>
                </c:pt>
                <c:pt idx="42">
                  <c:v>16.807914903868699</c:v>
                </c:pt>
                <c:pt idx="43">
                  <c:v>23.489643524745702</c:v>
                </c:pt>
                <c:pt idx="44">
                  <c:v>19.102315010519519</c:v>
                </c:pt>
                <c:pt idx="45">
                  <c:v>20.150817660841071</c:v>
                </c:pt>
                <c:pt idx="46">
                  <c:v>15.435732455580339</c:v>
                </c:pt>
                <c:pt idx="47">
                  <c:v>5.2488603320188894</c:v>
                </c:pt>
                <c:pt idx="48">
                  <c:v>10.69319677399619</c:v>
                </c:pt>
                <c:pt idx="49">
                  <c:v>14.256498047500122</c:v>
                </c:pt>
                <c:pt idx="50">
                  <c:v>17.842754013685209</c:v>
                </c:pt>
                <c:pt idx="51">
                  <c:v>7.7482057836044973</c:v>
                </c:pt>
                <c:pt idx="52">
                  <c:v>19.056601076968704</c:v>
                </c:pt>
                <c:pt idx="53">
                  <c:v>10.988831696150299</c:v>
                </c:pt>
                <c:pt idx="54">
                  <c:v>12.674687784812498</c:v>
                </c:pt>
                <c:pt idx="55">
                  <c:v>19.8852696257301</c:v>
                </c:pt>
                <c:pt idx="56">
                  <c:v>27.009569683992201</c:v>
                </c:pt>
                <c:pt idx="57">
                  <c:v>-0.56579651335120218</c:v>
                </c:pt>
                <c:pt idx="58">
                  <c:v>3.1321131305319021</c:v>
                </c:pt>
                <c:pt idx="59">
                  <c:v>6.6371617255864024</c:v>
                </c:pt>
                <c:pt idx="60">
                  <c:v>12.135327678178403</c:v>
                </c:pt>
                <c:pt idx="61">
                  <c:v>15.767949565726003</c:v>
                </c:pt>
                <c:pt idx="62">
                  <c:v>19.295299936962202</c:v>
                </c:pt>
                <c:pt idx="63">
                  <c:v>22.823832184928104</c:v>
                </c:pt>
                <c:pt idx="64">
                  <c:v>26.451188815871397</c:v>
                </c:pt>
                <c:pt idx="65">
                  <c:v>14.012386495497402</c:v>
                </c:pt>
                <c:pt idx="66">
                  <c:v>21.605248919435482</c:v>
                </c:pt>
                <c:pt idx="67">
                  <c:v>17.65788498000331</c:v>
                </c:pt>
                <c:pt idx="68">
                  <c:v>21.02853972210853</c:v>
                </c:pt>
                <c:pt idx="69">
                  <c:v>20.638611527510228</c:v>
                </c:pt>
                <c:pt idx="70">
                  <c:v>21.06361611995964</c:v>
                </c:pt>
                <c:pt idx="71">
                  <c:v>24.25037885085262</c:v>
                </c:pt>
                <c:pt idx="72">
                  <c:v>28.083305068043771</c:v>
                </c:pt>
                <c:pt idx="73">
                  <c:v>-0.64021018595159873</c:v>
                </c:pt>
                <c:pt idx="74">
                  <c:v>2.667524582056199</c:v>
                </c:pt>
                <c:pt idx="75">
                  <c:v>6.046364103270502</c:v>
                </c:pt>
                <c:pt idx="76">
                  <c:v>7.1576414198544995</c:v>
                </c:pt>
                <c:pt idx="77">
                  <c:v>9.7267691444334972</c:v>
                </c:pt>
                <c:pt idx="78">
                  <c:v>10.5647739756763</c:v>
                </c:pt>
                <c:pt idx="79">
                  <c:v>16.060683895808303</c:v>
                </c:pt>
                <c:pt idx="80">
                  <c:v>9.8983522201582979</c:v>
                </c:pt>
                <c:pt idx="81">
                  <c:v>4.6159586249531976</c:v>
                </c:pt>
                <c:pt idx="82">
                  <c:v>6.1598411399869981</c:v>
                </c:pt>
                <c:pt idx="83">
                  <c:v>9.4565234484209988</c:v>
                </c:pt>
                <c:pt idx="84">
                  <c:v>12.1253873368514</c:v>
                </c:pt>
                <c:pt idx="85">
                  <c:v>12.534698257597995</c:v>
                </c:pt>
                <c:pt idx="86">
                  <c:v>15.335315814099602</c:v>
                </c:pt>
                <c:pt idx="87">
                  <c:v>15.198383361226099</c:v>
                </c:pt>
                <c:pt idx="88">
                  <c:v>17.9930113271134</c:v>
                </c:pt>
                <c:pt idx="89">
                  <c:v>18.266118359283201</c:v>
                </c:pt>
                <c:pt idx="90">
                  <c:v>19.415821521978398</c:v>
                </c:pt>
                <c:pt idx="91">
                  <c:v>18.818381462255697</c:v>
                </c:pt>
                <c:pt idx="92">
                  <c:v>22.011836751087095</c:v>
                </c:pt>
                <c:pt idx="93">
                  <c:v>24.524535710096</c:v>
                </c:pt>
                <c:pt idx="94">
                  <c:v>10.61056744097962</c:v>
                </c:pt>
                <c:pt idx="95">
                  <c:v>13.783776025213609</c:v>
                </c:pt>
                <c:pt idx="96">
                  <c:v>17.141877109413119</c:v>
                </c:pt>
                <c:pt idx="97">
                  <c:v>17.081795751370599</c:v>
                </c:pt>
                <c:pt idx="98">
                  <c:v>20.856311428230839</c:v>
                </c:pt>
                <c:pt idx="99">
                  <c:v>28.019362382151378</c:v>
                </c:pt>
                <c:pt idx="100">
                  <c:v>22.282071262039409</c:v>
                </c:pt>
                <c:pt idx="101">
                  <c:v>28.69873643979501</c:v>
                </c:pt>
                <c:pt idx="102">
                  <c:v>28.87540325876035</c:v>
                </c:pt>
                <c:pt idx="103">
                  <c:v>33.190399439138069</c:v>
                </c:pt>
                <c:pt idx="104">
                  <c:v>6.8678351234701012</c:v>
                </c:pt>
                <c:pt idx="105">
                  <c:v>1.3627651244707977</c:v>
                </c:pt>
                <c:pt idx="106">
                  <c:v>4.5178728501595984</c:v>
                </c:pt>
                <c:pt idx="107">
                  <c:v>7.4888189949568016</c:v>
                </c:pt>
                <c:pt idx="108">
                  <c:v>10.686526268364698</c:v>
                </c:pt>
                <c:pt idx="109">
                  <c:v>27.463878128946707</c:v>
                </c:pt>
                <c:pt idx="110">
                  <c:v>-4.0636387174357012</c:v>
                </c:pt>
                <c:pt idx="111">
                  <c:v>14.72335383175519</c:v>
                </c:pt>
                <c:pt idx="112">
                  <c:v>6.2726679389023978</c:v>
                </c:pt>
                <c:pt idx="113">
                  <c:v>1.4392755187211002</c:v>
                </c:pt>
                <c:pt idx="114">
                  <c:v>11.6235077837367</c:v>
                </c:pt>
                <c:pt idx="115">
                  <c:v>18.9700163733037</c:v>
                </c:pt>
                <c:pt idx="116">
                  <c:v>2.4763183208542969</c:v>
                </c:pt>
                <c:pt idx="117">
                  <c:v>7.340151355380101</c:v>
                </c:pt>
                <c:pt idx="118">
                  <c:v>1.3957580639731049</c:v>
                </c:pt>
                <c:pt idx="119">
                  <c:v>15.338577839953501</c:v>
                </c:pt>
                <c:pt idx="120">
                  <c:v>14.585488871991704</c:v>
                </c:pt>
                <c:pt idx="121">
                  <c:v>14.555788351321603</c:v>
                </c:pt>
                <c:pt idx="122">
                  <c:v>14.5986951017141</c:v>
                </c:pt>
                <c:pt idx="123">
                  <c:v>3.0931788483684031</c:v>
                </c:pt>
                <c:pt idx="124">
                  <c:v>6.754617275258699</c:v>
                </c:pt>
                <c:pt idx="125">
                  <c:v>15.611107391386602</c:v>
                </c:pt>
                <c:pt idx="126">
                  <c:v>22.671315745140891</c:v>
                </c:pt>
                <c:pt idx="127">
                  <c:v>21.270247889532477</c:v>
                </c:pt>
                <c:pt idx="128">
                  <c:v>10.207864040919498</c:v>
                </c:pt>
                <c:pt idx="129">
                  <c:v>6.9620592265989405</c:v>
                </c:pt>
                <c:pt idx="130">
                  <c:v>10.466457287453551</c:v>
                </c:pt>
                <c:pt idx="131">
                  <c:v>14.176047371486931</c:v>
                </c:pt>
                <c:pt idx="132">
                  <c:v>17.66447449894504</c:v>
                </c:pt>
                <c:pt idx="133">
                  <c:v>23.05255933018455</c:v>
                </c:pt>
                <c:pt idx="134">
                  <c:v>26.65885656551097</c:v>
                </c:pt>
                <c:pt idx="135">
                  <c:v>30.316387240780891</c:v>
                </c:pt>
                <c:pt idx="136">
                  <c:v>33.853579761956489</c:v>
                </c:pt>
                <c:pt idx="137">
                  <c:v>37.444707573532611</c:v>
                </c:pt>
                <c:pt idx="138">
                  <c:v>41.078473987269213</c:v>
                </c:pt>
                <c:pt idx="139">
                  <c:v>44.686077923472759</c:v>
                </c:pt>
                <c:pt idx="140">
                  <c:v>-3.2588357577735039</c:v>
                </c:pt>
                <c:pt idx="141">
                  <c:v>-9.5671780355395697E-2</c:v>
                </c:pt>
                <c:pt idx="142">
                  <c:v>19.922456444181602</c:v>
                </c:pt>
                <c:pt idx="143">
                  <c:v>0.66372608913390252</c:v>
                </c:pt>
                <c:pt idx="144">
                  <c:v>3.8230877550998059</c:v>
                </c:pt>
                <c:pt idx="145">
                  <c:v>11.136355613379997</c:v>
                </c:pt>
                <c:pt idx="146">
                  <c:v>3.8054888140540015</c:v>
                </c:pt>
                <c:pt idx="147">
                  <c:v>14.233807416966496</c:v>
                </c:pt>
                <c:pt idx="148">
                  <c:v>34.326872982839504</c:v>
                </c:pt>
                <c:pt idx="149">
                  <c:v>39.742316402700695</c:v>
                </c:pt>
                <c:pt idx="150">
                  <c:v>40.902458714537595</c:v>
                </c:pt>
                <c:pt idx="151">
                  <c:v>44.450663007909498</c:v>
                </c:pt>
                <c:pt idx="152">
                  <c:v>48.317396267123002</c:v>
                </c:pt>
                <c:pt idx="153">
                  <c:v>52.213517239663346</c:v>
                </c:pt>
                <c:pt idx="154">
                  <c:v>55.300338442565888</c:v>
                </c:pt>
                <c:pt idx="155">
                  <c:v>59.052323533781461</c:v>
                </c:pt>
                <c:pt idx="156">
                  <c:v>63.498380634229363</c:v>
                </c:pt>
                <c:pt idx="157">
                  <c:v>65.900535942625282</c:v>
                </c:pt>
                <c:pt idx="158">
                  <c:v>15.2769638753553</c:v>
                </c:pt>
                <c:pt idx="159">
                  <c:v>3.4130961129928998</c:v>
                </c:pt>
                <c:pt idx="160">
                  <c:v>8.5070571656404006</c:v>
                </c:pt>
                <c:pt idx="161">
                  <c:v>12.395662224886902</c:v>
                </c:pt>
                <c:pt idx="162">
                  <c:v>8.8266592082449975</c:v>
                </c:pt>
                <c:pt idx="163">
                  <c:v>6.4186734031073982</c:v>
                </c:pt>
                <c:pt idx="164">
                  <c:v>12.285069297716703</c:v>
                </c:pt>
                <c:pt idx="165">
                  <c:v>18.047331219834298</c:v>
                </c:pt>
                <c:pt idx="166">
                  <c:v>7.2407552309146013</c:v>
                </c:pt>
                <c:pt idx="167">
                  <c:v>10.295228503748298</c:v>
                </c:pt>
                <c:pt idx="168">
                  <c:v>12.409945427054602</c:v>
                </c:pt>
                <c:pt idx="169">
                  <c:v>16.154175918730697</c:v>
                </c:pt>
                <c:pt idx="170">
                  <c:v>28.806555823930438</c:v>
                </c:pt>
                <c:pt idx="171">
                  <c:v>13.986672223088295</c:v>
                </c:pt>
                <c:pt idx="172">
                  <c:v>9.7540308995434017</c:v>
                </c:pt>
                <c:pt idx="173">
                  <c:v>11.141889590531202</c:v>
                </c:pt>
                <c:pt idx="174">
                  <c:v>28.637763377118091</c:v>
                </c:pt>
                <c:pt idx="175">
                  <c:v>37.662727910267513</c:v>
                </c:pt>
                <c:pt idx="176">
                  <c:v>32.350602579618034</c:v>
                </c:pt>
                <c:pt idx="177">
                  <c:v>35.905872813984729</c:v>
                </c:pt>
                <c:pt idx="178">
                  <c:v>32.129869541344874</c:v>
                </c:pt>
                <c:pt idx="179">
                  <c:v>12.467627736549002</c:v>
                </c:pt>
                <c:pt idx="180">
                  <c:v>11.7154281277415</c:v>
                </c:pt>
                <c:pt idx="181">
                  <c:v>11.494745402906599</c:v>
                </c:pt>
                <c:pt idx="182">
                  <c:v>14.078949817035699</c:v>
                </c:pt>
                <c:pt idx="183">
                  <c:v>15.319494940234897</c:v>
                </c:pt>
                <c:pt idx="184">
                  <c:v>15.799003558648401</c:v>
                </c:pt>
                <c:pt idx="185">
                  <c:v>16.3381907860674</c:v>
                </c:pt>
                <c:pt idx="186">
                  <c:v>12.799526765125801</c:v>
                </c:pt>
                <c:pt idx="187">
                  <c:v>13.156320567827997</c:v>
                </c:pt>
                <c:pt idx="188">
                  <c:v>15.295860398377997</c:v>
                </c:pt>
                <c:pt idx="189">
                  <c:v>15.006027367568098</c:v>
                </c:pt>
                <c:pt idx="190">
                  <c:v>25.119216060824211</c:v>
                </c:pt>
                <c:pt idx="191">
                  <c:v>28.648392463577679</c:v>
                </c:pt>
                <c:pt idx="192">
                  <c:v>32.24937558011213</c:v>
                </c:pt>
                <c:pt idx="193">
                  <c:v>37.486967729930242</c:v>
                </c:pt>
                <c:pt idx="194">
                  <c:v>25.16344880633185</c:v>
                </c:pt>
                <c:pt idx="195">
                  <c:v>26.806121595279951</c:v>
                </c:pt>
                <c:pt idx="196">
                  <c:v>22.93928518927407</c:v>
                </c:pt>
                <c:pt idx="197">
                  <c:v>22.894639845919052</c:v>
                </c:pt>
                <c:pt idx="198">
                  <c:v>32.24698588022347</c:v>
                </c:pt>
                <c:pt idx="199">
                  <c:v>45.202250296478304</c:v>
                </c:pt>
                <c:pt idx="200">
                  <c:v>24.798939114960667</c:v>
                </c:pt>
                <c:pt idx="201">
                  <c:v>28.37420397524383</c:v>
                </c:pt>
                <c:pt idx="202">
                  <c:v>22.867723971434259</c:v>
                </c:pt>
                <c:pt idx="203">
                  <c:v>6.0286841981993007</c:v>
                </c:pt>
                <c:pt idx="204">
                  <c:v>9.3433597630731011</c:v>
                </c:pt>
                <c:pt idx="205">
                  <c:v>9.1223563162801007</c:v>
                </c:pt>
                <c:pt idx="206">
                  <c:v>14.571771969493701</c:v>
                </c:pt>
                <c:pt idx="207">
                  <c:v>18.169106109293558</c:v>
                </c:pt>
                <c:pt idx="208">
                  <c:v>15.795458754852651</c:v>
                </c:pt>
                <c:pt idx="209">
                  <c:v>17.210893097305199</c:v>
                </c:pt>
                <c:pt idx="210">
                  <c:v>18.47230875852236</c:v>
                </c:pt>
                <c:pt idx="211">
                  <c:v>19.4994556086729</c:v>
                </c:pt>
                <c:pt idx="212">
                  <c:v>19.360344573661528</c:v>
                </c:pt>
                <c:pt idx="213">
                  <c:v>14.892033027168804</c:v>
                </c:pt>
                <c:pt idx="214">
                  <c:v>14.252800247339497</c:v>
                </c:pt>
                <c:pt idx="215">
                  <c:v>14.417586796505418</c:v>
                </c:pt>
                <c:pt idx="216">
                  <c:v>14.417586796505418</c:v>
                </c:pt>
                <c:pt idx="217">
                  <c:v>18.189058496532923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'3 Expt. v calc. by SSIMPLE'!$CC$47</c:f>
              <c:strCache>
                <c:ptCount val="1"/>
                <c:pt idx="0">
                  <c:v>Water-&gt;        Butan-2-ol</c:v>
                </c:pt>
              </c:strCache>
            </c:strRef>
          </c:tx>
          <c:spPr>
            <a:ln w="28575">
              <a:noFill/>
            </a:ln>
          </c:spPr>
          <c:xVal>
            <c:numRef>
              <c:f>'3 Expt. v calc. by SSIMPLE'!$CC$48:$CC$266</c:f>
              <c:numCache>
                <c:formatCode>0.00</c:formatCode>
                <c:ptCount val="219"/>
                <c:pt idx="0">
                  <c:v>20.789520557056832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20.367340392067206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12.208993960510874</c:v>
                </c:pt>
                <c:pt idx="29">
                  <c:v>#N/A</c:v>
                </c:pt>
                <c:pt idx="30">
                  <c:v>-2.5673118141261178</c:v>
                </c:pt>
                <c:pt idx="31">
                  <c:v>#N/A</c:v>
                </c:pt>
                <c:pt idx="32">
                  <c:v>#N/A</c:v>
                </c:pt>
                <c:pt idx="33">
                  <c:v>5.7621887383719539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0.79871923106145992</c:v>
                </c:pt>
                <c:pt idx="41">
                  <c:v>#N/A</c:v>
                </c:pt>
                <c:pt idx="42">
                  <c:v>12.208993960510876</c:v>
                </c:pt>
                <c:pt idx="43">
                  <c:v>#N/A</c:v>
                </c:pt>
                <c:pt idx="44">
                  <c:v>16.601949731348899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10.189375333398328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6.6750107167279076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24.674719102434363</c:v>
                </c:pt>
                <c:pt idx="73">
                  <c:v>#N/A</c:v>
                </c:pt>
                <c:pt idx="74">
                  <c:v>1.8826953303591498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7.4737299477893675</c:v>
                </c:pt>
                <c:pt idx="95">
                  <c:v>#N/A</c:v>
                </c:pt>
                <c:pt idx="96">
                  <c:v>14.890408521931487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18.712850556297042</c:v>
                </c:pt>
                <c:pt idx="101">
                  <c:v>24.360936547374504</c:v>
                </c:pt>
                <c:pt idx="102">
                  <c:v>24.132731052785513</c:v>
                </c:pt>
                <c:pt idx="103">
                  <c:v>27.498762097973092</c:v>
                </c:pt>
                <c:pt idx="104">
                  <c:v>3.9365447816600465</c:v>
                </c:pt>
                <c:pt idx="105">
                  <c:v>#N/A</c:v>
                </c:pt>
                <c:pt idx="106">
                  <c:v>#N/A</c:v>
                </c:pt>
                <c:pt idx="107">
                  <c:v>3.8794934080128023</c:v>
                </c:pt>
                <c:pt idx="108">
                  <c:v>#N/A</c:v>
                </c:pt>
                <c:pt idx="109">
                  <c:v>23.10580632713507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7.1884730795531313</c:v>
                </c:pt>
                <c:pt idx="130">
                  <c:v>11.067966487565933</c:v>
                </c:pt>
                <c:pt idx="131">
                  <c:v>14.091689290870029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3.9935961553072943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5.7051373647247097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27.441710724325848</c:v>
                </c:pt>
                <c:pt idx="199">
                  <c:v>#N/A</c:v>
                </c:pt>
                <c:pt idx="200">
                  <c:v>22.192984348779117</c:v>
                </c:pt>
                <c:pt idx="201">
                  <c:v>23.44811456901855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'3 Expt. v calc. by SSIMPLE'!$CD$48:$CD$266</c:f>
              <c:numCache>
                <c:formatCode>0.00</c:formatCode>
                <c:ptCount val="219"/>
                <c:pt idx="0">
                  <c:v>21.841622011513721</c:v>
                </c:pt>
                <c:pt idx="1">
                  <c:v>25.569632640557799</c:v>
                </c:pt>
                <c:pt idx="2">
                  <c:v>29.25963229379294</c:v>
                </c:pt>
                <c:pt idx="3">
                  <c:v>34.877008030513743</c:v>
                </c:pt>
                <c:pt idx="4">
                  <c:v>38.609112305424389</c:v>
                </c:pt>
                <c:pt idx="5">
                  <c:v>42.292119566647848</c:v>
                </c:pt>
                <c:pt idx="6">
                  <c:v>21.787821867706288</c:v>
                </c:pt>
                <c:pt idx="7">
                  <c:v>25.515855548423758</c:v>
                </c:pt>
                <c:pt idx="8">
                  <c:v>25.528227576004465</c:v>
                </c:pt>
                <c:pt idx="9">
                  <c:v>29.201505363962561</c:v>
                </c:pt>
                <c:pt idx="10">
                  <c:v>27.229619314038921</c:v>
                </c:pt>
                <c:pt idx="11">
                  <c:v>32.940444014711574</c:v>
                </c:pt>
                <c:pt idx="12">
                  <c:v>32.876698591802253</c:v>
                </c:pt>
                <c:pt idx="13">
                  <c:v>30.814861859865541</c:v>
                </c:pt>
                <c:pt idx="14">
                  <c:v>30.957336255732969</c:v>
                </c:pt>
                <c:pt idx="15">
                  <c:v>36.62200871628594</c:v>
                </c:pt>
                <c:pt idx="16">
                  <c:v>34.578521136115441</c:v>
                </c:pt>
                <c:pt idx="17">
                  <c:v>32.886308939893858</c:v>
                </c:pt>
                <c:pt idx="18">
                  <c:v>40.368764281119638</c:v>
                </c:pt>
                <c:pt idx="19">
                  <c:v>18.136170872126552</c:v>
                </c:pt>
                <c:pt idx="20">
                  <c:v>21.994554190341134</c:v>
                </c:pt>
                <c:pt idx="21">
                  <c:v>27.67079761182082</c:v>
                </c:pt>
                <c:pt idx="22">
                  <c:v>21.851123067893088</c:v>
                </c:pt>
                <c:pt idx="23">
                  <c:v>25.638045840277094</c:v>
                </c:pt>
                <c:pt idx="24">
                  <c:v>29.378372751314579</c:v>
                </c:pt>
                <c:pt idx="25">
                  <c:v>27.503648757795268</c:v>
                </c:pt>
                <c:pt idx="26">
                  <c:v>29.318641026287711</c:v>
                </c:pt>
                <c:pt idx="27">
                  <c:v>16.681800205949529</c:v>
                </c:pt>
                <c:pt idx="28">
                  <c:v>14.661167996321723</c:v>
                </c:pt>
                <c:pt idx="29">
                  <c:v>-9.7368780562973996</c:v>
                </c:pt>
                <c:pt idx="30">
                  <c:v>-4.3928778288347985</c:v>
                </c:pt>
                <c:pt idx="31">
                  <c:v>-0.66710480925149795</c:v>
                </c:pt>
                <c:pt idx="32">
                  <c:v>2.7280744293989017</c:v>
                </c:pt>
                <c:pt idx="33">
                  <c:v>6.5940580482559987</c:v>
                </c:pt>
                <c:pt idx="34">
                  <c:v>10.398381859502699</c:v>
                </c:pt>
                <c:pt idx="35">
                  <c:v>14.054821670469</c:v>
                </c:pt>
                <c:pt idx="36">
                  <c:v>17.6594130705599</c:v>
                </c:pt>
                <c:pt idx="37">
                  <c:v>23.202525174185503</c:v>
                </c:pt>
                <c:pt idx="38">
                  <c:v>27.268711804946502</c:v>
                </c:pt>
                <c:pt idx="39">
                  <c:v>30.3308956400253</c:v>
                </c:pt>
                <c:pt idx="40">
                  <c:v>0.68068648165649748</c:v>
                </c:pt>
                <c:pt idx="41">
                  <c:v>8.8839679914003007</c:v>
                </c:pt>
                <c:pt idx="42">
                  <c:v>18.030435901550199</c:v>
                </c:pt>
                <c:pt idx="43">
                  <c:v>25.059457257624899</c:v>
                </c:pt>
                <c:pt idx="44">
                  <c:v>19.060121841892119</c:v>
                </c:pt>
                <c:pt idx="45">
                  <c:v>19.83232809044577</c:v>
                </c:pt>
                <c:pt idx="46">
                  <c:v>14.911277567702239</c:v>
                </c:pt>
                <c:pt idx="47">
                  <c:v>5.0308036295762903</c:v>
                </c:pt>
                <c:pt idx="48">
                  <c:v>10.723857205407191</c:v>
                </c:pt>
                <c:pt idx="49">
                  <c:v>14.40950260965632</c:v>
                </c:pt>
                <c:pt idx="50">
                  <c:v>18.085263760405208</c:v>
                </c:pt>
                <c:pt idx="51">
                  <c:v>9.1499065941188995</c:v>
                </c:pt>
                <c:pt idx="52">
                  <c:v>20.625083071462697</c:v>
                </c:pt>
                <c:pt idx="53">
                  <c:v>12.198652762338902</c:v>
                </c:pt>
                <c:pt idx="54">
                  <c:v>14.044114280334401</c:v>
                </c:pt>
                <c:pt idx="55">
                  <c:v>21.487142174632201</c:v>
                </c:pt>
                <c:pt idx="56">
                  <c:v>28.930032989697697</c:v>
                </c:pt>
                <c:pt idx="57">
                  <c:v>7.9961388509300235E-2</c:v>
                </c:pt>
                <c:pt idx="58">
                  <c:v>3.8473639838507019</c:v>
                </c:pt>
                <c:pt idx="59">
                  <c:v>7.4879138685409004</c:v>
                </c:pt>
                <c:pt idx="60">
                  <c:v>13.168737708005605</c:v>
                </c:pt>
                <c:pt idx="61">
                  <c:v>16.863574269629797</c:v>
                </c:pt>
                <c:pt idx="62">
                  <c:v>20.555799556736503</c:v>
                </c:pt>
                <c:pt idx="63">
                  <c:v>24.224419857332105</c:v>
                </c:pt>
                <c:pt idx="64">
                  <c:v>27.975190199921101</c:v>
                </c:pt>
                <c:pt idx="65">
                  <c:v>15.1929558624973</c:v>
                </c:pt>
                <c:pt idx="66">
                  <c:v>21.762165077163679</c:v>
                </c:pt>
                <c:pt idx="67">
                  <c:v>17.607238303506808</c:v>
                </c:pt>
                <c:pt idx="68">
                  <c:v>21.056319548936028</c:v>
                </c:pt>
                <c:pt idx="69">
                  <c:v>20.675301238954528</c:v>
                </c:pt>
                <c:pt idx="70">
                  <c:v>21.182530774809543</c:v>
                </c:pt>
                <c:pt idx="71">
                  <c:v>24.407941178246922</c:v>
                </c:pt>
                <c:pt idx="72">
                  <c:v>28.39584567131967</c:v>
                </c:pt>
                <c:pt idx="73">
                  <c:v>0.15491800902530173</c:v>
                </c:pt>
                <c:pt idx="74">
                  <c:v>3.7790402865357997</c:v>
                </c:pt>
                <c:pt idx="75">
                  <c:v>7.3829478960472024</c:v>
                </c:pt>
                <c:pt idx="76">
                  <c:v>8.2441027633063015</c:v>
                </c:pt>
                <c:pt idx="77">
                  <c:v>11.231438461920902</c:v>
                </c:pt>
                <c:pt idx="78">
                  <c:v>11.776284640366701</c:v>
                </c:pt>
                <c:pt idx="79">
                  <c:v>17.502212962063702</c:v>
                </c:pt>
                <c:pt idx="80">
                  <c:v>11.236023103144401</c:v>
                </c:pt>
                <c:pt idx="81">
                  <c:v>5.8201461877967979</c:v>
                </c:pt>
                <c:pt idx="82">
                  <c:v>7.532343774227602</c:v>
                </c:pt>
                <c:pt idx="83">
                  <c:v>11.131493032395799</c:v>
                </c:pt>
                <c:pt idx="84">
                  <c:v>13.763284120641902</c:v>
                </c:pt>
                <c:pt idx="85">
                  <c:v>9.9627286780707962</c:v>
                </c:pt>
                <c:pt idx="86">
                  <c:v>12.965100479314302</c:v>
                </c:pt>
                <c:pt idx="87">
                  <c:v>12.779650404797898</c:v>
                </c:pt>
                <c:pt idx="88">
                  <c:v>15.838523605636595</c:v>
                </c:pt>
                <c:pt idx="89">
                  <c:v>16.148913293339699</c:v>
                </c:pt>
                <c:pt idx="90">
                  <c:v>16.561292450952703</c:v>
                </c:pt>
                <c:pt idx="91">
                  <c:v>15.739869918505295</c:v>
                </c:pt>
                <c:pt idx="92">
                  <c:v>18.733687584324898</c:v>
                </c:pt>
                <c:pt idx="93">
                  <c:v>21.390354858770198</c:v>
                </c:pt>
                <c:pt idx="94">
                  <c:v>10.161108934960721</c:v>
                </c:pt>
                <c:pt idx="95">
                  <c:v>13.512605022338608</c:v>
                </c:pt>
                <c:pt idx="96">
                  <c:v>17.054225677651722</c:v>
                </c:pt>
                <c:pt idx="97">
                  <c:v>15.995740195819902</c:v>
                </c:pt>
                <c:pt idx="98">
                  <c:v>20.88300166704634</c:v>
                </c:pt>
                <c:pt idx="99">
                  <c:v>28.255104012862077</c:v>
                </c:pt>
                <c:pt idx="100">
                  <c:v>22.219021917518209</c:v>
                </c:pt>
                <c:pt idx="101">
                  <c:v>28.72266762404821</c:v>
                </c:pt>
                <c:pt idx="102">
                  <c:v>29.018141627810451</c:v>
                </c:pt>
                <c:pt idx="103">
                  <c:v>33.550358814140367</c:v>
                </c:pt>
                <c:pt idx="104">
                  <c:v>7.7409742293159987</c:v>
                </c:pt>
                <c:pt idx="105">
                  <c:v>0.27810096756519798</c:v>
                </c:pt>
                <c:pt idx="106">
                  <c:v>4.0776794369515983</c:v>
                </c:pt>
                <c:pt idx="107">
                  <c:v>7.2960300654275017</c:v>
                </c:pt>
                <c:pt idx="108">
                  <c:v>10.735280692632898</c:v>
                </c:pt>
                <c:pt idx="109">
                  <c:v>27.629753599954011</c:v>
                </c:pt>
                <c:pt idx="110">
                  <c:v>-4.4427806528659985</c:v>
                </c:pt>
                <c:pt idx="111">
                  <c:v>14.550762602953089</c:v>
                </c:pt>
                <c:pt idx="112">
                  <c:v>7.5630181539681978</c:v>
                </c:pt>
                <c:pt idx="113">
                  <c:v>2.8796338769077003</c:v>
                </c:pt>
                <c:pt idx="114">
                  <c:v>11.714429500405201</c:v>
                </c:pt>
                <c:pt idx="115">
                  <c:v>16.7223160013517</c:v>
                </c:pt>
                <c:pt idx="116">
                  <c:v>4.258600741000599</c:v>
                </c:pt>
                <c:pt idx="117">
                  <c:v>9.8158931265651006</c:v>
                </c:pt>
                <c:pt idx="118">
                  <c:v>3.6145932947981052</c:v>
                </c:pt>
                <c:pt idx="119">
                  <c:v>16.841922261772897</c:v>
                </c:pt>
                <c:pt idx="120">
                  <c:v>15.886827114012103</c:v>
                </c:pt>
                <c:pt idx="121">
                  <c:v>15.872044424404699</c:v>
                </c:pt>
                <c:pt idx="122">
                  <c:v>15.925524948023501</c:v>
                </c:pt>
                <c:pt idx="123">
                  <c:v>5.7700239026614994</c:v>
                </c:pt>
                <c:pt idx="124">
                  <c:v>6.4964230338931017</c:v>
                </c:pt>
                <c:pt idx="125">
                  <c:v>15.811058046333999</c:v>
                </c:pt>
                <c:pt idx="126">
                  <c:v>23.197296295288393</c:v>
                </c:pt>
                <c:pt idx="127">
                  <c:v>21.721971015834377</c:v>
                </c:pt>
                <c:pt idx="128">
                  <c:v>10.1540111971791</c:v>
                </c:pt>
                <c:pt idx="129">
                  <c:v>6.6760957149429405</c:v>
                </c:pt>
                <c:pt idx="130">
                  <c:v>10.348958330683651</c:v>
                </c:pt>
                <c:pt idx="131">
                  <c:v>14.19296892324833</c:v>
                </c:pt>
                <c:pt idx="132">
                  <c:v>17.819608196421139</c:v>
                </c:pt>
                <c:pt idx="133">
                  <c:v>23.385754285882548</c:v>
                </c:pt>
                <c:pt idx="134">
                  <c:v>27.073912834005569</c:v>
                </c:pt>
                <c:pt idx="135">
                  <c:v>30.836217166680292</c:v>
                </c:pt>
                <c:pt idx="136">
                  <c:v>34.483296074590392</c:v>
                </c:pt>
                <c:pt idx="137">
                  <c:v>38.232239818977412</c:v>
                </c:pt>
                <c:pt idx="138">
                  <c:v>41.930739449562708</c:v>
                </c:pt>
                <c:pt idx="139">
                  <c:v>45.668740584086862</c:v>
                </c:pt>
                <c:pt idx="140">
                  <c:v>-2.9264149533980017</c:v>
                </c:pt>
                <c:pt idx="141">
                  <c:v>1.7262683511009058</c:v>
                </c:pt>
                <c:pt idx="142">
                  <c:v>22.710224668013705</c:v>
                </c:pt>
                <c:pt idx="143">
                  <c:v>1.1757566302797997</c:v>
                </c:pt>
                <c:pt idx="144">
                  <c:v>4.6596418038028062</c:v>
                </c:pt>
                <c:pt idx="145">
                  <c:v>12.302051354134299</c:v>
                </c:pt>
                <c:pt idx="146">
                  <c:v>4.6068865593204009</c:v>
                </c:pt>
                <c:pt idx="147">
                  <c:v>15.626798284679001</c:v>
                </c:pt>
                <c:pt idx="148">
                  <c:v>34.594873636151704</c:v>
                </c:pt>
                <c:pt idx="149">
                  <c:v>39.8141453786304</c:v>
                </c:pt>
                <c:pt idx="150">
                  <c:v>41.7233412381674</c:v>
                </c:pt>
                <c:pt idx="151">
                  <c:v>45.316387027676797</c:v>
                </c:pt>
                <c:pt idx="152">
                  <c:v>49.197197538151102</c:v>
                </c:pt>
                <c:pt idx="153">
                  <c:v>53.159487151836245</c:v>
                </c:pt>
                <c:pt idx="154">
                  <c:v>56.603969058603788</c:v>
                </c:pt>
                <c:pt idx="155">
                  <c:v>60.439736182241859</c:v>
                </c:pt>
                <c:pt idx="156">
                  <c:v>64.682190954559374</c:v>
                </c:pt>
                <c:pt idx="157">
                  <c:v>67.593493045431572</c:v>
                </c:pt>
                <c:pt idx="158">
                  <c:v>15.358528190144803</c:v>
                </c:pt>
                <c:pt idx="159">
                  <c:v>2.7234050071944012</c:v>
                </c:pt>
                <c:pt idx="160">
                  <c:v>7.6883669311460032</c:v>
                </c:pt>
                <c:pt idx="161">
                  <c:v>11.6085585610499</c:v>
                </c:pt>
                <c:pt idx="162">
                  <c:v>8.3924518915827022</c:v>
                </c:pt>
                <c:pt idx="163">
                  <c:v>5.971717431047999</c:v>
                </c:pt>
                <c:pt idx="164">
                  <c:v>11.957019100258698</c:v>
                </c:pt>
                <c:pt idx="165">
                  <c:v>17.9490658124531</c:v>
                </c:pt>
                <c:pt idx="166">
                  <c:v>6.7334718138821046</c:v>
                </c:pt>
                <c:pt idx="167">
                  <c:v>10.040480729219098</c:v>
                </c:pt>
                <c:pt idx="168">
                  <c:v>12.241846301712698</c:v>
                </c:pt>
                <c:pt idx="169">
                  <c:v>16.235265707843897</c:v>
                </c:pt>
                <c:pt idx="170">
                  <c:v>29.493917753644538</c:v>
                </c:pt>
                <c:pt idx="171">
                  <c:v>15.549851846362895</c:v>
                </c:pt>
                <c:pt idx="172">
                  <c:v>11.349391707386999</c:v>
                </c:pt>
                <c:pt idx="173">
                  <c:v>11.116180428686699</c:v>
                </c:pt>
                <c:pt idx="174">
                  <c:v>29.27648999013909</c:v>
                </c:pt>
                <c:pt idx="175">
                  <c:v>38.571060327126808</c:v>
                </c:pt>
                <c:pt idx="176">
                  <c:v>33.114955046229731</c:v>
                </c:pt>
                <c:pt idx="177">
                  <c:v>36.781616467125332</c:v>
                </c:pt>
                <c:pt idx="178">
                  <c:v>32.907999427671172</c:v>
                </c:pt>
                <c:pt idx="179">
                  <c:v>13.579214438257502</c:v>
                </c:pt>
                <c:pt idx="180">
                  <c:v>12.934825675144403</c:v>
                </c:pt>
                <c:pt idx="181">
                  <c:v>12.732642089289396</c:v>
                </c:pt>
                <c:pt idx="182">
                  <c:v>15.330694699413698</c:v>
                </c:pt>
                <c:pt idx="183">
                  <c:v>16.718071101355498</c:v>
                </c:pt>
                <c:pt idx="184">
                  <c:v>17.183185314309299</c:v>
                </c:pt>
                <c:pt idx="185">
                  <c:v>17.536792259512097</c:v>
                </c:pt>
                <c:pt idx="186">
                  <c:v>14.162207515664104</c:v>
                </c:pt>
                <c:pt idx="187">
                  <c:v>14.404719363858099</c:v>
                </c:pt>
                <c:pt idx="188">
                  <c:v>16.280725326643697</c:v>
                </c:pt>
                <c:pt idx="189">
                  <c:v>16.140311642381601</c:v>
                </c:pt>
                <c:pt idx="190">
                  <c:v>25.33643321772221</c:v>
                </c:pt>
                <c:pt idx="191">
                  <c:v>29.00324519121768</c:v>
                </c:pt>
                <c:pt idx="192">
                  <c:v>32.730294338389236</c:v>
                </c:pt>
                <c:pt idx="193">
                  <c:v>38.109347095885347</c:v>
                </c:pt>
                <c:pt idx="194">
                  <c:v>25.41531419441495</c:v>
                </c:pt>
                <c:pt idx="195">
                  <c:v>27.120587478445749</c:v>
                </c:pt>
                <c:pt idx="196">
                  <c:v>22.912628505625271</c:v>
                </c:pt>
                <c:pt idx="197">
                  <c:v>22.805505673000951</c:v>
                </c:pt>
                <c:pt idx="198">
                  <c:v>32.429758027669074</c:v>
                </c:pt>
                <c:pt idx="199">
                  <c:v>45.797547089224899</c:v>
                </c:pt>
                <c:pt idx="200">
                  <c:v>24.77533161587737</c:v>
                </c:pt>
                <c:pt idx="201">
                  <c:v>28.443481390350435</c:v>
                </c:pt>
                <c:pt idx="202">
                  <c:v>23.008588621585758</c:v>
                </c:pt>
                <c:pt idx="203">
                  <c:v>5.6517524137736004</c:v>
                </c:pt>
                <c:pt idx="204">
                  <c:v>9.1421425057432995</c:v>
                </c:pt>
                <c:pt idx="205">
                  <c:v>8.9194599421369993</c:v>
                </c:pt>
                <c:pt idx="206">
                  <c:v>14.598431141475098</c:v>
                </c:pt>
                <c:pt idx="207">
                  <c:v>18.332480421963059</c:v>
                </c:pt>
                <c:pt idx="208">
                  <c:v>15.72897771600365</c:v>
                </c:pt>
                <c:pt idx="209">
                  <c:v>16.9916706431693</c:v>
                </c:pt>
                <c:pt idx="210">
                  <c:v>18.188575361892859</c:v>
                </c:pt>
                <c:pt idx="211">
                  <c:v>19.389313592840601</c:v>
                </c:pt>
                <c:pt idx="212">
                  <c:v>19.177281068330231</c:v>
                </c:pt>
                <c:pt idx="213">
                  <c:v>11.9811851593544</c:v>
                </c:pt>
                <c:pt idx="214">
                  <c:v>11.304719476175404</c:v>
                </c:pt>
                <c:pt idx="215">
                  <c:v>14.486775969587821</c:v>
                </c:pt>
                <c:pt idx="216">
                  <c:v>14.486775969587821</c:v>
                </c:pt>
                <c:pt idx="217">
                  <c:v>18.380359175982822</c:v>
                </c:pt>
                <c:pt idx="218">
                  <c:v>19.80122306002497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'3 Expt. v calc. by SSIMPLE'!$CF$47</c:f>
              <c:strCache>
                <c:ptCount val="1"/>
                <c:pt idx="0">
                  <c:v>Water-&gt;      2-Methylpropan-1-ol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'3 Expt. v calc. by SSIMPLE'!$CF$48:$CF$266</c:f>
              <c:numCache>
                <c:formatCode>0.00</c:formatCode>
                <c:ptCount val="219"/>
                <c:pt idx="0">
                  <c:v>#N/A</c:v>
                </c:pt>
                <c:pt idx="1">
                  <c:v>24.423693058386476</c:v>
                </c:pt>
                <c:pt idx="2">
                  <c:v>27.561518608985065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21.280162370423163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11.923737092274642</c:v>
                </c:pt>
                <c:pt idx="29">
                  <c:v>#N/A</c:v>
                </c:pt>
                <c:pt idx="30">
                  <c:v>-3.3089796715403281</c:v>
                </c:pt>
                <c:pt idx="31">
                  <c:v>-0.91282197835595369</c:v>
                </c:pt>
                <c:pt idx="32">
                  <c:v>2.4532090668316258</c:v>
                </c:pt>
                <c:pt idx="33">
                  <c:v>5.876291485666453</c:v>
                </c:pt>
                <c:pt idx="34">
                  <c:v>9.5275793990902571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0.79871923106145992</c:v>
                </c:pt>
                <c:pt idx="41">
                  <c:v>#N/A</c:v>
                </c:pt>
                <c:pt idx="42">
                  <c:v>12.323096707805368</c:v>
                </c:pt>
                <c:pt idx="43">
                  <c:v>#N/A</c:v>
                </c:pt>
                <c:pt idx="44">
                  <c:v>16.601949731348899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10.303478080692823</c:v>
                </c:pt>
                <c:pt idx="49">
                  <c:v>13.726560499527647</c:v>
                </c:pt>
                <c:pt idx="50">
                  <c:v>17.172463467821373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17.400668962410357</c:v>
                </c:pt>
                <c:pt idx="67">
                  <c:v>14.548100280048006</c:v>
                </c:pt>
                <c:pt idx="68">
                  <c:v>#N/A</c:v>
                </c:pt>
                <c:pt idx="69">
                  <c:v>#N/A</c:v>
                </c:pt>
                <c:pt idx="70">
                  <c:v>17.286566215115869</c:v>
                </c:pt>
                <c:pt idx="71">
                  <c:v>#N/A</c:v>
                </c:pt>
                <c:pt idx="72">
                  <c:v>24.224013250621109</c:v>
                </c:pt>
                <c:pt idx="73">
                  <c:v>#N/A</c:v>
                </c:pt>
                <c:pt idx="74">
                  <c:v>1.5403870884756703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7.5307813214366153</c:v>
                </c:pt>
                <c:pt idx="95">
                  <c:v>#N/A</c:v>
                </c:pt>
                <c:pt idx="96">
                  <c:v>14.890408521931487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19.625672534652999</c:v>
                </c:pt>
                <c:pt idx="101">
                  <c:v>24.018628305491017</c:v>
                </c:pt>
                <c:pt idx="102">
                  <c:v>23.562217316313042</c:v>
                </c:pt>
                <c:pt idx="103">
                  <c:v>26.757094240558878</c:v>
                </c:pt>
                <c:pt idx="104">
                  <c:v>4.1076989026017898</c:v>
                </c:pt>
                <c:pt idx="105">
                  <c:v>#N/A</c:v>
                </c:pt>
                <c:pt idx="106">
                  <c:v>#N/A</c:v>
                </c:pt>
                <c:pt idx="107">
                  <c:v>3.8224420343655545</c:v>
                </c:pt>
                <c:pt idx="108">
                  <c:v>#N/A</c:v>
                </c:pt>
                <c:pt idx="109">
                  <c:v>22.478241217015345</c:v>
                </c:pt>
                <c:pt idx="110">
                  <c:v>-7.5878326950838613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7.302575826847626</c:v>
                </c:pt>
                <c:pt idx="130">
                  <c:v>10.953863740271439</c:v>
                </c:pt>
                <c:pt idx="131">
                  <c:v>14.034637917222781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2.7955173087151088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6.5038565957861678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26.585940119617138</c:v>
                </c:pt>
                <c:pt idx="199">
                  <c:v>#N/A</c:v>
                </c:pt>
                <c:pt idx="200">
                  <c:v>21.964778854190126</c:v>
                </c:pt>
                <c:pt idx="201">
                  <c:v>24.532090668316243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'3 Expt. v calc. by SSIMPLE'!$CG$48:$CG$266</c:f>
              <c:numCache>
                <c:formatCode>0.00</c:formatCode>
                <c:ptCount val="219"/>
                <c:pt idx="0">
                  <c:v>21.913966028936422</c:v>
                </c:pt>
                <c:pt idx="1">
                  <c:v>25.657200203956499</c:v>
                </c:pt>
                <c:pt idx="2">
                  <c:v>29.351019348913638</c:v>
                </c:pt>
                <c:pt idx="3">
                  <c:v>34.994457887481836</c:v>
                </c:pt>
                <c:pt idx="4">
                  <c:v>38.741887341574689</c:v>
                </c:pt>
                <c:pt idx="5">
                  <c:v>42.423632645535953</c:v>
                </c:pt>
                <c:pt idx="6">
                  <c:v>21.85780243385209</c:v>
                </c:pt>
                <c:pt idx="7">
                  <c:v>25.60670828424216</c:v>
                </c:pt>
                <c:pt idx="8">
                  <c:v>25.618226065389365</c:v>
                </c:pt>
                <c:pt idx="9">
                  <c:v>29.29557136939686</c:v>
                </c:pt>
                <c:pt idx="10">
                  <c:v>27.310642669429818</c:v>
                </c:pt>
                <c:pt idx="11">
                  <c:v>33.049971680265372</c:v>
                </c:pt>
                <c:pt idx="12">
                  <c:v>32.984279536757448</c:v>
                </c:pt>
                <c:pt idx="13">
                  <c:v>30.892817977868642</c:v>
                </c:pt>
                <c:pt idx="14">
                  <c:v>31.06000317797697</c:v>
                </c:pt>
                <c:pt idx="15">
                  <c:v>36.727812505797239</c:v>
                </c:pt>
                <c:pt idx="16">
                  <c:v>34.673409259391839</c:v>
                </c:pt>
                <c:pt idx="17">
                  <c:v>32.997837146853357</c:v>
                </c:pt>
                <c:pt idx="18">
                  <c:v>40.495622854902138</c:v>
                </c:pt>
                <c:pt idx="19">
                  <c:v>18.188943352505053</c:v>
                </c:pt>
                <c:pt idx="20">
                  <c:v>22.076645721081732</c:v>
                </c:pt>
                <c:pt idx="21">
                  <c:v>27.782618036152119</c:v>
                </c:pt>
                <c:pt idx="22">
                  <c:v>21.920723650372288</c:v>
                </c:pt>
                <c:pt idx="23">
                  <c:v>25.723156626304597</c:v>
                </c:pt>
                <c:pt idx="24">
                  <c:v>29.480230771049882</c:v>
                </c:pt>
                <c:pt idx="25">
                  <c:v>27.597571916813571</c:v>
                </c:pt>
                <c:pt idx="26">
                  <c:v>29.419912455195011</c:v>
                </c:pt>
                <c:pt idx="27">
                  <c:v>16.791393639036329</c:v>
                </c:pt>
                <c:pt idx="28">
                  <c:v>14.631451877063522</c:v>
                </c:pt>
                <c:pt idx="29">
                  <c:v>-9.6563006615770988</c:v>
                </c:pt>
                <c:pt idx="30">
                  <c:v>-4.3658494628246984</c:v>
                </c:pt>
                <c:pt idx="31">
                  <c:v>-0.64952476410029902</c:v>
                </c:pt>
                <c:pt idx="32">
                  <c:v>2.7541999230441014</c:v>
                </c:pt>
                <c:pt idx="33">
                  <c:v>6.6331554467809006</c:v>
                </c:pt>
                <c:pt idx="34">
                  <c:v>10.439264314021905</c:v>
                </c:pt>
                <c:pt idx="35">
                  <c:v>14.116578706889204</c:v>
                </c:pt>
                <c:pt idx="36">
                  <c:v>17.740053941750602</c:v>
                </c:pt>
                <c:pt idx="37">
                  <c:v>23.2844382561602</c:v>
                </c:pt>
                <c:pt idx="38">
                  <c:v>27.365028133600003</c:v>
                </c:pt>
                <c:pt idx="39">
                  <c:v>30.491407295919497</c:v>
                </c:pt>
                <c:pt idx="40">
                  <c:v>0.57150891166929796</c:v>
                </c:pt>
                <c:pt idx="41">
                  <c:v>8.7695490940516017</c:v>
                </c:pt>
                <c:pt idx="42">
                  <c:v>17.967617095291196</c:v>
                </c:pt>
                <c:pt idx="43">
                  <c:v>25.019568636249502</c:v>
                </c:pt>
                <c:pt idx="44">
                  <c:v>19.166543179365917</c:v>
                </c:pt>
                <c:pt idx="45">
                  <c:v>19.925311934891269</c:v>
                </c:pt>
                <c:pt idx="46">
                  <c:v>15.075297483024539</c:v>
                </c:pt>
                <c:pt idx="47">
                  <c:v>5.0478383595613892</c:v>
                </c:pt>
                <c:pt idx="48">
                  <c:v>10.77736881426549</c:v>
                </c:pt>
                <c:pt idx="49">
                  <c:v>14.46238897310212</c:v>
                </c:pt>
                <c:pt idx="50">
                  <c:v>18.13831068749851</c:v>
                </c:pt>
                <c:pt idx="51">
                  <c:v>9.3947286269157004</c:v>
                </c:pt>
                <c:pt idx="52">
                  <c:v>20.8253413420518</c:v>
                </c:pt>
                <c:pt idx="53">
                  <c:v>12.488883297792704</c:v>
                </c:pt>
                <c:pt idx="54">
                  <c:v>14.352256850235502</c:v>
                </c:pt>
                <c:pt idx="55">
                  <c:v>21.817371564244002</c:v>
                </c:pt>
                <c:pt idx="56">
                  <c:v>29.309261757830601</c:v>
                </c:pt>
                <c:pt idx="57">
                  <c:v>0.41594054926859769</c:v>
                </c:pt>
                <c:pt idx="58">
                  <c:v>4.1650302583454</c:v>
                </c:pt>
                <c:pt idx="59">
                  <c:v>7.8034981047651009</c:v>
                </c:pt>
                <c:pt idx="60">
                  <c:v>13.518155281013701</c:v>
                </c:pt>
                <c:pt idx="61">
                  <c:v>17.210739032532498</c:v>
                </c:pt>
                <c:pt idx="62">
                  <c:v>20.924706352994598</c:v>
                </c:pt>
                <c:pt idx="63">
                  <c:v>24.602979361302605</c:v>
                </c:pt>
                <c:pt idx="64">
                  <c:v>28.362769742024099</c:v>
                </c:pt>
                <c:pt idx="65">
                  <c:v>15.5312469762763</c:v>
                </c:pt>
                <c:pt idx="66">
                  <c:v>21.714322490611579</c:v>
                </c:pt>
                <c:pt idx="67">
                  <c:v>17.53997911882411</c:v>
                </c:pt>
                <c:pt idx="68">
                  <c:v>20.992283243207929</c:v>
                </c:pt>
                <c:pt idx="69">
                  <c:v>20.58196441523403</c:v>
                </c:pt>
                <c:pt idx="70">
                  <c:v>21.114359600258638</c:v>
                </c:pt>
                <c:pt idx="71">
                  <c:v>24.318696371368922</c:v>
                </c:pt>
                <c:pt idx="72">
                  <c:v>28.346509292367372</c:v>
                </c:pt>
                <c:pt idx="73">
                  <c:v>0.16327301297380004</c:v>
                </c:pt>
                <c:pt idx="74">
                  <c:v>3.8084607561550001</c:v>
                </c:pt>
                <c:pt idx="75">
                  <c:v>7.4318671913269974</c:v>
                </c:pt>
                <c:pt idx="76">
                  <c:v>8.2298679588759995</c:v>
                </c:pt>
                <c:pt idx="77">
                  <c:v>11.2952942596539</c:v>
                </c:pt>
                <c:pt idx="78">
                  <c:v>11.755295082095802</c:v>
                </c:pt>
                <c:pt idx="79">
                  <c:v>17.525698322097099</c:v>
                </c:pt>
                <c:pt idx="80">
                  <c:v>11.2747067378676</c:v>
                </c:pt>
                <c:pt idx="81">
                  <c:v>5.8491054347420999</c:v>
                </c:pt>
                <c:pt idx="82">
                  <c:v>7.5906983763397982</c:v>
                </c:pt>
                <c:pt idx="83">
                  <c:v>11.222838981846298</c:v>
                </c:pt>
                <c:pt idx="84">
                  <c:v>13.822039717994098</c:v>
                </c:pt>
                <c:pt idx="85">
                  <c:v>9.9946914378948009</c:v>
                </c:pt>
                <c:pt idx="86">
                  <c:v>12.982784816110701</c:v>
                </c:pt>
                <c:pt idx="87">
                  <c:v>12.7734816022381</c:v>
                </c:pt>
                <c:pt idx="88">
                  <c:v>15.817944064516702</c:v>
                </c:pt>
                <c:pt idx="89">
                  <c:v>16.156158771002698</c:v>
                </c:pt>
                <c:pt idx="90">
                  <c:v>16.776430859831802</c:v>
                </c:pt>
                <c:pt idx="91">
                  <c:v>15.927336553545796</c:v>
                </c:pt>
                <c:pt idx="92">
                  <c:v>19.039970713268701</c:v>
                </c:pt>
                <c:pt idx="93">
                  <c:v>21.747762287522701</c:v>
                </c:pt>
                <c:pt idx="94">
                  <c:v>10.13733482276392</c:v>
                </c:pt>
                <c:pt idx="95">
                  <c:v>13.491319174381911</c:v>
                </c:pt>
                <c:pt idx="96">
                  <c:v>17.037094552563222</c:v>
                </c:pt>
                <c:pt idx="97">
                  <c:v>16.171533098798502</c:v>
                </c:pt>
                <c:pt idx="98">
                  <c:v>20.880111145084541</c:v>
                </c:pt>
                <c:pt idx="99">
                  <c:v>28.258449479184279</c:v>
                </c:pt>
                <c:pt idx="100">
                  <c:v>22.163681003065808</c:v>
                </c:pt>
                <c:pt idx="101">
                  <c:v>28.688229242297712</c:v>
                </c:pt>
                <c:pt idx="102">
                  <c:v>29.000558707299852</c:v>
                </c:pt>
                <c:pt idx="103">
                  <c:v>33.62431544699227</c:v>
                </c:pt>
                <c:pt idx="104">
                  <c:v>7.9565113097240001</c:v>
                </c:pt>
                <c:pt idx="105">
                  <c:v>0.31170047116300026</c:v>
                </c:pt>
                <c:pt idx="106">
                  <c:v>4.0764634528548989</c:v>
                </c:pt>
                <c:pt idx="107">
                  <c:v>7.3088994626362016</c:v>
                </c:pt>
                <c:pt idx="108">
                  <c:v>10.759538908967599</c:v>
                </c:pt>
                <c:pt idx="109">
                  <c:v>27.600746848858709</c:v>
                </c:pt>
                <c:pt idx="110">
                  <c:v>-4.2292437885129992</c:v>
                </c:pt>
                <c:pt idx="111">
                  <c:v>14.49267661205679</c:v>
                </c:pt>
                <c:pt idx="112">
                  <c:v>7.5343912104794981</c:v>
                </c:pt>
                <c:pt idx="113">
                  <c:v>2.9208772066712996</c:v>
                </c:pt>
                <c:pt idx="114">
                  <c:v>11.5726647761433</c:v>
                </c:pt>
                <c:pt idx="115">
                  <c:v>16.712456095250701</c:v>
                </c:pt>
                <c:pt idx="116">
                  <c:v>4.8295013118884</c:v>
                </c:pt>
                <c:pt idx="117">
                  <c:v>10.204099134065601</c:v>
                </c:pt>
                <c:pt idx="118">
                  <c:v>4.121419658884605</c:v>
                </c:pt>
                <c:pt idx="119">
                  <c:v>17.045320582899901</c:v>
                </c:pt>
                <c:pt idx="120">
                  <c:v>16.156393911472701</c:v>
                </c:pt>
                <c:pt idx="121">
                  <c:v>16.172002725267703</c:v>
                </c:pt>
                <c:pt idx="122">
                  <c:v>16.218604131151302</c:v>
                </c:pt>
                <c:pt idx="123">
                  <c:v>6.3207518442617001</c:v>
                </c:pt>
                <c:pt idx="124">
                  <c:v>6.3510790902892005</c:v>
                </c:pt>
                <c:pt idx="125">
                  <c:v>15.649462645874399</c:v>
                </c:pt>
                <c:pt idx="126">
                  <c:v>23.064944173631591</c:v>
                </c:pt>
                <c:pt idx="127">
                  <c:v>21.598397459425279</c:v>
                </c:pt>
                <c:pt idx="128">
                  <c:v>9.9917693453091001</c:v>
                </c:pt>
                <c:pt idx="129">
                  <c:v>6.6519471358413398</c:v>
                </c:pt>
                <c:pt idx="130">
                  <c:v>10.32624222647415</c:v>
                </c:pt>
                <c:pt idx="131">
                  <c:v>14.172242514560729</c:v>
                </c:pt>
                <c:pt idx="132">
                  <c:v>17.80769873820644</c:v>
                </c:pt>
                <c:pt idx="133">
                  <c:v>23.39812344487585</c:v>
                </c:pt>
                <c:pt idx="134">
                  <c:v>27.086650802134969</c:v>
                </c:pt>
                <c:pt idx="135">
                  <c:v>30.870237820855792</c:v>
                </c:pt>
                <c:pt idx="136">
                  <c:v>34.513046509745692</c:v>
                </c:pt>
                <c:pt idx="137">
                  <c:v>38.27905351170071</c:v>
                </c:pt>
                <c:pt idx="138">
                  <c:v>41.980504538929111</c:v>
                </c:pt>
                <c:pt idx="139">
                  <c:v>45.737533653529063</c:v>
                </c:pt>
                <c:pt idx="140">
                  <c:v>-2.4937329013690999</c:v>
                </c:pt>
                <c:pt idx="141">
                  <c:v>2.0852174522567992</c:v>
                </c:pt>
                <c:pt idx="142">
                  <c:v>23.101023771478101</c:v>
                </c:pt>
                <c:pt idx="143">
                  <c:v>1.6673446621819039</c:v>
                </c:pt>
                <c:pt idx="144">
                  <c:v>5.1890621565579025</c:v>
                </c:pt>
                <c:pt idx="145">
                  <c:v>12.839357971915</c:v>
                </c:pt>
                <c:pt idx="146">
                  <c:v>4.4861162834927022</c:v>
                </c:pt>
                <c:pt idx="147">
                  <c:v>15.580122151369597</c:v>
                </c:pt>
                <c:pt idx="148">
                  <c:v>34.718902534008905</c:v>
                </c:pt>
                <c:pt idx="149">
                  <c:v>39.914979258904296</c:v>
                </c:pt>
                <c:pt idx="150">
                  <c:v>41.901362711782099</c:v>
                </c:pt>
                <c:pt idx="151">
                  <c:v>45.528808501988706</c:v>
                </c:pt>
                <c:pt idx="152">
                  <c:v>49.408099030142303</c:v>
                </c:pt>
                <c:pt idx="153">
                  <c:v>53.36083613427315</c:v>
                </c:pt>
                <c:pt idx="154">
                  <c:v>56.847360786610487</c:v>
                </c:pt>
                <c:pt idx="155">
                  <c:v>60.708498377240161</c:v>
                </c:pt>
                <c:pt idx="156">
                  <c:v>64.901083639048068</c:v>
                </c:pt>
                <c:pt idx="157">
                  <c:v>67.891361179155979</c:v>
                </c:pt>
                <c:pt idx="158">
                  <c:v>15.429595220188297</c:v>
                </c:pt>
                <c:pt idx="159">
                  <c:v>2.7418584831135995</c:v>
                </c:pt>
                <c:pt idx="160">
                  <c:v>7.6968687563796969</c:v>
                </c:pt>
                <c:pt idx="161">
                  <c:v>11.6106893326624</c:v>
                </c:pt>
                <c:pt idx="162">
                  <c:v>8.4165186162402037</c:v>
                </c:pt>
                <c:pt idx="163">
                  <c:v>6.0096581543487986</c:v>
                </c:pt>
                <c:pt idx="164">
                  <c:v>11.9877375632975</c:v>
                </c:pt>
                <c:pt idx="165">
                  <c:v>18.024635163836301</c:v>
                </c:pt>
                <c:pt idx="166">
                  <c:v>6.7722224632926</c:v>
                </c:pt>
                <c:pt idx="167">
                  <c:v>10.087961444586696</c:v>
                </c:pt>
                <c:pt idx="168">
                  <c:v>12.309040539615097</c:v>
                </c:pt>
                <c:pt idx="169">
                  <c:v>16.324179629933301</c:v>
                </c:pt>
                <c:pt idx="170">
                  <c:v>29.60977696063804</c:v>
                </c:pt>
                <c:pt idx="171">
                  <c:v>15.599765593707797</c:v>
                </c:pt>
                <c:pt idx="172">
                  <c:v>11.434119105955098</c:v>
                </c:pt>
                <c:pt idx="173">
                  <c:v>11.1284569070566</c:v>
                </c:pt>
                <c:pt idx="174">
                  <c:v>29.363197841838289</c:v>
                </c:pt>
                <c:pt idx="175">
                  <c:v>38.687429567178107</c:v>
                </c:pt>
                <c:pt idx="176">
                  <c:v>33.239405103193832</c:v>
                </c:pt>
                <c:pt idx="177">
                  <c:v>36.90320836173823</c:v>
                </c:pt>
                <c:pt idx="178">
                  <c:v>33.012106297160273</c:v>
                </c:pt>
                <c:pt idx="179">
                  <c:v>13.778456563714201</c:v>
                </c:pt>
                <c:pt idx="180">
                  <c:v>13.1868364126682</c:v>
                </c:pt>
                <c:pt idx="181">
                  <c:v>12.999524697221101</c:v>
                </c:pt>
                <c:pt idx="182">
                  <c:v>15.550662316234799</c:v>
                </c:pt>
                <c:pt idx="183">
                  <c:v>16.962023845059399</c:v>
                </c:pt>
                <c:pt idx="184">
                  <c:v>17.419752057725702</c:v>
                </c:pt>
                <c:pt idx="185">
                  <c:v>17.691908476460199</c:v>
                </c:pt>
                <c:pt idx="186">
                  <c:v>14.456762734075301</c:v>
                </c:pt>
                <c:pt idx="187">
                  <c:v>14.600772772079402</c:v>
                </c:pt>
                <c:pt idx="188">
                  <c:v>16.470277855846398</c:v>
                </c:pt>
                <c:pt idx="189">
                  <c:v>16.419098799224503</c:v>
                </c:pt>
                <c:pt idx="190">
                  <c:v>25.287135555765012</c:v>
                </c:pt>
                <c:pt idx="191">
                  <c:v>28.970982935295179</c:v>
                </c:pt>
                <c:pt idx="192">
                  <c:v>32.715548378641131</c:v>
                </c:pt>
                <c:pt idx="193">
                  <c:v>38.103055337634743</c:v>
                </c:pt>
                <c:pt idx="194">
                  <c:v>25.37798817604455</c:v>
                </c:pt>
                <c:pt idx="195">
                  <c:v>27.08134953521845</c:v>
                </c:pt>
                <c:pt idx="196">
                  <c:v>23.083742128727071</c:v>
                </c:pt>
                <c:pt idx="197">
                  <c:v>22.982669023219053</c:v>
                </c:pt>
                <c:pt idx="198">
                  <c:v>32.439319714880469</c:v>
                </c:pt>
                <c:pt idx="199">
                  <c:v>45.887989033373401</c:v>
                </c:pt>
                <c:pt idx="200">
                  <c:v>24.64291296756867</c:v>
                </c:pt>
                <c:pt idx="201">
                  <c:v>28.371555177197429</c:v>
                </c:pt>
                <c:pt idx="202">
                  <c:v>22.942982738692958</c:v>
                </c:pt>
                <c:pt idx="203">
                  <c:v>5.5333083086485999</c:v>
                </c:pt>
                <c:pt idx="204">
                  <c:v>9.0324838047111999</c:v>
                </c:pt>
                <c:pt idx="205">
                  <c:v>8.8028695977799991</c:v>
                </c:pt>
                <c:pt idx="206">
                  <c:v>14.507243413911199</c:v>
                </c:pt>
                <c:pt idx="207">
                  <c:v>18.257009775473257</c:v>
                </c:pt>
                <c:pt idx="208">
                  <c:v>15.819449244374949</c:v>
                </c:pt>
                <c:pt idx="209">
                  <c:v>17.087359352660901</c:v>
                </c:pt>
                <c:pt idx="210">
                  <c:v>18.269901868491161</c:v>
                </c:pt>
                <c:pt idx="211">
                  <c:v>19.535154289617601</c:v>
                </c:pt>
                <c:pt idx="212">
                  <c:v>19.319222318265531</c:v>
                </c:pt>
                <c:pt idx="213">
                  <c:v>12.121059866002103</c:v>
                </c:pt>
                <c:pt idx="214">
                  <c:v>11.424125134947598</c:v>
                </c:pt>
                <c:pt idx="215">
                  <c:v>14.487705385831021</c:v>
                </c:pt>
                <c:pt idx="216">
                  <c:v>14.487705385831021</c:v>
                </c:pt>
                <c:pt idx="217">
                  <c:v>18.393399511981421</c:v>
                </c:pt>
                <c:pt idx="218">
                  <c:v>19.84837057837607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'3 Expt. v calc. by SSIMPLE'!$CI$47</c:f>
              <c:strCache>
                <c:ptCount val="1"/>
                <c:pt idx="0">
                  <c:v>Water-&gt;      2-Methylpropan-2-ol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4"/>
            <c:spPr>
              <a:noFill/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xVal>
            <c:numRef>
              <c:f>'3 Expt. v calc. by SSIMPLE'!$CI$48:$CI$266</c:f>
              <c:numCache>
                <c:formatCode>0.00</c:formatCode>
                <c:ptCount val="219"/>
                <c:pt idx="0">
                  <c:v>#N/A</c:v>
                </c:pt>
                <c:pt idx="1">
                  <c:v>24.309590311091981</c:v>
                </c:pt>
                <c:pt idx="2">
                  <c:v>27.732672729926804</c:v>
                </c:pt>
                <c:pt idx="3">
                  <c:v>31.37255036862117</c:v>
                </c:pt>
                <c:pt idx="4">
                  <c:v>#N/A</c:v>
                </c:pt>
                <c:pt idx="5">
                  <c:v>#N/A</c:v>
                </c:pt>
                <c:pt idx="6">
                  <c:v>20.709648633950689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27.156453856089612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20.481443139361701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15.974384621229184</c:v>
                </c:pt>
                <c:pt idx="28">
                  <c:v>11.923737092274642</c:v>
                </c:pt>
                <c:pt idx="29">
                  <c:v>#N/A</c:v>
                </c:pt>
                <c:pt idx="30">
                  <c:v>-1.9967980776536471</c:v>
                </c:pt>
                <c:pt idx="31">
                  <c:v>0.17115412094174332</c:v>
                </c:pt>
                <c:pt idx="32">
                  <c:v>2.9096200560096008</c:v>
                </c:pt>
                <c:pt idx="33">
                  <c:v>6.5609079694334191</c:v>
                </c:pt>
                <c:pt idx="34">
                  <c:v>9.9839903882682357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1.4262843411811765</c:v>
                </c:pt>
                <c:pt idx="41">
                  <c:v>#N/A</c:v>
                </c:pt>
                <c:pt idx="42">
                  <c:v>12.151942586863628</c:v>
                </c:pt>
                <c:pt idx="43">
                  <c:v>#N/A</c:v>
                </c:pt>
                <c:pt idx="44">
                  <c:v>16.373744236759912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10.474632201634563</c:v>
                </c:pt>
                <c:pt idx="49">
                  <c:v>14.011817367763882</c:v>
                </c:pt>
                <c:pt idx="50">
                  <c:v>17.343617588763113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17.571823083352101</c:v>
                </c:pt>
                <c:pt idx="67">
                  <c:v>14.719254400989746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24.674719102434363</c:v>
                </c:pt>
                <c:pt idx="73">
                  <c:v>#N/A</c:v>
                </c:pt>
                <c:pt idx="74">
                  <c:v>2.2250035722426329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7.5878326950838613</c:v>
                </c:pt>
                <c:pt idx="95">
                  <c:v>#N/A</c:v>
                </c:pt>
                <c:pt idx="96">
                  <c:v>14.776305774636993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18.598747809002546</c:v>
                </c:pt>
                <c:pt idx="101">
                  <c:v>23.961576931843776</c:v>
                </c:pt>
                <c:pt idx="102">
                  <c:v>23.334011821724058</c:v>
                </c:pt>
                <c:pt idx="103">
                  <c:v>26.642991493264383</c:v>
                </c:pt>
                <c:pt idx="104">
                  <c:v>2.9666714296568486</c:v>
                </c:pt>
                <c:pt idx="105">
                  <c:v>#N/A</c:v>
                </c:pt>
                <c:pt idx="106">
                  <c:v>#N/A</c:v>
                </c:pt>
                <c:pt idx="107">
                  <c:v>4.2788530235435296</c:v>
                </c:pt>
                <c:pt idx="108">
                  <c:v>#N/A</c:v>
                </c:pt>
                <c:pt idx="109">
                  <c:v>22.59234396430984</c:v>
                </c:pt>
                <c:pt idx="110">
                  <c:v>#N/A</c:v>
                </c:pt>
                <c:pt idx="111">
                  <c:v>16.887206599585134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7.4166785741421197</c:v>
                </c:pt>
                <c:pt idx="130">
                  <c:v>11.182069234860428</c:v>
                </c:pt>
                <c:pt idx="131">
                  <c:v>14.262843411811769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1.1410274729449412</c:v>
                </c:pt>
                <c:pt idx="160">
                  <c:v>4.3929557708380251</c:v>
                </c:pt>
                <c:pt idx="161">
                  <c:v>#N/A</c:v>
                </c:pt>
                <c:pt idx="162">
                  <c:v>#N/A</c:v>
                </c:pt>
                <c:pt idx="163">
                  <c:v>2.2820549458898824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5.3057777491939788</c:v>
                </c:pt>
                <c:pt idx="180">
                  <c:v>4.3929557708380216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21.907727480542878</c:v>
                </c:pt>
                <c:pt idx="201">
                  <c:v>22.991703579840575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18.941056050886029</c:v>
                </c:pt>
                <c:pt idx="218">
                  <c:v>#N/A</c:v>
                </c:pt>
              </c:numCache>
            </c:numRef>
          </c:xVal>
          <c:yVal>
            <c:numRef>
              <c:f>'3 Expt. v calc. by SSIMPLE'!$CJ$48:$CJ$266</c:f>
              <c:numCache>
                <c:formatCode>0.00</c:formatCode>
                <c:ptCount val="219"/>
                <c:pt idx="0">
                  <c:v>21.595450497008823</c:v>
                </c:pt>
                <c:pt idx="1">
                  <c:v>25.2727169823639</c:v>
                </c:pt>
                <c:pt idx="2">
                  <c:v>28.932491725944338</c:v>
                </c:pt>
                <c:pt idx="3">
                  <c:v>34.463892487712037</c:v>
                </c:pt>
                <c:pt idx="4">
                  <c:v>38.144835711930391</c:v>
                </c:pt>
                <c:pt idx="5">
                  <c:v>41.811126532394553</c:v>
                </c:pt>
                <c:pt idx="6">
                  <c:v>21.54867847332989</c:v>
                </c:pt>
                <c:pt idx="7">
                  <c:v>25.209646998624258</c:v>
                </c:pt>
                <c:pt idx="8">
                  <c:v>25.225830025471765</c:v>
                </c:pt>
                <c:pt idx="9">
                  <c:v>28.867722327872762</c:v>
                </c:pt>
                <c:pt idx="10">
                  <c:v>26.93646532518142</c:v>
                </c:pt>
                <c:pt idx="11">
                  <c:v>32.554639670867374</c:v>
                </c:pt>
                <c:pt idx="12">
                  <c:v>32.495339181853751</c:v>
                </c:pt>
                <c:pt idx="13">
                  <c:v>30.514419452437441</c:v>
                </c:pt>
                <c:pt idx="14">
                  <c:v>30.59469111787017</c:v>
                </c:pt>
                <c:pt idx="15">
                  <c:v>36.225548034564142</c:v>
                </c:pt>
                <c:pt idx="16">
                  <c:v>34.218518753167039</c:v>
                </c:pt>
                <c:pt idx="17">
                  <c:v>32.496647522600462</c:v>
                </c:pt>
                <c:pt idx="18">
                  <c:v>39.904728761565636</c:v>
                </c:pt>
                <c:pt idx="19">
                  <c:v>17.95484254007895</c:v>
                </c:pt>
                <c:pt idx="20">
                  <c:v>21.735473176700133</c:v>
                </c:pt>
                <c:pt idx="21">
                  <c:v>27.316138310483318</c:v>
                </c:pt>
                <c:pt idx="22">
                  <c:v>21.612150167634688</c:v>
                </c:pt>
                <c:pt idx="23">
                  <c:v>25.347582073731097</c:v>
                </c:pt>
                <c:pt idx="24">
                  <c:v>29.035183141140081</c:v>
                </c:pt>
                <c:pt idx="25">
                  <c:v>27.183328512491471</c:v>
                </c:pt>
                <c:pt idx="26">
                  <c:v>28.973135403004608</c:v>
                </c:pt>
                <c:pt idx="27">
                  <c:v>16.99766757673693</c:v>
                </c:pt>
                <c:pt idx="28">
                  <c:v>14.636008176385122</c:v>
                </c:pt>
                <c:pt idx="29">
                  <c:v>-8.1113380664830004</c:v>
                </c:pt>
                <c:pt idx="30">
                  <c:v>-4.2974045185445</c:v>
                </c:pt>
                <c:pt idx="31">
                  <c:v>-0.64830107226699951</c:v>
                </c:pt>
                <c:pt idx="32">
                  <c:v>2.8110405129628013</c:v>
                </c:pt>
                <c:pt idx="33">
                  <c:v>6.5171136351443018</c:v>
                </c:pt>
                <c:pt idx="34">
                  <c:v>10.294173097907503</c:v>
                </c:pt>
                <c:pt idx="35">
                  <c:v>13.8925850593489</c:v>
                </c:pt>
                <c:pt idx="36">
                  <c:v>17.429496736478598</c:v>
                </c:pt>
                <c:pt idx="37">
                  <c:v>22.915794977929799</c:v>
                </c:pt>
                <c:pt idx="38">
                  <c:v>26.9895566090707</c:v>
                </c:pt>
                <c:pt idx="39">
                  <c:v>29.755155849725501</c:v>
                </c:pt>
                <c:pt idx="40">
                  <c:v>-0.46530411199380239</c:v>
                </c:pt>
                <c:pt idx="41">
                  <c:v>7.7453524643335996</c:v>
                </c:pt>
                <c:pt idx="42">
                  <c:v>16.704852552885299</c:v>
                </c:pt>
                <c:pt idx="43">
                  <c:v>23.554278989838799</c:v>
                </c:pt>
                <c:pt idx="44">
                  <c:v>18.972684843500119</c:v>
                </c:pt>
                <c:pt idx="45">
                  <c:v>19.951697488988071</c:v>
                </c:pt>
                <c:pt idx="46">
                  <c:v>15.15865496146214</c:v>
                </c:pt>
                <c:pt idx="47">
                  <c:v>4.99368116474629</c:v>
                </c:pt>
                <c:pt idx="48">
                  <c:v>10.58115050784019</c:v>
                </c:pt>
                <c:pt idx="49">
                  <c:v>14.246608157997722</c:v>
                </c:pt>
                <c:pt idx="50">
                  <c:v>17.903793625309508</c:v>
                </c:pt>
                <c:pt idx="51">
                  <c:v>7.6270938691978998</c:v>
                </c:pt>
                <c:pt idx="52">
                  <c:v>19.1042312886131</c:v>
                </c:pt>
                <c:pt idx="53">
                  <c:v>10.843569098563901</c:v>
                </c:pt>
                <c:pt idx="54">
                  <c:v>12.5741802771485</c:v>
                </c:pt>
                <c:pt idx="55">
                  <c:v>19.924956242726299</c:v>
                </c:pt>
                <c:pt idx="56">
                  <c:v>27.209400476877502</c:v>
                </c:pt>
                <c:pt idx="57">
                  <c:v>-1.0310070179730992</c:v>
                </c:pt>
                <c:pt idx="58">
                  <c:v>2.7422054076303013</c:v>
                </c:pt>
                <c:pt idx="59">
                  <c:v>6.3561912921480008</c:v>
                </c:pt>
                <c:pt idx="60">
                  <c:v>11.930703488109</c:v>
                </c:pt>
                <c:pt idx="61">
                  <c:v>15.607010735610398</c:v>
                </c:pt>
                <c:pt idx="62">
                  <c:v>19.237825583547604</c:v>
                </c:pt>
                <c:pt idx="63">
                  <c:v>22.855532526752899</c:v>
                </c:pt>
                <c:pt idx="64">
                  <c:v>26.562984994991801</c:v>
                </c:pt>
                <c:pt idx="65">
                  <c:v>13.904222884850604</c:v>
                </c:pt>
                <c:pt idx="66">
                  <c:v>21.641020396749582</c:v>
                </c:pt>
                <c:pt idx="67">
                  <c:v>17.566876843628009</c:v>
                </c:pt>
                <c:pt idx="68">
                  <c:v>20.97534002563863</c:v>
                </c:pt>
                <c:pt idx="69">
                  <c:v>20.633155608775329</c:v>
                </c:pt>
                <c:pt idx="70">
                  <c:v>21.088383735095938</c:v>
                </c:pt>
                <c:pt idx="71">
                  <c:v>24.303385719193422</c:v>
                </c:pt>
                <c:pt idx="72">
                  <c:v>28.201528508287272</c:v>
                </c:pt>
                <c:pt idx="73">
                  <c:v>-1.0931093975619</c:v>
                </c:pt>
                <c:pt idx="74">
                  <c:v>2.3569628313237985</c:v>
                </c:pt>
                <c:pt idx="75">
                  <c:v>5.8615608908148005</c:v>
                </c:pt>
                <c:pt idx="76">
                  <c:v>6.9307860369663992</c:v>
                </c:pt>
                <c:pt idx="77">
                  <c:v>9.6211642153258978</c:v>
                </c:pt>
                <c:pt idx="78">
                  <c:v>10.456839499025801</c:v>
                </c:pt>
                <c:pt idx="79">
                  <c:v>16.036746740984604</c:v>
                </c:pt>
                <c:pt idx="80">
                  <c:v>9.7764781868256954</c:v>
                </c:pt>
                <c:pt idx="81">
                  <c:v>4.3418765473027996</c:v>
                </c:pt>
                <c:pt idx="82">
                  <c:v>5.9361503585656976</c:v>
                </c:pt>
                <c:pt idx="83">
                  <c:v>9.3611581497761982</c:v>
                </c:pt>
                <c:pt idx="84">
                  <c:v>12.055670957665402</c:v>
                </c:pt>
                <c:pt idx="85">
                  <c:v>11.7309445789558</c:v>
                </c:pt>
                <c:pt idx="86">
                  <c:v>14.597429547887501</c:v>
                </c:pt>
                <c:pt idx="87">
                  <c:v>14.426500570305201</c:v>
                </c:pt>
                <c:pt idx="88">
                  <c:v>17.279618216520902</c:v>
                </c:pt>
                <c:pt idx="89">
                  <c:v>17.6333875973564</c:v>
                </c:pt>
                <c:pt idx="90">
                  <c:v>18.634106493978802</c:v>
                </c:pt>
                <c:pt idx="91">
                  <c:v>17.957302556065901</c:v>
                </c:pt>
                <c:pt idx="92">
                  <c:v>21.200284589265699</c:v>
                </c:pt>
                <c:pt idx="93">
                  <c:v>23.816049260330001</c:v>
                </c:pt>
                <c:pt idx="94">
                  <c:v>10.34148027371022</c:v>
                </c:pt>
                <c:pt idx="95">
                  <c:v>13.642261584164608</c:v>
                </c:pt>
                <c:pt idx="96">
                  <c:v>17.123963905735522</c:v>
                </c:pt>
                <c:pt idx="97">
                  <c:v>16.709272193027502</c:v>
                </c:pt>
                <c:pt idx="98">
                  <c:v>20.87311055579104</c:v>
                </c:pt>
                <c:pt idx="99">
                  <c:v>28.18477133034888</c:v>
                </c:pt>
                <c:pt idx="100">
                  <c:v>22.17639134114031</c:v>
                </c:pt>
                <c:pt idx="101">
                  <c:v>28.647234227896913</c:v>
                </c:pt>
                <c:pt idx="102">
                  <c:v>28.89460808052165</c:v>
                </c:pt>
                <c:pt idx="103">
                  <c:v>33.318649921221564</c:v>
                </c:pt>
                <c:pt idx="104">
                  <c:v>6.5696771917859991</c:v>
                </c:pt>
                <c:pt idx="105">
                  <c:v>0.67212817541679826</c:v>
                </c:pt>
                <c:pt idx="106">
                  <c:v>4.0290611632481976</c:v>
                </c:pt>
                <c:pt idx="107">
                  <c:v>7.1452064658429002</c:v>
                </c:pt>
                <c:pt idx="108">
                  <c:v>10.482282234448299</c:v>
                </c:pt>
                <c:pt idx="109">
                  <c:v>27.505422959369408</c:v>
                </c:pt>
                <c:pt idx="110">
                  <c:v>-4.7523735104376001</c:v>
                </c:pt>
                <c:pt idx="111">
                  <c:v>14.672894074902189</c:v>
                </c:pt>
                <c:pt idx="112">
                  <c:v>6.0516205905566984</c:v>
                </c:pt>
                <c:pt idx="113">
                  <c:v>1.1144992992326017</c:v>
                </c:pt>
                <c:pt idx="114">
                  <c:v>11.466703085201599</c:v>
                </c:pt>
                <c:pt idx="115">
                  <c:v>18.311458598797302</c:v>
                </c:pt>
                <c:pt idx="116">
                  <c:v>2.0585214422888001</c:v>
                </c:pt>
                <c:pt idx="117">
                  <c:v>7.2356326039820047</c:v>
                </c:pt>
                <c:pt idx="118">
                  <c:v>1.0537888053419024</c:v>
                </c:pt>
                <c:pt idx="119">
                  <c:v>15.377001755807601</c:v>
                </c:pt>
                <c:pt idx="120">
                  <c:v>14.5447372164376</c:v>
                </c:pt>
                <c:pt idx="121">
                  <c:v>14.480926310854798</c:v>
                </c:pt>
                <c:pt idx="122">
                  <c:v>14.5468427664104</c:v>
                </c:pt>
                <c:pt idx="123">
                  <c:v>2.8979130284224013</c:v>
                </c:pt>
                <c:pt idx="124">
                  <c:v>6.4645736481756018</c:v>
                </c:pt>
                <c:pt idx="125">
                  <c:v>15.568187213120799</c:v>
                </c:pt>
                <c:pt idx="126">
                  <c:v>22.797044203958592</c:v>
                </c:pt>
                <c:pt idx="127">
                  <c:v>21.339891801198277</c:v>
                </c:pt>
                <c:pt idx="128">
                  <c:v>10.03619880181</c:v>
                </c:pt>
                <c:pt idx="129">
                  <c:v>6.6898243680462404</c:v>
                </c:pt>
                <c:pt idx="130">
                  <c:v>10.30210998332895</c:v>
                </c:pt>
                <c:pt idx="131">
                  <c:v>14.12251876177303</c:v>
                </c:pt>
                <c:pt idx="132">
                  <c:v>17.71332304283424</c:v>
                </c:pt>
                <c:pt idx="133">
                  <c:v>23.186429883575851</c:v>
                </c:pt>
                <c:pt idx="134">
                  <c:v>26.863336523759269</c:v>
                </c:pt>
                <c:pt idx="135">
                  <c:v>30.552764052341892</c:v>
                </c:pt>
                <c:pt idx="136">
                  <c:v>34.19393085218249</c:v>
                </c:pt>
                <c:pt idx="137">
                  <c:v>37.885207269556609</c:v>
                </c:pt>
                <c:pt idx="138">
                  <c:v>41.556544003426509</c:v>
                </c:pt>
                <c:pt idx="139">
                  <c:v>45.230994842344863</c:v>
                </c:pt>
                <c:pt idx="140">
                  <c:v>-4.0885807310632032</c:v>
                </c:pt>
                <c:pt idx="141">
                  <c:v>-0.44775961648729634</c:v>
                </c:pt>
                <c:pt idx="142">
                  <c:v>20.102579243754203</c:v>
                </c:pt>
                <c:pt idx="143">
                  <c:v>-6.2201986126495967E-2</c:v>
                </c:pt>
                <c:pt idx="144">
                  <c:v>3.2302537484394023</c:v>
                </c:pt>
                <c:pt idx="145">
                  <c:v>10.723557576737299</c:v>
                </c:pt>
                <c:pt idx="146">
                  <c:v>3.4564133732120013</c:v>
                </c:pt>
                <c:pt idx="147">
                  <c:v>14.187807770059496</c:v>
                </c:pt>
                <c:pt idx="148">
                  <c:v>34.1917599196304</c:v>
                </c:pt>
                <c:pt idx="149">
                  <c:v>39.6955252323651</c:v>
                </c:pt>
                <c:pt idx="150">
                  <c:v>41.028114620800096</c:v>
                </c:pt>
                <c:pt idx="151">
                  <c:v>44.590123285208307</c:v>
                </c:pt>
                <c:pt idx="152">
                  <c:v>48.531634793931502</c:v>
                </c:pt>
                <c:pt idx="153">
                  <c:v>52.475170054654946</c:v>
                </c:pt>
                <c:pt idx="154">
                  <c:v>55.683174546823693</c:v>
                </c:pt>
                <c:pt idx="155">
                  <c:v>59.475949549815155</c:v>
                </c:pt>
                <c:pt idx="156">
                  <c:v>63.902693761026669</c:v>
                </c:pt>
                <c:pt idx="157">
                  <c:v>66.548844464032982</c:v>
                </c:pt>
                <c:pt idx="158">
                  <c:v>14.9304321941284</c:v>
                </c:pt>
                <c:pt idx="159">
                  <c:v>2.7260637394421998</c:v>
                </c:pt>
                <c:pt idx="160">
                  <c:v>7.9218416917178978</c:v>
                </c:pt>
                <c:pt idx="161">
                  <c:v>11.853978942800904</c:v>
                </c:pt>
                <c:pt idx="162">
                  <c:v>8.2864305821234012</c:v>
                </c:pt>
                <c:pt idx="163">
                  <c:v>5.8303814439583022</c:v>
                </c:pt>
                <c:pt idx="164">
                  <c:v>11.795030069136899</c:v>
                </c:pt>
                <c:pt idx="165">
                  <c:v>17.675434171518397</c:v>
                </c:pt>
                <c:pt idx="166">
                  <c:v>6.6459674329869998</c:v>
                </c:pt>
                <c:pt idx="167">
                  <c:v>9.8089152476887023</c:v>
                </c:pt>
                <c:pt idx="168">
                  <c:v>11.924498010329899</c:v>
                </c:pt>
                <c:pt idx="169">
                  <c:v>15.737039341528</c:v>
                </c:pt>
                <c:pt idx="170">
                  <c:v>29.124415635819439</c:v>
                </c:pt>
                <c:pt idx="171">
                  <c:v>13.982297457091295</c:v>
                </c:pt>
                <c:pt idx="172">
                  <c:v>9.6078240176173964</c:v>
                </c:pt>
                <c:pt idx="173">
                  <c:v>10.992095275110701</c:v>
                </c:pt>
                <c:pt idx="174">
                  <c:v>28.96045788895869</c:v>
                </c:pt>
                <c:pt idx="175">
                  <c:v>38.14013157154421</c:v>
                </c:pt>
                <c:pt idx="176">
                  <c:v>32.69702200052933</c:v>
                </c:pt>
                <c:pt idx="177">
                  <c:v>36.354097723432027</c:v>
                </c:pt>
                <c:pt idx="178">
                  <c:v>32.537064369962074</c:v>
                </c:pt>
                <c:pt idx="179">
                  <c:v>12.299844920997</c:v>
                </c:pt>
                <c:pt idx="180">
                  <c:v>11.5482064170805</c:v>
                </c:pt>
                <c:pt idx="181">
                  <c:v>11.3131714860993</c:v>
                </c:pt>
                <c:pt idx="182">
                  <c:v>13.919450968076902</c:v>
                </c:pt>
                <c:pt idx="183">
                  <c:v>15.255159822090796</c:v>
                </c:pt>
                <c:pt idx="184">
                  <c:v>15.700713511290999</c:v>
                </c:pt>
                <c:pt idx="185">
                  <c:v>16.279562341700402</c:v>
                </c:pt>
                <c:pt idx="186">
                  <c:v>12.681079854121503</c:v>
                </c:pt>
                <c:pt idx="187">
                  <c:v>13.052625226444896</c:v>
                </c:pt>
                <c:pt idx="188">
                  <c:v>15.1053547685136</c:v>
                </c:pt>
                <c:pt idx="189">
                  <c:v>14.844100922162699</c:v>
                </c:pt>
                <c:pt idx="190">
                  <c:v>25.22632735260521</c:v>
                </c:pt>
                <c:pt idx="191">
                  <c:v>28.82504611215268</c:v>
                </c:pt>
                <c:pt idx="192">
                  <c:v>32.489229012406632</c:v>
                </c:pt>
                <c:pt idx="193">
                  <c:v>37.784463319914046</c:v>
                </c:pt>
                <c:pt idx="194">
                  <c:v>25.276656225081648</c:v>
                </c:pt>
                <c:pt idx="195">
                  <c:v>26.969688117091749</c:v>
                </c:pt>
                <c:pt idx="196">
                  <c:v>22.89367589574427</c:v>
                </c:pt>
                <c:pt idx="197">
                  <c:v>22.819352004577148</c:v>
                </c:pt>
                <c:pt idx="198">
                  <c:v>32.291395712487869</c:v>
                </c:pt>
                <c:pt idx="199">
                  <c:v>45.337226389876598</c:v>
                </c:pt>
                <c:pt idx="200">
                  <c:v>24.76016724630357</c:v>
                </c:pt>
                <c:pt idx="201">
                  <c:v>28.391897458257034</c:v>
                </c:pt>
                <c:pt idx="202">
                  <c:v>22.896545746178358</c:v>
                </c:pt>
                <c:pt idx="203">
                  <c:v>5.7292995724450009</c:v>
                </c:pt>
                <c:pt idx="204">
                  <c:v>9.1627551923532007</c:v>
                </c:pt>
                <c:pt idx="205">
                  <c:v>8.9339524088203994</c:v>
                </c:pt>
                <c:pt idx="206">
                  <c:v>14.523822912347098</c:v>
                </c:pt>
                <c:pt idx="207">
                  <c:v>18.194531585113559</c:v>
                </c:pt>
                <c:pt idx="208">
                  <c:v>15.655056529841149</c:v>
                </c:pt>
                <c:pt idx="209">
                  <c:v>17.029610800448399</c:v>
                </c:pt>
                <c:pt idx="210">
                  <c:v>18.280865346493158</c:v>
                </c:pt>
                <c:pt idx="211">
                  <c:v>19.374962720597502</c:v>
                </c:pt>
                <c:pt idx="212">
                  <c:v>19.22005443294923</c:v>
                </c:pt>
                <c:pt idx="213">
                  <c:v>14.031521391637401</c:v>
                </c:pt>
                <c:pt idx="214">
                  <c:v>13.3517531901844</c:v>
                </c:pt>
                <c:pt idx="215">
                  <c:v>14.358308742339119</c:v>
                </c:pt>
                <c:pt idx="216">
                  <c:v>14.358308742339119</c:v>
                </c:pt>
                <c:pt idx="217">
                  <c:v>18.210559096402722</c:v>
                </c:pt>
                <c:pt idx="218">
                  <c:v>19.620984873960868</c:v>
                </c:pt>
              </c:numCache>
            </c:numRef>
          </c:yVal>
          <c:smooth val="0"/>
        </c:ser>
        <c:ser>
          <c:idx val="30"/>
          <c:order val="29"/>
          <c:tx>
            <c:strRef>
              <c:f>'3 Expt. v calc. by SSIMPLE'!$CL$47</c:f>
              <c:strCache>
                <c:ptCount val="1"/>
                <c:pt idx="0">
                  <c:v>Water-&gt;     3-Methylbutan-1-ol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92D050"/>
              </a:solidFill>
            </c:spPr>
          </c:marker>
          <c:xVal>
            <c:numRef>
              <c:f>'3 Expt. v calc. by SSIMPLE'!$CL$48:$CL$266</c:f>
              <c:numCache>
                <c:formatCode>0.00</c:formatCode>
                <c:ptCount val="219"/>
                <c:pt idx="0">
                  <c:v>#N/A</c:v>
                </c:pt>
                <c:pt idx="1">
                  <c:v>24.012923168126296</c:v>
                </c:pt>
                <c:pt idx="2">
                  <c:v>27.681326493644285</c:v>
                </c:pt>
                <c:pt idx="3">
                  <c:v>31.429601742268417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-3.8338523090950041</c:v>
                </c:pt>
                <c:pt idx="31">
                  <c:v>-0.91282197835595369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0.32519282978930875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16.75028330283174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13.743675911621821</c:v>
                </c:pt>
                <c:pt idx="50">
                  <c:v>17.115412094174125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15.118614016520473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24.703244789257987</c:v>
                </c:pt>
                <c:pt idx="73">
                  <c:v>#N/A</c:v>
                </c:pt>
                <c:pt idx="74">
                  <c:v>1.6544898357701623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7.5421915961660648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24.703244789257983</c:v>
                </c:pt>
                <c:pt idx="102">
                  <c:v>24.246833800080008</c:v>
                </c:pt>
                <c:pt idx="103">
                  <c:v>27.612864845267588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22.991703579840575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11.028030526012859</c:v>
                </c:pt>
                <c:pt idx="131">
                  <c:v>14.103099565599479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27.441710724325848</c:v>
                </c:pt>
                <c:pt idx="199">
                  <c:v>#N/A</c:v>
                </c:pt>
                <c:pt idx="200">
                  <c:v>22.078881601484621</c:v>
                </c:pt>
                <c:pt idx="201">
                  <c:v>23.44811456901855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'3 Expt. v calc. by SSIMPLE'!$CM$48:$CM$266</c:f>
              <c:numCache>
                <c:formatCode>0.00</c:formatCode>
                <c:ptCount val="219"/>
                <c:pt idx="0">
                  <c:v>21.781526537730322</c:v>
                </c:pt>
                <c:pt idx="1">
                  <c:v>25.543740626840801</c:v>
                </c:pt>
                <c:pt idx="2">
                  <c:v>29.32586316553774</c:v>
                </c:pt>
                <c:pt idx="3">
                  <c:v>35.00961169373744</c:v>
                </c:pt>
                <c:pt idx="4">
                  <c:v>38.776427000801192</c:v>
                </c:pt>
                <c:pt idx="5">
                  <c:v>42.522849992924954</c:v>
                </c:pt>
                <c:pt idx="6">
                  <c:v>21.699524837201089</c:v>
                </c:pt>
                <c:pt idx="7">
                  <c:v>25.482612813568657</c:v>
                </c:pt>
                <c:pt idx="8">
                  <c:v>25.506111826957564</c:v>
                </c:pt>
                <c:pt idx="9">
                  <c:v>29.264057132812759</c:v>
                </c:pt>
                <c:pt idx="10">
                  <c:v>27.218867420607619</c:v>
                </c:pt>
                <c:pt idx="11">
                  <c:v>33.037886879570472</c:v>
                </c:pt>
                <c:pt idx="12">
                  <c:v>32.937258623043554</c:v>
                </c:pt>
                <c:pt idx="13">
                  <c:v>30.856777862435241</c:v>
                </c:pt>
                <c:pt idx="14">
                  <c:v>30.997719863147267</c:v>
                </c:pt>
                <c:pt idx="15">
                  <c:v>36.767518844410439</c:v>
                </c:pt>
                <c:pt idx="16">
                  <c:v>34.647680402187838</c:v>
                </c:pt>
                <c:pt idx="17">
                  <c:v>32.986526767321358</c:v>
                </c:pt>
                <c:pt idx="18">
                  <c:v>40.574411509390643</c:v>
                </c:pt>
                <c:pt idx="19">
                  <c:v>18.048994836247353</c:v>
                </c:pt>
                <c:pt idx="20">
                  <c:v>21.926835192184434</c:v>
                </c:pt>
                <c:pt idx="21">
                  <c:v>27.697883915019219</c:v>
                </c:pt>
                <c:pt idx="22">
                  <c:v>21.781089889077087</c:v>
                </c:pt>
                <c:pt idx="23">
                  <c:v>25.619458740082994</c:v>
                </c:pt>
                <c:pt idx="24">
                  <c:v>29.420544245532479</c:v>
                </c:pt>
                <c:pt idx="25">
                  <c:v>27.495050274995073</c:v>
                </c:pt>
                <c:pt idx="26">
                  <c:v>29.311225568891111</c:v>
                </c:pt>
                <c:pt idx="27">
                  <c:v>16.76690477672533</c:v>
                </c:pt>
                <c:pt idx="28">
                  <c:v>14.176673200959222</c:v>
                </c:pt>
                <c:pt idx="29">
                  <c:v>-8.9415601440597996</c:v>
                </c:pt>
                <c:pt idx="30">
                  <c:v>-5.3079867959385005</c:v>
                </c:pt>
                <c:pt idx="31">
                  <c:v>-1.6285392382251977</c:v>
                </c:pt>
                <c:pt idx="32">
                  <c:v>1.8646726201880988</c:v>
                </c:pt>
                <c:pt idx="33">
                  <c:v>5.6700319931162007</c:v>
                </c:pt>
                <c:pt idx="34">
                  <c:v>9.5833015178570022</c:v>
                </c:pt>
                <c:pt idx="35">
                  <c:v>13.309510903961499</c:v>
                </c:pt>
                <c:pt idx="36">
                  <c:v>16.915767349454597</c:v>
                </c:pt>
                <c:pt idx="37">
                  <c:v>22.548670157194103</c:v>
                </c:pt>
                <c:pt idx="38">
                  <c:v>26.737644791454901</c:v>
                </c:pt>
                <c:pt idx="39">
                  <c:v>29.582713554834502</c:v>
                </c:pt>
                <c:pt idx="40">
                  <c:v>-1.6328527490643019</c:v>
                </c:pt>
                <c:pt idx="41">
                  <c:v>6.7885112192251</c:v>
                </c:pt>
                <c:pt idx="42">
                  <c:v>16.0081552341058</c:v>
                </c:pt>
                <c:pt idx="43">
                  <c:v>22.941122559585601</c:v>
                </c:pt>
                <c:pt idx="44">
                  <c:v>18.676010889486022</c:v>
                </c:pt>
                <c:pt idx="45">
                  <c:v>19.608664616478471</c:v>
                </c:pt>
                <c:pt idx="46">
                  <c:v>14.798202069260839</c:v>
                </c:pt>
                <c:pt idx="47">
                  <c:v>4.74581103545089</c:v>
                </c:pt>
                <c:pt idx="48">
                  <c:v>10.481168022827489</c:v>
                </c:pt>
                <c:pt idx="49">
                  <c:v>14.22368201508842</c:v>
                </c:pt>
                <c:pt idx="50">
                  <c:v>17.983249204457309</c:v>
                </c:pt>
                <c:pt idx="51">
                  <c:v>7.0516746054244983</c:v>
                </c:pt>
                <c:pt idx="52">
                  <c:v>18.832400707536799</c:v>
                </c:pt>
                <c:pt idx="53">
                  <c:v>10.397561887330401</c:v>
                </c:pt>
                <c:pt idx="54">
                  <c:v>12.1134332430182</c:v>
                </c:pt>
                <c:pt idx="55">
                  <c:v>19.678464024081205</c:v>
                </c:pt>
                <c:pt idx="56">
                  <c:v>27.158188860398997</c:v>
                </c:pt>
                <c:pt idx="57">
                  <c:v>-1.8608025706466016</c:v>
                </c:pt>
                <c:pt idx="58">
                  <c:v>2.0091751875404995</c:v>
                </c:pt>
                <c:pt idx="59">
                  <c:v>5.6869881987295017</c:v>
                </c:pt>
                <c:pt idx="60">
                  <c:v>11.447610790829803</c:v>
                </c:pt>
                <c:pt idx="61">
                  <c:v>15.256269990744098</c:v>
                </c:pt>
                <c:pt idx="62">
                  <c:v>18.962058608289198</c:v>
                </c:pt>
                <c:pt idx="63">
                  <c:v>22.6396638432191</c:v>
                </c:pt>
                <c:pt idx="64">
                  <c:v>26.464318189873403</c:v>
                </c:pt>
                <c:pt idx="65">
                  <c:v>13.396385642821201</c:v>
                </c:pt>
                <c:pt idx="66">
                  <c:v>21.257670195462481</c:v>
                </c:pt>
                <c:pt idx="67">
                  <c:v>17.058945079227808</c:v>
                </c:pt>
                <c:pt idx="68">
                  <c:v>20.636268607202528</c:v>
                </c:pt>
                <c:pt idx="69">
                  <c:v>20.14539430494893</c:v>
                </c:pt>
                <c:pt idx="70">
                  <c:v>20.666515605268842</c:v>
                </c:pt>
                <c:pt idx="71">
                  <c:v>23.935198272516722</c:v>
                </c:pt>
                <c:pt idx="72">
                  <c:v>28.041402439195071</c:v>
                </c:pt>
                <c:pt idx="73">
                  <c:v>-2.4262081344862985</c:v>
                </c:pt>
                <c:pt idx="74">
                  <c:v>1.0647032113169992</c:v>
                </c:pt>
                <c:pt idx="75">
                  <c:v>4.6192783629402996</c:v>
                </c:pt>
                <c:pt idx="76">
                  <c:v>5.8219069844240998</c:v>
                </c:pt>
                <c:pt idx="77">
                  <c:v>8.4918718747979014</c:v>
                </c:pt>
                <c:pt idx="78">
                  <c:v>9.4122922286907986</c:v>
                </c:pt>
                <c:pt idx="79">
                  <c:v>15.1715369857802</c:v>
                </c:pt>
                <c:pt idx="80">
                  <c:v>8.6272067403539019</c:v>
                </c:pt>
                <c:pt idx="81">
                  <c:v>3.1170770870487985</c:v>
                </c:pt>
                <c:pt idx="82">
                  <c:v>4.7464709433454999</c:v>
                </c:pt>
                <c:pt idx="83">
                  <c:v>8.2273026186385003</c:v>
                </c:pt>
                <c:pt idx="84">
                  <c:v>11.066439142294801</c:v>
                </c:pt>
                <c:pt idx="85">
                  <c:v>11.3188229293592</c:v>
                </c:pt>
                <c:pt idx="86">
                  <c:v>14.211942861047497</c:v>
                </c:pt>
                <c:pt idx="87">
                  <c:v>13.9782344176013</c:v>
                </c:pt>
                <c:pt idx="88">
                  <c:v>16.803831841777402</c:v>
                </c:pt>
                <c:pt idx="89">
                  <c:v>17.250888858266396</c:v>
                </c:pt>
                <c:pt idx="90">
                  <c:v>18.572438979273603</c:v>
                </c:pt>
                <c:pt idx="91">
                  <c:v>17.803100982887099</c:v>
                </c:pt>
                <c:pt idx="92">
                  <c:v>21.225982364323897</c:v>
                </c:pt>
                <c:pt idx="93">
                  <c:v>23.927473475906904</c:v>
                </c:pt>
                <c:pt idx="94">
                  <c:v>9.78962889186902</c:v>
                </c:pt>
                <c:pt idx="95">
                  <c:v>13.104185610735009</c:v>
                </c:pt>
                <c:pt idx="96">
                  <c:v>16.628058133180321</c:v>
                </c:pt>
                <c:pt idx="97">
                  <c:v>16.185218434202902</c:v>
                </c:pt>
                <c:pt idx="98">
                  <c:v>20.520224661351342</c:v>
                </c:pt>
                <c:pt idx="99">
                  <c:v>28.045412887060877</c:v>
                </c:pt>
                <c:pt idx="100">
                  <c:v>21.571333055019007</c:v>
                </c:pt>
                <c:pt idx="101">
                  <c:v>28.058598654269613</c:v>
                </c:pt>
                <c:pt idx="102">
                  <c:v>28.290019000084449</c:v>
                </c:pt>
                <c:pt idx="103">
                  <c:v>33.01178849326967</c:v>
                </c:pt>
                <c:pt idx="104">
                  <c:v>5.8213712419265988</c:v>
                </c:pt>
                <c:pt idx="105">
                  <c:v>-0.24211102950750174</c:v>
                </c:pt>
                <c:pt idx="106">
                  <c:v>3.0981626667258979</c:v>
                </c:pt>
                <c:pt idx="107">
                  <c:v>6.1932177733660012</c:v>
                </c:pt>
                <c:pt idx="108">
                  <c:v>9.5448057144970981</c:v>
                </c:pt>
                <c:pt idx="109">
                  <c:v>26.998791402655112</c:v>
                </c:pt>
                <c:pt idx="110">
                  <c:v>-5.6799911771622007</c:v>
                </c:pt>
                <c:pt idx="111">
                  <c:v>14.05627336485189</c:v>
                </c:pt>
                <c:pt idx="112">
                  <c:v>5.0079328151092994</c:v>
                </c:pt>
                <c:pt idx="113">
                  <c:v>-9.0595910984099248E-2</c:v>
                </c:pt>
                <c:pt idx="114">
                  <c:v>10.733065343376902</c:v>
                </c:pt>
                <c:pt idx="115">
                  <c:v>17.9286885797938</c:v>
                </c:pt>
                <c:pt idx="116">
                  <c:v>0.82048125611159861</c:v>
                </c:pt>
                <c:pt idx="117">
                  <c:v>6.0312892035208989</c:v>
                </c:pt>
                <c:pt idx="118">
                  <c:v>-0.19403958671900057</c:v>
                </c:pt>
                <c:pt idx="119">
                  <c:v>15.018880182638501</c:v>
                </c:pt>
                <c:pt idx="120">
                  <c:v>14.152296416600301</c:v>
                </c:pt>
                <c:pt idx="121">
                  <c:v>14.127051959372096</c:v>
                </c:pt>
                <c:pt idx="122">
                  <c:v>14.175317691455604</c:v>
                </c:pt>
                <c:pt idx="123">
                  <c:v>1.6790431718854038</c:v>
                </c:pt>
                <c:pt idx="124">
                  <c:v>5.6289435195749995</c:v>
                </c:pt>
                <c:pt idx="125">
                  <c:v>14.953058225156999</c:v>
                </c:pt>
                <c:pt idx="126">
                  <c:v>22.360062548836392</c:v>
                </c:pt>
                <c:pt idx="127">
                  <c:v>20.871075204817878</c:v>
                </c:pt>
                <c:pt idx="128">
                  <c:v>9.2741872400632008</c:v>
                </c:pt>
                <c:pt idx="129">
                  <c:v>6.2249437723369407</c:v>
                </c:pt>
                <c:pt idx="130">
                  <c:v>9.911950929710148</c:v>
                </c:pt>
                <c:pt idx="131">
                  <c:v>13.827515345325331</c:v>
                </c:pt>
                <c:pt idx="132">
                  <c:v>17.495548576171441</c:v>
                </c:pt>
                <c:pt idx="133">
                  <c:v>23.134187331120451</c:v>
                </c:pt>
                <c:pt idx="134">
                  <c:v>26.919690667180671</c:v>
                </c:pt>
                <c:pt idx="135">
                  <c:v>30.739240030839593</c:v>
                </c:pt>
                <c:pt idx="136">
                  <c:v>34.460210300036287</c:v>
                </c:pt>
                <c:pt idx="137">
                  <c:v>38.23353963496001</c:v>
                </c:pt>
                <c:pt idx="138">
                  <c:v>42.032519100589312</c:v>
                </c:pt>
                <c:pt idx="139">
                  <c:v>45.810431154472859</c:v>
                </c:pt>
                <c:pt idx="140">
                  <c:v>-5.3098307146864059</c:v>
                </c:pt>
                <c:pt idx="141">
                  <c:v>-1.8069622290671958</c:v>
                </c:pt>
                <c:pt idx="142">
                  <c:v>19.239838121925604</c:v>
                </c:pt>
                <c:pt idx="143">
                  <c:v>-1.1326308074740012</c:v>
                </c:pt>
                <c:pt idx="144">
                  <c:v>2.1875510125556019</c:v>
                </c:pt>
                <c:pt idx="145">
                  <c:v>9.9019683372729972</c:v>
                </c:pt>
                <c:pt idx="146">
                  <c:v>2.3486539591062012</c:v>
                </c:pt>
                <c:pt idx="147">
                  <c:v>13.332302498522598</c:v>
                </c:pt>
                <c:pt idx="148">
                  <c:v>34.172509704438994</c:v>
                </c:pt>
                <c:pt idx="149">
                  <c:v>39.948127075387504</c:v>
                </c:pt>
                <c:pt idx="150">
                  <c:v>41.158215317493998</c:v>
                </c:pt>
                <c:pt idx="151">
                  <c:v>44.848419657892507</c:v>
                </c:pt>
                <c:pt idx="152">
                  <c:v>48.906109054356399</c:v>
                </c:pt>
                <c:pt idx="153">
                  <c:v>52.949219696185047</c:v>
                </c:pt>
                <c:pt idx="154">
                  <c:v>56.242450433001288</c:v>
                </c:pt>
                <c:pt idx="155">
                  <c:v>60.183288069611663</c:v>
                </c:pt>
                <c:pt idx="156">
                  <c:v>64.736093100390761</c:v>
                </c:pt>
                <c:pt idx="157">
                  <c:v>67.362894383330783</c:v>
                </c:pt>
                <c:pt idx="158">
                  <c:v>14.197869482013303</c:v>
                </c:pt>
                <c:pt idx="159">
                  <c:v>1.747185473559199</c:v>
                </c:pt>
                <c:pt idx="160">
                  <c:v>7.1786316083325019</c:v>
                </c:pt>
                <c:pt idx="161">
                  <c:v>11.2782164228101</c:v>
                </c:pt>
                <c:pt idx="162">
                  <c:v>7.418781876779299</c:v>
                </c:pt>
                <c:pt idx="163">
                  <c:v>4.8672419754266016</c:v>
                </c:pt>
                <c:pt idx="164">
                  <c:v>11.049289858274498</c:v>
                </c:pt>
                <c:pt idx="165">
                  <c:v>17.114156791026197</c:v>
                </c:pt>
                <c:pt idx="166">
                  <c:v>5.799301332744605</c:v>
                </c:pt>
                <c:pt idx="167">
                  <c:v>8.9826900250525981</c:v>
                </c:pt>
                <c:pt idx="168">
                  <c:v>11.211796964876697</c:v>
                </c:pt>
                <c:pt idx="169">
                  <c:v>15.170031811924598</c:v>
                </c:pt>
                <c:pt idx="170">
                  <c:v>29.51872947121494</c:v>
                </c:pt>
                <c:pt idx="171">
                  <c:v>13.005190176227497</c:v>
                </c:pt>
                <c:pt idx="172">
                  <c:v>8.5351665504887961</c:v>
                </c:pt>
                <c:pt idx="173">
                  <c:v>10.6052471997999</c:v>
                </c:pt>
                <c:pt idx="174">
                  <c:v>29.316101230534692</c:v>
                </c:pt>
                <c:pt idx="175">
                  <c:v>38.768111655242606</c:v>
                </c:pt>
                <c:pt idx="176">
                  <c:v>33.199912831831931</c:v>
                </c:pt>
                <c:pt idx="177">
                  <c:v>36.938761475938932</c:v>
                </c:pt>
                <c:pt idx="178">
                  <c:v>32.971326366595072</c:v>
                </c:pt>
                <c:pt idx="179">
                  <c:v>11.644301584879202</c:v>
                </c:pt>
                <c:pt idx="180">
                  <c:v>10.817929348183501</c:v>
                </c:pt>
                <c:pt idx="181">
                  <c:v>10.508621504934197</c:v>
                </c:pt>
                <c:pt idx="182">
                  <c:v>13.2658088788519</c:v>
                </c:pt>
                <c:pt idx="183">
                  <c:v>14.548025131117896</c:v>
                </c:pt>
                <c:pt idx="184">
                  <c:v>15.0741984205779</c:v>
                </c:pt>
                <c:pt idx="185">
                  <c:v>15.696748651767098</c:v>
                </c:pt>
                <c:pt idx="186">
                  <c:v>11.911326755430299</c:v>
                </c:pt>
                <c:pt idx="187">
                  <c:v>12.2285669082721</c:v>
                </c:pt>
                <c:pt idx="188">
                  <c:v>14.356623018013401</c:v>
                </c:pt>
                <c:pt idx="189">
                  <c:v>14.148124792168101</c:v>
                </c:pt>
                <c:pt idx="190">
                  <c:v>24.977859980190111</c:v>
                </c:pt>
                <c:pt idx="191">
                  <c:v>28.66287542837108</c:v>
                </c:pt>
                <c:pt idx="192">
                  <c:v>32.43038096103443</c:v>
                </c:pt>
                <c:pt idx="193">
                  <c:v>37.824512440466748</c:v>
                </c:pt>
                <c:pt idx="194">
                  <c:v>25.014344161068848</c:v>
                </c:pt>
                <c:pt idx="195">
                  <c:v>26.73494123555755</c:v>
                </c:pt>
                <c:pt idx="196">
                  <c:v>22.694316898638071</c:v>
                </c:pt>
                <c:pt idx="197">
                  <c:v>22.633458114325549</c:v>
                </c:pt>
                <c:pt idx="198">
                  <c:v>31.785011444215769</c:v>
                </c:pt>
                <c:pt idx="199">
                  <c:v>45.098898173055204</c:v>
                </c:pt>
                <c:pt idx="200">
                  <c:v>24.13805261384627</c:v>
                </c:pt>
                <c:pt idx="201">
                  <c:v>27.860885674211929</c:v>
                </c:pt>
                <c:pt idx="202">
                  <c:v>22.591664646046858</c:v>
                </c:pt>
                <c:pt idx="203">
                  <c:v>5.059024427191801</c:v>
                </c:pt>
                <c:pt idx="204">
                  <c:v>8.5325193334581986</c:v>
                </c:pt>
                <c:pt idx="205">
                  <c:v>8.2871998496332004</c:v>
                </c:pt>
                <c:pt idx="206">
                  <c:v>14.014449540731301</c:v>
                </c:pt>
                <c:pt idx="207">
                  <c:v>17.787758892563257</c:v>
                </c:pt>
                <c:pt idx="208">
                  <c:v>15.371163939043049</c:v>
                </c:pt>
                <c:pt idx="209">
                  <c:v>16.766046701168399</c:v>
                </c:pt>
                <c:pt idx="210">
                  <c:v>17.926896907059763</c:v>
                </c:pt>
                <c:pt idx="211">
                  <c:v>19.141541123850903</c:v>
                </c:pt>
                <c:pt idx="212">
                  <c:v>18.983570019340728</c:v>
                </c:pt>
                <c:pt idx="213">
                  <c:v>13.778218126191799</c:v>
                </c:pt>
                <c:pt idx="214">
                  <c:v>12.997863019850303</c:v>
                </c:pt>
                <c:pt idx="215">
                  <c:v>14.09709886126522</c:v>
                </c:pt>
                <c:pt idx="216">
                  <c:v>14.09709886126522</c:v>
                </c:pt>
                <c:pt idx="217">
                  <c:v>18.063455022940321</c:v>
                </c:pt>
                <c:pt idx="218">
                  <c:v>19.727004581426471</c:v>
                </c:pt>
              </c:numCache>
            </c:numRef>
          </c:yVal>
          <c:smooth val="0"/>
        </c:ser>
        <c:ser>
          <c:idx val="29"/>
          <c:order val="30"/>
          <c:tx>
            <c:strRef>
              <c:f>'3 Expt. v calc. by SSIMPLE'!$CO$47</c:f>
              <c:strCache>
                <c:ptCount val="1"/>
                <c:pt idx="0">
                  <c:v>Water-&gt;   Hexane</c:v>
                </c:pt>
              </c:strCache>
            </c:strRef>
          </c:tx>
          <c:spPr>
            <a:ln w="19050">
              <a:noFill/>
            </a:ln>
          </c:spPr>
          <c:xVal>
            <c:numRef>
              <c:f>'3 Expt. v calc. by SSIMPLE'!$CO$48:$CO$266</c:f>
              <c:numCache>
                <c:formatCode>0.00</c:formatCode>
                <c:ptCount val="219"/>
                <c:pt idx="0">
                  <c:v>23.642152861134754</c:v>
                </c:pt>
                <c:pt idx="1">
                  <c:v>27.333390555582646</c:v>
                </c:pt>
                <c:pt idx="2">
                  <c:v>31.155846409419201</c:v>
                </c:pt>
                <c:pt idx="3">
                  <c:v>34.681633555821662</c:v>
                </c:pt>
                <c:pt idx="4">
                  <c:v>37.996332444942453</c:v>
                </c:pt>
                <c:pt idx="5">
                  <c:v>41.887249477815182</c:v>
                </c:pt>
                <c:pt idx="6">
                  <c:v>#N/A</c:v>
                </c:pt>
                <c:pt idx="7">
                  <c:v>26.586013649632665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32.291172395425718</c:v>
                </c:pt>
                <c:pt idx="13">
                  <c:v>#N/A</c:v>
                </c:pt>
                <c:pt idx="14">
                  <c:v>31.720659701932192</c:v>
                </c:pt>
                <c:pt idx="15">
                  <c:v>#N/A</c:v>
                </c:pt>
                <c:pt idx="16">
                  <c:v>#N/A</c:v>
                </c:pt>
                <c:pt idx="17">
                  <c:v>33.889254422944674</c:v>
                </c:pt>
                <c:pt idx="18">
                  <c:v>#N/A</c:v>
                </c:pt>
                <c:pt idx="19">
                  <c:v>20.481513801185134</c:v>
                </c:pt>
                <c:pt idx="20">
                  <c:v>22.820630289766967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31.663615889882287</c:v>
                </c:pt>
                <c:pt idx="25">
                  <c:v>#N/A</c:v>
                </c:pt>
                <c:pt idx="26">
                  <c:v>#N/A</c:v>
                </c:pt>
                <c:pt idx="27">
                  <c:v>17.62895346265433</c:v>
                </c:pt>
                <c:pt idx="28">
                  <c:v>13.178943971466435</c:v>
                </c:pt>
                <c:pt idx="29">
                  <c:v>-23.676305983391799</c:v>
                </c:pt>
                <c:pt idx="30">
                  <c:v>-14.787686115870759</c:v>
                </c:pt>
                <c:pt idx="31">
                  <c:v>-11.39882085820012</c:v>
                </c:pt>
                <c:pt idx="32">
                  <c:v>-7.6961726543525213</c:v>
                </c:pt>
                <c:pt idx="33">
                  <c:v>-4.0962171316657496</c:v>
                </c:pt>
                <c:pt idx="34">
                  <c:v>0.21117839673686944</c:v>
                </c:pt>
                <c:pt idx="35">
                  <c:v>2.555997441310538</c:v>
                </c:pt>
                <c:pt idx="36">
                  <c:v>5.7565904802744825</c:v>
                </c:pt>
                <c:pt idx="37">
                  <c:v>#N/A</c:v>
                </c:pt>
                <c:pt idx="38">
                  <c:v>#N/A</c:v>
                </c:pt>
                <c:pt idx="39">
                  <c:v>16.944405033263436</c:v>
                </c:pt>
                <c:pt idx="40">
                  <c:v>-0.49631271494722284</c:v>
                </c:pt>
                <c:pt idx="41">
                  <c:v>#N/A</c:v>
                </c:pt>
                <c:pt idx="42">
                  <c:v>#N/A</c:v>
                </c:pt>
                <c:pt idx="43">
                  <c:v>21.246044553003358</c:v>
                </c:pt>
                <c:pt idx="44">
                  <c:v>17.115511698663244</c:v>
                </c:pt>
                <c:pt idx="45">
                  <c:v>19.968098111667643</c:v>
                </c:pt>
                <c:pt idx="46">
                  <c:v>8.2154695100059563</c:v>
                </c:pt>
                <c:pt idx="47">
                  <c:v>8.1982817412475661</c:v>
                </c:pt>
                <c:pt idx="48">
                  <c:v>11.940872242745323</c:v>
                </c:pt>
                <c:pt idx="49">
                  <c:v>15.723392995486437</c:v>
                </c:pt>
                <c:pt idx="50">
                  <c:v>19.340464425682377</c:v>
                </c:pt>
                <c:pt idx="51">
                  <c:v>-2.4189280232071404</c:v>
                </c:pt>
                <c:pt idx="52">
                  <c:v>5.3058635342120972</c:v>
                </c:pt>
                <c:pt idx="53">
                  <c:v>#N/A</c:v>
                </c:pt>
                <c:pt idx="54">
                  <c:v>-2.1108325098273326</c:v>
                </c:pt>
                <c:pt idx="55">
                  <c:v>#N/A</c:v>
                </c:pt>
                <c:pt idx="56">
                  <c:v>#N/A</c:v>
                </c:pt>
                <c:pt idx="57">
                  <c:v>-12.197552344264169</c:v>
                </c:pt>
                <c:pt idx="58">
                  <c:v>-9.2422787257383909</c:v>
                </c:pt>
                <c:pt idx="59">
                  <c:v>-5.4768729418254054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19.066671336995402</c:v>
                </c:pt>
                <c:pt idx="67">
                  <c:v>16.145629481339025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27.264989895399676</c:v>
                </c:pt>
                <c:pt idx="73">
                  <c:v>-4.9463029110246612</c:v>
                </c:pt>
                <c:pt idx="74">
                  <c:v>-1.3121166684474392</c:v>
                </c:pt>
                <c:pt idx="75">
                  <c:v>#N/A</c:v>
                </c:pt>
                <c:pt idx="76">
                  <c:v>#N/A</c:v>
                </c:pt>
                <c:pt idx="77">
                  <c:v>5.8193295474636244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0.28535204006484349</c:v>
                </c:pt>
                <c:pt idx="83">
                  <c:v>#N/A</c:v>
                </c:pt>
                <c:pt idx="84">
                  <c:v>#N/A</c:v>
                </c:pt>
                <c:pt idx="85">
                  <c:v>-6.7205560701786737</c:v>
                </c:pt>
                <c:pt idx="86">
                  <c:v>-1.8255323579649314</c:v>
                </c:pt>
                <c:pt idx="87">
                  <c:v>-1.9396382341962557</c:v>
                </c:pt>
                <c:pt idx="88">
                  <c:v>1.5918649747753655</c:v>
                </c:pt>
                <c:pt idx="89">
                  <c:v>2.0653891075683077</c:v>
                </c:pt>
                <c:pt idx="90">
                  <c:v>-0.40494014298615966</c:v>
                </c:pt>
                <c:pt idx="91">
                  <c:v>-0.52474049212251472</c:v>
                </c:pt>
                <c:pt idx="92">
                  <c:v>#N/A</c:v>
                </c:pt>
                <c:pt idx="93">
                  <c:v>#N/A</c:v>
                </c:pt>
                <c:pt idx="94">
                  <c:v>8.261088654216989</c:v>
                </c:pt>
                <c:pt idx="95">
                  <c:v>12.72252072728587</c:v>
                </c:pt>
                <c:pt idx="96">
                  <c:v>16.145615661868018</c:v>
                </c:pt>
                <c:pt idx="97">
                  <c:v>10.611640240427128</c:v>
                </c:pt>
                <c:pt idx="98">
                  <c:v>19.717046149593003</c:v>
                </c:pt>
                <c:pt idx="99">
                  <c:v>#N/A</c:v>
                </c:pt>
                <c:pt idx="100">
                  <c:v>20.253376100227484</c:v>
                </c:pt>
                <c:pt idx="101">
                  <c:v>25.96997698375672</c:v>
                </c:pt>
                <c:pt idx="102">
                  <c:v>25.228311733789862</c:v>
                </c:pt>
                <c:pt idx="103">
                  <c:v>28.303407082520337</c:v>
                </c:pt>
                <c:pt idx="104">
                  <c:v>-2.1108207763142168</c:v>
                </c:pt>
                <c:pt idx="105">
                  <c:v>-6.1615022020844297</c:v>
                </c:pt>
                <c:pt idx="106">
                  <c:v>-3.3944987163074583</c:v>
                </c:pt>
                <c:pt idx="107">
                  <c:v>0.44507236710195919</c:v>
                </c:pt>
                <c:pt idx="108">
                  <c:v>3.8795784107967073</c:v>
                </c:pt>
                <c:pt idx="109">
                  <c:v>24.532253633776193</c:v>
                </c:pt>
                <c:pt idx="110">
                  <c:v>#N/A</c:v>
                </c:pt>
                <c:pt idx="111">
                  <c:v>18.884070124167497</c:v>
                </c:pt>
                <c:pt idx="112">
                  <c:v>#N/A</c:v>
                </c:pt>
                <c:pt idx="113">
                  <c:v>0.79878963214015819</c:v>
                </c:pt>
                <c:pt idx="114">
                  <c:v>#N/A</c:v>
                </c:pt>
                <c:pt idx="115">
                  <c:v>1.654614732498672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5.6766683898811454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8.0499611027036231</c:v>
                </c:pt>
                <c:pt idx="130">
                  <c:v>12.870823426591979</c:v>
                </c:pt>
                <c:pt idx="131">
                  <c:v>16.179817178348049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24.817524582228167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-8.3294478820614177</c:v>
                </c:pt>
                <c:pt idx="160">
                  <c:v>-4.467054580426792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11.410312537436125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21.000716788733641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21.736691476966509</c:v>
                </c:pt>
                <c:pt idx="197">
                  <c:v>21.109124020144172</c:v>
                </c:pt>
                <c:pt idx="198">
                  <c:v>28.406098459957494</c:v>
                </c:pt>
                <c:pt idx="199">
                  <c:v>#N/A</c:v>
                </c:pt>
                <c:pt idx="200">
                  <c:v>23.876169225078879</c:v>
                </c:pt>
                <c:pt idx="201">
                  <c:v>24.885986804243288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13.989076136853649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22.078934532666011</c:v>
                </c:pt>
              </c:numCache>
            </c:numRef>
          </c:xVal>
          <c:yVal>
            <c:numRef>
              <c:f>'3 Expt. v calc. by SSIMPLE'!$CP$48:$CP$266</c:f>
              <c:numCache>
                <c:formatCode>0.00</c:formatCode>
                <c:ptCount val="219"/>
                <c:pt idx="0">
                  <c:v>22.669374318231121</c:v>
                </c:pt>
                <c:pt idx="1">
                  <c:v>26.538479463788299</c:v>
                </c:pt>
                <c:pt idx="2">
                  <c:v>30.722465468819742</c:v>
                </c:pt>
                <c:pt idx="3">
                  <c:v>36.734749828192044</c:v>
                </c:pt>
                <c:pt idx="4">
                  <c:v>40.610931113684792</c:v>
                </c:pt>
                <c:pt idx="5">
                  <c:v>44.44282179403195</c:v>
                </c:pt>
                <c:pt idx="6">
                  <c:v>22.397474294624487</c:v>
                </c:pt>
                <c:pt idx="7">
                  <c:v>26.591779470107959</c:v>
                </c:pt>
                <c:pt idx="8">
                  <c:v>26.631750119823867</c:v>
                </c:pt>
                <c:pt idx="9">
                  <c:v>30.776471269446162</c:v>
                </c:pt>
                <c:pt idx="10">
                  <c:v>28.29071162318402</c:v>
                </c:pt>
                <c:pt idx="11">
                  <c:v>34.661818484948668</c:v>
                </c:pt>
                <c:pt idx="12">
                  <c:v>34.35610731260855</c:v>
                </c:pt>
                <c:pt idx="13">
                  <c:v>31.964953554877042</c:v>
                </c:pt>
                <c:pt idx="14">
                  <c:v>32.479398345701568</c:v>
                </c:pt>
                <c:pt idx="15">
                  <c:v>38.317765808808346</c:v>
                </c:pt>
                <c:pt idx="16">
                  <c:v>35.868046455561242</c:v>
                </c:pt>
                <c:pt idx="17">
                  <c:v>34.734305238943662</c:v>
                </c:pt>
                <c:pt idx="18">
                  <c:v>42.550163688675838</c:v>
                </c:pt>
                <c:pt idx="19">
                  <c:v>18.702452967564252</c:v>
                </c:pt>
                <c:pt idx="20">
                  <c:v>22.621587382096333</c:v>
                </c:pt>
                <c:pt idx="21">
                  <c:v>28.927277905217419</c:v>
                </c:pt>
                <c:pt idx="22">
                  <c:v>22.519301475307188</c:v>
                </c:pt>
                <c:pt idx="23">
                  <c:v>26.509600593654696</c:v>
                </c:pt>
                <c:pt idx="24">
                  <c:v>30.593099438252082</c:v>
                </c:pt>
                <c:pt idx="25">
                  <c:v>28.436100593665373</c:v>
                </c:pt>
                <c:pt idx="26">
                  <c:v>30.263745977847112</c:v>
                </c:pt>
                <c:pt idx="27">
                  <c:v>15.465937132641528</c:v>
                </c:pt>
                <c:pt idx="28">
                  <c:v>14.043816120254021</c:v>
                </c:pt>
                <c:pt idx="29">
                  <c:v>-23.909736945778597</c:v>
                </c:pt>
                <c:pt idx="30">
                  <c:v>-15.6802543041285</c:v>
                </c:pt>
                <c:pt idx="31">
                  <c:v>-11.644394727221197</c:v>
                </c:pt>
                <c:pt idx="32">
                  <c:v>-8.1530194160469982</c:v>
                </c:pt>
                <c:pt idx="33">
                  <c:v>-4.0350421503062996</c:v>
                </c:pt>
                <c:pt idx="34">
                  <c:v>0.11630204164750069</c:v>
                </c:pt>
                <c:pt idx="35">
                  <c:v>4.3824246423172006</c:v>
                </c:pt>
                <c:pt idx="36">
                  <c:v>7.9460498377910014</c:v>
                </c:pt>
                <c:pt idx="37">
                  <c:v>14.051480989799103</c:v>
                </c:pt>
                <c:pt idx="38">
                  <c:v>18.502721323786201</c:v>
                </c:pt>
                <c:pt idx="39">
                  <c:v>21.784998338336802</c:v>
                </c:pt>
                <c:pt idx="40">
                  <c:v>-5.1570458389864022</c:v>
                </c:pt>
                <c:pt idx="41">
                  <c:v>4.0163246905199017</c:v>
                </c:pt>
                <c:pt idx="42">
                  <c:v>13.788872065605798</c:v>
                </c:pt>
                <c:pt idx="43">
                  <c:v>20.542668355936804</c:v>
                </c:pt>
                <c:pt idx="44">
                  <c:v>18.233689566317722</c:v>
                </c:pt>
                <c:pt idx="45">
                  <c:v>18.305401304557169</c:v>
                </c:pt>
                <c:pt idx="46">
                  <c:v>12.497642670582241</c:v>
                </c:pt>
                <c:pt idx="47">
                  <c:v>4.8330524299415902</c:v>
                </c:pt>
                <c:pt idx="48">
                  <c:v>10.77930144224489</c:v>
                </c:pt>
                <c:pt idx="49">
                  <c:v>14.599167337577621</c:v>
                </c:pt>
                <c:pt idx="50">
                  <c:v>18.603741349717311</c:v>
                </c:pt>
                <c:pt idx="51">
                  <c:v>1.1172965772402002</c:v>
                </c:pt>
                <c:pt idx="52">
                  <c:v>14.861938499129202</c:v>
                </c:pt>
                <c:pt idx="53">
                  <c:v>3.3243790304562992</c:v>
                </c:pt>
                <c:pt idx="54">
                  <c:v>5.3017144119754001</c:v>
                </c:pt>
                <c:pt idx="55">
                  <c:v>13.298551235546203</c:v>
                </c:pt>
                <c:pt idx="56">
                  <c:v>20.987698125602602</c:v>
                </c:pt>
                <c:pt idx="57">
                  <c:v>-11.213322630395801</c:v>
                </c:pt>
                <c:pt idx="58">
                  <c:v>-6.364444309730299</c:v>
                </c:pt>
                <c:pt idx="59">
                  <c:v>-2.6454483242002986</c:v>
                </c:pt>
                <c:pt idx="60">
                  <c:v>3.5413873335466022</c:v>
                </c:pt>
                <c:pt idx="61">
                  <c:v>7.8458302922701009</c:v>
                </c:pt>
                <c:pt idx="62">
                  <c:v>11.5282452218059</c:v>
                </c:pt>
                <c:pt idx="63">
                  <c:v>15.3610405711167</c:v>
                </c:pt>
                <c:pt idx="64">
                  <c:v>19.350825835955298</c:v>
                </c:pt>
                <c:pt idx="65">
                  <c:v>5.7647780431318019</c:v>
                </c:pt>
                <c:pt idx="66">
                  <c:v>21.235215458166479</c:v>
                </c:pt>
                <c:pt idx="67">
                  <c:v>16.870854531290711</c:v>
                </c:pt>
                <c:pt idx="68">
                  <c:v>21.05614350788743</c:v>
                </c:pt>
                <c:pt idx="69">
                  <c:v>20.03049680381493</c:v>
                </c:pt>
                <c:pt idx="70">
                  <c:v>20.66063989676384</c:v>
                </c:pt>
                <c:pt idx="71">
                  <c:v>24.158876302929521</c:v>
                </c:pt>
                <c:pt idx="72">
                  <c:v>28.867356929923471</c:v>
                </c:pt>
                <c:pt idx="73">
                  <c:v>-8.0563942083668998</c:v>
                </c:pt>
                <c:pt idx="74">
                  <c:v>-4.5793025887061987</c:v>
                </c:pt>
                <c:pt idx="75">
                  <c:v>-1.0606580669916994</c:v>
                </c:pt>
                <c:pt idx="76">
                  <c:v>1.1128580025421009</c:v>
                </c:pt>
                <c:pt idx="77">
                  <c:v>3.1238264590141007</c:v>
                </c:pt>
                <c:pt idx="78">
                  <c:v>4.7464737608859977</c:v>
                </c:pt>
                <c:pt idx="79">
                  <c:v>11.06273981531</c:v>
                </c:pt>
                <c:pt idx="80">
                  <c:v>3.4415943027218994</c:v>
                </c:pt>
                <c:pt idx="81">
                  <c:v>-2.0910366132935003</c:v>
                </c:pt>
                <c:pt idx="82">
                  <c:v>-0.82103885673310018</c:v>
                </c:pt>
                <c:pt idx="83">
                  <c:v>2.4025190572977984</c:v>
                </c:pt>
                <c:pt idx="84">
                  <c:v>6.1625389551455001</c:v>
                </c:pt>
                <c:pt idx="85">
                  <c:v>-1.287162648409101</c:v>
                </c:pt>
                <c:pt idx="86">
                  <c:v>2.2114647749384986</c:v>
                </c:pt>
                <c:pt idx="87">
                  <c:v>1.8047410650830003</c:v>
                </c:pt>
                <c:pt idx="88">
                  <c:v>5.3589896760632989</c:v>
                </c:pt>
                <c:pt idx="89">
                  <c:v>5.6642251438578981</c:v>
                </c:pt>
                <c:pt idx="90">
                  <c:v>3.1910406804001994</c:v>
                </c:pt>
                <c:pt idx="91">
                  <c:v>1.6959522712287978</c:v>
                </c:pt>
                <c:pt idx="92">
                  <c:v>2.3260994326941002</c:v>
                </c:pt>
                <c:pt idx="93">
                  <c:v>4.3458800955915997</c:v>
                </c:pt>
                <c:pt idx="94">
                  <c:v>8.9716516884708195</c:v>
                </c:pt>
                <c:pt idx="95">
                  <c:v>12.372703002149308</c:v>
                </c:pt>
                <c:pt idx="96">
                  <c:v>16.008286410701519</c:v>
                </c:pt>
                <c:pt idx="97">
                  <c:v>11.765302487549601</c:v>
                </c:pt>
                <c:pt idx="98">
                  <c:v>20.408675296737442</c:v>
                </c:pt>
                <c:pt idx="99">
                  <c:v>28.479342749777778</c:v>
                </c:pt>
                <c:pt idx="100">
                  <c:v>21.150333312481308</c:v>
                </c:pt>
                <c:pt idx="101">
                  <c:v>27.627776566833209</c:v>
                </c:pt>
                <c:pt idx="102">
                  <c:v>27.751826611915348</c:v>
                </c:pt>
                <c:pt idx="103">
                  <c:v>33.120830322658669</c:v>
                </c:pt>
                <c:pt idx="104">
                  <c:v>0.48146422641960029</c:v>
                </c:pt>
                <c:pt idx="105">
                  <c:v>-5.9315864686615001</c:v>
                </c:pt>
                <c:pt idx="106">
                  <c:v>-0.81392198996270082</c:v>
                </c:pt>
                <c:pt idx="107">
                  <c:v>2.3254786315896006</c:v>
                </c:pt>
                <c:pt idx="108">
                  <c:v>5.7467189809202992</c:v>
                </c:pt>
                <c:pt idx="109">
                  <c:v>26.810752330793509</c:v>
                </c:pt>
                <c:pt idx="110">
                  <c:v>-13.595695004951299</c:v>
                </c:pt>
                <c:pt idx="111">
                  <c:v>13.23515883917679</c:v>
                </c:pt>
                <c:pt idx="112">
                  <c:v>0.7048158210706994</c:v>
                </c:pt>
                <c:pt idx="113">
                  <c:v>-6.0529133776889985</c:v>
                </c:pt>
                <c:pt idx="114">
                  <c:v>10.084837112290101</c:v>
                </c:pt>
                <c:pt idx="115">
                  <c:v>5.8784260622574003</c:v>
                </c:pt>
                <c:pt idx="116">
                  <c:v>-16.104670993086401</c:v>
                </c:pt>
                <c:pt idx="117">
                  <c:v>-5.4108007032102989</c:v>
                </c:pt>
                <c:pt idx="118">
                  <c:v>-14.347364100656797</c:v>
                </c:pt>
                <c:pt idx="119">
                  <c:v>10.3856920134414</c:v>
                </c:pt>
                <c:pt idx="120">
                  <c:v>7.8686798621681007</c:v>
                </c:pt>
                <c:pt idx="121">
                  <c:v>7.4512724339464995</c:v>
                </c:pt>
                <c:pt idx="122">
                  <c:v>7.4728365012844016</c:v>
                </c:pt>
                <c:pt idx="123">
                  <c:v>-12.983091287772098</c:v>
                </c:pt>
                <c:pt idx="124">
                  <c:v>4.6193870851873022</c:v>
                </c:pt>
                <c:pt idx="125">
                  <c:v>14.527095930664101</c:v>
                </c:pt>
                <c:pt idx="126">
                  <c:v>22.292709616509789</c:v>
                </c:pt>
                <c:pt idx="127">
                  <c:v>20.78206132733478</c:v>
                </c:pt>
                <c:pt idx="128">
                  <c:v>8.456103732142898</c:v>
                </c:pt>
                <c:pt idx="129">
                  <c:v>5.9667412009693415</c:v>
                </c:pt>
                <c:pt idx="130">
                  <c:v>9.8045755793831511</c:v>
                </c:pt>
                <c:pt idx="131">
                  <c:v>13.823101838640131</c:v>
                </c:pt>
                <c:pt idx="132">
                  <c:v>17.586254796233241</c:v>
                </c:pt>
                <c:pt idx="133">
                  <c:v>23.70156578029885</c:v>
                </c:pt>
                <c:pt idx="134">
                  <c:v>27.739082153566969</c:v>
                </c:pt>
                <c:pt idx="135">
                  <c:v>31.993041895206993</c:v>
                </c:pt>
                <c:pt idx="136">
                  <c:v>35.796001273930287</c:v>
                </c:pt>
                <c:pt idx="137">
                  <c:v>39.667841217578008</c:v>
                </c:pt>
                <c:pt idx="138">
                  <c:v>43.88070490084511</c:v>
                </c:pt>
                <c:pt idx="139">
                  <c:v>47.91936663869356</c:v>
                </c:pt>
                <c:pt idx="140">
                  <c:v>-21.371323732259803</c:v>
                </c:pt>
                <c:pt idx="141">
                  <c:v>-13.841780297475896</c:v>
                </c:pt>
                <c:pt idx="142">
                  <c:v>9.319795685933105</c:v>
                </c:pt>
                <c:pt idx="143">
                  <c:v>-18.976714439644098</c:v>
                </c:pt>
                <c:pt idx="144">
                  <c:v>-15.809715956158296</c:v>
                </c:pt>
                <c:pt idx="145">
                  <c:v>-7.6597347801479039</c:v>
                </c:pt>
                <c:pt idx="146">
                  <c:v>-0.92511448379410055</c:v>
                </c:pt>
                <c:pt idx="147">
                  <c:v>9.9914160812625994</c:v>
                </c:pt>
                <c:pt idx="148">
                  <c:v>26.708481175213198</c:v>
                </c:pt>
                <c:pt idx="149">
                  <c:v>33.243478257033601</c:v>
                </c:pt>
                <c:pt idx="150">
                  <c:v>34.404622695529198</c:v>
                </c:pt>
                <c:pt idx="151">
                  <c:v>38.076139911920095</c:v>
                </c:pt>
                <c:pt idx="152">
                  <c:v>42.129022147706898</c:v>
                </c:pt>
                <c:pt idx="153">
                  <c:v>46.32201342317785</c:v>
                </c:pt>
                <c:pt idx="154">
                  <c:v>50.333077871925987</c:v>
                </c:pt>
                <c:pt idx="155">
                  <c:v>54.275485424454359</c:v>
                </c:pt>
                <c:pt idx="156">
                  <c:v>59.24312972448427</c:v>
                </c:pt>
                <c:pt idx="157">
                  <c:v>61.615029932199768</c:v>
                </c:pt>
                <c:pt idx="158">
                  <c:v>5.6137474368017983</c:v>
                </c:pt>
                <c:pt idx="159">
                  <c:v>-7.8027254403708</c:v>
                </c:pt>
                <c:pt idx="160">
                  <c:v>-1.440620401159201</c:v>
                </c:pt>
                <c:pt idx="161">
                  <c:v>3.1902924337742</c:v>
                </c:pt>
                <c:pt idx="162">
                  <c:v>-1.2560126381154006</c:v>
                </c:pt>
                <c:pt idx="163">
                  <c:v>-4.2729261197699984</c:v>
                </c:pt>
                <c:pt idx="164">
                  <c:v>2.5229281882454977</c:v>
                </c:pt>
                <c:pt idx="165">
                  <c:v>9.108228257556199</c:v>
                </c:pt>
                <c:pt idx="166">
                  <c:v>-3.6803471116428987</c:v>
                </c:pt>
                <c:pt idx="167">
                  <c:v>-0.1569915616656985</c:v>
                </c:pt>
                <c:pt idx="168">
                  <c:v>2.7587120755130989</c:v>
                </c:pt>
                <c:pt idx="169">
                  <c:v>7.3723313262909009</c:v>
                </c:pt>
                <c:pt idx="170">
                  <c:v>30.619489160742638</c:v>
                </c:pt>
                <c:pt idx="171">
                  <c:v>8.1780116091809987</c:v>
                </c:pt>
                <c:pt idx="172">
                  <c:v>3.0980444195836974</c:v>
                </c:pt>
                <c:pt idx="173">
                  <c:v>10.399584440875101</c:v>
                </c:pt>
                <c:pt idx="174">
                  <c:v>30.406396305069592</c:v>
                </c:pt>
                <c:pt idx="175">
                  <c:v>40.583690080676313</c:v>
                </c:pt>
                <c:pt idx="176">
                  <c:v>34.774192583417033</c:v>
                </c:pt>
                <c:pt idx="177">
                  <c:v>38.600812620577628</c:v>
                </c:pt>
                <c:pt idx="178">
                  <c:v>34.261764361008574</c:v>
                </c:pt>
                <c:pt idx="179">
                  <c:v>7.1494551836478024</c:v>
                </c:pt>
                <c:pt idx="180">
                  <c:v>5.0382940474388</c:v>
                </c:pt>
                <c:pt idx="181">
                  <c:v>4.2418866900511993</c:v>
                </c:pt>
                <c:pt idx="182">
                  <c:v>8.4908204941851011</c:v>
                </c:pt>
                <c:pt idx="183">
                  <c:v>9.0581716518830007</c:v>
                </c:pt>
                <c:pt idx="184">
                  <c:v>10.169115203213302</c:v>
                </c:pt>
                <c:pt idx="185">
                  <c:v>12.036910302416398</c:v>
                </c:pt>
                <c:pt idx="186">
                  <c:v>5.0739018955511028</c:v>
                </c:pt>
                <c:pt idx="187">
                  <c:v>5.8478106432114991</c:v>
                </c:pt>
                <c:pt idx="188">
                  <c:v>9.7862711720515989</c:v>
                </c:pt>
                <c:pt idx="189">
                  <c:v>8.5371560700956017</c:v>
                </c:pt>
                <c:pt idx="190">
                  <c:v>25.28735958143481</c:v>
                </c:pt>
                <c:pt idx="191">
                  <c:v>29.20507537522878</c:v>
                </c:pt>
                <c:pt idx="192">
                  <c:v>33.235050037599834</c:v>
                </c:pt>
                <c:pt idx="193">
                  <c:v>38.963294949301144</c:v>
                </c:pt>
                <c:pt idx="194">
                  <c:v>25.278501919304549</c:v>
                </c:pt>
                <c:pt idx="195">
                  <c:v>27.040777322917251</c:v>
                </c:pt>
                <c:pt idx="196">
                  <c:v>21.30736286385347</c:v>
                </c:pt>
                <c:pt idx="197">
                  <c:v>21.195763250177151</c:v>
                </c:pt>
                <c:pt idx="198">
                  <c:v>31.461161094258671</c:v>
                </c:pt>
                <c:pt idx="199">
                  <c:v>45.690691530277903</c:v>
                </c:pt>
                <c:pt idx="200">
                  <c:v>23.929779718287669</c:v>
                </c:pt>
                <c:pt idx="201">
                  <c:v>27.781981847266628</c:v>
                </c:pt>
                <c:pt idx="202">
                  <c:v>22.958645717282661</c:v>
                </c:pt>
                <c:pt idx="203">
                  <c:v>4.4991739104803017</c:v>
                </c:pt>
                <c:pt idx="204">
                  <c:v>8.0256415238927001</c:v>
                </c:pt>
                <c:pt idx="205">
                  <c:v>7.7502000069019985</c:v>
                </c:pt>
                <c:pt idx="206">
                  <c:v>13.802652450328202</c:v>
                </c:pt>
                <c:pt idx="207">
                  <c:v>17.84434268975696</c:v>
                </c:pt>
                <c:pt idx="208">
                  <c:v>15.192277671780852</c:v>
                </c:pt>
                <c:pt idx="209">
                  <c:v>16.119840596446402</c:v>
                </c:pt>
                <c:pt idx="210">
                  <c:v>16.753775666525762</c:v>
                </c:pt>
                <c:pt idx="211">
                  <c:v>18.084451663364</c:v>
                </c:pt>
                <c:pt idx="212">
                  <c:v>17.793903604753229</c:v>
                </c:pt>
                <c:pt idx="213">
                  <c:v>-1.100373286061199</c:v>
                </c:pt>
                <c:pt idx="214">
                  <c:v>-1.9218109913004007</c:v>
                </c:pt>
                <c:pt idx="215">
                  <c:v>14.174364894549019</c:v>
                </c:pt>
                <c:pt idx="216">
                  <c:v>14.174364894549019</c:v>
                </c:pt>
                <c:pt idx="217">
                  <c:v>18.385895879948521</c:v>
                </c:pt>
                <c:pt idx="218">
                  <c:v>20.462451208782671</c:v>
                </c:pt>
              </c:numCache>
            </c:numRef>
          </c:yVal>
          <c:smooth val="0"/>
        </c:ser>
        <c:ser>
          <c:idx val="31"/>
          <c:order val="31"/>
          <c:tx>
            <c:strRef>
              <c:f>'3 Expt. v calc. by SSIMPLE'!$CR$47</c:f>
              <c:strCache>
                <c:ptCount val="1"/>
                <c:pt idx="0">
                  <c:v>Water-&gt;   Toluene</c:v>
                </c:pt>
              </c:strCache>
            </c:strRef>
          </c:tx>
          <c:spPr>
            <a:ln w="19050">
              <a:noFill/>
            </a:ln>
          </c:spPr>
          <c:xVal>
            <c:numRef>
              <c:f>'3 Expt. v calc. by SSIMPLE'!$CR$48:$CR$266</c:f>
              <c:numCache>
                <c:formatCode>0.00</c:formatCode>
                <c:ptCount val="219"/>
                <c:pt idx="0">
                  <c:v>22.871895695181355</c:v>
                </c:pt>
                <c:pt idx="1">
                  <c:v>26.483247647052096</c:v>
                </c:pt>
                <c:pt idx="2">
                  <c:v>30.214407483582054</c:v>
                </c:pt>
                <c:pt idx="3">
                  <c:v>34.510375919219754</c:v>
                </c:pt>
                <c:pt idx="4">
                  <c:v>37.060572321251698</c:v>
                </c:pt>
                <c:pt idx="5">
                  <c:v>#N/A</c:v>
                </c:pt>
                <c:pt idx="6">
                  <c:v>#N/A</c:v>
                </c:pt>
                <c:pt idx="7">
                  <c:v>25.633182179708115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31.355434956526992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15.050152368143777</c:v>
                </c:pt>
                <c:pt idx="29">
                  <c:v>-19.682723908300243</c:v>
                </c:pt>
                <c:pt idx="30">
                  <c:v>-12.208993960510874</c:v>
                </c:pt>
                <c:pt idx="31">
                  <c:v>-7.0173189586113889</c:v>
                </c:pt>
                <c:pt idx="32">
                  <c:v>-4.7923153863687542</c:v>
                </c:pt>
                <c:pt idx="33">
                  <c:v>-1.7115412094174083</c:v>
                </c:pt>
                <c:pt idx="34">
                  <c:v>2.51026044047887</c:v>
                </c:pt>
                <c:pt idx="35">
                  <c:v>7.188473079553134</c:v>
                </c:pt>
                <c:pt idx="36">
                  <c:v>10.611555498387958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-2.0538494513008967</c:v>
                </c:pt>
                <c:pt idx="52">
                  <c:v>#N/A</c:v>
                </c:pt>
                <c:pt idx="53">
                  <c:v>#N/A</c:v>
                </c:pt>
                <c:pt idx="54">
                  <c:v>-1.3692329675339305</c:v>
                </c:pt>
                <c:pt idx="55">
                  <c:v>6.6179593430806598</c:v>
                </c:pt>
                <c:pt idx="56">
                  <c:v>#N/A</c:v>
                </c:pt>
                <c:pt idx="57">
                  <c:v>-7.9871923106145921</c:v>
                </c:pt>
                <c:pt idx="58">
                  <c:v>-7.6448840687311073</c:v>
                </c:pt>
                <c:pt idx="59">
                  <c:v>-3.7083392870710643</c:v>
                </c:pt>
                <c:pt idx="60">
                  <c:v>0.7987192310614617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21.82215042007201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-1.141027472944943</c:v>
                </c:pt>
                <c:pt idx="74">
                  <c:v>2.3391063195371284</c:v>
                </c:pt>
                <c:pt idx="75">
                  <c:v>6.2756511011971767</c:v>
                </c:pt>
                <c:pt idx="76">
                  <c:v>#N/A</c:v>
                </c:pt>
                <c:pt idx="77">
                  <c:v>9.698733520032004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1.3121815938866845</c:v>
                </c:pt>
                <c:pt idx="86">
                  <c:v>5.3628291228412266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30.066073912099217</c:v>
                </c:pt>
                <c:pt idx="103">
                  <c:v>33.888515946464764</c:v>
                </c:pt>
                <c:pt idx="104">
                  <c:v>1.8256439567119038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33.888515946464764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'3 Expt. v calc. by SSIMPLE'!$CS$48:$CS$266</c:f>
              <c:numCache>
                <c:formatCode>0.00</c:formatCode>
                <c:ptCount val="219"/>
                <c:pt idx="0">
                  <c:v>22.855041527397422</c:v>
                </c:pt>
                <c:pt idx="1">
                  <c:v>26.739428127149999</c:v>
                </c:pt>
                <c:pt idx="2">
                  <c:v>30.740767756167337</c:v>
                </c:pt>
                <c:pt idx="3">
                  <c:v>36.66217729499644</c:v>
                </c:pt>
                <c:pt idx="4">
                  <c:v>40.550334715615989</c:v>
                </c:pt>
                <c:pt idx="5">
                  <c:v>44.398177510656751</c:v>
                </c:pt>
                <c:pt idx="6">
                  <c:v>22.727433736454888</c:v>
                </c:pt>
                <c:pt idx="7">
                  <c:v>26.752883432549559</c:v>
                </c:pt>
                <c:pt idx="8">
                  <c:v>26.772049529492364</c:v>
                </c:pt>
                <c:pt idx="9">
                  <c:v>30.753657187364862</c:v>
                </c:pt>
                <c:pt idx="10">
                  <c:v>28.55431385745112</c:v>
                </c:pt>
                <c:pt idx="11">
                  <c:v>34.647183978147375</c:v>
                </c:pt>
                <c:pt idx="12">
                  <c:v>34.503943888859851</c:v>
                </c:pt>
                <c:pt idx="13">
                  <c:v>32.315531988222439</c:v>
                </c:pt>
                <c:pt idx="14">
                  <c:v>32.576651081908572</c:v>
                </c:pt>
                <c:pt idx="15">
                  <c:v>38.418946594758339</c:v>
                </c:pt>
                <c:pt idx="16">
                  <c:v>36.222262395744941</c:v>
                </c:pt>
                <c:pt idx="17">
                  <c:v>34.668748446047758</c:v>
                </c:pt>
                <c:pt idx="18">
                  <c:v>42.463894808836741</c:v>
                </c:pt>
                <c:pt idx="19">
                  <c:v>18.93222844330295</c:v>
                </c:pt>
                <c:pt idx="20">
                  <c:v>22.872574750010532</c:v>
                </c:pt>
                <c:pt idx="21">
                  <c:v>28.929654471629718</c:v>
                </c:pt>
                <c:pt idx="22">
                  <c:v>22.792060357143487</c:v>
                </c:pt>
                <c:pt idx="23">
                  <c:v>26.738568615117295</c:v>
                </c:pt>
                <c:pt idx="24">
                  <c:v>30.71734688310568</c:v>
                </c:pt>
                <c:pt idx="25">
                  <c:v>28.677256281527868</c:v>
                </c:pt>
                <c:pt idx="26">
                  <c:v>30.56547927508651</c:v>
                </c:pt>
                <c:pt idx="27">
                  <c:v>17.24557410453653</c:v>
                </c:pt>
                <c:pt idx="28">
                  <c:v>15.287823762378821</c:v>
                </c:pt>
                <c:pt idx="29">
                  <c:v>-19.3619824589979</c:v>
                </c:pt>
                <c:pt idx="30">
                  <c:v>-12.178373086071399</c:v>
                </c:pt>
                <c:pt idx="31">
                  <c:v>-8.1688057365990971</c:v>
                </c:pt>
                <c:pt idx="32">
                  <c:v>-4.4506769954650984</c:v>
                </c:pt>
                <c:pt idx="33">
                  <c:v>-0.47228183757379938</c:v>
                </c:pt>
                <c:pt idx="34">
                  <c:v>3.5039489200972014</c:v>
                </c:pt>
                <c:pt idx="35">
                  <c:v>7.5518353298533007</c:v>
                </c:pt>
                <c:pt idx="36">
                  <c:v>11.1884861110535</c:v>
                </c:pt>
                <c:pt idx="37">
                  <c:v>17.151701175416001</c:v>
                </c:pt>
                <c:pt idx="38">
                  <c:v>21.582109133840998</c:v>
                </c:pt>
                <c:pt idx="39">
                  <c:v>24.766173073195699</c:v>
                </c:pt>
                <c:pt idx="40">
                  <c:v>-3.117846010252002</c:v>
                </c:pt>
                <c:pt idx="41">
                  <c:v>5.8843963855936998</c:v>
                </c:pt>
                <c:pt idx="42">
                  <c:v>15.422472720364798</c:v>
                </c:pt>
                <c:pt idx="43">
                  <c:v>22.330071566016102</c:v>
                </c:pt>
                <c:pt idx="44">
                  <c:v>19.581368963564422</c:v>
                </c:pt>
                <c:pt idx="45">
                  <c:v>19.993443983257169</c:v>
                </c:pt>
                <c:pt idx="46">
                  <c:v>14.390695078634039</c:v>
                </c:pt>
                <c:pt idx="47">
                  <c:v>5.1909091495411896</c:v>
                </c:pt>
                <c:pt idx="48">
                  <c:v>11.115208599735389</c:v>
                </c:pt>
                <c:pt idx="49">
                  <c:v>14.959018206699321</c:v>
                </c:pt>
                <c:pt idx="50">
                  <c:v>18.880021980959707</c:v>
                </c:pt>
                <c:pt idx="51">
                  <c:v>2.9226998818033003</c:v>
                </c:pt>
                <c:pt idx="52">
                  <c:v>16.178920882942801</c:v>
                </c:pt>
                <c:pt idx="53">
                  <c:v>5.3250064265471018</c:v>
                </c:pt>
                <c:pt idx="54">
                  <c:v>7.3526418896782992</c:v>
                </c:pt>
                <c:pt idx="55">
                  <c:v>15.173597518642701</c:v>
                </c:pt>
                <c:pt idx="56">
                  <c:v>22.787221601929598</c:v>
                </c:pt>
                <c:pt idx="57">
                  <c:v>-8.4485629056205021</c:v>
                </c:pt>
                <c:pt idx="58">
                  <c:v>-3.7605388885187985</c:v>
                </c:pt>
                <c:pt idx="59">
                  <c:v>1.1808762312799814E-2</c:v>
                </c:pt>
                <c:pt idx="60">
                  <c:v>5.9793764199520005</c:v>
                </c:pt>
                <c:pt idx="61">
                  <c:v>10.067962144223301</c:v>
                </c:pt>
                <c:pt idx="62">
                  <c:v>13.815223415176902</c:v>
                </c:pt>
                <c:pt idx="63">
                  <c:v>17.687855940780199</c:v>
                </c:pt>
                <c:pt idx="64">
                  <c:v>21.579558566276496</c:v>
                </c:pt>
                <c:pt idx="65">
                  <c:v>8.3176435013322028</c:v>
                </c:pt>
                <c:pt idx="66">
                  <c:v>22.615032263642579</c:v>
                </c:pt>
                <c:pt idx="67">
                  <c:v>18.318613282682708</c:v>
                </c:pt>
                <c:pt idx="68">
                  <c:v>22.207601848988229</c:v>
                </c:pt>
                <c:pt idx="69">
                  <c:v>21.577771997247531</c:v>
                </c:pt>
                <c:pt idx="70">
                  <c:v>22.10129562637654</c:v>
                </c:pt>
                <c:pt idx="71">
                  <c:v>25.536855875262823</c:v>
                </c:pt>
                <c:pt idx="72">
                  <c:v>29.933501030315171</c:v>
                </c:pt>
                <c:pt idx="73">
                  <c:v>-5.1092075879514987</c:v>
                </c:pt>
                <c:pt idx="74">
                  <c:v>-1.5450859889037005</c:v>
                </c:pt>
                <c:pt idx="75">
                  <c:v>2.0849320017626987</c:v>
                </c:pt>
                <c:pt idx="76">
                  <c:v>3.7976300871466009</c:v>
                </c:pt>
                <c:pt idx="77">
                  <c:v>6.1413475457717013</c:v>
                </c:pt>
                <c:pt idx="78">
                  <c:v>7.5049247560754999</c:v>
                </c:pt>
                <c:pt idx="79">
                  <c:v>13.606605608358201</c:v>
                </c:pt>
                <c:pt idx="80">
                  <c:v>6.522670898826199</c:v>
                </c:pt>
                <c:pt idx="81">
                  <c:v>0.78450098245479793</c:v>
                </c:pt>
                <c:pt idx="82">
                  <c:v>2.1097623052201975</c:v>
                </c:pt>
                <c:pt idx="83">
                  <c:v>5.4313322223996998</c:v>
                </c:pt>
                <c:pt idx="84">
                  <c:v>8.8041004474844016</c:v>
                </c:pt>
                <c:pt idx="85">
                  <c:v>3.1083349003435998</c:v>
                </c:pt>
                <c:pt idx="86">
                  <c:v>6.5051390105622993</c:v>
                </c:pt>
                <c:pt idx="87">
                  <c:v>6.1671524861517995</c:v>
                </c:pt>
                <c:pt idx="88">
                  <c:v>9.6236368696259973</c:v>
                </c:pt>
                <c:pt idx="89">
                  <c:v>9.9591103212395957</c:v>
                </c:pt>
                <c:pt idx="90">
                  <c:v>8.1167036168814022</c:v>
                </c:pt>
                <c:pt idx="91">
                  <c:v>6.9041855522420974</c:v>
                </c:pt>
                <c:pt idx="92">
                  <c:v>8.2819829139941987</c:v>
                </c:pt>
                <c:pt idx="93">
                  <c:v>10.521191519479498</c:v>
                </c:pt>
                <c:pt idx="94">
                  <c:v>10.499041958534521</c:v>
                </c:pt>
                <c:pt idx="95">
                  <c:v>14.082074203616909</c:v>
                </c:pt>
                <c:pt idx="96">
                  <c:v>17.823043597931221</c:v>
                </c:pt>
                <c:pt idx="97">
                  <c:v>14.745171940587099</c:v>
                </c:pt>
                <c:pt idx="98">
                  <c:v>21.963064347878241</c:v>
                </c:pt>
                <c:pt idx="99">
                  <c:v>29.846851715616481</c:v>
                </c:pt>
                <c:pt idx="100">
                  <c:v>22.98725354144781</c:v>
                </c:pt>
                <c:pt idx="101">
                  <c:v>29.726014755094209</c:v>
                </c:pt>
                <c:pt idx="102">
                  <c:v>29.974713065246952</c:v>
                </c:pt>
                <c:pt idx="103">
                  <c:v>34.991330355620164</c:v>
                </c:pt>
                <c:pt idx="104">
                  <c:v>2.6625533771663008</c:v>
                </c:pt>
                <c:pt idx="105">
                  <c:v>-2.9814751598859992</c:v>
                </c:pt>
                <c:pt idx="106">
                  <c:v>1.809918915694098</c:v>
                </c:pt>
                <c:pt idx="107">
                  <c:v>5.2189204860557012</c:v>
                </c:pt>
                <c:pt idx="108">
                  <c:v>8.8127792769852</c:v>
                </c:pt>
                <c:pt idx="109">
                  <c:v>28.731632765200306</c:v>
                </c:pt>
                <c:pt idx="110">
                  <c:v>-10.672497424494999</c:v>
                </c:pt>
                <c:pt idx="111">
                  <c:v>15.20897539127559</c:v>
                </c:pt>
                <c:pt idx="112">
                  <c:v>2.9257623643363004</c:v>
                </c:pt>
                <c:pt idx="113">
                  <c:v>-3.5207840189573005</c:v>
                </c:pt>
                <c:pt idx="114">
                  <c:v>11.8235567790025</c:v>
                </c:pt>
                <c:pt idx="115">
                  <c:v>10.244141209915703</c:v>
                </c:pt>
                <c:pt idx="116">
                  <c:v>-11.159792142438203</c:v>
                </c:pt>
                <c:pt idx="117">
                  <c:v>-1.5678487903201983</c:v>
                </c:pt>
                <c:pt idx="118">
                  <c:v>-10.205241998424299</c:v>
                </c:pt>
                <c:pt idx="119">
                  <c:v>11.912833472432201</c:v>
                </c:pt>
                <c:pt idx="120">
                  <c:v>9.856799652323101</c:v>
                </c:pt>
                <c:pt idx="121">
                  <c:v>9.388327456689499</c:v>
                </c:pt>
                <c:pt idx="122">
                  <c:v>9.4735880504133014</c:v>
                </c:pt>
                <c:pt idx="123">
                  <c:v>-8.8200226799038965</c:v>
                </c:pt>
                <c:pt idx="124">
                  <c:v>6.4606985733143993</c:v>
                </c:pt>
                <c:pt idx="125">
                  <c:v>16.150769033532697</c:v>
                </c:pt>
                <c:pt idx="126">
                  <c:v>23.836685134855088</c:v>
                </c:pt>
                <c:pt idx="127">
                  <c:v>22.300897318708678</c:v>
                </c:pt>
                <c:pt idx="128">
                  <c:v>10.244780431454599</c:v>
                </c:pt>
                <c:pt idx="129">
                  <c:v>6.8948185321096407</c:v>
                </c:pt>
                <c:pt idx="130">
                  <c:v>10.735468892646651</c:v>
                </c:pt>
                <c:pt idx="131">
                  <c:v>14.744417304280731</c:v>
                </c:pt>
                <c:pt idx="132">
                  <c:v>18.54467637041704</c:v>
                </c:pt>
                <c:pt idx="133">
                  <c:v>24.481369397012351</c:v>
                </c:pt>
                <c:pt idx="134">
                  <c:v>28.42658570781887</c:v>
                </c:pt>
                <c:pt idx="135">
                  <c:v>32.478481357650097</c:v>
                </c:pt>
                <c:pt idx="136">
                  <c:v>36.304526913832987</c:v>
                </c:pt>
                <c:pt idx="137">
                  <c:v>40.199317649016507</c:v>
                </c:pt>
                <c:pt idx="138">
                  <c:v>44.214586620672009</c:v>
                </c:pt>
                <c:pt idx="139">
                  <c:v>48.172448340897063</c:v>
                </c:pt>
                <c:pt idx="140">
                  <c:v>-16.563590039125103</c:v>
                </c:pt>
                <c:pt idx="141">
                  <c:v>-9.7679615049373965</c:v>
                </c:pt>
                <c:pt idx="142">
                  <c:v>12.941301260207805</c:v>
                </c:pt>
                <c:pt idx="143">
                  <c:v>-13.9330387785174</c:v>
                </c:pt>
                <c:pt idx="144">
                  <c:v>-10.644693098024696</c:v>
                </c:pt>
                <c:pt idx="145">
                  <c:v>-2.7347587725607028</c:v>
                </c:pt>
                <c:pt idx="146">
                  <c:v>1.0942675491127005</c:v>
                </c:pt>
                <c:pt idx="147">
                  <c:v>12.0870429359301</c:v>
                </c:pt>
                <c:pt idx="148">
                  <c:v>29.459419620626701</c:v>
                </c:pt>
                <c:pt idx="149">
                  <c:v>35.661358026161096</c:v>
                </c:pt>
                <c:pt idx="150">
                  <c:v>37.132332598008794</c:v>
                </c:pt>
                <c:pt idx="151">
                  <c:v>40.7276460485852</c:v>
                </c:pt>
                <c:pt idx="152">
                  <c:v>44.772536563291297</c:v>
                </c:pt>
                <c:pt idx="153">
                  <c:v>48.838947009490347</c:v>
                </c:pt>
                <c:pt idx="154">
                  <c:v>52.718430850691391</c:v>
                </c:pt>
                <c:pt idx="155">
                  <c:v>56.529258194548355</c:v>
                </c:pt>
                <c:pt idx="156">
                  <c:v>61.266157573770471</c:v>
                </c:pt>
                <c:pt idx="157">
                  <c:v>64.091099331394972</c:v>
                </c:pt>
                <c:pt idx="158">
                  <c:v>9.1072946255761025</c:v>
                </c:pt>
                <c:pt idx="159">
                  <c:v>-4.1611939325542977</c:v>
                </c:pt>
                <c:pt idx="160">
                  <c:v>1.9264744798337006</c:v>
                </c:pt>
                <c:pt idx="161">
                  <c:v>6.2698658317994997</c:v>
                </c:pt>
                <c:pt idx="162">
                  <c:v>2.2549141621306994</c:v>
                </c:pt>
                <c:pt idx="163">
                  <c:v>-0.57857023229959736</c:v>
                </c:pt>
                <c:pt idx="164">
                  <c:v>5.8915994087557984</c:v>
                </c:pt>
                <c:pt idx="165">
                  <c:v>12.314901599178796</c:v>
                </c:pt>
                <c:pt idx="166">
                  <c:v>-0.14765941092129964</c:v>
                </c:pt>
                <c:pt idx="167">
                  <c:v>3.4073569348387984</c:v>
                </c:pt>
                <c:pt idx="168">
                  <c:v>6.0085063667549008</c:v>
                </c:pt>
                <c:pt idx="169">
                  <c:v>10.296787170743503</c:v>
                </c:pt>
                <c:pt idx="170">
                  <c:v>30.76037181456304</c:v>
                </c:pt>
                <c:pt idx="171">
                  <c:v>11.008706174400597</c:v>
                </c:pt>
                <c:pt idx="172">
                  <c:v>5.8932877223426985</c:v>
                </c:pt>
                <c:pt idx="173">
                  <c:v>11.342016375211498</c:v>
                </c:pt>
                <c:pt idx="174">
                  <c:v>30.607532758030292</c:v>
                </c:pt>
                <c:pt idx="175">
                  <c:v>40.519571980147411</c:v>
                </c:pt>
                <c:pt idx="176">
                  <c:v>34.739068362981527</c:v>
                </c:pt>
                <c:pt idx="177">
                  <c:v>38.58134363927833</c:v>
                </c:pt>
                <c:pt idx="178">
                  <c:v>34.46854428021787</c:v>
                </c:pt>
                <c:pt idx="179">
                  <c:v>9.1924046945215991</c:v>
                </c:pt>
                <c:pt idx="180">
                  <c:v>7.4285606516988985</c:v>
                </c:pt>
                <c:pt idx="181">
                  <c:v>6.8353618221824988</c:v>
                </c:pt>
                <c:pt idx="182">
                  <c:v>10.549492359893701</c:v>
                </c:pt>
                <c:pt idx="183">
                  <c:v>11.494311641817998</c:v>
                </c:pt>
                <c:pt idx="184">
                  <c:v>12.283312987878503</c:v>
                </c:pt>
                <c:pt idx="185">
                  <c:v>13.956312659262</c:v>
                </c:pt>
                <c:pt idx="186">
                  <c:v>7.795376820704</c:v>
                </c:pt>
                <c:pt idx="187">
                  <c:v>8.6239294472217978</c:v>
                </c:pt>
                <c:pt idx="188">
                  <c:v>12.192426348155799</c:v>
                </c:pt>
                <c:pt idx="189">
                  <c:v>11.106913270277001</c:v>
                </c:pt>
                <c:pt idx="190">
                  <c:v>26.530872331403909</c:v>
                </c:pt>
                <c:pt idx="191">
                  <c:v>30.404457310202876</c:v>
                </c:pt>
                <c:pt idx="192">
                  <c:v>34.34639782859503</c:v>
                </c:pt>
                <c:pt idx="193">
                  <c:v>39.987594211912047</c:v>
                </c:pt>
                <c:pt idx="194">
                  <c:v>26.568513659308149</c:v>
                </c:pt>
                <c:pt idx="195">
                  <c:v>28.36525601063035</c:v>
                </c:pt>
                <c:pt idx="196">
                  <c:v>22.98542206359247</c:v>
                </c:pt>
                <c:pt idx="197">
                  <c:v>22.863417992573851</c:v>
                </c:pt>
                <c:pt idx="198">
                  <c:v>33.642744206328473</c:v>
                </c:pt>
                <c:pt idx="199">
                  <c:v>47.541386150638601</c:v>
                </c:pt>
                <c:pt idx="200">
                  <c:v>25.81882513648177</c:v>
                </c:pt>
                <c:pt idx="201">
                  <c:v>29.746146391359332</c:v>
                </c:pt>
                <c:pt idx="202">
                  <c:v>24.157182386396961</c:v>
                </c:pt>
                <c:pt idx="203">
                  <c:v>5.8526312603679997</c:v>
                </c:pt>
                <c:pt idx="204">
                  <c:v>9.5076257397986996</c:v>
                </c:pt>
                <c:pt idx="205">
                  <c:v>9.2503627431341009</c:v>
                </c:pt>
                <c:pt idx="206">
                  <c:v>15.266815358766801</c:v>
                </c:pt>
                <c:pt idx="207">
                  <c:v>19.228294530259561</c:v>
                </c:pt>
                <c:pt idx="208">
                  <c:v>16.34015087333195</c:v>
                </c:pt>
                <c:pt idx="209">
                  <c:v>17.4094118131333</c:v>
                </c:pt>
                <c:pt idx="210">
                  <c:v>18.357426109459063</c:v>
                </c:pt>
                <c:pt idx="211">
                  <c:v>19.5395321422621</c:v>
                </c:pt>
                <c:pt idx="212">
                  <c:v>19.296881008758529</c:v>
                </c:pt>
                <c:pt idx="213">
                  <c:v>3.7513397380447024</c:v>
                </c:pt>
                <c:pt idx="214">
                  <c:v>3.0378886173817001</c:v>
                </c:pt>
                <c:pt idx="215">
                  <c:v>15.007820516245321</c:v>
                </c:pt>
                <c:pt idx="216">
                  <c:v>15.007820516245321</c:v>
                </c:pt>
                <c:pt idx="217">
                  <c:v>19.12624210506932</c:v>
                </c:pt>
                <c:pt idx="218">
                  <c:v>20.750485434325469</c:v>
                </c:pt>
              </c:numCache>
            </c:numRef>
          </c:yVal>
          <c:smooth val="0"/>
        </c:ser>
        <c:ser>
          <c:idx val="32"/>
          <c:order val="32"/>
          <c:tx>
            <c:strRef>
              <c:f>'3 Expt. v calc. by SSIMPLE'!$CU$47</c:f>
              <c:strCache>
                <c:ptCount val="1"/>
                <c:pt idx="0">
                  <c:v>Water-&gt;  Cyclohexane</c:v>
                </c:pt>
              </c:strCache>
            </c:strRef>
          </c:tx>
          <c:spPr>
            <a:ln w="19050">
              <a:noFill/>
            </a:ln>
          </c:spPr>
          <c:xVal>
            <c:numRef>
              <c:f>'3 Expt. v calc. by SSIMPLE'!$CU$48:$CU$266</c:f>
              <c:numCache>
                <c:formatCode>0.00</c:formatCode>
                <c:ptCount val="219"/>
                <c:pt idx="0">
                  <c:v>24.383757096833399</c:v>
                </c:pt>
                <c:pt idx="1">
                  <c:v>#N/A</c:v>
                </c:pt>
                <c:pt idx="2">
                  <c:v>#N/A</c:v>
                </c:pt>
                <c:pt idx="3">
                  <c:v>35.252043776633968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23.676320063607541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13.107553095455017</c:v>
                </c:pt>
                <c:pt idx="29">
                  <c:v>-25.102604404788718</c:v>
                </c:pt>
                <c:pt idx="30">
                  <c:v>-15.784213375738359</c:v>
                </c:pt>
                <c:pt idx="31">
                  <c:v>-11.096492174389557</c:v>
                </c:pt>
                <c:pt idx="32">
                  <c:v>-8.5234752228987158</c:v>
                </c:pt>
                <c:pt idx="33">
                  <c:v>-4.2503273367199057</c:v>
                </c:pt>
                <c:pt idx="34">
                  <c:v>-2.3486148818116739</c:v>
                </c:pt>
                <c:pt idx="35">
                  <c:v>2.6053460632242817</c:v>
                </c:pt>
                <c:pt idx="36">
                  <c:v>6.218599727549929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5.3628291228412266</c:v>
                </c:pt>
                <c:pt idx="42">
                  <c:v>#N/A</c:v>
                </c:pt>
                <c:pt idx="43">
                  <c:v>#N/A</c:v>
                </c:pt>
                <c:pt idx="44">
                  <c:v>16.587686887937089</c:v>
                </c:pt>
                <c:pt idx="45">
                  <c:v>19.454518413711256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16.921437423773483</c:v>
                </c:pt>
                <c:pt idx="50">
                  <c:v>20.652597260303445</c:v>
                </c:pt>
                <c:pt idx="51">
                  <c:v>-2.396157693184378</c:v>
                </c:pt>
                <c:pt idx="52">
                  <c:v>#N/A</c:v>
                </c:pt>
                <c:pt idx="53">
                  <c:v>#N/A</c:v>
                </c:pt>
                <c:pt idx="54">
                  <c:v>-2.3391063195371302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-10.202687320582683</c:v>
                </c:pt>
                <c:pt idx="59">
                  <c:v>-5.6024448921596637</c:v>
                </c:pt>
                <c:pt idx="60">
                  <c:v>-2.7860087464405652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17.914131325235584</c:v>
                </c:pt>
                <c:pt idx="67">
                  <c:v>16.373744236759915</c:v>
                </c:pt>
                <c:pt idx="68">
                  <c:v>18.941056050886029</c:v>
                </c:pt>
                <c:pt idx="69">
                  <c:v>19.093193047278692</c:v>
                </c:pt>
                <c:pt idx="70">
                  <c:v>18.684324869473421</c:v>
                </c:pt>
                <c:pt idx="71">
                  <c:v>#N/A</c:v>
                </c:pt>
                <c:pt idx="72">
                  <c:v>#N/A</c:v>
                </c:pt>
                <c:pt idx="73">
                  <c:v>-5.408470221759023</c:v>
                </c:pt>
                <c:pt idx="74">
                  <c:v>-1.4034637917222792</c:v>
                </c:pt>
                <c:pt idx="75">
                  <c:v>2.282054945889886</c:v>
                </c:pt>
                <c:pt idx="76">
                  <c:v>3.708339287071059</c:v>
                </c:pt>
                <c:pt idx="77">
                  <c:v>5.8002229874701179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-4.6401783899760964</c:v>
                </c:pt>
                <c:pt idx="86">
                  <c:v>-4.7542811372705849</c:v>
                </c:pt>
                <c:pt idx="87">
                  <c:v>-0.79871923106145815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19.654198221476619</c:v>
                </c:pt>
                <c:pt idx="101">
                  <c:v>26.323503800839799</c:v>
                </c:pt>
                <c:pt idx="102">
                  <c:v>25.62747704234339</c:v>
                </c:pt>
                <c:pt idx="103">
                  <c:v>28.936456713883715</c:v>
                </c:pt>
                <c:pt idx="104">
                  <c:v>-2.3391063195371302</c:v>
                </c:pt>
                <c:pt idx="105">
                  <c:v>-8.0442436842618399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5.248726375546731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-9.9269390146209915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-6.44680522213892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1.7115412094174118</c:v>
                </c:pt>
                <c:pt idx="180">
                  <c:v>1.5403870884756721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3.8224420343655545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20.044049274732807</c:v>
                </c:pt>
                <c:pt idx="198">
                  <c:v>28.925046439154269</c:v>
                </c:pt>
                <c:pt idx="199">
                  <c:v>#N/A</c:v>
                </c:pt>
                <c:pt idx="200">
                  <c:v>24.20119270116221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12.693930636512471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'3 Expt. v calc. by SSIMPLE'!$CV$48:$CV$266</c:f>
              <c:numCache>
                <c:formatCode>0.00</c:formatCode>
                <c:ptCount val="219"/>
                <c:pt idx="0">
                  <c:v>22.662347912378621</c:v>
                </c:pt>
                <c:pt idx="1">
                  <c:v>26.499504310982399</c:v>
                </c:pt>
                <c:pt idx="2">
                  <c:v>30.657851851187338</c:v>
                </c:pt>
                <c:pt idx="3">
                  <c:v>36.624368294819043</c:v>
                </c:pt>
                <c:pt idx="4">
                  <c:v>40.468686933309293</c:v>
                </c:pt>
                <c:pt idx="5">
                  <c:v>44.271711916756551</c:v>
                </c:pt>
                <c:pt idx="6">
                  <c:v>22.388357421425489</c:v>
                </c:pt>
                <c:pt idx="7">
                  <c:v>26.554126191213257</c:v>
                </c:pt>
                <c:pt idx="8">
                  <c:v>26.593832068969665</c:v>
                </c:pt>
                <c:pt idx="9">
                  <c:v>30.71284727085596</c:v>
                </c:pt>
                <c:pt idx="10">
                  <c:v>28.23858852422822</c:v>
                </c:pt>
                <c:pt idx="11">
                  <c:v>34.566473021585175</c:v>
                </c:pt>
                <c:pt idx="12">
                  <c:v>34.258776469626348</c:v>
                </c:pt>
                <c:pt idx="13">
                  <c:v>31.882093693983542</c:v>
                </c:pt>
                <c:pt idx="14">
                  <c:v>32.399082033684373</c:v>
                </c:pt>
                <c:pt idx="15">
                  <c:v>38.192025419808843</c:v>
                </c:pt>
                <c:pt idx="16">
                  <c:v>35.754390440898945</c:v>
                </c:pt>
                <c:pt idx="17">
                  <c:v>34.639695606369159</c:v>
                </c:pt>
                <c:pt idx="18">
                  <c:v>42.396163096230737</c:v>
                </c:pt>
                <c:pt idx="19">
                  <c:v>18.725243843591251</c:v>
                </c:pt>
                <c:pt idx="20">
                  <c:v>22.608773295746232</c:v>
                </c:pt>
                <c:pt idx="21">
                  <c:v>28.87137766986292</c:v>
                </c:pt>
                <c:pt idx="22">
                  <c:v>22.510717540655985</c:v>
                </c:pt>
                <c:pt idx="23">
                  <c:v>26.469855994484497</c:v>
                </c:pt>
                <c:pt idx="24">
                  <c:v>30.522635398260181</c:v>
                </c:pt>
                <c:pt idx="25">
                  <c:v>28.380923464686269</c:v>
                </c:pt>
                <c:pt idx="26">
                  <c:v>30.191966868629912</c:v>
                </c:pt>
                <c:pt idx="27">
                  <c:v>15.468233002314928</c:v>
                </c:pt>
                <c:pt idx="28">
                  <c:v>14.21894923437042</c:v>
                </c:pt>
                <c:pt idx="29">
                  <c:v>-23.5877155405446</c:v>
                </c:pt>
                <c:pt idx="30">
                  <c:v>-15.369480141026298</c:v>
                </c:pt>
                <c:pt idx="31">
                  <c:v>-11.336108586166297</c:v>
                </c:pt>
                <c:pt idx="32">
                  <c:v>-7.8785580514007982</c:v>
                </c:pt>
                <c:pt idx="33">
                  <c:v>-3.7877695856559015</c:v>
                </c:pt>
                <c:pt idx="34">
                  <c:v>0.33661364638630076</c:v>
                </c:pt>
                <c:pt idx="35">
                  <c:v>4.5764410403206028</c:v>
                </c:pt>
                <c:pt idx="36">
                  <c:v>8.1089548951196022</c:v>
                </c:pt>
                <c:pt idx="37">
                  <c:v>14.1742120777606</c:v>
                </c:pt>
                <c:pt idx="38">
                  <c:v>18.585433959903401</c:v>
                </c:pt>
                <c:pt idx="39">
                  <c:v>21.811608049433001</c:v>
                </c:pt>
                <c:pt idx="40">
                  <c:v>-4.8629620613648008</c:v>
                </c:pt>
                <c:pt idx="41">
                  <c:v>4.2608531787237993</c:v>
                </c:pt>
                <c:pt idx="42">
                  <c:v>13.966892885049997</c:v>
                </c:pt>
                <c:pt idx="43">
                  <c:v>20.6913620487054</c:v>
                </c:pt>
                <c:pt idx="44">
                  <c:v>18.343606276848924</c:v>
                </c:pt>
                <c:pt idx="45">
                  <c:v>18.437618258077869</c:v>
                </c:pt>
                <c:pt idx="46">
                  <c:v>12.616194673078041</c:v>
                </c:pt>
                <c:pt idx="47">
                  <c:v>4.9633572098336902</c:v>
                </c:pt>
                <c:pt idx="48">
                  <c:v>10.85807526263039</c:v>
                </c:pt>
                <c:pt idx="49">
                  <c:v>14.649379888923422</c:v>
                </c:pt>
                <c:pt idx="50">
                  <c:v>18.626105575220109</c:v>
                </c:pt>
                <c:pt idx="51">
                  <c:v>1.289763859167099</c:v>
                </c:pt>
                <c:pt idx="52">
                  <c:v>14.961375040002199</c:v>
                </c:pt>
                <c:pt idx="53">
                  <c:v>3.4712560191936994</c:v>
                </c:pt>
                <c:pt idx="54">
                  <c:v>5.4423637700664003</c:v>
                </c:pt>
                <c:pt idx="55">
                  <c:v>13.38188072122</c:v>
                </c:pt>
                <c:pt idx="56">
                  <c:v>21.010557702395101</c:v>
                </c:pt>
                <c:pt idx="57">
                  <c:v>-10.965660174462201</c:v>
                </c:pt>
                <c:pt idx="58">
                  <c:v>-6.1538655623226006</c:v>
                </c:pt>
                <c:pt idx="59">
                  <c:v>-2.4611550485821994</c:v>
                </c:pt>
                <c:pt idx="60">
                  <c:v>3.6829543844580002</c:v>
                </c:pt>
                <c:pt idx="61">
                  <c:v>7.958334256501999</c:v>
                </c:pt>
                <c:pt idx="62">
                  <c:v>11.608947695764702</c:v>
                </c:pt>
                <c:pt idx="63">
                  <c:v>15.4187998590528</c:v>
                </c:pt>
                <c:pt idx="64">
                  <c:v>19.375971528232597</c:v>
                </c:pt>
                <c:pt idx="65">
                  <c:v>5.8978994717136999</c:v>
                </c:pt>
                <c:pt idx="66">
                  <c:v>21.377377943878781</c:v>
                </c:pt>
                <c:pt idx="67">
                  <c:v>17.056846492385411</c:v>
                </c:pt>
                <c:pt idx="68">
                  <c:v>21.197994442134927</c:v>
                </c:pt>
                <c:pt idx="69">
                  <c:v>20.202618211457629</c:v>
                </c:pt>
                <c:pt idx="70">
                  <c:v>20.808256914319337</c:v>
                </c:pt>
                <c:pt idx="71">
                  <c:v>24.306426153485319</c:v>
                </c:pt>
                <c:pt idx="72">
                  <c:v>28.952738540230371</c:v>
                </c:pt>
                <c:pt idx="73">
                  <c:v>-7.7743514031093</c:v>
                </c:pt>
                <c:pt idx="74">
                  <c:v>-4.3272779657003007</c:v>
                </c:pt>
                <c:pt idx="75">
                  <c:v>-0.84059080912620132</c:v>
                </c:pt>
                <c:pt idx="76">
                  <c:v>1.3328110029109013</c:v>
                </c:pt>
                <c:pt idx="77">
                  <c:v>3.3144291316330019</c:v>
                </c:pt>
                <c:pt idx="78">
                  <c:v>4.9340226212870988</c:v>
                </c:pt>
                <c:pt idx="79">
                  <c:v>11.204051297579202</c:v>
                </c:pt>
                <c:pt idx="80">
                  <c:v>3.6352415941586997</c:v>
                </c:pt>
                <c:pt idx="81">
                  <c:v>-1.8533087874103025</c:v>
                </c:pt>
                <c:pt idx="82">
                  <c:v>-0.59564589568620008</c:v>
                </c:pt>
                <c:pt idx="83">
                  <c:v>2.5988689056890983</c:v>
                </c:pt>
                <c:pt idx="84">
                  <c:v>6.3424598650212012</c:v>
                </c:pt>
                <c:pt idx="85">
                  <c:v>-1.0705437037342023</c:v>
                </c:pt>
                <c:pt idx="86">
                  <c:v>2.4106598804522008</c:v>
                </c:pt>
                <c:pt idx="87">
                  <c:v>2.038786462236601</c:v>
                </c:pt>
                <c:pt idx="88">
                  <c:v>5.596563432067299</c:v>
                </c:pt>
                <c:pt idx="89">
                  <c:v>5.8450512909006989</c:v>
                </c:pt>
                <c:pt idx="90">
                  <c:v>3.3544791388316995</c:v>
                </c:pt>
                <c:pt idx="91">
                  <c:v>1.8999224972299977</c:v>
                </c:pt>
                <c:pt idx="92">
                  <c:v>2.4730561384814997</c:v>
                </c:pt>
                <c:pt idx="93">
                  <c:v>4.4530599992100015</c:v>
                </c:pt>
                <c:pt idx="94">
                  <c:v>9.1492667260823186</c:v>
                </c:pt>
                <c:pt idx="95">
                  <c:v>12.519765951549811</c:v>
                </c:pt>
                <c:pt idx="96">
                  <c:v>16.124703454973321</c:v>
                </c:pt>
                <c:pt idx="97">
                  <c:v>11.910671520351002</c:v>
                </c:pt>
                <c:pt idx="98">
                  <c:v>20.49872426982564</c:v>
                </c:pt>
                <c:pt idx="99">
                  <c:v>28.509985371437978</c:v>
                </c:pt>
                <c:pt idx="100">
                  <c:v>21.375522931105809</c:v>
                </c:pt>
                <c:pt idx="101">
                  <c:v>27.848624945396413</c:v>
                </c:pt>
                <c:pt idx="102">
                  <c:v>27.956595356443948</c:v>
                </c:pt>
                <c:pt idx="103">
                  <c:v>33.218596414175266</c:v>
                </c:pt>
                <c:pt idx="104">
                  <c:v>0.67298630726449815</c:v>
                </c:pt>
                <c:pt idx="105">
                  <c:v>-5.7009660992620006</c:v>
                </c:pt>
                <c:pt idx="106">
                  <c:v>-0.60520315543890035</c:v>
                </c:pt>
                <c:pt idx="107">
                  <c:v>2.5008450556995996</c:v>
                </c:pt>
                <c:pt idx="108">
                  <c:v>5.8898365533186983</c:v>
                </c:pt>
                <c:pt idx="109">
                  <c:v>26.98606274904181</c:v>
                </c:pt>
                <c:pt idx="110">
                  <c:v>-13.352476081572199</c:v>
                </c:pt>
                <c:pt idx="111">
                  <c:v>13.377463687436592</c:v>
                </c:pt>
                <c:pt idx="112">
                  <c:v>0.94558159116609986</c:v>
                </c:pt>
                <c:pt idx="113">
                  <c:v>-5.7688924754402997</c:v>
                </c:pt>
                <c:pt idx="114">
                  <c:v>10.250108515295802</c:v>
                </c:pt>
                <c:pt idx="115">
                  <c:v>6.0914678829374012</c:v>
                </c:pt>
                <c:pt idx="116">
                  <c:v>-15.814401247103604</c:v>
                </c:pt>
                <c:pt idx="117">
                  <c:v>-5.1638686472085986</c:v>
                </c:pt>
                <c:pt idx="118">
                  <c:v>-14.058212925471096</c:v>
                </c:pt>
                <c:pt idx="119">
                  <c:v>10.495088794571998</c:v>
                </c:pt>
                <c:pt idx="120">
                  <c:v>7.9810500312741013</c:v>
                </c:pt>
                <c:pt idx="121">
                  <c:v>7.5666903199685009</c:v>
                </c:pt>
                <c:pt idx="122">
                  <c:v>7.5878942636142028</c:v>
                </c:pt>
                <c:pt idx="123">
                  <c:v>-12.707382802169295</c:v>
                </c:pt>
                <c:pt idx="124">
                  <c:v>4.8210850192862011</c:v>
                </c:pt>
                <c:pt idx="125">
                  <c:v>14.666246771372899</c:v>
                </c:pt>
                <c:pt idx="126">
                  <c:v>22.373962841732389</c:v>
                </c:pt>
                <c:pt idx="127">
                  <c:v>20.88359838639218</c:v>
                </c:pt>
                <c:pt idx="128">
                  <c:v>8.6328694941880979</c:v>
                </c:pt>
                <c:pt idx="129">
                  <c:v>6.1474817580824404</c:v>
                </c:pt>
                <c:pt idx="130">
                  <c:v>9.9572939284560498</c:v>
                </c:pt>
                <c:pt idx="131">
                  <c:v>13.943576402626331</c:v>
                </c:pt>
                <c:pt idx="132">
                  <c:v>17.674655020470439</c:v>
                </c:pt>
                <c:pt idx="133">
                  <c:v>23.747578986767451</c:v>
                </c:pt>
                <c:pt idx="134">
                  <c:v>27.755728328687169</c:v>
                </c:pt>
                <c:pt idx="135">
                  <c:v>31.982651265620891</c:v>
                </c:pt>
                <c:pt idx="136">
                  <c:v>35.755592300657788</c:v>
                </c:pt>
                <c:pt idx="137">
                  <c:v>39.595781156307908</c:v>
                </c:pt>
                <c:pt idx="138">
                  <c:v>43.782765648083412</c:v>
                </c:pt>
                <c:pt idx="139">
                  <c:v>47.791951024774058</c:v>
                </c:pt>
                <c:pt idx="140">
                  <c:v>-21.056912049710302</c:v>
                </c:pt>
                <c:pt idx="141">
                  <c:v>-13.556910885668497</c:v>
                </c:pt>
                <c:pt idx="142">
                  <c:v>9.4403033710552045</c:v>
                </c:pt>
                <c:pt idx="143">
                  <c:v>-18.683949308564198</c:v>
                </c:pt>
                <c:pt idx="144">
                  <c:v>-15.542551054866596</c:v>
                </c:pt>
                <c:pt idx="145">
                  <c:v>-7.4454771806772015</c:v>
                </c:pt>
                <c:pt idx="146">
                  <c:v>-0.63728411011619812</c:v>
                </c:pt>
                <c:pt idx="147">
                  <c:v>10.180456213904399</c:v>
                </c:pt>
                <c:pt idx="148">
                  <c:v>26.736921721973399</c:v>
                </c:pt>
                <c:pt idx="149">
                  <c:v>33.216776649322895</c:v>
                </c:pt>
                <c:pt idx="150">
                  <c:v>34.339441951245696</c:v>
                </c:pt>
                <c:pt idx="151">
                  <c:v>37.983442174910294</c:v>
                </c:pt>
                <c:pt idx="152">
                  <c:v>42.007502952638298</c:v>
                </c:pt>
                <c:pt idx="153">
                  <c:v>46.198043480804046</c:v>
                </c:pt>
                <c:pt idx="154">
                  <c:v>50.153193714432589</c:v>
                </c:pt>
                <c:pt idx="155">
                  <c:v>54.067287088561557</c:v>
                </c:pt>
                <c:pt idx="156">
                  <c:v>59.046148204250869</c:v>
                </c:pt>
                <c:pt idx="157">
                  <c:v>61.339249270777565</c:v>
                </c:pt>
                <c:pt idx="158">
                  <c:v>5.7901935239402</c:v>
                </c:pt>
                <c:pt idx="159">
                  <c:v>-7.5284287772126994</c:v>
                </c:pt>
                <c:pt idx="160">
                  <c:v>-1.2275456282041013</c:v>
                </c:pt>
                <c:pt idx="161">
                  <c:v>3.3724181513600016</c:v>
                </c:pt>
                <c:pt idx="162">
                  <c:v>-1.0269625747014004</c:v>
                </c:pt>
                <c:pt idx="163">
                  <c:v>-4.0275145504142991</c:v>
                </c:pt>
                <c:pt idx="164">
                  <c:v>2.7279528194299978</c:v>
                </c:pt>
                <c:pt idx="165">
                  <c:v>9.2565493409841011</c:v>
                </c:pt>
                <c:pt idx="166">
                  <c:v>-3.4381305233969002</c:v>
                </c:pt>
                <c:pt idx="167">
                  <c:v>6.1778970793799459E-2</c:v>
                </c:pt>
                <c:pt idx="168">
                  <c:v>2.9571061051439997</c:v>
                </c:pt>
                <c:pt idx="169">
                  <c:v>7.5392955879544985</c:v>
                </c:pt>
                <c:pt idx="170">
                  <c:v>30.545151621601441</c:v>
                </c:pt>
                <c:pt idx="171">
                  <c:v>8.334402597448598</c:v>
                </c:pt>
                <c:pt idx="172">
                  <c:v>3.2963585843145999</c:v>
                </c:pt>
                <c:pt idx="173">
                  <c:v>10.558924411395401</c:v>
                </c:pt>
                <c:pt idx="174">
                  <c:v>30.339003676843589</c:v>
                </c:pt>
                <c:pt idx="175">
                  <c:v>40.444649736991209</c:v>
                </c:pt>
                <c:pt idx="176">
                  <c:v>34.676045963695934</c:v>
                </c:pt>
                <c:pt idx="177">
                  <c:v>38.47291284352923</c:v>
                </c:pt>
                <c:pt idx="178">
                  <c:v>34.162801029388774</c:v>
                </c:pt>
                <c:pt idx="179">
                  <c:v>7.3171668397211</c:v>
                </c:pt>
                <c:pt idx="180">
                  <c:v>5.2229898085433</c:v>
                </c:pt>
                <c:pt idx="181">
                  <c:v>4.4484438031414975</c:v>
                </c:pt>
                <c:pt idx="182">
                  <c:v>8.6738998872754998</c:v>
                </c:pt>
                <c:pt idx="183">
                  <c:v>9.2319686012109976</c:v>
                </c:pt>
                <c:pt idx="184">
                  <c:v>10.339809552837501</c:v>
                </c:pt>
                <c:pt idx="185">
                  <c:v>12.181249494021898</c:v>
                </c:pt>
                <c:pt idx="186">
                  <c:v>5.2641932774990998</c:v>
                </c:pt>
                <c:pt idx="187">
                  <c:v>6.0403251867438001</c:v>
                </c:pt>
                <c:pt idx="188">
                  <c:v>9.9748428222767984</c:v>
                </c:pt>
                <c:pt idx="189">
                  <c:v>8.6932527590643005</c:v>
                </c:pt>
                <c:pt idx="190">
                  <c:v>25.390670867262511</c:v>
                </c:pt>
                <c:pt idx="191">
                  <c:v>29.28157510479938</c:v>
                </c:pt>
                <c:pt idx="192">
                  <c:v>33.283854444915931</c:v>
                </c:pt>
                <c:pt idx="193">
                  <c:v>38.999070373452746</c:v>
                </c:pt>
                <c:pt idx="194">
                  <c:v>25.38164941126475</c:v>
                </c:pt>
                <c:pt idx="195">
                  <c:v>27.130269196140251</c:v>
                </c:pt>
                <c:pt idx="196">
                  <c:v>21.370730946082471</c:v>
                </c:pt>
                <c:pt idx="197">
                  <c:v>21.258666587178652</c:v>
                </c:pt>
                <c:pt idx="198">
                  <c:v>31.635399716086873</c:v>
                </c:pt>
                <c:pt idx="199">
                  <c:v>45.835075477331799</c:v>
                </c:pt>
                <c:pt idx="200">
                  <c:v>24.162103723573772</c:v>
                </c:pt>
                <c:pt idx="201">
                  <c:v>27.968882747732835</c:v>
                </c:pt>
                <c:pt idx="202">
                  <c:v>23.085046225472958</c:v>
                </c:pt>
                <c:pt idx="203">
                  <c:v>4.7052469490540005</c:v>
                </c:pt>
                <c:pt idx="204">
                  <c:v>8.2000057331450993</c:v>
                </c:pt>
                <c:pt idx="205">
                  <c:v>7.9278942070085989</c:v>
                </c:pt>
                <c:pt idx="206">
                  <c:v>13.931652957279498</c:v>
                </c:pt>
                <c:pt idx="207">
                  <c:v>17.943203971083758</c:v>
                </c:pt>
                <c:pt idx="208">
                  <c:v>15.29155089320515</c:v>
                </c:pt>
                <c:pt idx="209">
                  <c:v>16.220964757526101</c:v>
                </c:pt>
                <c:pt idx="210">
                  <c:v>16.88459272132306</c:v>
                </c:pt>
                <c:pt idx="211">
                  <c:v>18.1695009144747</c:v>
                </c:pt>
                <c:pt idx="212">
                  <c:v>17.88006215710573</c:v>
                </c:pt>
                <c:pt idx="213">
                  <c:v>-0.88531317836059742</c:v>
                </c:pt>
                <c:pt idx="214">
                  <c:v>-1.6779056894357005</c:v>
                </c:pt>
                <c:pt idx="215">
                  <c:v>14.291605737410819</c:v>
                </c:pt>
                <c:pt idx="216">
                  <c:v>14.291605737410819</c:v>
                </c:pt>
                <c:pt idx="217">
                  <c:v>18.471263217539921</c:v>
                </c:pt>
                <c:pt idx="218">
                  <c:v>20.472535586218971</c:v>
                </c:pt>
              </c:numCache>
            </c:numRef>
          </c:yVal>
          <c:smooth val="0"/>
        </c:ser>
        <c:ser>
          <c:idx val="33"/>
          <c:order val="33"/>
          <c:tx>
            <c:strRef>
              <c:f>'3 Expt. v calc. by SSIMPLE'!$F$47</c:f>
              <c:strCache>
                <c:ptCount val="1"/>
                <c:pt idx="0">
                  <c:v>Water-&gt;    Diethyl Ether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'3 Expt. v calc. by SSIMPLE'!$F$48:$F$266</c:f>
              <c:numCache>
                <c:formatCode>0.00</c:formatCode>
                <c:ptCount val="2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34.396273171925259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22.649395337957088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18.712850556297045</c:v>
                </c:pt>
                <c:pt idx="28">
                  <c:v>#N/A</c:v>
                </c:pt>
                <c:pt idx="29">
                  <c:v>#N/A</c:v>
                </c:pt>
                <c:pt idx="30">
                  <c:v>-7.1884730795531322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7.7589868160256028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11.125017861213179</c:v>
                </c:pt>
                <c:pt idx="47">
                  <c:v>8.4550135745220167</c:v>
                </c:pt>
                <c:pt idx="48">
                  <c:v>12.471430279288212</c:v>
                </c:pt>
                <c:pt idx="49">
                  <c:v>#N/A</c:v>
                </c:pt>
                <c:pt idx="50">
                  <c:v>#N/A</c:v>
                </c:pt>
                <c:pt idx="51">
                  <c:v>-3.537185166129321</c:v>
                </c:pt>
                <c:pt idx="52">
                  <c:v>5.1346236282522355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17.514771709704856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27.681326493644281</c:v>
                </c:pt>
                <c:pt idx="73">
                  <c:v>-1.4833357148284261</c:v>
                </c:pt>
                <c:pt idx="74">
                  <c:v>1.7685925830646578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17.628874456999345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22.59234396430984</c:v>
                </c:pt>
                <c:pt idx="101">
                  <c:v>#N/A</c:v>
                </c:pt>
                <c:pt idx="102">
                  <c:v>28.183378581740055</c:v>
                </c:pt>
                <c:pt idx="103">
                  <c:v>31.834666495163873</c:v>
                </c:pt>
                <c:pt idx="104">
                  <c:v>#N/A</c:v>
                </c:pt>
                <c:pt idx="105">
                  <c:v>-1.0839760992976952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24.817347536552475</c:v>
                </c:pt>
                <c:pt idx="110">
                  <c:v>#N/A</c:v>
                </c:pt>
                <c:pt idx="111">
                  <c:v>18.712850556297042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45.013533807677945</c:v>
                </c:pt>
                <c:pt idx="154">
                  <c:v>#N/A</c:v>
                </c:pt>
                <c:pt idx="155">
                  <c:v>52.48726375546731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32.216910698600429</c:v>
                </c:pt>
                <c:pt idx="199">
                  <c:v>#N/A</c:v>
                </c:pt>
                <c:pt idx="200">
                  <c:v>26.015426383144668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'3 Expt. v calc. by SSIMPLE'!$G$48:$G$266</c:f>
              <c:numCache>
                <c:formatCode>0.00</c:formatCode>
                <c:ptCount val="219"/>
                <c:pt idx="0">
                  <c:v>23.416753634965922</c:v>
                </c:pt>
                <c:pt idx="1">
                  <c:v>27.361263095535502</c:v>
                </c:pt>
                <c:pt idx="2">
                  <c:v>31.309775582557442</c:v>
                </c:pt>
                <c:pt idx="3">
                  <c:v>37.259400015009838</c:v>
                </c:pt>
                <c:pt idx="4">
                  <c:v>41.205752269348189</c:v>
                </c:pt>
                <c:pt idx="5">
                  <c:v>45.106305717551351</c:v>
                </c:pt>
                <c:pt idx="6">
                  <c:v>23.369935042591887</c:v>
                </c:pt>
                <c:pt idx="7">
                  <c:v>27.357009058654057</c:v>
                </c:pt>
                <c:pt idx="8">
                  <c:v>27.365230234485466</c:v>
                </c:pt>
                <c:pt idx="9">
                  <c:v>31.304838421020662</c:v>
                </c:pt>
                <c:pt idx="10">
                  <c:v>29.236671099918119</c:v>
                </c:pt>
                <c:pt idx="11">
                  <c:v>35.253658462012169</c:v>
                </c:pt>
                <c:pt idx="12">
                  <c:v>35.199528978918252</c:v>
                </c:pt>
                <c:pt idx="13">
                  <c:v>33.096525335824239</c:v>
                </c:pt>
                <c:pt idx="14">
                  <c:v>33.223422750360967</c:v>
                </c:pt>
                <c:pt idx="15">
                  <c:v>39.130309288507434</c:v>
                </c:pt>
                <c:pt idx="16">
                  <c:v>37.052106128266644</c:v>
                </c:pt>
                <c:pt idx="17">
                  <c:v>35.251973815935656</c:v>
                </c:pt>
                <c:pt idx="18">
                  <c:v>43.126668889484037</c:v>
                </c:pt>
                <c:pt idx="19">
                  <c:v>19.464099796187252</c:v>
                </c:pt>
                <c:pt idx="20">
                  <c:v>23.473276616146133</c:v>
                </c:pt>
                <c:pt idx="21">
                  <c:v>29.475709426515017</c:v>
                </c:pt>
                <c:pt idx="22">
                  <c:v>23.398731314088987</c:v>
                </c:pt>
                <c:pt idx="23">
                  <c:v>27.372162591374394</c:v>
                </c:pt>
                <c:pt idx="24">
                  <c:v>31.348117643337282</c:v>
                </c:pt>
                <c:pt idx="25">
                  <c:v>29.344078690426073</c:v>
                </c:pt>
                <c:pt idx="26">
                  <c:v>31.290914628319509</c:v>
                </c:pt>
                <c:pt idx="27">
                  <c:v>20.637230973275631</c:v>
                </c:pt>
                <c:pt idx="28">
                  <c:v>16.321575258108822</c:v>
                </c:pt>
                <c:pt idx="29">
                  <c:v>-7.7521298947545993</c:v>
                </c:pt>
                <c:pt idx="30">
                  <c:v>-5.8717121795526985</c:v>
                </c:pt>
                <c:pt idx="31">
                  <c:v>-2.1105074778897972</c:v>
                </c:pt>
                <c:pt idx="32">
                  <c:v>2.0178215291095007</c:v>
                </c:pt>
                <c:pt idx="33">
                  <c:v>5.6458064136892965</c:v>
                </c:pt>
                <c:pt idx="34">
                  <c:v>9.5812999373951016</c:v>
                </c:pt>
                <c:pt idx="35">
                  <c:v>13.589992159436203</c:v>
                </c:pt>
                <c:pt idx="36">
                  <c:v>17.324596851394901</c:v>
                </c:pt>
                <c:pt idx="37">
                  <c:v>23.1729127208121</c:v>
                </c:pt>
                <c:pt idx="38">
                  <c:v>27.754077768971701</c:v>
                </c:pt>
                <c:pt idx="39">
                  <c:v>30.611800263235398</c:v>
                </c:pt>
                <c:pt idx="40">
                  <c:v>-2.906153149999799</c:v>
                </c:pt>
                <c:pt idx="41">
                  <c:v>6.0637087494332</c:v>
                </c:pt>
                <c:pt idx="42">
                  <c:v>15.558133449656498</c:v>
                </c:pt>
                <c:pt idx="43">
                  <c:v>22.505061921676003</c:v>
                </c:pt>
                <c:pt idx="44">
                  <c:v>21.659972117505319</c:v>
                </c:pt>
                <c:pt idx="45">
                  <c:v>22.913775213157571</c:v>
                </c:pt>
                <c:pt idx="46">
                  <c:v>18.144776790815339</c:v>
                </c:pt>
                <c:pt idx="47">
                  <c:v>5.6384708132161894</c:v>
                </c:pt>
                <c:pt idx="48">
                  <c:v>11.619800221207388</c:v>
                </c:pt>
                <c:pt idx="49">
                  <c:v>15.51884947793762</c:v>
                </c:pt>
                <c:pt idx="50">
                  <c:v>19.44067381959351</c:v>
                </c:pt>
                <c:pt idx="51">
                  <c:v>3.093661404063198</c:v>
                </c:pt>
                <c:pt idx="52">
                  <c:v>16.314028197189902</c:v>
                </c:pt>
                <c:pt idx="53">
                  <c:v>6.4838038078238007</c:v>
                </c:pt>
                <c:pt idx="54">
                  <c:v>8.4424585042103004</c:v>
                </c:pt>
                <c:pt idx="55">
                  <c:v>16.231217341884101</c:v>
                </c:pt>
                <c:pt idx="56">
                  <c:v>23.830191530307498</c:v>
                </c:pt>
                <c:pt idx="57">
                  <c:v>-6.1357191839062999</c:v>
                </c:pt>
                <c:pt idx="58">
                  <c:v>-1.4423390058198002</c:v>
                </c:pt>
                <c:pt idx="59">
                  <c:v>2.3501906027602004</c:v>
                </c:pt>
                <c:pt idx="60">
                  <c:v>8.2683515768763023</c:v>
                </c:pt>
                <c:pt idx="61">
                  <c:v>12.263118646284202</c:v>
                </c:pt>
                <c:pt idx="62">
                  <c:v>16.107369512645803</c:v>
                </c:pt>
                <c:pt idx="63">
                  <c:v>20.029059287452302</c:v>
                </c:pt>
                <c:pt idx="64">
                  <c:v>23.886393535930701</c:v>
                </c:pt>
                <c:pt idx="65">
                  <c:v>10.577452997018803</c:v>
                </c:pt>
                <c:pt idx="66">
                  <c:v>23.610537968475981</c:v>
                </c:pt>
                <c:pt idx="67">
                  <c:v>19.30056125544731</c:v>
                </c:pt>
                <c:pt idx="68">
                  <c:v>23.040228683290827</c:v>
                </c:pt>
                <c:pt idx="69">
                  <c:v>22.52775665880403</c:v>
                </c:pt>
                <c:pt idx="70">
                  <c:v>23.058684319964541</c:v>
                </c:pt>
                <c:pt idx="71">
                  <c:v>26.349971408706217</c:v>
                </c:pt>
                <c:pt idx="72">
                  <c:v>30.702478166553171</c:v>
                </c:pt>
                <c:pt idx="73">
                  <c:v>-3.5550433226658988</c:v>
                </c:pt>
                <c:pt idx="74">
                  <c:v>-0.17580807912609941</c:v>
                </c:pt>
                <c:pt idx="75">
                  <c:v>3.4703262690193988</c:v>
                </c:pt>
                <c:pt idx="76">
                  <c:v>4.9807655173831016</c:v>
                </c:pt>
                <c:pt idx="77">
                  <c:v>7.4015852459504003</c:v>
                </c:pt>
                <c:pt idx="78">
                  <c:v>8.7392040763641994</c:v>
                </c:pt>
                <c:pt idx="79">
                  <c:v>14.756478628024205</c:v>
                </c:pt>
                <c:pt idx="80">
                  <c:v>8.0688230604377971</c:v>
                </c:pt>
                <c:pt idx="81">
                  <c:v>1.9376639958695989</c:v>
                </c:pt>
                <c:pt idx="82">
                  <c:v>3.2518662044164977</c:v>
                </c:pt>
                <c:pt idx="83">
                  <c:v>6.4799931125667989</c:v>
                </c:pt>
                <c:pt idx="84">
                  <c:v>9.5841078274732006</c:v>
                </c:pt>
                <c:pt idx="85">
                  <c:v>14.301815884326096</c:v>
                </c:pt>
                <c:pt idx="86">
                  <c:v>17.306062531174298</c:v>
                </c:pt>
                <c:pt idx="87">
                  <c:v>16.911614259832902</c:v>
                </c:pt>
                <c:pt idx="88">
                  <c:v>19.762491046622998</c:v>
                </c:pt>
                <c:pt idx="89">
                  <c:v>20.425474808549001</c:v>
                </c:pt>
                <c:pt idx="90">
                  <c:v>22.069235564658104</c:v>
                </c:pt>
                <c:pt idx="91">
                  <c:v>21.330089356927299</c:v>
                </c:pt>
                <c:pt idx="92">
                  <c:v>25.174272520216</c:v>
                </c:pt>
                <c:pt idx="93">
                  <c:v>28.043399244585704</c:v>
                </c:pt>
                <c:pt idx="94">
                  <c:v>12.25674480162982</c:v>
                </c:pt>
                <c:pt idx="95">
                  <c:v>15.909700486019808</c:v>
                </c:pt>
                <c:pt idx="96">
                  <c:v>19.663529747461222</c:v>
                </c:pt>
                <c:pt idx="97">
                  <c:v>20.659669643271798</c:v>
                </c:pt>
                <c:pt idx="98">
                  <c:v>23.63381064594304</c:v>
                </c:pt>
                <c:pt idx="99">
                  <c:v>31.455493234102285</c:v>
                </c:pt>
                <c:pt idx="100">
                  <c:v>24.433143739965107</c:v>
                </c:pt>
                <c:pt idx="101">
                  <c:v>31.615866408257009</c:v>
                </c:pt>
                <c:pt idx="102">
                  <c:v>31.926129958527547</c:v>
                </c:pt>
                <c:pt idx="103">
                  <c:v>37.136237057562269</c:v>
                </c:pt>
                <c:pt idx="104">
                  <c:v>4.1426269330210985</c:v>
                </c:pt>
                <c:pt idx="105">
                  <c:v>2.0020575227683004</c:v>
                </c:pt>
                <c:pt idx="106">
                  <c:v>5.1482269324843983</c:v>
                </c:pt>
                <c:pt idx="107">
                  <c:v>8.6219267444274017</c:v>
                </c:pt>
                <c:pt idx="108">
                  <c:v>12.210550120626799</c:v>
                </c:pt>
                <c:pt idx="109">
                  <c:v>30.311515782285209</c:v>
                </c:pt>
                <c:pt idx="110">
                  <c:v>-6.4943338733875002</c:v>
                </c:pt>
                <c:pt idx="111">
                  <c:v>17.011597928796888</c:v>
                </c:pt>
                <c:pt idx="112">
                  <c:v>3.1273968463874979</c:v>
                </c:pt>
                <c:pt idx="113">
                  <c:v>-3.3043501455964979</c:v>
                </c:pt>
                <c:pt idx="114">
                  <c:v>12.872606896733201</c:v>
                </c:pt>
                <c:pt idx="115">
                  <c:v>20.933777199235301</c:v>
                </c:pt>
                <c:pt idx="116">
                  <c:v>-7.300153469079099</c:v>
                </c:pt>
                <c:pt idx="117">
                  <c:v>-0.62320596045499599</c:v>
                </c:pt>
                <c:pt idx="118">
                  <c:v>-8.4619390870377984</c:v>
                </c:pt>
                <c:pt idx="119">
                  <c:v>12.108636006999699</c:v>
                </c:pt>
                <c:pt idx="120">
                  <c:v>11.087816131149101</c:v>
                </c:pt>
                <c:pt idx="121">
                  <c:v>10.595907840402099</c:v>
                </c:pt>
                <c:pt idx="122">
                  <c:v>10.732902817177003</c:v>
                </c:pt>
                <c:pt idx="123">
                  <c:v>-7.8446620266617977</c:v>
                </c:pt>
                <c:pt idx="124">
                  <c:v>7.8220067818120995</c:v>
                </c:pt>
                <c:pt idx="125">
                  <c:v>17.065986845568197</c:v>
                </c:pt>
                <c:pt idx="126">
                  <c:v>24.718334616127592</c:v>
                </c:pt>
                <c:pt idx="127">
                  <c:v>23.187578172308577</c:v>
                </c:pt>
                <c:pt idx="128">
                  <c:v>11.384075293158999</c:v>
                </c:pt>
                <c:pt idx="129">
                  <c:v>7.64323717297024</c:v>
                </c:pt>
                <c:pt idx="130">
                  <c:v>11.422632515410751</c:v>
                </c:pt>
                <c:pt idx="131">
                  <c:v>15.45667902867353</c:v>
                </c:pt>
                <c:pt idx="132">
                  <c:v>19.319014900652238</c:v>
                </c:pt>
                <c:pt idx="133">
                  <c:v>25.214634736411551</c:v>
                </c:pt>
                <c:pt idx="134">
                  <c:v>29.16724344432037</c:v>
                </c:pt>
                <c:pt idx="135">
                  <c:v>33.156515084208792</c:v>
                </c:pt>
                <c:pt idx="136">
                  <c:v>37.038671765066191</c:v>
                </c:pt>
                <c:pt idx="137">
                  <c:v>40.99624293459371</c:v>
                </c:pt>
                <c:pt idx="138">
                  <c:v>44.949450972902611</c:v>
                </c:pt>
                <c:pt idx="139">
                  <c:v>48.915365174988658</c:v>
                </c:pt>
                <c:pt idx="140">
                  <c:v>-10.131681342174701</c:v>
                </c:pt>
                <c:pt idx="141">
                  <c:v>-7.7680334385752978</c:v>
                </c:pt>
                <c:pt idx="142">
                  <c:v>14.182793422861504</c:v>
                </c:pt>
                <c:pt idx="143">
                  <c:v>-6.9129910936112964</c:v>
                </c:pt>
                <c:pt idx="144">
                  <c:v>-3.9003113952943949</c:v>
                </c:pt>
                <c:pt idx="145">
                  <c:v>3.6304790689125994</c:v>
                </c:pt>
                <c:pt idx="146">
                  <c:v>1.2651011314672012</c:v>
                </c:pt>
                <c:pt idx="147">
                  <c:v>12.385564160893999</c:v>
                </c:pt>
                <c:pt idx="148">
                  <c:v>35.508257313682904</c:v>
                </c:pt>
                <c:pt idx="149">
                  <c:v>42.065439124000406</c:v>
                </c:pt>
                <c:pt idx="150">
                  <c:v>42.813821090734898</c:v>
                </c:pt>
                <c:pt idx="151">
                  <c:v>46.707770884401398</c:v>
                </c:pt>
                <c:pt idx="152">
                  <c:v>51.042660978250701</c:v>
                </c:pt>
                <c:pt idx="153">
                  <c:v>55.018497491375143</c:v>
                </c:pt>
                <c:pt idx="154">
                  <c:v>58.472758748127397</c:v>
                </c:pt>
                <c:pt idx="155">
                  <c:v>62.424722874897157</c:v>
                </c:pt>
                <c:pt idx="156">
                  <c:v>67.368178774805969</c:v>
                </c:pt>
                <c:pt idx="157">
                  <c:v>70.238458349951571</c:v>
                </c:pt>
                <c:pt idx="158">
                  <c:v>14.510699934549898</c:v>
                </c:pt>
                <c:pt idx="159">
                  <c:v>1.9031452136910012</c:v>
                </c:pt>
                <c:pt idx="160">
                  <c:v>8.2556361594807974</c:v>
                </c:pt>
                <c:pt idx="161">
                  <c:v>12.482732622100304</c:v>
                </c:pt>
                <c:pt idx="162">
                  <c:v>8.0129188985833011</c:v>
                </c:pt>
                <c:pt idx="163">
                  <c:v>5.2929465358729004</c:v>
                </c:pt>
                <c:pt idx="164">
                  <c:v>11.5711848635584</c:v>
                </c:pt>
                <c:pt idx="165">
                  <c:v>18.038444061280998</c:v>
                </c:pt>
                <c:pt idx="166">
                  <c:v>5.8781880749798034</c:v>
                </c:pt>
                <c:pt idx="167">
                  <c:v>9.1359539829634997</c:v>
                </c:pt>
                <c:pt idx="168">
                  <c:v>11.472210395151002</c:v>
                </c:pt>
                <c:pt idx="169">
                  <c:v>15.306658764362698</c:v>
                </c:pt>
                <c:pt idx="170">
                  <c:v>31.406722348284941</c:v>
                </c:pt>
                <c:pt idx="171">
                  <c:v>12.222153229211596</c:v>
                </c:pt>
                <c:pt idx="172">
                  <c:v>6.8431795636968999</c:v>
                </c:pt>
                <c:pt idx="173">
                  <c:v>12.056613967024498</c:v>
                </c:pt>
                <c:pt idx="174">
                  <c:v>31.271212105919492</c:v>
                </c:pt>
                <c:pt idx="175">
                  <c:v>41.164340547243711</c:v>
                </c:pt>
                <c:pt idx="176">
                  <c:v>35.334985738164633</c:v>
                </c:pt>
                <c:pt idx="177">
                  <c:v>39.231618717063434</c:v>
                </c:pt>
                <c:pt idx="178">
                  <c:v>35.193631238671074</c:v>
                </c:pt>
                <c:pt idx="179">
                  <c:v>10.380075038860902</c:v>
                </c:pt>
                <c:pt idx="180">
                  <c:v>8.7371957367012989</c:v>
                </c:pt>
                <c:pt idx="181">
                  <c:v>8.2826104920800994</c:v>
                </c:pt>
                <c:pt idx="182">
                  <c:v>11.5563013739106</c:v>
                </c:pt>
                <c:pt idx="183">
                  <c:v>12.7038063021092</c:v>
                </c:pt>
                <c:pt idx="184">
                  <c:v>13.257010293317801</c:v>
                </c:pt>
                <c:pt idx="185">
                  <c:v>14.9626159191643</c:v>
                </c:pt>
                <c:pt idx="186">
                  <c:v>9.175099005535003</c:v>
                </c:pt>
                <c:pt idx="187">
                  <c:v>9.8286410367852994</c:v>
                </c:pt>
                <c:pt idx="188">
                  <c:v>14.004364235656801</c:v>
                </c:pt>
                <c:pt idx="189">
                  <c:v>13.1977919697602</c:v>
                </c:pt>
                <c:pt idx="190">
                  <c:v>27.508331293698912</c:v>
                </c:pt>
                <c:pt idx="191">
                  <c:v>31.394315398929177</c:v>
                </c:pt>
                <c:pt idx="192">
                  <c:v>35.331827349259633</c:v>
                </c:pt>
                <c:pt idx="193">
                  <c:v>40.917466419885642</c:v>
                </c:pt>
                <c:pt idx="194">
                  <c:v>27.597865962965848</c:v>
                </c:pt>
                <c:pt idx="195">
                  <c:v>29.413215981619548</c:v>
                </c:pt>
                <c:pt idx="196">
                  <c:v>26.174046262277269</c:v>
                </c:pt>
                <c:pt idx="197">
                  <c:v>26.187409269385647</c:v>
                </c:pt>
                <c:pt idx="198">
                  <c:v>35.828109488321573</c:v>
                </c:pt>
                <c:pt idx="199">
                  <c:v>49.717257049653504</c:v>
                </c:pt>
                <c:pt idx="200">
                  <c:v>26.938391252155171</c:v>
                </c:pt>
                <c:pt idx="201">
                  <c:v>31.307265605309532</c:v>
                </c:pt>
                <c:pt idx="202">
                  <c:v>24.96172686951876</c:v>
                </c:pt>
                <c:pt idx="203">
                  <c:v>6.7789479103579993</c:v>
                </c:pt>
                <c:pt idx="204">
                  <c:v>10.517746303247302</c:v>
                </c:pt>
                <c:pt idx="205">
                  <c:v>10.256045679955999</c:v>
                </c:pt>
                <c:pt idx="206">
                  <c:v>16.288075807689502</c:v>
                </c:pt>
                <c:pt idx="207">
                  <c:v>20.231880088070959</c:v>
                </c:pt>
                <c:pt idx="208">
                  <c:v>18.043587174968351</c:v>
                </c:pt>
                <c:pt idx="209">
                  <c:v>19.680779024364899</c:v>
                </c:pt>
                <c:pt idx="210">
                  <c:v>21.006251785608157</c:v>
                </c:pt>
                <c:pt idx="211">
                  <c:v>22.276737297745303</c:v>
                </c:pt>
                <c:pt idx="212">
                  <c:v>22.178902234570831</c:v>
                </c:pt>
                <c:pt idx="213">
                  <c:v>16.952460215388204</c:v>
                </c:pt>
                <c:pt idx="214">
                  <c:v>16.2076542201299</c:v>
                </c:pt>
                <c:pt idx="215">
                  <c:v>15.64858739675882</c:v>
                </c:pt>
                <c:pt idx="216">
                  <c:v>15.64858739675882</c:v>
                </c:pt>
                <c:pt idx="217">
                  <c:v>19.778003611015819</c:v>
                </c:pt>
                <c:pt idx="218">
                  <c:v>21.342491619038771</c:v>
                </c:pt>
              </c:numCache>
            </c:numRef>
          </c:yVal>
          <c:smooth val="0"/>
        </c:ser>
        <c:ser>
          <c:idx val="34"/>
          <c:order val="34"/>
          <c:tx>
            <c:strRef>
              <c:f>'3 Expt. v calc. by SSIMPLE'!$CX$47</c:f>
              <c:strCache>
                <c:ptCount val="1"/>
                <c:pt idx="0">
                  <c:v>Water-&gt;  Perfluoroalkane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</c:spPr>
          </c:marker>
          <c:xVal>
            <c:numRef>
              <c:f>'3 Expt. v calc. by SSIMPLE'!$CX$48:$CX$266</c:f>
              <c:numCache>
                <c:formatCode>0.00</c:formatCode>
                <c:ptCount val="219"/>
                <c:pt idx="0">
                  <c:v>18.564516984814198</c:v>
                </c:pt>
                <c:pt idx="1">
                  <c:v>21.126123661575594</c:v>
                </c:pt>
                <c:pt idx="2">
                  <c:v>24.022431730400839</c:v>
                </c:pt>
                <c:pt idx="3">
                  <c:v>26.520331039922809</c:v>
                </c:pt>
                <c:pt idx="4">
                  <c:v>28.662610120376932</c:v>
                </c:pt>
                <c:pt idx="5">
                  <c:v>#N/A</c:v>
                </c:pt>
                <c:pt idx="6">
                  <c:v>#N/A</c:v>
                </c:pt>
                <c:pt idx="7">
                  <c:v>20.832309087292273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25.04840559982383</c:v>
                </c:pt>
                <c:pt idx="13">
                  <c:v>#N/A</c:v>
                </c:pt>
                <c:pt idx="14">
                  <c:v>24.726065338716882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16.308135157065578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23.639236670736828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-24.874398910199726</c:v>
                </c:pt>
                <c:pt idx="30">
                  <c:v>#N/A</c:v>
                </c:pt>
                <c:pt idx="31">
                  <c:v>-14.399766708565162</c:v>
                </c:pt>
                <c:pt idx="32">
                  <c:v>-13.053354290490134</c:v>
                </c:pt>
                <c:pt idx="33">
                  <c:v>-10.337708904881168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1.0440401377446236</c:v>
                </c:pt>
                <c:pt idx="42">
                  <c:v>6.7320620903751553</c:v>
                </c:pt>
                <c:pt idx="43">
                  <c:v>13.081879977313758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8.0784745084501868</c:v>
                </c:pt>
                <c:pt idx="48">
                  <c:v>9.7614900310439765</c:v>
                </c:pt>
                <c:pt idx="49">
                  <c:v>12.562712477123807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9.2137968440304032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-5.459816458041546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-14.947459895578733</c:v>
                </c:pt>
                <c:pt idx="86">
                  <c:v>#N/A</c:v>
                </c:pt>
                <c:pt idx="87">
                  <c:v>-10.440401377446214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-11.695531597685655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-7.5878326950838577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8.2039875304741301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</c:numCache>
            </c:numRef>
          </c:xVal>
          <c:yVal>
            <c:numRef>
              <c:f>'3 Expt. v calc. by SSIMPLE'!$CY$48:$CY$266</c:f>
              <c:numCache>
                <c:formatCode>0.00</c:formatCode>
                <c:ptCount val="219"/>
                <c:pt idx="0">
                  <c:v>21.936043141859322</c:v>
                </c:pt>
                <c:pt idx="1">
                  <c:v>25.805177702776501</c:v>
                </c:pt>
                <c:pt idx="2">
                  <c:v>29.999925295338038</c:v>
                </c:pt>
                <c:pt idx="3">
                  <c:v>36.011795602837438</c:v>
                </c:pt>
                <c:pt idx="4">
                  <c:v>39.888110851509289</c:v>
                </c:pt>
                <c:pt idx="5">
                  <c:v>43.734121072599649</c:v>
                </c:pt>
                <c:pt idx="6">
                  <c:v>21.667472998270089</c:v>
                </c:pt>
                <c:pt idx="7">
                  <c:v>25.860542312411159</c:v>
                </c:pt>
                <c:pt idx="8">
                  <c:v>25.897514996930965</c:v>
                </c:pt>
                <c:pt idx="9">
                  <c:v>30.05436771201996</c:v>
                </c:pt>
                <c:pt idx="10">
                  <c:v>27.574456897118218</c:v>
                </c:pt>
                <c:pt idx="11">
                  <c:v>33.940176608840972</c:v>
                </c:pt>
                <c:pt idx="12">
                  <c:v>33.639863777444248</c:v>
                </c:pt>
                <c:pt idx="13">
                  <c:v>31.260362054547542</c:v>
                </c:pt>
                <c:pt idx="14">
                  <c:v>31.763666724400768</c:v>
                </c:pt>
                <c:pt idx="15">
                  <c:v>37.612380406776637</c:v>
                </c:pt>
                <c:pt idx="16">
                  <c:v>35.167751343163239</c:v>
                </c:pt>
                <c:pt idx="17">
                  <c:v>34.011112497802259</c:v>
                </c:pt>
                <c:pt idx="18">
                  <c:v>41.843193192218337</c:v>
                </c:pt>
                <c:pt idx="19">
                  <c:v>17.965018700769452</c:v>
                </c:pt>
                <c:pt idx="20">
                  <c:v>21.868549035550135</c:v>
                </c:pt>
                <c:pt idx="21">
                  <c:v>28.171913405674818</c:v>
                </c:pt>
                <c:pt idx="22">
                  <c:v>21.786873029070787</c:v>
                </c:pt>
                <c:pt idx="23">
                  <c:v>25.775729603484496</c:v>
                </c:pt>
                <c:pt idx="24">
                  <c:v>29.85403155939618</c:v>
                </c:pt>
                <c:pt idx="25">
                  <c:v>27.70506417655497</c:v>
                </c:pt>
                <c:pt idx="26">
                  <c:v>29.534448667266709</c:v>
                </c:pt>
                <c:pt idx="27">
                  <c:v>14.82112228048533</c:v>
                </c:pt>
                <c:pt idx="28">
                  <c:v>14.386934350143122</c:v>
                </c:pt>
                <c:pt idx="29">
                  <c:v>-21.828134727988001</c:v>
                </c:pt>
                <c:pt idx="30">
                  <c:v>-12.802946392019898</c:v>
                </c:pt>
                <c:pt idx="31">
                  <c:v>-8.6293340016307987</c:v>
                </c:pt>
                <c:pt idx="32">
                  <c:v>-5.1964981472915994</c:v>
                </c:pt>
                <c:pt idx="33">
                  <c:v>-0.99575395024480073</c:v>
                </c:pt>
                <c:pt idx="34">
                  <c:v>3.1718795540522002</c:v>
                </c:pt>
                <c:pt idx="35">
                  <c:v>7.4344002256078028</c:v>
                </c:pt>
                <c:pt idx="36">
                  <c:v>11.044928231562601</c:v>
                </c:pt>
                <c:pt idx="37">
                  <c:v>17.176150428899497</c:v>
                </c:pt>
                <c:pt idx="38">
                  <c:v>21.475507801736203</c:v>
                </c:pt>
                <c:pt idx="39">
                  <c:v>24.870282452463901</c:v>
                </c:pt>
                <c:pt idx="40">
                  <c:v>-2.2122203291783009</c:v>
                </c:pt>
                <c:pt idx="41">
                  <c:v>6.7984459668280017</c:v>
                </c:pt>
                <c:pt idx="42">
                  <c:v>16.691239947536999</c:v>
                </c:pt>
                <c:pt idx="43">
                  <c:v>23.763950885021899</c:v>
                </c:pt>
                <c:pt idx="44">
                  <c:v>18.262558155639418</c:v>
                </c:pt>
                <c:pt idx="45">
                  <c:v>18.60404447017287</c:v>
                </c:pt>
                <c:pt idx="46">
                  <c:v>12.412525266748041</c:v>
                </c:pt>
                <c:pt idx="47">
                  <c:v>4.09171738239049</c:v>
                </c:pt>
                <c:pt idx="48">
                  <c:v>10.01796173698389</c:v>
                </c:pt>
                <c:pt idx="49">
                  <c:v>13.85402604975412</c:v>
                </c:pt>
                <c:pt idx="50">
                  <c:v>17.868325552030008</c:v>
                </c:pt>
                <c:pt idx="51">
                  <c:v>3.874640951713598</c:v>
                </c:pt>
                <c:pt idx="52">
                  <c:v>17.310898950096302</c:v>
                </c:pt>
                <c:pt idx="53">
                  <c:v>6.2649089660553017</c:v>
                </c:pt>
                <c:pt idx="54">
                  <c:v>8.278935574550399</c:v>
                </c:pt>
                <c:pt idx="55">
                  <c:v>16.318022359115101</c:v>
                </c:pt>
                <c:pt idx="56">
                  <c:v>24.1010744740592</c:v>
                </c:pt>
                <c:pt idx="57">
                  <c:v>-8.0112815297415025</c:v>
                </c:pt>
                <c:pt idx="58">
                  <c:v>-3.4035073652982994</c:v>
                </c:pt>
                <c:pt idx="59">
                  <c:v>0.36329305185549998</c:v>
                </c:pt>
                <c:pt idx="60">
                  <c:v>6.574758540109201</c:v>
                </c:pt>
                <c:pt idx="61">
                  <c:v>10.860657149244002</c:v>
                </c:pt>
                <c:pt idx="62">
                  <c:v>14.572889190981904</c:v>
                </c:pt>
                <c:pt idx="63">
                  <c:v>18.436143970180705</c:v>
                </c:pt>
                <c:pt idx="64">
                  <c:v>22.4451703253321</c:v>
                </c:pt>
                <c:pt idx="65">
                  <c:v>8.7345769315361004</c:v>
                </c:pt>
                <c:pt idx="66">
                  <c:v>21.78878179255948</c:v>
                </c:pt>
                <c:pt idx="67">
                  <c:v>17.526451545276711</c:v>
                </c:pt>
                <c:pt idx="68">
                  <c:v>21.668211677171328</c:v>
                </c:pt>
                <c:pt idx="69">
                  <c:v>20.855202831739529</c:v>
                </c:pt>
                <c:pt idx="70">
                  <c:v>21.309616600631941</c:v>
                </c:pt>
                <c:pt idx="71">
                  <c:v>25.024854261190121</c:v>
                </c:pt>
                <c:pt idx="72">
                  <c:v>29.535577640047073</c:v>
                </c:pt>
                <c:pt idx="73">
                  <c:v>-4.5403118257861976</c:v>
                </c:pt>
                <c:pt idx="74">
                  <c:v>-0.93509847350010133</c:v>
                </c:pt>
                <c:pt idx="75">
                  <c:v>2.647228153826898</c:v>
                </c:pt>
                <c:pt idx="76">
                  <c:v>4.4845613937984012</c:v>
                </c:pt>
                <c:pt idx="77">
                  <c:v>6.8437327548119988</c:v>
                </c:pt>
                <c:pt idx="78">
                  <c:v>8.1407006719772994</c:v>
                </c:pt>
                <c:pt idx="79">
                  <c:v>14.445540427303804</c:v>
                </c:pt>
                <c:pt idx="80">
                  <c:v>7.0169101756182002</c:v>
                </c:pt>
                <c:pt idx="81">
                  <c:v>1.5229719947288984</c:v>
                </c:pt>
                <c:pt idx="82">
                  <c:v>2.9622032931646984</c:v>
                </c:pt>
                <c:pt idx="83">
                  <c:v>6.3632013567961998</c:v>
                </c:pt>
                <c:pt idx="84">
                  <c:v>9.8702104249873024</c:v>
                </c:pt>
                <c:pt idx="85">
                  <c:v>0.12880280692949952</c:v>
                </c:pt>
                <c:pt idx="86">
                  <c:v>3.8117773036884977</c:v>
                </c:pt>
                <c:pt idx="87">
                  <c:v>3.6112650541373021</c:v>
                </c:pt>
                <c:pt idx="88">
                  <c:v>7.4660260676827974</c:v>
                </c:pt>
                <c:pt idx="89">
                  <c:v>7.439340713538698</c:v>
                </c:pt>
                <c:pt idx="90">
                  <c:v>4.0482520290210005</c:v>
                </c:pt>
                <c:pt idx="91">
                  <c:v>2.8371944146879002</c:v>
                </c:pt>
                <c:pt idx="92">
                  <c:v>3.1061329514968996</c:v>
                </c:pt>
                <c:pt idx="93">
                  <c:v>4.9242331008554991</c:v>
                </c:pt>
                <c:pt idx="94">
                  <c:v>9.2121341313246194</c:v>
                </c:pt>
                <c:pt idx="95">
                  <c:v>12.656116187564809</c:v>
                </c:pt>
                <c:pt idx="96">
                  <c:v>16.321857889170222</c:v>
                </c:pt>
                <c:pt idx="97">
                  <c:v>12.157250083236001</c:v>
                </c:pt>
                <c:pt idx="98">
                  <c:v>20.730930133311542</c:v>
                </c:pt>
                <c:pt idx="99">
                  <c:v>28.810963142605878</c:v>
                </c:pt>
                <c:pt idx="100">
                  <c:v>22.285535662486009</c:v>
                </c:pt>
                <c:pt idx="101">
                  <c:v>29.109355962468111</c:v>
                </c:pt>
                <c:pt idx="102">
                  <c:v>29.130327732639749</c:v>
                </c:pt>
                <c:pt idx="103">
                  <c:v>33.995804689327066</c:v>
                </c:pt>
                <c:pt idx="104">
                  <c:v>2.9683920363224985</c:v>
                </c:pt>
                <c:pt idx="105">
                  <c:v>-4.4672320282193994</c:v>
                </c:pt>
                <c:pt idx="106">
                  <c:v>0.7845366875579991</c:v>
                </c:pt>
                <c:pt idx="107">
                  <c:v>3.9944120473405</c:v>
                </c:pt>
                <c:pt idx="108">
                  <c:v>7.4741115120962007</c:v>
                </c:pt>
                <c:pt idx="109">
                  <c:v>27.938276393751007</c:v>
                </c:pt>
                <c:pt idx="110">
                  <c:v>-11.511654537963599</c:v>
                </c:pt>
                <c:pt idx="111">
                  <c:v>13.68404063512509</c:v>
                </c:pt>
                <c:pt idx="112">
                  <c:v>4.1040932695030001</c:v>
                </c:pt>
                <c:pt idx="113">
                  <c:v>-2.0400896826348003</c:v>
                </c:pt>
                <c:pt idx="114">
                  <c:v>11.253473139249399</c:v>
                </c:pt>
                <c:pt idx="115">
                  <c:v>7.7162356749377992</c:v>
                </c:pt>
                <c:pt idx="116">
                  <c:v>-9.2484733664881986</c:v>
                </c:pt>
                <c:pt idx="117">
                  <c:v>0.6044980042459045</c:v>
                </c:pt>
                <c:pt idx="118">
                  <c:v>-7.7925135723049976</c:v>
                </c:pt>
                <c:pt idx="119">
                  <c:v>12.8287561050265</c:v>
                </c:pt>
                <c:pt idx="120">
                  <c:v>10.600337165909</c:v>
                </c:pt>
                <c:pt idx="121">
                  <c:v>10.339913360516601</c:v>
                </c:pt>
                <c:pt idx="122">
                  <c:v>10.326193755292003</c:v>
                </c:pt>
                <c:pt idx="123">
                  <c:v>-6.0436250658394997</c:v>
                </c:pt>
                <c:pt idx="124">
                  <c:v>5.6055170160465018</c:v>
                </c:pt>
                <c:pt idx="125">
                  <c:v>15.670061651755899</c:v>
                </c:pt>
                <c:pt idx="126">
                  <c:v>23.497100477491191</c:v>
                </c:pt>
                <c:pt idx="127">
                  <c:v>21.93998175978458</c:v>
                </c:pt>
                <c:pt idx="128">
                  <c:v>9.5258207872347977</c:v>
                </c:pt>
                <c:pt idx="129">
                  <c:v>5.8428336739483413</c:v>
                </c:pt>
                <c:pt idx="130">
                  <c:v>9.7187891681684491</c:v>
                </c:pt>
                <c:pt idx="131">
                  <c:v>13.719466212025829</c:v>
                </c:pt>
                <c:pt idx="132">
                  <c:v>17.49186538520004</c:v>
                </c:pt>
                <c:pt idx="133">
                  <c:v>23.623400497957849</c:v>
                </c:pt>
                <c:pt idx="134">
                  <c:v>27.659152396445069</c:v>
                </c:pt>
                <c:pt idx="135">
                  <c:v>31.918059479921691</c:v>
                </c:pt>
                <c:pt idx="136">
                  <c:v>35.731680124735291</c:v>
                </c:pt>
                <c:pt idx="137">
                  <c:v>39.603991453582609</c:v>
                </c:pt>
                <c:pt idx="138">
                  <c:v>43.825372666390813</c:v>
                </c:pt>
                <c:pt idx="139">
                  <c:v>47.86712445657416</c:v>
                </c:pt>
                <c:pt idx="140">
                  <c:v>-15.914092540802002</c:v>
                </c:pt>
                <c:pt idx="141">
                  <c:v>-8.1264846037229965</c:v>
                </c:pt>
                <c:pt idx="142">
                  <c:v>14.975264404197798</c:v>
                </c:pt>
                <c:pt idx="143">
                  <c:v>-13.214317971269299</c:v>
                </c:pt>
                <c:pt idx="144">
                  <c:v>-9.8012781351907989</c:v>
                </c:pt>
                <c:pt idx="145">
                  <c:v>-1.5333453829031995</c:v>
                </c:pt>
                <c:pt idx="146">
                  <c:v>2.0684600281689001</c:v>
                </c:pt>
                <c:pt idx="147">
                  <c:v>13.137210152228999</c:v>
                </c:pt>
                <c:pt idx="148">
                  <c:v>29.7263526867991</c:v>
                </c:pt>
                <c:pt idx="149">
                  <c:v>35.671377572704699</c:v>
                </c:pt>
                <c:pt idx="150">
                  <c:v>37.408260234331195</c:v>
                </c:pt>
                <c:pt idx="151">
                  <c:v>41.113356315904099</c:v>
                </c:pt>
                <c:pt idx="152">
                  <c:v>45.100919502011202</c:v>
                </c:pt>
                <c:pt idx="153">
                  <c:v>49.402942989837946</c:v>
                </c:pt>
                <c:pt idx="154">
                  <c:v>53.403310565162393</c:v>
                </c:pt>
                <c:pt idx="155">
                  <c:v>57.370317619085057</c:v>
                </c:pt>
                <c:pt idx="156">
                  <c:v>62.291202982223368</c:v>
                </c:pt>
                <c:pt idx="157">
                  <c:v>64.699123334312674</c:v>
                </c:pt>
                <c:pt idx="158">
                  <c:v>8.8450067285290004</c:v>
                </c:pt>
                <c:pt idx="159">
                  <c:v>-4.8391393455032983</c:v>
                </c:pt>
                <c:pt idx="160">
                  <c:v>0.9409155633349009</c:v>
                </c:pt>
                <c:pt idx="161">
                  <c:v>5.5069556112974993</c:v>
                </c:pt>
                <c:pt idx="162">
                  <c:v>1.6575095493586005</c:v>
                </c:pt>
                <c:pt idx="163">
                  <c:v>-1.2093204125648001</c:v>
                </c:pt>
                <c:pt idx="164">
                  <c:v>5.5343290119308008</c:v>
                </c:pt>
                <c:pt idx="165">
                  <c:v>11.990460679264501</c:v>
                </c:pt>
                <c:pt idx="166">
                  <c:v>-0.70880179889819672</c:v>
                </c:pt>
                <c:pt idx="167">
                  <c:v>2.9628983081396996</c:v>
                </c:pt>
                <c:pt idx="168">
                  <c:v>5.7893965491423991</c:v>
                </c:pt>
                <c:pt idx="169">
                  <c:v>10.4262466211018</c:v>
                </c:pt>
                <c:pt idx="170">
                  <c:v>29.864688890908841</c:v>
                </c:pt>
                <c:pt idx="171">
                  <c:v>11.703933020006399</c:v>
                </c:pt>
                <c:pt idx="172">
                  <c:v>6.9844880900333983</c:v>
                </c:pt>
                <c:pt idx="173">
                  <c:v>10.268300917555001</c:v>
                </c:pt>
                <c:pt idx="174">
                  <c:v>29.68792464903839</c:v>
                </c:pt>
                <c:pt idx="175">
                  <c:v>39.875164241825608</c:v>
                </c:pt>
                <c:pt idx="176">
                  <c:v>34.038583039029831</c:v>
                </c:pt>
                <c:pt idx="177">
                  <c:v>37.875260512842928</c:v>
                </c:pt>
                <c:pt idx="178">
                  <c:v>33.543689485751671</c:v>
                </c:pt>
                <c:pt idx="179">
                  <c:v>9.6287050827864995</c:v>
                </c:pt>
                <c:pt idx="180">
                  <c:v>7.9905521337252985</c:v>
                </c:pt>
                <c:pt idx="181">
                  <c:v>7.3970649102208981</c:v>
                </c:pt>
                <c:pt idx="182">
                  <c:v>11.2834799947289</c:v>
                </c:pt>
                <c:pt idx="183">
                  <c:v>12.070969955291599</c:v>
                </c:pt>
                <c:pt idx="184">
                  <c:v>13.046983080753801</c:v>
                </c:pt>
                <c:pt idx="185">
                  <c:v>14.366952376367301</c:v>
                </c:pt>
                <c:pt idx="186">
                  <c:v>8.4847748326810013</c:v>
                </c:pt>
                <c:pt idx="187">
                  <c:v>9.4485797303103993</c:v>
                </c:pt>
                <c:pt idx="188">
                  <c:v>12.485092310114901</c:v>
                </c:pt>
                <c:pt idx="189">
                  <c:v>11.365618053425703</c:v>
                </c:pt>
                <c:pt idx="190">
                  <c:v>25.803124266482111</c:v>
                </c:pt>
                <c:pt idx="191">
                  <c:v>29.747201988202381</c:v>
                </c:pt>
                <c:pt idx="192">
                  <c:v>33.791810073339732</c:v>
                </c:pt>
                <c:pt idx="193">
                  <c:v>39.706808433468346</c:v>
                </c:pt>
                <c:pt idx="194">
                  <c:v>25.785511725947551</c:v>
                </c:pt>
                <c:pt idx="195">
                  <c:v>27.577511613165751</c:v>
                </c:pt>
                <c:pt idx="196">
                  <c:v>21.222606346868169</c:v>
                </c:pt>
                <c:pt idx="197">
                  <c:v>21.106261666802148</c:v>
                </c:pt>
                <c:pt idx="198">
                  <c:v>32.84295861727437</c:v>
                </c:pt>
                <c:pt idx="199">
                  <c:v>47.399601847652598</c:v>
                </c:pt>
                <c:pt idx="200">
                  <c:v>25.412171256058372</c:v>
                </c:pt>
                <c:pt idx="201">
                  <c:v>29.145364674779032</c:v>
                </c:pt>
                <c:pt idx="202">
                  <c:v>23.585092694663061</c:v>
                </c:pt>
                <c:pt idx="203">
                  <c:v>4.9364835913357012</c:v>
                </c:pt>
                <c:pt idx="204">
                  <c:v>8.4931343589642001</c:v>
                </c:pt>
                <c:pt idx="205">
                  <c:v>8.2698975926014988</c:v>
                </c:pt>
                <c:pt idx="206">
                  <c:v>14.297228189426098</c:v>
                </c:pt>
                <c:pt idx="207">
                  <c:v>18.34188477100696</c:v>
                </c:pt>
                <c:pt idx="208">
                  <c:v>14.987782875633149</c:v>
                </c:pt>
                <c:pt idx="209">
                  <c:v>16.042358471273701</c:v>
                </c:pt>
                <c:pt idx="210">
                  <c:v>16.969376951835358</c:v>
                </c:pt>
                <c:pt idx="211">
                  <c:v>17.939512350898902</c:v>
                </c:pt>
                <c:pt idx="212">
                  <c:v>17.666695833121231</c:v>
                </c:pt>
                <c:pt idx="213">
                  <c:v>-1.3242470060397693E-2</c:v>
                </c:pt>
                <c:pt idx="214">
                  <c:v>-0.60727321489680008</c:v>
                </c:pt>
                <c:pt idx="215">
                  <c:v>14.037314334065321</c:v>
                </c:pt>
                <c:pt idx="216">
                  <c:v>14.037314334065321</c:v>
                </c:pt>
                <c:pt idx="217">
                  <c:v>18.215926512439619</c:v>
                </c:pt>
                <c:pt idx="218">
                  <c:v>19.743645791917569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91808"/>
        <c:axId val="458084360"/>
        <c:extLst/>
      </c:scatterChart>
      <c:valAx>
        <c:axId val="458091808"/>
        <c:scaling>
          <c:orientation val="minMax"/>
          <c:max val="70"/>
          <c:min val="-3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458084360"/>
        <c:crosses val="autoZero"/>
        <c:crossBetween val="midCat"/>
      </c:valAx>
      <c:valAx>
        <c:axId val="458084360"/>
        <c:scaling>
          <c:orientation val="minMax"/>
          <c:max val="70"/>
          <c:min val="-3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458091808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egendEntry>
        <c:idx val="7"/>
        <c:delete val="1"/>
      </c:legendEntry>
      <c:legendEntry>
        <c:idx val="35"/>
        <c:delete val="1"/>
      </c:legendEntry>
      <c:layout>
        <c:manualLayout>
          <c:xMode val="edge"/>
          <c:yMode val="edge"/>
          <c:x val="0.79434641035420595"/>
          <c:y val="1.2374200793782464E-2"/>
          <c:w val="0.19103764841753315"/>
          <c:h val="0.987625799206217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35162082012475"/>
          <c:y val="0.15711515211027302"/>
          <c:w val="0.83882929881442836"/>
          <c:h val="0.73623243996293142"/>
        </c:manualLayout>
      </c:layout>
      <c:scatterChart>
        <c:scatterStyle val="lineMarker"/>
        <c:varyColors val="0"/>
        <c:ser>
          <c:idx val="5"/>
          <c:order val="0"/>
          <c:tx>
            <c:v>Abraham LSER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-0.1447449357291877"/>
                  <c:y val="-7.9060239421291855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'4 Octanol_water comparison'!$K$25:$K$213</c:f>
              <c:numCache>
                <c:formatCode>0.0</c:formatCode>
                <c:ptCount val="189"/>
                <c:pt idx="0">
                  <c:v>18.194615275552493</c:v>
                </c:pt>
                <c:pt idx="1">
                  <c:v>21.260513877339047</c:v>
                </c:pt>
                <c:pt idx="2">
                  <c:v>24.326412479125608</c:v>
                </c:pt>
                <c:pt idx="3">
                  <c:v>27.392311080912169</c:v>
                </c:pt>
                <c:pt idx="4">
                  <c:v>30.45820968269873</c:v>
                </c:pt>
                <c:pt idx="5">
                  <c:v>33.524108284485287</c:v>
                </c:pt>
                <c:pt idx="6">
                  <c:v>18.194615275552493</c:v>
                </c:pt>
                <c:pt idx="7">
                  <c:v>21.260513877339047</c:v>
                </c:pt>
                <c:pt idx="8">
                  <c:v>21.260513877339047</c:v>
                </c:pt>
                <c:pt idx="9">
                  <c:v>24.326412479125608</c:v>
                </c:pt>
                <c:pt idx="10">
                  <c:v>24.326412479125608</c:v>
                </c:pt>
                <c:pt idx="11">
                  <c:v>27.392311080912169</c:v>
                </c:pt>
                <c:pt idx="12">
                  <c:v>27.392311080912169</c:v>
                </c:pt>
                <c:pt idx="13">
                  <c:v>27.392311080912169</c:v>
                </c:pt>
                <c:pt idx="14">
                  <c:v>27.392311080912169</c:v>
                </c:pt>
                <c:pt idx="15">
                  <c:v>30.45820968269873</c:v>
                </c:pt>
                <c:pt idx="16">
                  <c:v>29.556227465335752</c:v>
                </c:pt>
                <c:pt idx="17">
                  <c:v>16.073477152117089</c:v>
                </c:pt>
                <c:pt idx="18">
                  <c:v>19.274039816260608</c:v>
                </c:pt>
                <c:pt idx="19">
                  <c:v>25.739290888527155</c:v>
                </c:pt>
                <c:pt idx="20">
                  <c:v>19.017536840342583</c:v>
                </c:pt>
                <c:pt idx="21">
                  <c:v>22.38488349020647</c:v>
                </c:pt>
                <c:pt idx="22">
                  <c:v>25.271172957476761</c:v>
                </c:pt>
                <c:pt idx="23">
                  <c:v>24.487036057519546</c:v>
                </c:pt>
                <c:pt idx="24">
                  <c:v>24.619395244381149</c:v>
                </c:pt>
                <c:pt idx="25">
                  <c:v>15.767878046093186</c:v>
                </c:pt>
                <c:pt idx="26">
                  <c:v>12.155876849590344</c:v>
                </c:pt>
                <c:pt idx="27">
                  <c:v>-8.4313817545298573</c:v>
                </c:pt>
                <c:pt idx="28">
                  <c:v>-3.7404546463245678</c:v>
                </c:pt>
                <c:pt idx="29">
                  <c:v>-0.8659291723003345</c:v>
                </c:pt>
                <c:pt idx="30">
                  <c:v>2.167906557496472</c:v>
                </c:pt>
                <c:pt idx="31">
                  <c:v>5.1953297128953269</c:v>
                </c:pt>
                <c:pt idx="32">
                  <c:v>8.2451968786870111</c:v>
                </c:pt>
                <c:pt idx="33">
                  <c:v>11.282238895682791</c:v>
                </c:pt>
                <c:pt idx="34">
                  <c:v>14.351343784668325</c:v>
                </c:pt>
                <c:pt idx="35">
                  <c:v>17.378766940067184</c:v>
                </c:pt>
                <c:pt idx="36">
                  <c:v>20.425427818659891</c:v>
                </c:pt>
                <c:pt idx="37">
                  <c:v>23.484913846048503</c:v>
                </c:pt>
                <c:pt idx="38">
                  <c:v>0.55732003580280898</c:v>
                </c:pt>
                <c:pt idx="39">
                  <c:v>6.1512482989044104</c:v>
                </c:pt>
                <c:pt idx="40">
                  <c:v>12.177238024911347</c:v>
                </c:pt>
                <c:pt idx="41">
                  <c:v>18.283384930892662</c:v>
                </c:pt>
                <c:pt idx="42">
                  <c:v>15.765572029570368</c:v>
                </c:pt>
                <c:pt idx="43">
                  <c:v>18.733165409425357</c:v>
                </c:pt>
                <c:pt idx="44">
                  <c:v>9.6569992991815692</c:v>
                </c:pt>
                <c:pt idx="45">
                  <c:v>5.9310208684062538</c:v>
                </c:pt>
                <c:pt idx="46">
                  <c:v>8.9969194701928146</c:v>
                </c:pt>
                <c:pt idx="47">
                  <c:v>12.062818071979372</c:v>
                </c:pt>
                <c:pt idx="48">
                  <c:v>15.128716673765931</c:v>
                </c:pt>
                <c:pt idx="49">
                  <c:v>0.25499339657131748</c:v>
                </c:pt>
                <c:pt idx="50">
                  <c:v>7.2595317064582519</c:v>
                </c:pt>
                <c:pt idx="51">
                  <c:v>1.7629114072768668</c:v>
                </c:pt>
                <c:pt idx="52">
                  <c:v>2.3851810088946475</c:v>
                </c:pt>
                <c:pt idx="53">
                  <c:v>8.4207895964985084</c:v>
                </c:pt>
                <c:pt idx="54">
                  <c:v>14.498079917689045</c:v>
                </c:pt>
                <c:pt idx="55">
                  <c:v>-4.6184787098381186</c:v>
                </c:pt>
                <c:pt idx="56">
                  <c:v>-2.1896613872956383</c:v>
                </c:pt>
                <c:pt idx="57">
                  <c:v>0.84096805530219276</c:v>
                </c:pt>
                <c:pt idx="58">
                  <c:v>3.9036603698897769</c:v>
                </c:pt>
                <c:pt idx="59">
                  <c:v>6.9278772380896587</c:v>
                </c:pt>
                <c:pt idx="60">
                  <c:v>9.9488878190905634</c:v>
                </c:pt>
                <c:pt idx="61">
                  <c:v>13.014786420877126</c:v>
                </c:pt>
                <c:pt idx="62">
                  <c:v>16.048622150673928</c:v>
                </c:pt>
                <c:pt idx="63">
                  <c:v>7.3346660834967317</c:v>
                </c:pt>
                <c:pt idx="64">
                  <c:v>18.160027309765109</c:v>
                </c:pt>
                <c:pt idx="65">
                  <c:v>15.192918866586123</c:v>
                </c:pt>
                <c:pt idx="66">
                  <c:v>17.822283177773407</c:v>
                </c:pt>
                <c:pt idx="67">
                  <c:v>17.934560281111189</c:v>
                </c:pt>
                <c:pt idx="68">
                  <c:v>17.902497409121437</c:v>
                </c:pt>
                <c:pt idx="69">
                  <c:v>20.491629091612683</c:v>
                </c:pt>
                <c:pt idx="70">
                  <c:v>23.365036358713425</c:v>
                </c:pt>
                <c:pt idx="71">
                  <c:v>-0.8956152840639412</c:v>
                </c:pt>
                <c:pt idx="72">
                  <c:v>1.7260470916809627</c:v>
                </c:pt>
                <c:pt idx="73">
                  <c:v>4.8384653835394857</c:v>
                </c:pt>
                <c:pt idx="74">
                  <c:v>4.9939988383766103</c:v>
                </c:pt>
                <c:pt idx="75">
                  <c:v>7.8819199749332176</c:v>
                </c:pt>
                <c:pt idx="76">
                  <c:v>11.11460256244014</c:v>
                </c:pt>
                <c:pt idx="77">
                  <c:v>7.9821592384314313</c:v>
                </c:pt>
                <c:pt idx="78">
                  <c:v>1.9330648471248348</c:v>
                </c:pt>
                <c:pt idx="79">
                  <c:v>4.3055610536027533</c:v>
                </c:pt>
                <c:pt idx="80">
                  <c:v>8.791510563485792</c:v>
                </c:pt>
                <c:pt idx="81">
                  <c:v>11.17663794408921</c:v>
                </c:pt>
                <c:pt idx="82">
                  <c:v>11.822550775973884</c:v>
                </c:pt>
                <c:pt idx="83">
                  <c:v>13.354452043133261</c:v>
                </c:pt>
                <c:pt idx="84">
                  <c:v>13.792378387249531</c:v>
                </c:pt>
                <c:pt idx="85">
                  <c:v>13.744491746264977</c:v>
                </c:pt>
                <c:pt idx="86">
                  <c:v>12.652596916305042</c:v>
                </c:pt>
                <c:pt idx="87">
                  <c:v>18.688880992172887</c:v>
                </c:pt>
                <c:pt idx="88">
                  <c:v>20.009848497601247</c:v>
                </c:pt>
                <c:pt idx="89">
                  <c:v>8.0088330376664647</c:v>
                </c:pt>
                <c:pt idx="90">
                  <c:v>11.039462480264294</c:v>
                </c:pt>
                <c:pt idx="91">
                  <c:v>14.086123358857003</c:v>
                </c:pt>
                <c:pt idx="92">
                  <c:v>11.528036751849649</c:v>
                </c:pt>
                <c:pt idx="93">
                  <c:v>17.463271434713484</c:v>
                </c:pt>
                <c:pt idx="94">
                  <c:v>23.429916321852549</c:v>
                </c:pt>
                <c:pt idx="95">
                  <c:v>18.936010427400664</c:v>
                </c:pt>
                <c:pt idx="96">
                  <c:v>25.256252882240535</c:v>
                </c:pt>
                <c:pt idx="97">
                  <c:v>25.906467387698211</c:v>
                </c:pt>
                <c:pt idx="98">
                  <c:v>28.175507774231683</c:v>
                </c:pt>
                <c:pt idx="99">
                  <c:v>1.9035544535920603</c:v>
                </c:pt>
                <c:pt idx="100">
                  <c:v>-1.657953995178026</c:v>
                </c:pt>
                <c:pt idx="101">
                  <c:v>0.36600738249654791</c:v>
                </c:pt>
                <c:pt idx="102">
                  <c:v>3.5135658974393591</c:v>
                </c:pt>
                <c:pt idx="103">
                  <c:v>6.5441953400371888</c:v>
                </c:pt>
                <c:pt idx="104">
                  <c:v>22.590967885177474</c:v>
                </c:pt>
                <c:pt idx="105">
                  <c:v>-7.8860082763687789</c:v>
                </c:pt>
                <c:pt idx="106">
                  <c:v>15.851201577304993</c:v>
                </c:pt>
                <c:pt idx="107">
                  <c:v>5.773580756661838</c:v>
                </c:pt>
                <c:pt idx="108">
                  <c:v>2.36757609601458</c:v>
                </c:pt>
                <c:pt idx="109">
                  <c:v>9.2197609946314873</c:v>
                </c:pt>
                <c:pt idx="110">
                  <c:v>13.653058932802953</c:v>
                </c:pt>
                <c:pt idx="111">
                  <c:v>-2.5943085241359958</c:v>
                </c:pt>
                <c:pt idx="112">
                  <c:v>0.92025349028724368</c:v>
                </c:pt>
                <c:pt idx="113">
                  <c:v>-5.2842477018069856</c:v>
                </c:pt>
                <c:pt idx="114">
                  <c:v>5.8314993111885229</c:v>
                </c:pt>
                <c:pt idx="115">
                  <c:v>-3.4925595816624453</c:v>
                </c:pt>
                <c:pt idx="116">
                  <c:v>5.9344987201437878</c:v>
                </c:pt>
                <c:pt idx="117">
                  <c:v>11.083175242752814</c:v>
                </c:pt>
                <c:pt idx="118">
                  <c:v>16.96948038552183</c:v>
                </c:pt>
                <c:pt idx="119">
                  <c:v>16.213093273706626</c:v>
                </c:pt>
                <c:pt idx="120">
                  <c:v>8.7842410774556576</c:v>
                </c:pt>
                <c:pt idx="121">
                  <c:v>6.4212325144152773</c:v>
                </c:pt>
                <c:pt idx="122">
                  <c:v>9.5945702630543348</c:v>
                </c:pt>
                <c:pt idx="123">
                  <c:v>12.650850003243965</c:v>
                </c:pt>
                <c:pt idx="124">
                  <c:v>15.694304594637698</c:v>
                </c:pt>
                <c:pt idx="125">
                  <c:v>18.71210888843963</c:v>
                </c:pt>
                <c:pt idx="126">
                  <c:v>21.822895511011843</c:v>
                </c:pt>
                <c:pt idx="127">
                  <c:v>24.895206687196353</c:v>
                </c:pt>
                <c:pt idx="128">
                  <c:v>27.948280140187013</c:v>
                </c:pt>
                <c:pt idx="129">
                  <c:v>31.023797603570493</c:v>
                </c:pt>
                <c:pt idx="130">
                  <c:v>-6.1485828587276101</c:v>
                </c:pt>
                <c:pt idx="131">
                  <c:v>-6.7320096031114005</c:v>
                </c:pt>
                <c:pt idx="132">
                  <c:v>-5.936336915402701</c:v>
                </c:pt>
                <c:pt idx="133">
                  <c:v>2.9076403733440372</c:v>
                </c:pt>
                <c:pt idx="134">
                  <c:v>26.518749575845305</c:v>
                </c:pt>
                <c:pt idx="135">
                  <c:v>29.56541045443802</c:v>
                </c:pt>
                <c:pt idx="136">
                  <c:v>32.61207133303072</c:v>
                </c:pt>
                <c:pt idx="137">
                  <c:v>35.65873221162343</c:v>
                </c:pt>
                <c:pt idx="138">
                  <c:v>38.705393090216134</c:v>
                </c:pt>
                <c:pt idx="139">
                  <c:v>41.752053968808831</c:v>
                </c:pt>
                <c:pt idx="140">
                  <c:v>12.346071295973115</c:v>
                </c:pt>
                <c:pt idx="141">
                  <c:v>0.86480754229442847</c:v>
                </c:pt>
                <c:pt idx="142">
                  <c:v>3.9467375800758653</c:v>
                </c:pt>
                <c:pt idx="143">
                  <c:v>6.9420978634849666</c:v>
                </c:pt>
                <c:pt idx="144">
                  <c:v>5.9140207000868443</c:v>
                </c:pt>
                <c:pt idx="145">
                  <c:v>3.3954273359730589</c:v>
                </c:pt>
                <c:pt idx="146">
                  <c:v>8.7023643690795502</c:v>
                </c:pt>
                <c:pt idx="147">
                  <c:v>4.2342160288019235</c:v>
                </c:pt>
                <c:pt idx="148">
                  <c:v>7.2107002947261023</c:v>
                </c:pt>
                <c:pt idx="149">
                  <c:v>10.251310304629783</c:v>
                </c:pt>
                <c:pt idx="150">
                  <c:v>13.487142127962031</c:v>
                </c:pt>
                <c:pt idx="151">
                  <c:v>24.654552582877535</c:v>
                </c:pt>
                <c:pt idx="152">
                  <c:v>7.847256701332622</c:v>
                </c:pt>
                <c:pt idx="153">
                  <c:v>9.6248736706808042</c:v>
                </c:pt>
                <c:pt idx="154">
                  <c:v>25.149334043915701</c:v>
                </c:pt>
                <c:pt idx="155">
                  <c:v>31.385364107142344</c:v>
                </c:pt>
                <c:pt idx="156">
                  <c:v>29.54762525921722</c:v>
                </c:pt>
                <c:pt idx="157">
                  <c:v>4.2204483913133757</c:v>
                </c:pt>
                <c:pt idx="158">
                  <c:v>4.7550539932122664</c:v>
                </c:pt>
                <c:pt idx="159">
                  <c:v>4.6917155581890926</c:v>
                </c:pt>
                <c:pt idx="160">
                  <c:v>6.5656626309131747</c:v>
                </c:pt>
                <c:pt idx="161">
                  <c:v>6.3546524203414654</c:v>
                </c:pt>
                <c:pt idx="162">
                  <c:v>6.6691081816103637</c:v>
                </c:pt>
                <c:pt idx="163">
                  <c:v>6.6288755529143231</c:v>
                </c:pt>
                <c:pt idx="164">
                  <c:v>6.1455249051001184</c:v>
                </c:pt>
                <c:pt idx="165">
                  <c:v>6.8466064153016779</c:v>
                </c:pt>
                <c:pt idx="166">
                  <c:v>10.798662324428941</c:v>
                </c:pt>
                <c:pt idx="167">
                  <c:v>10.435507510614753</c:v>
                </c:pt>
                <c:pt idx="168">
                  <c:v>21.257201474585095</c:v>
                </c:pt>
                <c:pt idx="169">
                  <c:v>24.250142779751549</c:v>
                </c:pt>
                <c:pt idx="170">
                  <c:v>27.296803658344256</c:v>
                </c:pt>
                <c:pt idx="171">
                  <c:v>30.413215546358089</c:v>
                </c:pt>
                <c:pt idx="172">
                  <c:v>21.113523295191865</c:v>
                </c:pt>
                <c:pt idx="173">
                  <c:v>23.839133273722048</c:v>
                </c:pt>
                <c:pt idx="174">
                  <c:v>19.348464474210918</c:v>
                </c:pt>
                <c:pt idx="175">
                  <c:v>19.157661860185062</c:v>
                </c:pt>
                <c:pt idx="176">
                  <c:v>28.545303367938413</c:v>
                </c:pt>
                <c:pt idx="177">
                  <c:v>22.374683845625817</c:v>
                </c:pt>
                <c:pt idx="178">
                  <c:v>23.801302507856562</c:v>
                </c:pt>
                <c:pt idx="179">
                  <c:v>18.89396014194023</c:v>
                </c:pt>
                <c:pt idx="180">
                  <c:v>11.435551911057567</c:v>
                </c:pt>
                <c:pt idx="181">
                  <c:v>13.761106247298528</c:v>
                </c:pt>
                <c:pt idx="182">
                  <c:v>12.603512196473901</c:v>
                </c:pt>
                <c:pt idx="183">
                  <c:v>13.138504606686119</c:v>
                </c:pt>
                <c:pt idx="184">
                  <c:v>10.774683632085004</c:v>
                </c:pt>
                <c:pt idx="185">
                  <c:v>9.6503493910692484</c:v>
                </c:pt>
                <c:pt idx="186">
                  <c:v>13.180309571239876</c:v>
                </c:pt>
                <c:pt idx="187">
                  <c:v>13.129008976056275</c:v>
                </c:pt>
                <c:pt idx="188">
                  <c:v>15.648389649126395</c:v>
                </c:pt>
              </c:numCache>
            </c:numRef>
          </c:xVal>
          <c:yVal>
            <c:numRef>
              <c:f>'4 Octanol_water comparison'!$J$25:$J$213</c:f>
              <c:numCache>
                <c:formatCode>0.0</c:formatCode>
                <c:ptCount val="189"/>
                <c:pt idx="0">
                  <c:v>19.340416265456184</c:v>
                </c:pt>
                <c:pt idx="1">
                  <c:v>22.250036264414412</c:v>
                </c:pt>
                <c:pt idx="2">
                  <c:v>25.673118141261185</c:v>
                </c:pt>
                <c:pt idx="3">
                  <c:v>29.381457970320298</c:v>
                </c:pt>
                <c:pt idx="4">
                  <c:v>32.234026654778887</c:v>
                </c:pt>
                <c:pt idx="5">
                  <c:v>33.546208357482449</c:v>
                </c:pt>
                <c:pt idx="6">
                  <c:v>18.199388519922401</c:v>
                </c:pt>
                <c:pt idx="7">
                  <c:v>21.28016247924004</c:v>
                </c:pt>
                <c:pt idx="8">
                  <c:v>20.538493968924662</c:v>
                </c:pt>
                <c:pt idx="9">
                  <c:v>24.303886479529595</c:v>
                </c:pt>
                <c:pt idx="10">
                  <c:v>24.303886479529595</c:v>
                </c:pt>
                <c:pt idx="11">
                  <c:v>27.384660438847174</c:v>
                </c:pt>
                <c:pt idx="12">
                  <c:v>27.384660438847174</c:v>
                </c:pt>
                <c:pt idx="13">
                  <c:v>27.384660438847174</c:v>
                </c:pt>
                <c:pt idx="14">
                  <c:v>27.384660438847174</c:v>
                </c:pt>
                <c:pt idx="15">
                  <c:v>30.46543439816481</c:v>
                </c:pt>
                <c:pt idx="16">
                  <c:v>29.609663249371817</c:v>
                </c:pt>
                <c:pt idx="17">
                  <c:v>17.115412094174125</c:v>
                </c:pt>
                <c:pt idx="18">
                  <c:v>19.62567270010198</c:v>
                </c:pt>
                <c:pt idx="19">
                  <c:v>25.387860184856375</c:v>
                </c:pt>
                <c:pt idx="20">
                  <c:v>19.226312592671682</c:v>
                </c:pt>
                <c:pt idx="21">
                  <c:v>22.135933628033037</c:v>
                </c:pt>
                <c:pt idx="22">
                  <c:v>26.015426383144664</c:v>
                </c:pt>
                <c:pt idx="23">
                  <c:v>25.330810225828287</c:v>
                </c:pt>
                <c:pt idx="24">
                  <c:v>25.159654907901089</c:v>
                </c:pt>
                <c:pt idx="25">
                  <c:v>16.145538308580484</c:v>
                </c:pt>
                <c:pt idx="26">
                  <c:v>11.866686043820222</c:v>
                </c:pt>
                <c:pt idx="27">
                  <c:v>-7.8730895361158906</c:v>
                </c:pt>
                <c:pt idx="28">
                  <c:v>-4.3073787103671544</c:v>
                </c:pt>
                <c:pt idx="29">
                  <c:v>-1.7400668962410359</c:v>
                </c:pt>
                <c:pt idx="30">
                  <c:v>1.426284341181177</c:v>
                </c:pt>
                <c:pt idx="31">
                  <c:v>4.792315238035183</c:v>
                </c:pt>
                <c:pt idx="32">
                  <c:v>8.6147573636829353</c:v>
                </c:pt>
                <c:pt idx="33">
                  <c:v>11.581428770519233</c:v>
                </c:pt>
                <c:pt idx="34">
                  <c:v>14.947459245193075</c:v>
                </c:pt>
                <c:pt idx="35">
                  <c:v>17.51477132746065</c:v>
                </c:pt>
                <c:pt idx="36">
                  <c:v>21.508367756614536</c:v>
                </c:pt>
                <c:pt idx="37">
                  <c:v>23.50516529228014</c:v>
                </c:pt>
                <c:pt idx="38">
                  <c:v>0.5705137421776082</c:v>
                </c:pt>
                <c:pt idx="39">
                  <c:v>5.0775722146690283</c:v>
                </c:pt>
                <c:pt idx="40">
                  <c:v>11.581428770519233</c:v>
                </c:pt>
                <c:pt idx="41">
                  <c:v>18.313491157561533</c:v>
                </c:pt>
                <c:pt idx="42">
                  <c:v>16.487847583093828</c:v>
                </c:pt>
                <c:pt idx="43">
                  <c:v>19.56862154324995</c:v>
                </c:pt>
                <c:pt idx="44">
                  <c:v>8.4436034081901781</c:v>
                </c:pt>
                <c:pt idx="45">
                  <c:v>6.2185999179794296</c:v>
                </c:pt>
                <c:pt idx="46">
                  <c:v>10.326298304958891</c:v>
                </c:pt>
                <c:pt idx="47">
                  <c:v>13.464123884083168</c:v>
                </c:pt>
                <c:pt idx="48">
                  <c:v>16.487847583093828</c:v>
                </c:pt>
                <c:pt idx="49">
                  <c:v>1.0839760935925571</c:v>
                </c:pt>
                <c:pt idx="50">
                  <c:v>8.2724493157741232</c:v>
                </c:pt>
                <c:pt idx="51">
                  <c:v>4.7923153863687542</c:v>
                </c:pt>
                <c:pt idx="52">
                  <c:v>3.3089795745529953</c:v>
                </c:pt>
                <c:pt idx="53">
                  <c:v>9.5275792792823779</c:v>
                </c:pt>
                <c:pt idx="54">
                  <c:v>16.145538308580484</c:v>
                </c:pt>
                <c:pt idx="55">
                  <c:v>-3.2519282774899207</c:v>
                </c:pt>
                <c:pt idx="56">
                  <c:v>-0.74166784600393731</c:v>
                </c:pt>
                <c:pt idx="57">
                  <c:v>2.738465906542173</c:v>
                </c:pt>
                <c:pt idx="58">
                  <c:v>5.5339834092319506</c:v>
                </c:pt>
                <c:pt idx="59">
                  <c:v>8.5006547304911884</c:v>
                </c:pt>
                <c:pt idx="60">
                  <c:v>11.75258264614007</c:v>
                </c:pt>
                <c:pt idx="61">
                  <c:v>14.662202645098295</c:v>
                </c:pt>
                <c:pt idx="62">
                  <c:v>17.628873966357535</c:v>
                </c:pt>
                <c:pt idx="63">
                  <c:v>8.5006547006440201</c:v>
                </c:pt>
                <c:pt idx="64">
                  <c:v>17.971183240870882</c:v>
                </c:pt>
                <c:pt idx="65">
                  <c:v>15.575025005698452</c:v>
                </c:pt>
                <c:pt idx="66">
                  <c:v>17.80002792755543</c:v>
                </c:pt>
                <c:pt idx="67">
                  <c:v>18.256439704042361</c:v>
                </c:pt>
                <c:pt idx="68">
                  <c:v>17.971182972729423</c:v>
                </c:pt>
                <c:pt idx="69">
                  <c:v>19.51157022094894</c:v>
                </c:pt>
                <c:pt idx="70">
                  <c:v>23.391062651287015</c:v>
                </c:pt>
                <c:pt idx="71">
                  <c:v>-1.3692329504185177</c:v>
                </c:pt>
                <c:pt idx="72">
                  <c:v>1.6544898129496157</c:v>
                </c:pt>
                <c:pt idx="73">
                  <c:v>4.792315238035183</c:v>
                </c:pt>
                <c:pt idx="74">
                  <c:v>4.6782125991382992</c:v>
                </c:pt>
                <c:pt idx="75">
                  <c:v>7.8730895347944099</c:v>
                </c:pt>
                <c:pt idx="76">
                  <c:v>11.638480115640792</c:v>
                </c:pt>
                <c:pt idx="77">
                  <c:v>7.4737296225965375</c:v>
                </c:pt>
                <c:pt idx="78">
                  <c:v>2.167952170069702</c:v>
                </c:pt>
                <c:pt idx="79">
                  <c:v>4.6211612768372881</c:v>
                </c:pt>
                <c:pt idx="80">
                  <c:v>8.5577060470870627</c:v>
                </c:pt>
                <c:pt idx="81">
                  <c:v>11.296172090552531</c:v>
                </c:pt>
                <c:pt idx="82">
                  <c:v>11.239120773956659</c:v>
                </c:pt>
                <c:pt idx="83">
                  <c:v>12.722456380387472</c:v>
                </c:pt>
                <c:pt idx="84">
                  <c:v>13.407072265115012</c:v>
                </c:pt>
                <c:pt idx="85">
                  <c:v>14.262843411811769</c:v>
                </c:pt>
                <c:pt idx="86">
                  <c:v>13.692330217327349</c:v>
                </c:pt>
                <c:pt idx="87">
                  <c:v>18.998106989265811</c:v>
                </c:pt>
                <c:pt idx="88">
                  <c:v>20.652596609917783</c:v>
                </c:pt>
                <c:pt idx="89">
                  <c:v>8.1583462832227607</c:v>
                </c:pt>
                <c:pt idx="90">
                  <c:v>11.638480007243185</c:v>
                </c:pt>
                <c:pt idx="91">
                  <c:v>15.061563241912651</c:v>
                </c:pt>
                <c:pt idx="92">
                  <c:v>11.410274729449416</c:v>
                </c:pt>
                <c:pt idx="93">
                  <c:v>17.74297660525442</c:v>
                </c:pt>
                <c:pt idx="94">
                  <c:v>23.676320337454129</c:v>
                </c:pt>
                <c:pt idx="95">
                  <c:v>18.969581600786356</c:v>
                </c:pt>
                <c:pt idx="96">
                  <c:v>25.616066876430761</c:v>
                </c:pt>
                <c:pt idx="97">
                  <c:v>25.387860184856375</c:v>
                </c:pt>
                <c:pt idx="98">
                  <c:v>28.525686823623538</c:v>
                </c:pt>
                <c:pt idx="99">
                  <c:v>3.7083391501477636</c:v>
                </c:pt>
                <c:pt idx="100">
                  <c:v>-1.9397467268269504</c:v>
                </c:pt>
                <c:pt idx="101">
                  <c:v>0.9128219555354038</c:v>
                </c:pt>
                <c:pt idx="102">
                  <c:v>3.4230825557581213</c:v>
                </c:pt>
                <c:pt idx="103">
                  <c:v>5.3628291114309503</c:v>
                </c:pt>
                <c:pt idx="104">
                  <c:v>22.877602139022535</c:v>
                </c:pt>
                <c:pt idx="105">
                  <c:v>-7.9871921745935053</c:v>
                </c:pt>
                <c:pt idx="106">
                  <c:v>14.747780007941447</c:v>
                </c:pt>
                <c:pt idx="107">
                  <c:v>4.5355841650201816</c:v>
                </c:pt>
                <c:pt idx="108">
                  <c:v>2.624363210593915</c:v>
                </c:pt>
                <c:pt idx="109">
                  <c:v>9.1852711572067811</c:v>
                </c:pt>
                <c:pt idx="110">
                  <c:v>14.719253967399307</c:v>
                </c:pt>
                <c:pt idx="111">
                  <c:v>-2.6528888745969894</c:v>
                </c:pt>
                <c:pt idx="112">
                  <c:v>-1.31218161769037</c:v>
                </c:pt>
                <c:pt idx="113">
                  <c:v>-4.3929556620211674</c:v>
                </c:pt>
                <c:pt idx="114">
                  <c:v>7.3596272004948737</c:v>
                </c:pt>
                <c:pt idx="115">
                  <c:v>-4.7637896995451312</c:v>
                </c:pt>
                <c:pt idx="116">
                  <c:v>10.098093026745852</c:v>
                </c:pt>
                <c:pt idx="117">
                  <c:v>11.125018135059774</c:v>
                </c:pt>
                <c:pt idx="118">
                  <c:v>16.887206707982745</c:v>
                </c:pt>
                <c:pt idx="119">
                  <c:v>14.376946050708654</c:v>
                </c:pt>
                <c:pt idx="120">
                  <c:v>8.7859115416760503</c:v>
                </c:pt>
                <c:pt idx="121">
                  <c:v>6.4468051936132325</c:v>
                </c:pt>
                <c:pt idx="122">
                  <c:v>10.098093027165124</c:v>
                </c:pt>
                <c:pt idx="123">
                  <c:v>13.692329949185892</c:v>
                </c:pt>
                <c:pt idx="124">
                  <c:v>15.974384484305885</c:v>
                </c:pt>
                <c:pt idx="125">
                  <c:v>19.368941649907526</c:v>
                </c:pt>
                <c:pt idx="126">
                  <c:v>22.763498113777274</c:v>
                </c:pt>
                <c:pt idx="127">
                  <c:v>26.072478738075542</c:v>
                </c:pt>
                <c:pt idx="128">
                  <c:v>29.381457970320298</c:v>
                </c:pt>
                <c:pt idx="129">
                  <c:v>32.519282978930839</c:v>
                </c:pt>
                <c:pt idx="130">
                  <c:v>-5.5339832437829664</c:v>
                </c:pt>
                <c:pt idx="131">
                  <c:v>-5.7621887111677497</c:v>
                </c:pt>
                <c:pt idx="132">
                  <c:v>-5.9903939609187704</c:v>
                </c:pt>
                <c:pt idx="133">
                  <c:v>2.909620001601172</c:v>
                </c:pt>
                <c:pt idx="134">
                  <c:v>26.928247164515167</c:v>
                </c:pt>
                <c:pt idx="135">
                  <c:v>29.267355007488337</c:v>
                </c:pt>
                <c:pt idx="136">
                  <c:v>33.203899952373682</c:v>
                </c:pt>
                <c:pt idx="137">
                  <c:v>36.284674020508142</c:v>
                </c:pt>
                <c:pt idx="138">
                  <c:v>38.737882488847063</c:v>
                </c:pt>
                <c:pt idx="139">
                  <c:v>41.761606489136611</c:v>
                </c:pt>
                <c:pt idx="140">
                  <c:v>12.208993960510876</c:v>
                </c:pt>
                <c:pt idx="141">
                  <c:v>0.28525686823623542</c:v>
                </c:pt>
                <c:pt idx="142">
                  <c:v>3.7083391501477636</c:v>
                </c:pt>
                <c:pt idx="143">
                  <c:v>7.1314217059058844</c:v>
                </c:pt>
                <c:pt idx="144">
                  <c:v>5.0775721747330671</c:v>
                </c:pt>
                <c:pt idx="145">
                  <c:v>1.9967980605382356</c:v>
                </c:pt>
                <c:pt idx="146">
                  <c:v>9.5275792336412781</c:v>
                </c:pt>
                <c:pt idx="147">
                  <c:v>4.0506474091466576</c:v>
                </c:pt>
                <c:pt idx="148">
                  <c:v>7.0173190670090007</c:v>
                </c:pt>
                <c:pt idx="149">
                  <c:v>10.269246984462301</c:v>
                </c:pt>
                <c:pt idx="150">
                  <c:v>13.464123582257612</c:v>
                </c:pt>
                <c:pt idx="151">
                  <c:v>24.189782426432764</c:v>
                </c:pt>
                <c:pt idx="152">
                  <c:v>7.4737296213387827</c:v>
                </c:pt>
                <c:pt idx="153">
                  <c:v>9.8128364327754802</c:v>
                </c:pt>
                <c:pt idx="154">
                  <c:v>25.159654907901089</c:v>
                </c:pt>
                <c:pt idx="155">
                  <c:v>31.26415286750828</c:v>
                </c:pt>
                <c:pt idx="156">
                  <c:v>28.753892318212529</c:v>
                </c:pt>
                <c:pt idx="157">
                  <c:v>6.3897538370813978</c:v>
                </c:pt>
                <c:pt idx="158">
                  <c:v>6.8461651115162425</c:v>
                </c:pt>
                <c:pt idx="159">
                  <c:v>6.9602677504131272</c:v>
                </c:pt>
                <c:pt idx="160">
                  <c:v>9.4705278350135167</c:v>
                </c:pt>
                <c:pt idx="161">
                  <c:v>9.4705278371734831</c:v>
                </c:pt>
                <c:pt idx="162">
                  <c:v>9.4705278371734831</c:v>
                </c:pt>
                <c:pt idx="163">
                  <c:v>9.5846306244039372</c:v>
                </c:pt>
                <c:pt idx="164">
                  <c:v>9.4705278371734831</c:v>
                </c:pt>
                <c:pt idx="165">
                  <c:v>10.155144429338057</c:v>
                </c:pt>
                <c:pt idx="166">
                  <c:v>11.581428850391156</c:v>
                </c:pt>
                <c:pt idx="167">
                  <c:v>11.866685718627393</c:v>
                </c:pt>
                <c:pt idx="168">
                  <c:v>21.137534016176964</c:v>
                </c:pt>
                <c:pt idx="169">
                  <c:v>24.303885824112918</c:v>
                </c:pt>
                <c:pt idx="170">
                  <c:v>27.955173629139118</c:v>
                </c:pt>
                <c:pt idx="171">
                  <c:v>31.492358144882775</c:v>
                </c:pt>
                <c:pt idx="172">
                  <c:v>20.880803000213337</c:v>
                </c:pt>
                <c:pt idx="173">
                  <c:v>23.448115330736542</c:v>
                </c:pt>
                <c:pt idx="174">
                  <c:v>20.538493971020898</c:v>
                </c:pt>
                <c:pt idx="175">
                  <c:v>19.340416265456184</c:v>
                </c:pt>
                <c:pt idx="176">
                  <c:v>29.438507931444622</c:v>
                </c:pt>
                <c:pt idx="177">
                  <c:v>22.364138904988319</c:v>
                </c:pt>
                <c:pt idx="178">
                  <c:v>23.847473694873401</c:v>
                </c:pt>
                <c:pt idx="179">
                  <c:v>18.570222312608422</c:v>
                </c:pt>
                <c:pt idx="180">
                  <c:v>13.064764565219582</c:v>
                </c:pt>
                <c:pt idx="181">
                  <c:v>13.292969624541103</c:v>
                </c:pt>
                <c:pt idx="182">
                  <c:v>12.950661760873714</c:v>
                </c:pt>
                <c:pt idx="183">
                  <c:v>13.521175554397558</c:v>
                </c:pt>
                <c:pt idx="184">
                  <c:v>11.010914817251544</c:v>
                </c:pt>
                <c:pt idx="185">
                  <c:v>10.09809307851136</c:v>
                </c:pt>
                <c:pt idx="186">
                  <c:v>13.292970059808569</c:v>
                </c:pt>
                <c:pt idx="187">
                  <c:v>13.178867312514075</c:v>
                </c:pt>
                <c:pt idx="188">
                  <c:v>15.232716981448732</c:v>
                </c:pt>
              </c:numCache>
            </c:numRef>
          </c:y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268320"/>
        <c:axId val="898268712"/>
        <c:extLst/>
      </c:scatterChart>
      <c:valAx>
        <c:axId val="898268320"/>
        <c:scaling>
          <c:orientation val="minMax"/>
          <c:max val="50"/>
          <c:min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Calc. -</a:t>
                </a:r>
                <a:r>
                  <a:rPr lang="en-NZ" b="1">
                    <a:latin typeface="Symbol" panose="05050102010706020507" pitchFamily="18" charset="2"/>
                  </a:rPr>
                  <a:t>D</a:t>
                </a:r>
                <a:r>
                  <a:rPr lang="en-NZ" b="1"/>
                  <a:t>G</a:t>
                </a:r>
                <a:r>
                  <a:rPr lang="en-NZ" b="1" baseline="30000"/>
                  <a:t>0</a:t>
                </a:r>
                <a:r>
                  <a:rPr lang="en-NZ" b="1"/>
                  <a:t> kJ mol</a:t>
                </a:r>
                <a:r>
                  <a:rPr lang="en-NZ" b="1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0.35409953563496871"/>
              <c:y val="0.911414833308438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8268712"/>
        <c:crossesAt val="0"/>
        <c:crossBetween val="midCat"/>
        <c:majorUnit val="10"/>
      </c:valAx>
      <c:valAx>
        <c:axId val="898268712"/>
        <c:scaling>
          <c:orientation val="minMax"/>
          <c:max val="5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Expt.</a:t>
                </a:r>
                <a:r>
                  <a:rPr lang="en-NZ" b="1" baseline="0"/>
                  <a:t> -</a:t>
                </a:r>
                <a:r>
                  <a:rPr lang="en-NZ" b="1" baseline="0">
                    <a:latin typeface="Symbol" panose="05050102010706020507" pitchFamily="18" charset="2"/>
                  </a:rPr>
                  <a:t>D</a:t>
                </a:r>
                <a:r>
                  <a:rPr lang="en-NZ" b="1" baseline="0"/>
                  <a:t>G</a:t>
                </a:r>
                <a:r>
                  <a:rPr lang="en-NZ" b="1" baseline="30000"/>
                  <a:t>0 </a:t>
                </a:r>
                <a:r>
                  <a:rPr lang="en-NZ" b="1" baseline="0"/>
                  <a:t>kJ mol</a:t>
                </a:r>
                <a:r>
                  <a:rPr lang="en-NZ" b="1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2.6266235951275321E-2"/>
              <c:y val="0.282310849355212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8268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b="1"/>
              <a:t>cLogP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35162082012475"/>
          <c:y val="0.15711515211027302"/>
          <c:w val="0.83882929881442836"/>
          <c:h val="0.73623243996293142"/>
        </c:manualLayout>
      </c:layout>
      <c:scatterChart>
        <c:scatterStyle val="lineMarker"/>
        <c:varyColors val="0"/>
        <c:ser>
          <c:idx val="5"/>
          <c:order val="0"/>
          <c:tx>
            <c:v>cLogP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-0.1447449357291877"/>
                  <c:y val="-7.9060239421291855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'4 Octanol_water comparison'!$P$25:$P$213</c:f>
              <c:numCache>
                <c:formatCode>0.0</c:formatCode>
                <c:ptCount val="189"/>
                <c:pt idx="0">
                  <c:v>19.467217830893823</c:v>
                </c:pt>
                <c:pt idx="1">
                  <c:v>22.49864198420557</c:v>
                </c:pt>
                <c:pt idx="2">
                  <c:v>25.53006749772813</c:v>
                </c:pt>
                <c:pt idx="3">
                  <c:v>28.561493011250626</c:v>
                </c:pt>
                <c:pt idx="4">
                  <c:v>31.592915804351627</c:v>
                </c:pt>
                <c:pt idx="5">
                  <c:v>34.624341317874183</c:v>
                </c:pt>
                <c:pt idx="6">
                  <c:v>18.417717306664926</c:v>
                </c:pt>
                <c:pt idx="7">
                  <c:v>21.449141459976673</c:v>
                </c:pt>
                <c:pt idx="8">
                  <c:v>21.449141459976673</c:v>
                </c:pt>
                <c:pt idx="9">
                  <c:v>24.480566973499226</c:v>
                </c:pt>
                <c:pt idx="10">
                  <c:v>23.443115196041354</c:v>
                </c:pt>
                <c:pt idx="11">
                  <c:v>27.51198976660023</c:v>
                </c:pt>
                <c:pt idx="12">
                  <c:v>26.462491962792829</c:v>
                </c:pt>
                <c:pt idx="13">
                  <c:v>25.425040185334957</c:v>
                </c:pt>
                <c:pt idx="14">
                  <c:v>25.412991438563935</c:v>
                </c:pt>
                <c:pt idx="15">
                  <c:v>28.456465698857457</c:v>
                </c:pt>
                <c:pt idx="16">
                  <c:v>29.50596622308635</c:v>
                </c:pt>
                <c:pt idx="17">
                  <c:v>16.096502709579493</c:v>
                </c:pt>
                <c:pt idx="18">
                  <c:v>19.315803251495403</c:v>
                </c:pt>
                <c:pt idx="19">
                  <c:v>25.75440433532723</c:v>
                </c:pt>
                <c:pt idx="20">
                  <c:v>18.903863427651704</c:v>
                </c:pt>
                <c:pt idx="21">
                  <c:v>22.123163969567614</c:v>
                </c:pt>
                <c:pt idx="22">
                  <c:v>25.15458948309017</c:v>
                </c:pt>
                <c:pt idx="23">
                  <c:v>24.930524687639831</c:v>
                </c:pt>
                <c:pt idx="24">
                  <c:v>24.930524687639831</c:v>
                </c:pt>
                <c:pt idx="25">
                  <c:v>16.320664079992632</c:v>
                </c:pt>
                <c:pt idx="26">
                  <c:v>12.655614315978296</c:v>
                </c:pt>
                <c:pt idx="27">
                  <c:v>-7.8730895361158906</c:v>
                </c:pt>
                <c:pt idx="28">
                  <c:v>-4.1010809604517737</c:v>
                </c:pt>
                <c:pt idx="29">
                  <c:v>-1.0696562120478035</c:v>
                </c:pt>
                <c:pt idx="30">
                  <c:v>1.9617685363561672</c:v>
                </c:pt>
                <c:pt idx="31">
                  <c:v>4.9931931997469672</c:v>
                </c:pt>
                <c:pt idx="32">
                  <c:v>8.024618373216784</c:v>
                </c:pt>
                <c:pt idx="33">
                  <c:v>11.056043206633907</c:v>
                </c:pt>
                <c:pt idx="34">
                  <c:v>14.087467359945714</c:v>
                </c:pt>
                <c:pt idx="35">
                  <c:v>17.118891513257463</c:v>
                </c:pt>
                <c:pt idx="36">
                  <c:v>20.15031566656927</c:v>
                </c:pt>
                <c:pt idx="37">
                  <c:v>23.181739819881017</c:v>
                </c:pt>
                <c:pt idx="38">
                  <c:v>-0.46457462380965975</c:v>
                </c:pt>
                <c:pt idx="39">
                  <c:v>5.5982747879851074</c:v>
                </c:pt>
                <c:pt idx="40">
                  <c:v>11.661123434661329</c:v>
                </c:pt>
                <c:pt idx="41">
                  <c:v>17.723973101495631</c:v>
                </c:pt>
                <c:pt idx="42">
                  <c:v>16.050558871276831</c:v>
                </c:pt>
                <c:pt idx="43">
                  <c:v>18.731443113732542</c:v>
                </c:pt>
                <c:pt idx="44">
                  <c:v>8.0644684673860141</c:v>
                </c:pt>
                <c:pt idx="45">
                  <c:v>6.2185999179794296</c:v>
                </c:pt>
                <c:pt idx="46">
                  <c:v>10.372944010747768</c:v>
                </c:pt>
                <c:pt idx="47">
                  <c:v>13.404368164059516</c:v>
                </c:pt>
                <c:pt idx="48">
                  <c:v>16.435793677582073</c:v>
                </c:pt>
                <c:pt idx="49">
                  <c:v>0.35807199283821173</c:v>
                </c:pt>
                <c:pt idx="50">
                  <c:v>9.4523452178920699</c:v>
                </c:pt>
                <c:pt idx="51">
                  <c:v>5.3179809206907862</c:v>
                </c:pt>
                <c:pt idx="52">
                  <c:v>3.6073520046194241</c:v>
                </c:pt>
                <c:pt idx="53">
                  <c:v>9.670201331401012</c:v>
                </c:pt>
                <c:pt idx="54">
                  <c:v>15.733050318129942</c:v>
                </c:pt>
                <c:pt idx="55">
                  <c:v>-3.7904135872422149</c:v>
                </c:pt>
                <c:pt idx="56">
                  <c:v>-0.75898883883824464</c:v>
                </c:pt>
                <c:pt idx="57">
                  <c:v>2.2724359095657261</c:v>
                </c:pt>
                <c:pt idx="58">
                  <c:v>5.303860572956526</c:v>
                </c:pt>
                <c:pt idx="59">
                  <c:v>8.335285066320969</c:v>
                </c:pt>
                <c:pt idx="60">
                  <c:v>11.366709899738149</c:v>
                </c:pt>
                <c:pt idx="61">
                  <c:v>14.398134053049898</c:v>
                </c:pt>
                <c:pt idx="62">
                  <c:v>17.429558206361648</c:v>
                </c:pt>
                <c:pt idx="63">
                  <c:v>7.9598070516830157</c:v>
                </c:pt>
                <c:pt idx="64">
                  <c:v>18.311842582978201</c:v>
                </c:pt>
                <c:pt idx="65">
                  <c:v>15.280417069455702</c:v>
                </c:pt>
                <c:pt idx="66">
                  <c:v>17.905221183143862</c:v>
                </c:pt>
                <c:pt idx="67">
                  <c:v>17.905221183143862</c:v>
                </c:pt>
                <c:pt idx="68">
                  <c:v>17.905221183143862</c:v>
                </c:pt>
                <c:pt idx="69">
                  <c:v>20.530021216199767</c:v>
                </c:pt>
                <c:pt idx="70">
                  <c:v>23.154821249255736</c:v>
                </c:pt>
                <c:pt idx="71">
                  <c:v>-0.8975038596451993</c:v>
                </c:pt>
                <c:pt idx="72">
                  <c:v>2.1339208887587713</c:v>
                </c:pt>
                <c:pt idx="73">
                  <c:v>5.1653455521495708</c:v>
                </c:pt>
                <c:pt idx="74">
                  <c:v>5.1653455521495708</c:v>
                </c:pt>
                <c:pt idx="75">
                  <c:v>8.1967700455140076</c:v>
                </c:pt>
                <c:pt idx="76">
                  <c:v>11.228194878931189</c:v>
                </c:pt>
                <c:pt idx="77">
                  <c:v>7.147270881495861</c:v>
                </c:pt>
                <c:pt idx="78">
                  <c:v>1.1288974705845827</c:v>
                </c:pt>
                <c:pt idx="79">
                  <c:v>4.348197927487317</c:v>
                </c:pt>
                <c:pt idx="80">
                  <c:v>8.4547857011364833</c:v>
                </c:pt>
                <c:pt idx="81">
                  <c:v>11.079587774508516</c:v>
                </c:pt>
                <c:pt idx="82">
                  <c:v>11.079587774508516</c:v>
                </c:pt>
                <c:pt idx="83">
                  <c:v>13.704391208091355</c:v>
                </c:pt>
                <c:pt idx="84">
                  <c:v>13.704391208091355</c:v>
                </c:pt>
                <c:pt idx="85">
                  <c:v>13.686664941674497</c:v>
                </c:pt>
                <c:pt idx="86">
                  <c:v>13.839396205073175</c:v>
                </c:pt>
                <c:pt idx="87">
                  <c:v>18.357215132768371</c:v>
                </c:pt>
                <c:pt idx="88">
                  <c:v>18.989298264487182</c:v>
                </c:pt>
                <c:pt idx="89">
                  <c:v>8.5607182337798182</c:v>
                </c:pt>
                <c:pt idx="90">
                  <c:v>11.592143067196943</c:v>
                </c:pt>
                <c:pt idx="91">
                  <c:v>14.623567220508749</c:v>
                </c:pt>
                <c:pt idx="92">
                  <c:v>11.411587332817433</c:v>
                </c:pt>
                <c:pt idx="93">
                  <c:v>17.654991373820501</c:v>
                </c:pt>
                <c:pt idx="94">
                  <c:v>23.717839680444055</c:v>
                </c:pt>
                <c:pt idx="95">
                  <c:v>19.676916080465173</c:v>
                </c:pt>
                <c:pt idx="96">
                  <c:v>26.698216484741355</c:v>
                </c:pt>
                <c:pt idx="97">
                  <c:v>26.698216484741355</c:v>
                </c:pt>
                <c:pt idx="98">
                  <c:v>29.500979690498607</c:v>
                </c:pt>
                <c:pt idx="99">
                  <c:v>4.1424493898640673</c:v>
                </c:pt>
                <c:pt idx="100">
                  <c:v>-2.5513148176335241</c:v>
                </c:pt>
                <c:pt idx="101">
                  <c:v>0.48011010079679095</c:v>
                </c:pt>
                <c:pt idx="102">
                  <c:v>3.5115346791744169</c:v>
                </c:pt>
                <c:pt idx="103">
                  <c:v>6.5429591725388887</c:v>
                </c:pt>
                <c:pt idx="104">
                  <c:v>22.681829726374914</c:v>
                </c:pt>
                <c:pt idx="105">
                  <c:v>#N/A</c:v>
                </c:pt>
                <c:pt idx="106">
                  <c:v>12.53661627903273</c:v>
                </c:pt>
                <c:pt idx="107">
                  <c:v>5.08404167534386</c:v>
                </c:pt>
                <c:pt idx="108">
                  <c:v>1.8647409634016154</c:v>
                </c:pt>
                <c:pt idx="109">
                  <c:v>7.6234895043670132</c:v>
                </c:pt>
                <c:pt idx="110">
                  <c:v>14.111012607925694</c:v>
                </c:pt>
                <c:pt idx="111">
                  <c:v>-5.0693803037861418</c:v>
                </c:pt>
                <c:pt idx="112">
                  <c:v>0.94826148377117325</c:v>
                </c:pt>
                <c:pt idx="113">
                  <c:v>-4.2580186755765039</c:v>
                </c:pt>
                <c:pt idx="114">
                  <c:v>7.555450402737538</c:v>
                </c:pt>
                <c:pt idx="115">
                  <c:v>-2.2710391431579011</c:v>
                </c:pt>
                <c:pt idx="116">
                  <c:v>5.0621796881596834</c:v>
                </c:pt>
                <c:pt idx="117">
                  <c:v>11.12502901494129</c:v>
                </c:pt>
                <c:pt idx="118">
                  <c:v>17.187877321564848</c:v>
                </c:pt>
                <c:pt idx="119">
                  <c:v>15.088877633317749</c:v>
                </c:pt>
                <c:pt idx="120">
                  <c:v>8.0936041815241655</c:v>
                </c:pt>
                <c:pt idx="121">
                  <c:v>7.5103913815239203</c:v>
                </c:pt>
                <c:pt idx="122">
                  <c:v>10.494668590129841</c:v>
                </c:pt>
                <c:pt idx="123">
                  <c:v>13.526093423546966</c:v>
                </c:pt>
                <c:pt idx="124">
                  <c:v>16.557517576858771</c:v>
                </c:pt>
                <c:pt idx="125">
                  <c:v>19.588943090381267</c:v>
                </c:pt>
                <c:pt idx="126">
                  <c:v>22.620367243693018</c:v>
                </c:pt>
                <c:pt idx="127">
                  <c:v>25.651792757215574</c:v>
                </c:pt>
                <c:pt idx="128">
                  <c:v>28.68321827073807</c:v>
                </c:pt>
                <c:pt idx="129">
                  <c:v>31.714641063839075</c:v>
                </c:pt>
                <c:pt idx="130">
                  <c:v>-3.4111698291592711</c:v>
                </c:pt>
                <c:pt idx="131">
                  <c:v>-5.7621832431205462</c:v>
                </c:pt>
                <c:pt idx="132">
                  <c:v>-5.9903885200758316</c:v>
                </c:pt>
                <c:pt idx="133">
                  <c:v>3.1038849600175467</c:v>
                </c:pt>
                <c:pt idx="134">
                  <c:v>26.213165333403516</c:v>
                </c:pt>
                <c:pt idx="135">
                  <c:v>29.244590846926013</c:v>
                </c:pt>
                <c:pt idx="136">
                  <c:v>32.276016360448573</c:v>
                </c:pt>
                <c:pt idx="137">
                  <c:v>35.307441873971072</c:v>
                </c:pt>
                <c:pt idx="138">
                  <c:v>38.338867387493572</c:v>
                </c:pt>
                <c:pt idx="139">
                  <c:v>41.370292901016064</c:v>
                </c:pt>
                <c:pt idx="140">
                  <c:v>12.345980022828819</c:v>
                </c:pt>
                <c:pt idx="141">
                  <c:v>0.91226877724581079</c:v>
                </c:pt>
                <c:pt idx="142">
                  <c:v>3.9436933556234348</c:v>
                </c:pt>
                <c:pt idx="143">
                  <c:v>6.9751185290932627</c:v>
                </c:pt>
                <c:pt idx="144">
                  <c:v>5.9376681118461407</c:v>
                </c:pt>
                <c:pt idx="145">
                  <c:v>2.906242938376312</c:v>
                </c:pt>
                <c:pt idx="146">
                  <c:v>8.9690922651578902</c:v>
                </c:pt>
                <c:pt idx="147">
                  <c:v>4.4298391365575567</c:v>
                </c:pt>
                <c:pt idx="148">
                  <c:v>7.6491396784734569</c:v>
                </c:pt>
                <c:pt idx="149">
                  <c:v>10.868440220389365</c:v>
                </c:pt>
                <c:pt idx="150">
                  <c:v>14.087740762305277</c:v>
                </c:pt>
                <c:pt idx="151">
                  <c:v>24.087033521444365</c:v>
                </c:pt>
                <c:pt idx="152">
                  <c:v>7.1555593256649201</c:v>
                </c:pt>
                <c:pt idx="153">
                  <c:v>9.6579016257477317</c:v>
                </c:pt>
                <c:pt idx="154">
                  <c:v>24.96671445469676</c:v>
                </c:pt>
                <c:pt idx="155">
                  <c:v>31.029562761320314</c:v>
                </c:pt>
                <c:pt idx="156">
                  <c:v>29.130488208448401</c:v>
                </c:pt>
                <c:pt idx="157">
                  <c:v>6.7672518032888096</c:v>
                </c:pt>
                <c:pt idx="158">
                  <c:v>6.7672518032888096</c:v>
                </c:pt>
                <c:pt idx="159">
                  <c:v>6.7672518032888096</c:v>
                </c:pt>
                <c:pt idx="160">
                  <c:v>9.3920538766608441</c:v>
                </c:pt>
                <c:pt idx="161">
                  <c:v>9.3920538766608441</c:v>
                </c:pt>
                <c:pt idx="162">
                  <c:v>9.3920538766608441</c:v>
                </c:pt>
                <c:pt idx="163">
                  <c:v>9.3920538766608441</c:v>
                </c:pt>
                <c:pt idx="164">
                  <c:v>9.392054556766217</c:v>
                </c:pt>
                <c:pt idx="165">
                  <c:v>9.392054556766217</c:v>
                </c:pt>
                <c:pt idx="166">
                  <c:v>11.889153244430592</c:v>
                </c:pt>
                <c:pt idx="167">
                  <c:v>11.163750814298277</c:v>
                </c:pt>
                <c:pt idx="168">
                  <c:v>21.343268096500697</c:v>
                </c:pt>
                <c:pt idx="169">
                  <c:v>24.374690889601755</c:v>
                </c:pt>
                <c:pt idx="170">
                  <c:v>27.406113682702752</c:v>
                </c:pt>
                <c:pt idx="171">
                  <c:v>30.437536475803814</c:v>
                </c:pt>
                <c:pt idx="172">
                  <c:v>20.293767572271804</c:v>
                </c:pt>
                <c:pt idx="173">
                  <c:v>22.287741308336489</c:v>
                </c:pt>
                <c:pt idx="174">
                  <c:v>19.516258869060785</c:v>
                </c:pt>
                <c:pt idx="175">
                  <c:v>19.031920468152844</c:v>
                </c:pt>
                <c:pt idx="176">
                  <c:v>29.500979690498607</c:v>
                </c:pt>
                <c:pt idx="177">
                  <c:v>23.890529316090532</c:v>
                </c:pt>
                <c:pt idx="178">
                  <c:v>23.753863501790153</c:v>
                </c:pt>
                <c:pt idx="179">
                  <c:v>19.053041820586877</c:v>
                </c:pt>
                <c:pt idx="180">
                  <c:v>12.003893821747244</c:v>
                </c:pt>
                <c:pt idx="181">
                  <c:v>15.035319335269742</c:v>
                </c:pt>
                <c:pt idx="182">
                  <c:v>12.950656268265266</c:v>
                </c:pt>
                <c:pt idx="183">
                  <c:v>12.732234987192143</c:v>
                </c:pt>
                <c:pt idx="184">
                  <c:v>11.010914814672308</c:v>
                </c:pt>
                <c:pt idx="185">
                  <c:v>10.098093026745852</c:v>
                </c:pt>
                <c:pt idx="186">
                  <c:v>13.478947158946511</c:v>
                </c:pt>
                <c:pt idx="187">
                  <c:v>13.478947158946511</c:v>
                </c:pt>
                <c:pt idx="188">
                  <c:v>16.629505370278292</c:v>
                </c:pt>
              </c:numCache>
            </c:numRef>
          </c:xVal>
          <c:yVal>
            <c:numRef>
              <c:f>'4 Octanol_water comparison'!$J$25:$J$213</c:f>
              <c:numCache>
                <c:formatCode>0.0</c:formatCode>
                <c:ptCount val="189"/>
                <c:pt idx="0">
                  <c:v>19.340416265456184</c:v>
                </c:pt>
                <c:pt idx="1">
                  <c:v>22.250036264414412</c:v>
                </c:pt>
                <c:pt idx="2">
                  <c:v>25.673118141261185</c:v>
                </c:pt>
                <c:pt idx="3">
                  <c:v>29.381457970320298</c:v>
                </c:pt>
                <c:pt idx="4">
                  <c:v>32.234026654778887</c:v>
                </c:pt>
                <c:pt idx="5">
                  <c:v>33.546208357482449</c:v>
                </c:pt>
                <c:pt idx="6">
                  <c:v>18.199388519922401</c:v>
                </c:pt>
                <c:pt idx="7">
                  <c:v>21.28016247924004</c:v>
                </c:pt>
                <c:pt idx="8">
                  <c:v>20.538493968924662</c:v>
                </c:pt>
                <c:pt idx="9">
                  <c:v>24.303886479529595</c:v>
                </c:pt>
                <c:pt idx="10">
                  <c:v>24.303886479529595</c:v>
                </c:pt>
                <c:pt idx="11">
                  <c:v>27.384660438847174</c:v>
                </c:pt>
                <c:pt idx="12">
                  <c:v>27.384660438847174</c:v>
                </c:pt>
                <c:pt idx="13">
                  <c:v>27.384660438847174</c:v>
                </c:pt>
                <c:pt idx="14">
                  <c:v>27.384660438847174</c:v>
                </c:pt>
                <c:pt idx="15">
                  <c:v>30.46543439816481</c:v>
                </c:pt>
                <c:pt idx="16">
                  <c:v>29.609663249371817</c:v>
                </c:pt>
                <c:pt idx="17">
                  <c:v>17.115412094174125</c:v>
                </c:pt>
                <c:pt idx="18">
                  <c:v>19.62567270010198</c:v>
                </c:pt>
                <c:pt idx="19">
                  <c:v>25.387860184856375</c:v>
                </c:pt>
                <c:pt idx="20">
                  <c:v>19.226312592671682</c:v>
                </c:pt>
                <c:pt idx="21">
                  <c:v>22.135933628033037</c:v>
                </c:pt>
                <c:pt idx="22">
                  <c:v>26.015426383144664</c:v>
                </c:pt>
                <c:pt idx="23">
                  <c:v>25.330810225828287</c:v>
                </c:pt>
                <c:pt idx="24">
                  <c:v>25.159654907901089</c:v>
                </c:pt>
                <c:pt idx="25">
                  <c:v>16.145538308580484</c:v>
                </c:pt>
                <c:pt idx="26">
                  <c:v>11.866686043820222</c:v>
                </c:pt>
                <c:pt idx="27">
                  <c:v>-7.8730895361158906</c:v>
                </c:pt>
                <c:pt idx="28">
                  <c:v>-4.3073787103671544</c:v>
                </c:pt>
                <c:pt idx="29">
                  <c:v>-1.7400668962410359</c:v>
                </c:pt>
                <c:pt idx="30">
                  <c:v>1.426284341181177</c:v>
                </c:pt>
                <c:pt idx="31">
                  <c:v>4.792315238035183</c:v>
                </c:pt>
                <c:pt idx="32">
                  <c:v>8.6147573636829353</c:v>
                </c:pt>
                <c:pt idx="33">
                  <c:v>11.581428770519233</c:v>
                </c:pt>
                <c:pt idx="34">
                  <c:v>14.947459245193075</c:v>
                </c:pt>
                <c:pt idx="35">
                  <c:v>17.51477132746065</c:v>
                </c:pt>
                <c:pt idx="36">
                  <c:v>21.508367756614536</c:v>
                </c:pt>
                <c:pt idx="37">
                  <c:v>23.50516529228014</c:v>
                </c:pt>
                <c:pt idx="38">
                  <c:v>0.5705137421776082</c:v>
                </c:pt>
                <c:pt idx="39">
                  <c:v>5.0775722146690283</c:v>
                </c:pt>
                <c:pt idx="40">
                  <c:v>11.581428770519233</c:v>
                </c:pt>
                <c:pt idx="41">
                  <c:v>18.313491157561533</c:v>
                </c:pt>
                <c:pt idx="42">
                  <c:v>16.487847583093828</c:v>
                </c:pt>
                <c:pt idx="43">
                  <c:v>19.56862154324995</c:v>
                </c:pt>
                <c:pt idx="44">
                  <c:v>8.4436034081901781</c:v>
                </c:pt>
                <c:pt idx="45">
                  <c:v>6.2185999179794296</c:v>
                </c:pt>
                <c:pt idx="46">
                  <c:v>10.326298304958891</c:v>
                </c:pt>
                <c:pt idx="47">
                  <c:v>13.464123884083168</c:v>
                </c:pt>
                <c:pt idx="48">
                  <c:v>16.487847583093828</c:v>
                </c:pt>
                <c:pt idx="49">
                  <c:v>1.0839760935925571</c:v>
                </c:pt>
                <c:pt idx="50">
                  <c:v>8.2724493157741232</c:v>
                </c:pt>
                <c:pt idx="51">
                  <c:v>4.7923153863687542</c:v>
                </c:pt>
                <c:pt idx="52">
                  <c:v>3.3089795745529953</c:v>
                </c:pt>
                <c:pt idx="53">
                  <c:v>9.5275792792823779</c:v>
                </c:pt>
                <c:pt idx="54">
                  <c:v>16.145538308580484</c:v>
                </c:pt>
                <c:pt idx="55">
                  <c:v>-3.2519282774899207</c:v>
                </c:pt>
                <c:pt idx="56">
                  <c:v>-0.74166784600393731</c:v>
                </c:pt>
                <c:pt idx="57">
                  <c:v>2.738465906542173</c:v>
                </c:pt>
                <c:pt idx="58">
                  <c:v>5.5339834092319506</c:v>
                </c:pt>
                <c:pt idx="59">
                  <c:v>8.5006547304911884</c:v>
                </c:pt>
                <c:pt idx="60">
                  <c:v>11.75258264614007</c:v>
                </c:pt>
                <c:pt idx="61">
                  <c:v>14.662202645098295</c:v>
                </c:pt>
                <c:pt idx="62">
                  <c:v>17.628873966357535</c:v>
                </c:pt>
                <c:pt idx="63">
                  <c:v>8.5006547006440201</c:v>
                </c:pt>
                <c:pt idx="64">
                  <c:v>17.971183240870882</c:v>
                </c:pt>
                <c:pt idx="65">
                  <c:v>15.575025005698452</c:v>
                </c:pt>
                <c:pt idx="66">
                  <c:v>17.80002792755543</c:v>
                </c:pt>
                <c:pt idx="67">
                  <c:v>18.256439704042361</c:v>
                </c:pt>
                <c:pt idx="68">
                  <c:v>17.971182972729423</c:v>
                </c:pt>
                <c:pt idx="69">
                  <c:v>19.51157022094894</c:v>
                </c:pt>
                <c:pt idx="70">
                  <c:v>23.391062651287015</c:v>
                </c:pt>
                <c:pt idx="71">
                  <c:v>-1.3692329504185177</c:v>
                </c:pt>
                <c:pt idx="72">
                  <c:v>1.6544898129496157</c:v>
                </c:pt>
                <c:pt idx="73">
                  <c:v>4.792315238035183</c:v>
                </c:pt>
                <c:pt idx="74">
                  <c:v>4.6782125991382992</c:v>
                </c:pt>
                <c:pt idx="75">
                  <c:v>7.8730895347944099</c:v>
                </c:pt>
                <c:pt idx="76">
                  <c:v>11.638480115640792</c:v>
                </c:pt>
                <c:pt idx="77">
                  <c:v>7.4737296225965375</c:v>
                </c:pt>
                <c:pt idx="78">
                  <c:v>2.167952170069702</c:v>
                </c:pt>
                <c:pt idx="79">
                  <c:v>4.6211612768372881</c:v>
                </c:pt>
                <c:pt idx="80">
                  <c:v>8.5577060470870627</c:v>
                </c:pt>
                <c:pt idx="81">
                  <c:v>11.296172090552531</c:v>
                </c:pt>
                <c:pt idx="82">
                  <c:v>11.239120773956659</c:v>
                </c:pt>
                <c:pt idx="83">
                  <c:v>12.722456380387472</c:v>
                </c:pt>
                <c:pt idx="84">
                  <c:v>13.407072265115012</c:v>
                </c:pt>
                <c:pt idx="85">
                  <c:v>14.262843411811769</c:v>
                </c:pt>
                <c:pt idx="86">
                  <c:v>13.692330217327349</c:v>
                </c:pt>
                <c:pt idx="87">
                  <c:v>18.998106989265811</c:v>
                </c:pt>
                <c:pt idx="88">
                  <c:v>20.652596609917783</c:v>
                </c:pt>
                <c:pt idx="89">
                  <c:v>8.1583462832227607</c:v>
                </c:pt>
                <c:pt idx="90">
                  <c:v>11.638480007243185</c:v>
                </c:pt>
                <c:pt idx="91">
                  <c:v>15.061563241912651</c:v>
                </c:pt>
                <c:pt idx="92">
                  <c:v>11.410274729449416</c:v>
                </c:pt>
                <c:pt idx="93">
                  <c:v>17.74297660525442</c:v>
                </c:pt>
                <c:pt idx="94">
                  <c:v>23.676320337454129</c:v>
                </c:pt>
                <c:pt idx="95">
                  <c:v>18.969581600786356</c:v>
                </c:pt>
                <c:pt idx="96">
                  <c:v>25.616066876430761</c:v>
                </c:pt>
                <c:pt idx="97">
                  <c:v>25.387860184856375</c:v>
                </c:pt>
                <c:pt idx="98">
                  <c:v>28.525686823623538</c:v>
                </c:pt>
                <c:pt idx="99">
                  <c:v>3.7083391501477636</c:v>
                </c:pt>
                <c:pt idx="100">
                  <c:v>-1.9397467268269504</c:v>
                </c:pt>
                <c:pt idx="101">
                  <c:v>0.9128219555354038</c:v>
                </c:pt>
                <c:pt idx="102">
                  <c:v>3.4230825557581213</c:v>
                </c:pt>
                <c:pt idx="103">
                  <c:v>5.3628291114309503</c:v>
                </c:pt>
                <c:pt idx="104">
                  <c:v>22.877602139022535</c:v>
                </c:pt>
                <c:pt idx="105">
                  <c:v>-7.9871921745935053</c:v>
                </c:pt>
                <c:pt idx="106">
                  <c:v>14.747780007941447</c:v>
                </c:pt>
                <c:pt idx="107">
                  <c:v>4.5355841650201816</c:v>
                </c:pt>
                <c:pt idx="108">
                  <c:v>2.624363210593915</c:v>
                </c:pt>
                <c:pt idx="109">
                  <c:v>9.1852711572067811</c:v>
                </c:pt>
                <c:pt idx="110">
                  <c:v>14.719253967399307</c:v>
                </c:pt>
                <c:pt idx="111">
                  <c:v>-2.6528888745969894</c:v>
                </c:pt>
                <c:pt idx="112">
                  <c:v>-1.31218161769037</c:v>
                </c:pt>
                <c:pt idx="113">
                  <c:v>-4.3929556620211674</c:v>
                </c:pt>
                <c:pt idx="114">
                  <c:v>7.3596272004948737</c:v>
                </c:pt>
                <c:pt idx="115">
                  <c:v>-4.7637896995451312</c:v>
                </c:pt>
                <c:pt idx="116">
                  <c:v>10.098093026745852</c:v>
                </c:pt>
                <c:pt idx="117">
                  <c:v>11.125018135059774</c:v>
                </c:pt>
                <c:pt idx="118">
                  <c:v>16.887206707982745</c:v>
                </c:pt>
                <c:pt idx="119">
                  <c:v>14.376946050708654</c:v>
                </c:pt>
                <c:pt idx="120">
                  <c:v>8.7859115416760503</c:v>
                </c:pt>
                <c:pt idx="121">
                  <c:v>6.4468051936132325</c:v>
                </c:pt>
                <c:pt idx="122">
                  <c:v>10.098093027165124</c:v>
                </c:pt>
                <c:pt idx="123">
                  <c:v>13.692329949185892</c:v>
                </c:pt>
                <c:pt idx="124">
                  <c:v>15.974384484305885</c:v>
                </c:pt>
                <c:pt idx="125">
                  <c:v>19.368941649907526</c:v>
                </c:pt>
                <c:pt idx="126">
                  <c:v>22.763498113777274</c:v>
                </c:pt>
                <c:pt idx="127">
                  <c:v>26.072478738075542</c:v>
                </c:pt>
                <c:pt idx="128">
                  <c:v>29.381457970320298</c:v>
                </c:pt>
                <c:pt idx="129">
                  <c:v>32.519282978930839</c:v>
                </c:pt>
                <c:pt idx="130">
                  <c:v>-5.5339832437829664</c:v>
                </c:pt>
                <c:pt idx="131">
                  <c:v>-5.7621887111677497</c:v>
                </c:pt>
                <c:pt idx="132">
                  <c:v>-5.9903939609187704</c:v>
                </c:pt>
                <c:pt idx="133">
                  <c:v>2.909620001601172</c:v>
                </c:pt>
                <c:pt idx="134">
                  <c:v>26.928247164515167</c:v>
                </c:pt>
                <c:pt idx="135">
                  <c:v>29.267355007488337</c:v>
                </c:pt>
                <c:pt idx="136">
                  <c:v>33.203899952373682</c:v>
                </c:pt>
                <c:pt idx="137">
                  <c:v>36.284674020508142</c:v>
                </c:pt>
                <c:pt idx="138">
                  <c:v>38.737882488847063</c:v>
                </c:pt>
                <c:pt idx="139">
                  <c:v>41.761606489136611</c:v>
                </c:pt>
                <c:pt idx="140">
                  <c:v>12.208993960510876</c:v>
                </c:pt>
                <c:pt idx="141">
                  <c:v>0.28525686823623542</c:v>
                </c:pt>
                <c:pt idx="142">
                  <c:v>3.7083391501477636</c:v>
                </c:pt>
                <c:pt idx="143">
                  <c:v>7.1314217059058844</c:v>
                </c:pt>
                <c:pt idx="144">
                  <c:v>5.0775721747330671</c:v>
                </c:pt>
                <c:pt idx="145">
                  <c:v>1.9967980605382356</c:v>
                </c:pt>
                <c:pt idx="146">
                  <c:v>9.5275792336412781</c:v>
                </c:pt>
                <c:pt idx="147">
                  <c:v>4.0506474091466576</c:v>
                </c:pt>
                <c:pt idx="148">
                  <c:v>7.0173190670090007</c:v>
                </c:pt>
                <c:pt idx="149">
                  <c:v>10.269246984462301</c:v>
                </c:pt>
                <c:pt idx="150">
                  <c:v>13.464123582257612</c:v>
                </c:pt>
                <c:pt idx="151">
                  <c:v>24.189782426432764</c:v>
                </c:pt>
                <c:pt idx="152">
                  <c:v>7.4737296213387827</c:v>
                </c:pt>
                <c:pt idx="153">
                  <c:v>9.8128364327754802</c:v>
                </c:pt>
                <c:pt idx="154">
                  <c:v>25.159654907901089</c:v>
                </c:pt>
                <c:pt idx="155">
                  <c:v>31.26415286750828</c:v>
                </c:pt>
                <c:pt idx="156">
                  <c:v>28.753892318212529</c:v>
                </c:pt>
                <c:pt idx="157">
                  <c:v>6.3897538370813978</c:v>
                </c:pt>
                <c:pt idx="158">
                  <c:v>6.8461651115162425</c:v>
                </c:pt>
                <c:pt idx="159">
                  <c:v>6.9602677504131272</c:v>
                </c:pt>
                <c:pt idx="160">
                  <c:v>9.4705278350135167</c:v>
                </c:pt>
                <c:pt idx="161">
                  <c:v>9.4705278371734831</c:v>
                </c:pt>
                <c:pt idx="162">
                  <c:v>9.4705278371734831</c:v>
                </c:pt>
                <c:pt idx="163">
                  <c:v>9.5846306244039372</c:v>
                </c:pt>
                <c:pt idx="164">
                  <c:v>9.4705278371734831</c:v>
                </c:pt>
                <c:pt idx="165">
                  <c:v>10.155144429338057</c:v>
                </c:pt>
                <c:pt idx="166">
                  <c:v>11.581428850391156</c:v>
                </c:pt>
                <c:pt idx="167">
                  <c:v>11.866685718627393</c:v>
                </c:pt>
                <c:pt idx="168">
                  <c:v>21.137534016176964</c:v>
                </c:pt>
                <c:pt idx="169">
                  <c:v>24.303885824112918</c:v>
                </c:pt>
                <c:pt idx="170">
                  <c:v>27.955173629139118</c:v>
                </c:pt>
                <c:pt idx="171">
                  <c:v>31.492358144882775</c:v>
                </c:pt>
                <c:pt idx="172">
                  <c:v>20.880803000213337</c:v>
                </c:pt>
                <c:pt idx="173">
                  <c:v>23.448115330736542</c:v>
                </c:pt>
                <c:pt idx="174">
                  <c:v>20.538493971020898</c:v>
                </c:pt>
                <c:pt idx="175">
                  <c:v>19.340416265456184</c:v>
                </c:pt>
                <c:pt idx="176">
                  <c:v>29.438507931444622</c:v>
                </c:pt>
                <c:pt idx="177">
                  <c:v>22.364138904988319</c:v>
                </c:pt>
                <c:pt idx="178">
                  <c:v>23.847473694873401</c:v>
                </c:pt>
                <c:pt idx="179">
                  <c:v>18.570222312608422</c:v>
                </c:pt>
                <c:pt idx="180">
                  <c:v>13.064764565219582</c:v>
                </c:pt>
                <c:pt idx="181">
                  <c:v>13.292969624541103</c:v>
                </c:pt>
                <c:pt idx="182">
                  <c:v>12.950661760873714</c:v>
                </c:pt>
                <c:pt idx="183">
                  <c:v>13.521175554397558</c:v>
                </c:pt>
                <c:pt idx="184">
                  <c:v>11.010914817251544</c:v>
                </c:pt>
                <c:pt idx="185">
                  <c:v>10.09809307851136</c:v>
                </c:pt>
                <c:pt idx="186">
                  <c:v>13.292970059808569</c:v>
                </c:pt>
                <c:pt idx="187">
                  <c:v>13.178867312514075</c:v>
                </c:pt>
                <c:pt idx="188">
                  <c:v>15.232716981448732</c:v>
                </c:pt>
              </c:numCache>
            </c:numRef>
          </c:y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492832"/>
        <c:axId val="748494400"/>
        <c:extLst/>
      </c:scatterChart>
      <c:valAx>
        <c:axId val="748492832"/>
        <c:scaling>
          <c:orientation val="minMax"/>
          <c:max val="50"/>
          <c:min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Calc. -</a:t>
                </a:r>
                <a:r>
                  <a:rPr lang="en-NZ" b="1">
                    <a:latin typeface="Symbol" panose="05050102010706020507" pitchFamily="18" charset="2"/>
                  </a:rPr>
                  <a:t>D</a:t>
                </a:r>
                <a:r>
                  <a:rPr lang="en-NZ" b="1"/>
                  <a:t>G</a:t>
                </a:r>
                <a:r>
                  <a:rPr lang="en-NZ" b="1" baseline="30000"/>
                  <a:t>0</a:t>
                </a:r>
                <a:r>
                  <a:rPr lang="en-NZ" b="1"/>
                  <a:t> kJ mol</a:t>
                </a:r>
                <a:r>
                  <a:rPr lang="en-NZ" b="1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0.35409953563496871"/>
              <c:y val="0.911414833308438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494400"/>
        <c:crossesAt val="0"/>
        <c:crossBetween val="midCat"/>
        <c:majorUnit val="10"/>
      </c:valAx>
      <c:valAx>
        <c:axId val="748494400"/>
        <c:scaling>
          <c:orientation val="minMax"/>
          <c:max val="5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Expt.</a:t>
                </a:r>
                <a:r>
                  <a:rPr lang="en-NZ" b="1" baseline="0"/>
                  <a:t> -</a:t>
                </a:r>
                <a:r>
                  <a:rPr lang="en-NZ" b="1" baseline="0">
                    <a:latin typeface="Symbol" panose="05050102010706020507" pitchFamily="18" charset="2"/>
                  </a:rPr>
                  <a:t>D</a:t>
                </a:r>
                <a:r>
                  <a:rPr lang="en-NZ" b="1" baseline="0"/>
                  <a:t>G</a:t>
                </a:r>
                <a:r>
                  <a:rPr lang="en-NZ" b="1" baseline="30000"/>
                  <a:t>0 </a:t>
                </a:r>
                <a:r>
                  <a:rPr lang="en-NZ" b="1" baseline="0"/>
                  <a:t>kJ mol</a:t>
                </a:r>
                <a:r>
                  <a:rPr lang="en-NZ" b="1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2.6266235951275321E-2"/>
              <c:y val="0.282310849355212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49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b="1"/>
              <a:t>SSIP</a:t>
            </a:r>
            <a:r>
              <a:rPr lang="en-NZ" b="1" baseline="0"/>
              <a:t> model</a:t>
            </a:r>
            <a:endParaRPr lang="en-NZ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35162082012475"/>
          <c:y val="0.15711515211027302"/>
          <c:w val="0.83882929881442836"/>
          <c:h val="0.73623243996293142"/>
        </c:manualLayout>
      </c:layout>
      <c:scatterChart>
        <c:scatterStyle val="lineMarker"/>
        <c:varyColors val="0"/>
        <c:ser>
          <c:idx val="5"/>
          <c:order val="0"/>
          <c:tx>
            <c:v>SSIP model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-0.1447449357291877"/>
                  <c:y val="-7.9060239421291855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'4 Octanol_water comparison'!$T$25:$T$213</c:f>
              <c:numCache>
                <c:formatCode>0.00</c:formatCode>
                <c:ptCount val="189"/>
                <c:pt idx="0">
                  <c:v>19.989808206285176</c:v>
                </c:pt>
                <c:pt idx="1">
                  <c:v>23.29131029519931</c:v>
                </c:pt>
                <c:pt idx="2">
                  <c:v>26.592812384113429</c:v>
                </c:pt>
                <c:pt idx="3">
                  <c:v>29.894314473027549</c:v>
                </c:pt>
                <c:pt idx="4">
                  <c:v>33.195816561941683</c:v>
                </c:pt>
                <c:pt idx="5">
                  <c:v>36.497318650855831</c:v>
                </c:pt>
                <c:pt idx="6">
                  <c:v>19.989808206285176</c:v>
                </c:pt>
                <c:pt idx="7">
                  <c:v>23.29131029519931</c:v>
                </c:pt>
                <c:pt idx="8">
                  <c:v>23.29131029519931</c:v>
                </c:pt>
                <c:pt idx="9">
                  <c:v>26.592812384113429</c:v>
                </c:pt>
                <c:pt idx="10">
                  <c:v>26.592812384113429</c:v>
                </c:pt>
                <c:pt idx="11">
                  <c:v>29.894314473027549</c:v>
                </c:pt>
                <c:pt idx="12">
                  <c:v>29.894314473027549</c:v>
                </c:pt>
                <c:pt idx="13">
                  <c:v>29.894314473027549</c:v>
                </c:pt>
                <c:pt idx="14">
                  <c:v>29.894314473027549</c:v>
                </c:pt>
                <c:pt idx="15">
                  <c:v>33.195816561941683</c:v>
                </c:pt>
                <c:pt idx="16">
                  <c:v>33.195816561941683</c:v>
                </c:pt>
                <c:pt idx="17">
                  <c:v>16.688306117371042</c:v>
                </c:pt>
                <c:pt idx="18">
                  <c:v>19.989808206285176</c:v>
                </c:pt>
                <c:pt idx="19">
                  <c:v>26.592812384113429</c:v>
                </c:pt>
                <c:pt idx="20">
                  <c:v>19.989808206285176</c:v>
                </c:pt>
                <c:pt idx="21">
                  <c:v>23.29131029519931</c:v>
                </c:pt>
                <c:pt idx="22">
                  <c:v>26.592812384113429</c:v>
                </c:pt>
                <c:pt idx="23">
                  <c:v>26.592812384113429</c:v>
                </c:pt>
                <c:pt idx="24">
                  <c:v>26.592812384113429</c:v>
                </c:pt>
                <c:pt idx="25">
                  <c:v>17.94597932802138</c:v>
                </c:pt>
                <c:pt idx="26">
                  <c:v>11.717058450543973</c:v>
                </c:pt>
                <c:pt idx="27">
                  <c:v>-6.196872578127369</c:v>
                </c:pt>
                <c:pt idx="28">
                  <c:v>-5.2503680740065519</c:v>
                </c:pt>
                <c:pt idx="29">
                  <c:v>-1.9488659850924392</c:v>
                </c:pt>
                <c:pt idx="30">
                  <c:v>1.3526361038216947</c:v>
                </c:pt>
                <c:pt idx="31">
                  <c:v>4.6541381927358145</c:v>
                </c:pt>
                <c:pt idx="32">
                  <c:v>7.9556402816499485</c:v>
                </c:pt>
                <c:pt idx="33">
                  <c:v>11.257142370564068</c:v>
                </c:pt>
                <c:pt idx="34">
                  <c:v>14.558644459478217</c:v>
                </c:pt>
                <c:pt idx="35">
                  <c:v>17.86014654839235</c:v>
                </c:pt>
                <c:pt idx="36">
                  <c:v>21.161648637306484</c:v>
                </c:pt>
                <c:pt idx="37">
                  <c:v>24.46315072622059</c:v>
                </c:pt>
                <c:pt idx="38">
                  <c:v>-0.67306539088179562</c:v>
                </c:pt>
                <c:pt idx="39">
                  <c:v>5.9299387869464368</c:v>
                </c:pt>
                <c:pt idx="40">
                  <c:v>12.532942964774705</c:v>
                </c:pt>
                <c:pt idx="41">
                  <c:v>19.135947142602959</c:v>
                </c:pt>
                <c:pt idx="42">
                  <c:v>17.00892362940229</c:v>
                </c:pt>
                <c:pt idx="43">
                  <c:v>20.877377946557388</c:v>
                </c:pt>
                <c:pt idx="44">
                  <c:v>6.595141487644689</c:v>
                </c:pt>
                <c:pt idx="45">
                  <c:v>6.7837998506286716</c:v>
                </c:pt>
                <c:pt idx="46">
                  <c:v>10.085301939542802</c:v>
                </c:pt>
                <c:pt idx="47">
                  <c:v>13.386804028456929</c:v>
                </c:pt>
                <c:pt idx="48">
                  <c:v>16.688306117371042</c:v>
                </c:pt>
                <c:pt idx="49">
                  <c:v>1.4185733646534686</c:v>
                </c:pt>
                <c:pt idx="50">
                  <c:v>11.323079631395856</c:v>
                </c:pt>
                <c:pt idx="51">
                  <c:v>5.2758775522521546</c:v>
                </c:pt>
                <c:pt idx="52">
                  <c:v>5.2758775522521546</c:v>
                </c:pt>
                <c:pt idx="53">
                  <c:v>11.878881730080423</c:v>
                </c:pt>
                <c:pt idx="54">
                  <c:v>18.481885907908662</c:v>
                </c:pt>
                <c:pt idx="55">
                  <c:v>-2.6216937647699865</c:v>
                </c:pt>
                <c:pt idx="56">
                  <c:v>0.67980832414411907</c:v>
                </c:pt>
                <c:pt idx="57">
                  <c:v>3.9813104130582673</c:v>
                </c:pt>
                <c:pt idx="58">
                  <c:v>7.2828125019723728</c:v>
                </c:pt>
                <c:pt idx="59">
                  <c:v>10.584314590886521</c:v>
                </c:pt>
                <c:pt idx="60">
                  <c:v>13.885816679800627</c:v>
                </c:pt>
                <c:pt idx="61">
                  <c:v>17.187318768714775</c:v>
                </c:pt>
                <c:pt idx="62">
                  <c:v>20.488820857628909</c:v>
                </c:pt>
                <c:pt idx="63">
                  <c:v>10.584314590886521</c:v>
                </c:pt>
                <c:pt idx="64">
                  <c:v>18.404869432650059</c:v>
                </c:pt>
                <c:pt idx="65">
                  <c:v>15.10336734373594</c:v>
                </c:pt>
                <c:pt idx="66">
                  <c:v>18.495406716365395</c:v>
                </c:pt>
                <c:pt idx="67">
                  <c:v>18.495406716365395</c:v>
                </c:pt>
                <c:pt idx="68">
                  <c:v>18.495406716365395</c:v>
                </c:pt>
                <c:pt idx="69">
                  <c:v>21.360859233980989</c:v>
                </c:pt>
                <c:pt idx="70">
                  <c:v>23.814660227483301</c:v>
                </c:pt>
                <c:pt idx="71">
                  <c:v>-0.97959454879452323</c:v>
                </c:pt>
                <c:pt idx="72">
                  <c:v>2.3219075401195965</c:v>
                </c:pt>
                <c:pt idx="73">
                  <c:v>5.6234096290337163</c:v>
                </c:pt>
                <c:pt idx="74">
                  <c:v>5.6234096290337163</c:v>
                </c:pt>
                <c:pt idx="75">
                  <c:v>8.9249117179478503</c:v>
                </c:pt>
                <c:pt idx="76">
                  <c:v>12.226413806861984</c:v>
                </c:pt>
                <c:pt idx="77">
                  <c:v>8.9249117179478503</c:v>
                </c:pt>
                <c:pt idx="78">
                  <c:v>2.3219075401195965</c:v>
                </c:pt>
                <c:pt idx="79">
                  <c:v>5.6234096290337163</c:v>
                </c:pt>
                <c:pt idx="80">
                  <c:v>7.9110224400908038</c:v>
                </c:pt>
                <c:pt idx="81">
                  <c:v>11.300906708617887</c:v>
                </c:pt>
                <c:pt idx="82">
                  <c:v>11.300906708617887</c:v>
                </c:pt>
                <c:pt idx="83">
                  <c:v>14.703018623242741</c:v>
                </c:pt>
                <c:pt idx="84">
                  <c:v>14.703018623242741</c:v>
                </c:pt>
                <c:pt idx="85">
                  <c:v>12.933332476067662</c:v>
                </c:pt>
                <c:pt idx="86">
                  <c:v>12.933332476067662</c:v>
                </c:pt>
                <c:pt idx="87">
                  <c:v>16.81460555968836</c:v>
                </c:pt>
                <c:pt idx="88">
                  <c:v>16.81460555968836</c:v>
                </c:pt>
                <c:pt idx="89">
                  <c:v>8.3402217135937491</c:v>
                </c:pt>
                <c:pt idx="90">
                  <c:v>11.641723802507869</c:v>
                </c:pt>
                <c:pt idx="91">
                  <c:v>14.943225891422003</c:v>
                </c:pt>
                <c:pt idx="92">
                  <c:v>9.8966435765588159</c:v>
                </c:pt>
                <c:pt idx="93">
                  <c:v>18.244727980336123</c:v>
                </c:pt>
                <c:pt idx="94">
                  <c:v>24.847732158164362</c:v>
                </c:pt>
                <c:pt idx="95">
                  <c:v>18.818548165165154</c:v>
                </c:pt>
                <c:pt idx="96">
                  <c:v>25.095554751439693</c:v>
                </c:pt>
                <c:pt idx="97">
                  <c:v>25.095554751439693</c:v>
                </c:pt>
                <c:pt idx="98">
                  <c:v>26.176455227139201</c:v>
                </c:pt>
                <c:pt idx="99">
                  <c:v>5.3174253062836101</c:v>
                </c:pt>
                <c:pt idx="100">
                  <c:v>-3.1981955510908904</c:v>
                </c:pt>
                <c:pt idx="101">
                  <c:v>0.10330653782321519</c:v>
                </c:pt>
                <c:pt idx="102">
                  <c:v>3.4048086267373634</c:v>
                </c:pt>
                <c:pt idx="103">
                  <c:v>6.706310715651469</c:v>
                </c:pt>
                <c:pt idx="104">
                  <c:v>22.365688019046814</c:v>
                </c:pt>
                <c:pt idx="105">
                  <c:v>-7.3726274703122385</c:v>
                </c:pt>
                <c:pt idx="106">
                  <c:v>15.47226348337459</c:v>
                </c:pt>
                <c:pt idx="107">
                  <c:v>5.9299387869464368</c:v>
                </c:pt>
                <c:pt idx="108">
                  <c:v>2.6284366980323171</c:v>
                </c:pt>
                <c:pt idx="109">
                  <c:v>6.0665867216661979</c:v>
                </c:pt>
                <c:pt idx="110">
                  <c:v>14.60240879753205</c:v>
                </c:pt>
                <c:pt idx="111">
                  <c:v>-2.8685655192049353E-2</c:v>
                </c:pt>
                <c:pt idx="112">
                  <c:v>1.0190194421214187</c:v>
                </c:pt>
                <c:pt idx="113">
                  <c:v>-2.2824826467927011</c:v>
                </c:pt>
                <c:pt idx="114">
                  <c:v>8.0215775424817366</c:v>
                </c:pt>
                <c:pt idx="115">
                  <c:v>-2.2824826467927011</c:v>
                </c:pt>
                <c:pt idx="116">
                  <c:v>2.7650846327520782</c:v>
                </c:pt>
                <c:pt idx="117">
                  <c:v>9.3680888105803177</c:v>
                </c:pt>
                <c:pt idx="118">
                  <c:v>15.971092988408586</c:v>
                </c:pt>
                <c:pt idx="119">
                  <c:v>15.971092988408586</c:v>
                </c:pt>
                <c:pt idx="120">
                  <c:v>6.0665867216661979</c:v>
                </c:pt>
                <c:pt idx="121">
                  <c:v>6.4173823220981987</c:v>
                </c:pt>
                <c:pt idx="122">
                  <c:v>9.7188844110123256</c:v>
                </c:pt>
                <c:pt idx="123">
                  <c:v>13.020386499926445</c:v>
                </c:pt>
                <c:pt idx="124">
                  <c:v>16.321888588840579</c:v>
                </c:pt>
                <c:pt idx="125">
                  <c:v>19.623390677754699</c:v>
                </c:pt>
                <c:pt idx="126">
                  <c:v>22.924892766668833</c:v>
                </c:pt>
                <c:pt idx="127">
                  <c:v>26.226394855582953</c:v>
                </c:pt>
                <c:pt idx="128">
                  <c:v>29.527896944497087</c:v>
                </c:pt>
                <c:pt idx="129">
                  <c:v>32.829399033411221</c:v>
                </c:pt>
                <c:pt idx="130">
                  <c:v>-6.6316898330203031</c:v>
                </c:pt>
                <c:pt idx="131">
                  <c:v>-5.5839847357068209</c:v>
                </c:pt>
                <c:pt idx="132">
                  <c:v>-3.3301877441061833</c:v>
                </c:pt>
                <c:pt idx="133">
                  <c:v>6.5743185226361902</c:v>
                </c:pt>
                <c:pt idx="134">
                  <c:v>27.764652815134724</c:v>
                </c:pt>
                <c:pt idx="135">
                  <c:v>31.066154904048886</c:v>
                </c:pt>
                <c:pt idx="136">
                  <c:v>34.367656992962964</c:v>
                </c:pt>
                <c:pt idx="137">
                  <c:v>37.669159081877126</c:v>
                </c:pt>
                <c:pt idx="138">
                  <c:v>40.970661170791203</c:v>
                </c:pt>
                <c:pt idx="139">
                  <c:v>44.272163259705366</c:v>
                </c:pt>
                <c:pt idx="140">
                  <c:v>14.558644459478217</c:v>
                </c:pt>
                <c:pt idx="141">
                  <c:v>1.3526361038216947</c:v>
                </c:pt>
                <c:pt idx="142">
                  <c:v>4.6541381927358145</c:v>
                </c:pt>
                <c:pt idx="143">
                  <c:v>7.9556402816499485</c:v>
                </c:pt>
                <c:pt idx="144">
                  <c:v>7.9556402816499485</c:v>
                </c:pt>
                <c:pt idx="145">
                  <c:v>4.6541381927358145</c:v>
                </c:pt>
                <c:pt idx="146">
                  <c:v>11.257142370564068</c:v>
                </c:pt>
                <c:pt idx="147">
                  <c:v>4.6541381927358145</c:v>
                </c:pt>
                <c:pt idx="148">
                  <c:v>7.9556402816499485</c:v>
                </c:pt>
                <c:pt idx="149">
                  <c:v>11.257142370564068</c:v>
                </c:pt>
                <c:pt idx="150">
                  <c:v>14.558644459478217</c:v>
                </c:pt>
                <c:pt idx="151">
                  <c:v>26.592812384113429</c:v>
                </c:pt>
                <c:pt idx="152">
                  <c:v>8.9249117179478503</c:v>
                </c:pt>
                <c:pt idx="153">
                  <c:v>10.085301939542802</c:v>
                </c:pt>
                <c:pt idx="154">
                  <c:v>26.592812384113429</c:v>
                </c:pt>
                <c:pt idx="155">
                  <c:v>33.195816561941683</c:v>
                </c:pt>
                <c:pt idx="156">
                  <c:v>33.195816561941683</c:v>
                </c:pt>
                <c:pt idx="157">
                  <c:v>7.5864335219285692</c:v>
                </c:pt>
                <c:pt idx="158">
                  <c:v>7.5864335219285692</c:v>
                </c:pt>
                <c:pt idx="159">
                  <c:v>7.5864335219285692</c:v>
                </c:pt>
                <c:pt idx="160">
                  <c:v>9.8563452589991698</c:v>
                </c:pt>
                <c:pt idx="161">
                  <c:v>9.8563452589991698</c:v>
                </c:pt>
                <c:pt idx="162">
                  <c:v>9.8563452589991698</c:v>
                </c:pt>
                <c:pt idx="163">
                  <c:v>9.8563452589991698</c:v>
                </c:pt>
                <c:pt idx="164">
                  <c:v>9.8563452589991698</c:v>
                </c:pt>
                <c:pt idx="165">
                  <c:v>9.8563452589991698</c:v>
                </c:pt>
                <c:pt idx="166">
                  <c:v>13.009377077317339</c:v>
                </c:pt>
                <c:pt idx="167">
                  <c:v>13.009377077317339</c:v>
                </c:pt>
                <c:pt idx="168">
                  <c:v>21.706371521564193</c:v>
                </c:pt>
                <c:pt idx="169">
                  <c:v>25.007873610478342</c:v>
                </c:pt>
                <c:pt idx="170">
                  <c:v>28.309375699392447</c:v>
                </c:pt>
                <c:pt idx="171">
                  <c:v>31.610877788306581</c:v>
                </c:pt>
                <c:pt idx="172">
                  <c:v>21.706371521564193</c:v>
                </c:pt>
                <c:pt idx="173">
                  <c:v>25.007873610478342</c:v>
                </c:pt>
                <c:pt idx="174">
                  <c:v>20.877377946557388</c:v>
                </c:pt>
                <c:pt idx="175">
                  <c:v>20.877377946557388</c:v>
                </c:pt>
                <c:pt idx="176">
                  <c:v>29.404027652773863</c:v>
                </c:pt>
                <c:pt idx="177">
                  <c:v>24.53391913375269</c:v>
                </c:pt>
                <c:pt idx="178">
                  <c:v>22.535301627602507</c:v>
                </c:pt>
                <c:pt idx="179">
                  <c:v>18.495406716365395</c:v>
                </c:pt>
                <c:pt idx="180">
                  <c:v>13.161885825992726</c:v>
                </c:pt>
                <c:pt idx="181">
                  <c:v>16.463387914906846</c:v>
                </c:pt>
                <c:pt idx="182">
                  <c:v>13.406178697822504</c:v>
                </c:pt>
                <c:pt idx="183">
                  <c:v>13.671888083397803</c:v>
                </c:pt>
                <c:pt idx="184">
                  <c:v>9.3305875444878694</c:v>
                </c:pt>
                <c:pt idx="185">
                  <c:v>9.3305875444878694</c:v>
                </c:pt>
                <c:pt idx="186">
                  <c:v>13.020386499926452</c:v>
                </c:pt>
                <c:pt idx="187">
                  <c:v>13.020386499926452</c:v>
                </c:pt>
                <c:pt idx="188">
                  <c:v>16.321888588840579</c:v>
                </c:pt>
              </c:numCache>
            </c:numRef>
          </c:xVal>
          <c:yVal>
            <c:numRef>
              <c:f>'4 Octanol_water comparison'!$J$25:$J$213</c:f>
              <c:numCache>
                <c:formatCode>0.0</c:formatCode>
                <c:ptCount val="189"/>
                <c:pt idx="0">
                  <c:v>19.340416265456184</c:v>
                </c:pt>
                <c:pt idx="1">
                  <c:v>22.250036264414412</c:v>
                </c:pt>
                <c:pt idx="2">
                  <c:v>25.673118141261185</c:v>
                </c:pt>
                <c:pt idx="3">
                  <c:v>29.381457970320298</c:v>
                </c:pt>
                <c:pt idx="4">
                  <c:v>32.234026654778887</c:v>
                </c:pt>
                <c:pt idx="5">
                  <c:v>33.546208357482449</c:v>
                </c:pt>
                <c:pt idx="6">
                  <c:v>18.199388519922401</c:v>
                </c:pt>
                <c:pt idx="7">
                  <c:v>21.28016247924004</c:v>
                </c:pt>
                <c:pt idx="8">
                  <c:v>20.538493968924662</c:v>
                </c:pt>
                <c:pt idx="9">
                  <c:v>24.303886479529595</c:v>
                </c:pt>
                <c:pt idx="10">
                  <c:v>24.303886479529595</c:v>
                </c:pt>
                <c:pt idx="11">
                  <c:v>27.384660438847174</c:v>
                </c:pt>
                <c:pt idx="12">
                  <c:v>27.384660438847174</c:v>
                </c:pt>
                <c:pt idx="13">
                  <c:v>27.384660438847174</c:v>
                </c:pt>
                <c:pt idx="14">
                  <c:v>27.384660438847174</c:v>
                </c:pt>
                <c:pt idx="15">
                  <c:v>30.46543439816481</c:v>
                </c:pt>
                <c:pt idx="16">
                  <c:v>29.609663249371817</c:v>
                </c:pt>
                <c:pt idx="17">
                  <c:v>17.115412094174125</c:v>
                </c:pt>
                <c:pt idx="18">
                  <c:v>19.62567270010198</c:v>
                </c:pt>
                <c:pt idx="19">
                  <c:v>25.387860184856375</c:v>
                </c:pt>
                <c:pt idx="20">
                  <c:v>19.226312592671682</c:v>
                </c:pt>
                <c:pt idx="21">
                  <c:v>22.135933628033037</c:v>
                </c:pt>
                <c:pt idx="22">
                  <c:v>26.015426383144664</c:v>
                </c:pt>
                <c:pt idx="23">
                  <c:v>25.330810225828287</c:v>
                </c:pt>
                <c:pt idx="24">
                  <c:v>25.159654907901089</c:v>
                </c:pt>
                <c:pt idx="25">
                  <c:v>16.145538308580484</c:v>
                </c:pt>
                <c:pt idx="26">
                  <c:v>11.866686043820222</c:v>
                </c:pt>
                <c:pt idx="27">
                  <c:v>-7.8730895361158906</c:v>
                </c:pt>
                <c:pt idx="28">
                  <c:v>-4.3073787103671544</c:v>
                </c:pt>
                <c:pt idx="29">
                  <c:v>-1.7400668962410359</c:v>
                </c:pt>
                <c:pt idx="30">
                  <c:v>1.426284341181177</c:v>
                </c:pt>
                <c:pt idx="31">
                  <c:v>4.792315238035183</c:v>
                </c:pt>
                <c:pt idx="32">
                  <c:v>8.6147573636829353</c:v>
                </c:pt>
                <c:pt idx="33">
                  <c:v>11.581428770519233</c:v>
                </c:pt>
                <c:pt idx="34">
                  <c:v>14.947459245193075</c:v>
                </c:pt>
                <c:pt idx="35">
                  <c:v>17.51477132746065</c:v>
                </c:pt>
                <c:pt idx="36">
                  <c:v>21.508367756614536</c:v>
                </c:pt>
                <c:pt idx="37">
                  <c:v>23.50516529228014</c:v>
                </c:pt>
                <c:pt idx="38">
                  <c:v>0.5705137421776082</c:v>
                </c:pt>
                <c:pt idx="39">
                  <c:v>5.0775722146690283</c:v>
                </c:pt>
                <c:pt idx="40">
                  <c:v>11.581428770519233</c:v>
                </c:pt>
                <c:pt idx="41">
                  <c:v>18.313491157561533</c:v>
                </c:pt>
                <c:pt idx="42">
                  <c:v>16.487847583093828</c:v>
                </c:pt>
                <c:pt idx="43">
                  <c:v>19.56862154324995</c:v>
                </c:pt>
                <c:pt idx="44">
                  <c:v>8.4436034081901781</c:v>
                </c:pt>
                <c:pt idx="45">
                  <c:v>6.2185999179794296</c:v>
                </c:pt>
                <c:pt idx="46">
                  <c:v>10.326298304958891</c:v>
                </c:pt>
                <c:pt idx="47">
                  <c:v>13.464123884083168</c:v>
                </c:pt>
                <c:pt idx="48">
                  <c:v>16.487847583093828</c:v>
                </c:pt>
                <c:pt idx="49">
                  <c:v>1.0839760935925571</c:v>
                </c:pt>
                <c:pt idx="50">
                  <c:v>8.2724493157741232</c:v>
                </c:pt>
                <c:pt idx="51">
                  <c:v>4.7923153863687542</c:v>
                </c:pt>
                <c:pt idx="52">
                  <c:v>3.3089795745529953</c:v>
                </c:pt>
                <c:pt idx="53">
                  <c:v>9.5275792792823779</c:v>
                </c:pt>
                <c:pt idx="54">
                  <c:v>16.145538308580484</c:v>
                </c:pt>
                <c:pt idx="55">
                  <c:v>-3.2519282774899207</c:v>
                </c:pt>
                <c:pt idx="56">
                  <c:v>-0.74166784600393731</c:v>
                </c:pt>
                <c:pt idx="57">
                  <c:v>2.738465906542173</c:v>
                </c:pt>
                <c:pt idx="58">
                  <c:v>5.5339834092319506</c:v>
                </c:pt>
                <c:pt idx="59">
                  <c:v>8.5006547304911884</c:v>
                </c:pt>
                <c:pt idx="60">
                  <c:v>11.75258264614007</c:v>
                </c:pt>
                <c:pt idx="61">
                  <c:v>14.662202645098295</c:v>
                </c:pt>
                <c:pt idx="62">
                  <c:v>17.628873966357535</c:v>
                </c:pt>
                <c:pt idx="63">
                  <c:v>8.5006547006440201</c:v>
                </c:pt>
                <c:pt idx="64">
                  <c:v>17.971183240870882</c:v>
                </c:pt>
                <c:pt idx="65">
                  <c:v>15.575025005698452</c:v>
                </c:pt>
                <c:pt idx="66">
                  <c:v>17.80002792755543</c:v>
                </c:pt>
                <c:pt idx="67">
                  <c:v>18.256439704042361</c:v>
                </c:pt>
                <c:pt idx="68">
                  <c:v>17.971182972729423</c:v>
                </c:pt>
                <c:pt idx="69">
                  <c:v>19.51157022094894</c:v>
                </c:pt>
                <c:pt idx="70">
                  <c:v>23.391062651287015</c:v>
                </c:pt>
                <c:pt idx="71">
                  <c:v>-1.3692329504185177</c:v>
                </c:pt>
                <c:pt idx="72">
                  <c:v>1.6544898129496157</c:v>
                </c:pt>
                <c:pt idx="73">
                  <c:v>4.792315238035183</c:v>
                </c:pt>
                <c:pt idx="74">
                  <c:v>4.6782125991382992</c:v>
                </c:pt>
                <c:pt idx="75">
                  <c:v>7.8730895347944099</c:v>
                </c:pt>
                <c:pt idx="76">
                  <c:v>11.638480115640792</c:v>
                </c:pt>
                <c:pt idx="77">
                  <c:v>7.4737296225965375</c:v>
                </c:pt>
                <c:pt idx="78">
                  <c:v>2.167952170069702</c:v>
                </c:pt>
                <c:pt idx="79">
                  <c:v>4.6211612768372881</c:v>
                </c:pt>
                <c:pt idx="80">
                  <c:v>8.5577060470870627</c:v>
                </c:pt>
                <c:pt idx="81">
                  <c:v>11.296172090552531</c:v>
                </c:pt>
                <c:pt idx="82">
                  <c:v>11.239120773956659</c:v>
                </c:pt>
                <c:pt idx="83">
                  <c:v>12.722456380387472</c:v>
                </c:pt>
                <c:pt idx="84">
                  <c:v>13.407072265115012</c:v>
                </c:pt>
                <c:pt idx="85">
                  <c:v>14.262843411811769</c:v>
                </c:pt>
                <c:pt idx="86">
                  <c:v>13.692330217327349</c:v>
                </c:pt>
                <c:pt idx="87">
                  <c:v>18.998106989265811</c:v>
                </c:pt>
                <c:pt idx="88">
                  <c:v>20.652596609917783</c:v>
                </c:pt>
                <c:pt idx="89">
                  <c:v>8.1583462832227607</c:v>
                </c:pt>
                <c:pt idx="90">
                  <c:v>11.638480007243185</c:v>
                </c:pt>
                <c:pt idx="91">
                  <c:v>15.061563241912651</c:v>
                </c:pt>
                <c:pt idx="92">
                  <c:v>11.410274729449416</c:v>
                </c:pt>
                <c:pt idx="93">
                  <c:v>17.74297660525442</c:v>
                </c:pt>
                <c:pt idx="94">
                  <c:v>23.676320337454129</c:v>
                </c:pt>
                <c:pt idx="95">
                  <c:v>18.969581600786356</c:v>
                </c:pt>
                <c:pt idx="96">
                  <c:v>25.616066876430761</c:v>
                </c:pt>
                <c:pt idx="97">
                  <c:v>25.387860184856375</c:v>
                </c:pt>
                <c:pt idx="98">
                  <c:v>28.525686823623538</c:v>
                </c:pt>
                <c:pt idx="99">
                  <c:v>3.7083391501477636</c:v>
                </c:pt>
                <c:pt idx="100">
                  <c:v>-1.9397467268269504</c:v>
                </c:pt>
                <c:pt idx="101">
                  <c:v>0.9128219555354038</c:v>
                </c:pt>
                <c:pt idx="102">
                  <c:v>3.4230825557581213</c:v>
                </c:pt>
                <c:pt idx="103">
                  <c:v>5.3628291114309503</c:v>
                </c:pt>
                <c:pt idx="104">
                  <c:v>22.877602139022535</c:v>
                </c:pt>
                <c:pt idx="105">
                  <c:v>-7.9871921745935053</c:v>
                </c:pt>
                <c:pt idx="106">
                  <c:v>14.747780007941447</c:v>
                </c:pt>
                <c:pt idx="107">
                  <c:v>4.5355841650201816</c:v>
                </c:pt>
                <c:pt idx="108">
                  <c:v>2.624363210593915</c:v>
                </c:pt>
                <c:pt idx="109">
                  <c:v>9.1852711572067811</c:v>
                </c:pt>
                <c:pt idx="110">
                  <c:v>14.719253967399307</c:v>
                </c:pt>
                <c:pt idx="111">
                  <c:v>-2.6528888745969894</c:v>
                </c:pt>
                <c:pt idx="112">
                  <c:v>-1.31218161769037</c:v>
                </c:pt>
                <c:pt idx="113">
                  <c:v>-4.3929556620211674</c:v>
                </c:pt>
                <c:pt idx="114">
                  <c:v>7.3596272004948737</c:v>
                </c:pt>
                <c:pt idx="115">
                  <c:v>-4.7637896995451312</c:v>
                </c:pt>
                <c:pt idx="116">
                  <c:v>10.098093026745852</c:v>
                </c:pt>
                <c:pt idx="117">
                  <c:v>11.125018135059774</c:v>
                </c:pt>
                <c:pt idx="118">
                  <c:v>16.887206707982745</c:v>
                </c:pt>
                <c:pt idx="119">
                  <c:v>14.376946050708654</c:v>
                </c:pt>
                <c:pt idx="120">
                  <c:v>8.7859115416760503</c:v>
                </c:pt>
                <c:pt idx="121">
                  <c:v>6.4468051936132325</c:v>
                </c:pt>
                <c:pt idx="122">
                  <c:v>10.098093027165124</c:v>
                </c:pt>
                <c:pt idx="123">
                  <c:v>13.692329949185892</c:v>
                </c:pt>
                <c:pt idx="124">
                  <c:v>15.974384484305885</c:v>
                </c:pt>
                <c:pt idx="125">
                  <c:v>19.368941649907526</c:v>
                </c:pt>
                <c:pt idx="126">
                  <c:v>22.763498113777274</c:v>
                </c:pt>
                <c:pt idx="127">
                  <c:v>26.072478738075542</c:v>
                </c:pt>
                <c:pt idx="128">
                  <c:v>29.381457970320298</c:v>
                </c:pt>
                <c:pt idx="129">
                  <c:v>32.519282978930839</c:v>
                </c:pt>
                <c:pt idx="130">
                  <c:v>-5.5339832437829664</c:v>
                </c:pt>
                <c:pt idx="131">
                  <c:v>-5.7621887111677497</c:v>
                </c:pt>
                <c:pt idx="132">
                  <c:v>-5.9903939609187704</c:v>
                </c:pt>
                <c:pt idx="133">
                  <c:v>2.909620001601172</c:v>
                </c:pt>
                <c:pt idx="134">
                  <c:v>26.928247164515167</c:v>
                </c:pt>
                <c:pt idx="135">
                  <c:v>29.267355007488337</c:v>
                </c:pt>
                <c:pt idx="136">
                  <c:v>33.203899952373682</c:v>
                </c:pt>
                <c:pt idx="137">
                  <c:v>36.284674020508142</c:v>
                </c:pt>
                <c:pt idx="138">
                  <c:v>38.737882488847063</c:v>
                </c:pt>
                <c:pt idx="139">
                  <c:v>41.761606489136611</c:v>
                </c:pt>
                <c:pt idx="140">
                  <c:v>12.208993960510876</c:v>
                </c:pt>
                <c:pt idx="141">
                  <c:v>0.28525686823623542</c:v>
                </c:pt>
                <c:pt idx="142">
                  <c:v>3.7083391501477636</c:v>
                </c:pt>
                <c:pt idx="143">
                  <c:v>7.1314217059058844</c:v>
                </c:pt>
                <c:pt idx="144">
                  <c:v>5.0775721747330671</c:v>
                </c:pt>
                <c:pt idx="145">
                  <c:v>1.9967980605382356</c:v>
                </c:pt>
                <c:pt idx="146">
                  <c:v>9.5275792336412781</c:v>
                </c:pt>
                <c:pt idx="147">
                  <c:v>4.0506474091466576</c:v>
                </c:pt>
                <c:pt idx="148">
                  <c:v>7.0173190670090007</c:v>
                </c:pt>
                <c:pt idx="149">
                  <c:v>10.269246984462301</c:v>
                </c:pt>
                <c:pt idx="150">
                  <c:v>13.464123582257612</c:v>
                </c:pt>
                <c:pt idx="151">
                  <c:v>24.189782426432764</c:v>
                </c:pt>
                <c:pt idx="152">
                  <c:v>7.4737296213387827</c:v>
                </c:pt>
                <c:pt idx="153">
                  <c:v>9.8128364327754802</c:v>
                </c:pt>
                <c:pt idx="154">
                  <c:v>25.159654907901089</c:v>
                </c:pt>
                <c:pt idx="155">
                  <c:v>31.26415286750828</c:v>
                </c:pt>
                <c:pt idx="156">
                  <c:v>28.753892318212529</c:v>
                </c:pt>
                <c:pt idx="157">
                  <c:v>6.3897538370813978</c:v>
                </c:pt>
                <c:pt idx="158">
                  <c:v>6.8461651115162425</c:v>
                </c:pt>
                <c:pt idx="159">
                  <c:v>6.9602677504131272</c:v>
                </c:pt>
                <c:pt idx="160">
                  <c:v>9.4705278350135167</c:v>
                </c:pt>
                <c:pt idx="161">
                  <c:v>9.4705278371734831</c:v>
                </c:pt>
                <c:pt idx="162">
                  <c:v>9.4705278371734831</c:v>
                </c:pt>
                <c:pt idx="163">
                  <c:v>9.5846306244039372</c:v>
                </c:pt>
                <c:pt idx="164">
                  <c:v>9.4705278371734831</c:v>
                </c:pt>
                <c:pt idx="165">
                  <c:v>10.155144429338057</c:v>
                </c:pt>
                <c:pt idx="166">
                  <c:v>11.581428850391156</c:v>
                </c:pt>
                <c:pt idx="167">
                  <c:v>11.866685718627393</c:v>
                </c:pt>
                <c:pt idx="168">
                  <c:v>21.137534016176964</c:v>
                </c:pt>
                <c:pt idx="169">
                  <c:v>24.303885824112918</c:v>
                </c:pt>
                <c:pt idx="170">
                  <c:v>27.955173629139118</c:v>
                </c:pt>
                <c:pt idx="171">
                  <c:v>31.492358144882775</c:v>
                </c:pt>
                <c:pt idx="172">
                  <c:v>20.880803000213337</c:v>
                </c:pt>
                <c:pt idx="173">
                  <c:v>23.448115330736542</c:v>
                </c:pt>
                <c:pt idx="174">
                  <c:v>20.538493971020898</c:v>
                </c:pt>
                <c:pt idx="175">
                  <c:v>19.340416265456184</c:v>
                </c:pt>
                <c:pt idx="176">
                  <c:v>29.438507931444622</c:v>
                </c:pt>
                <c:pt idx="177">
                  <c:v>22.364138904988319</c:v>
                </c:pt>
                <c:pt idx="178">
                  <c:v>23.847473694873401</c:v>
                </c:pt>
                <c:pt idx="179">
                  <c:v>18.570222312608422</c:v>
                </c:pt>
                <c:pt idx="180">
                  <c:v>13.064764565219582</c:v>
                </c:pt>
                <c:pt idx="181">
                  <c:v>13.292969624541103</c:v>
                </c:pt>
                <c:pt idx="182">
                  <c:v>12.950661760873714</c:v>
                </c:pt>
                <c:pt idx="183">
                  <c:v>13.521175554397558</c:v>
                </c:pt>
                <c:pt idx="184">
                  <c:v>11.010914817251544</c:v>
                </c:pt>
                <c:pt idx="185">
                  <c:v>10.09809307851136</c:v>
                </c:pt>
                <c:pt idx="186">
                  <c:v>13.292970059808569</c:v>
                </c:pt>
                <c:pt idx="187">
                  <c:v>13.178867312514075</c:v>
                </c:pt>
                <c:pt idx="188">
                  <c:v>15.232716981448732</c:v>
                </c:pt>
              </c:numCache>
            </c:numRef>
          </c:y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750240"/>
        <c:axId val="902749456"/>
        <c:extLst/>
      </c:scatterChart>
      <c:valAx>
        <c:axId val="902750240"/>
        <c:scaling>
          <c:orientation val="minMax"/>
          <c:max val="50"/>
          <c:min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Calc. -</a:t>
                </a:r>
                <a:r>
                  <a:rPr lang="en-NZ" b="1">
                    <a:latin typeface="Symbol" panose="05050102010706020507" pitchFamily="18" charset="2"/>
                  </a:rPr>
                  <a:t>D</a:t>
                </a:r>
                <a:r>
                  <a:rPr lang="en-NZ" b="1"/>
                  <a:t>G</a:t>
                </a:r>
                <a:r>
                  <a:rPr lang="en-NZ" b="1" baseline="30000"/>
                  <a:t>0</a:t>
                </a:r>
                <a:r>
                  <a:rPr lang="en-NZ" b="1"/>
                  <a:t> kJ mol</a:t>
                </a:r>
                <a:r>
                  <a:rPr lang="en-NZ" b="1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0.35409953563496871"/>
              <c:y val="0.911414833308438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2749456"/>
        <c:crossesAt val="0"/>
        <c:crossBetween val="midCat"/>
        <c:majorUnit val="10"/>
      </c:valAx>
      <c:valAx>
        <c:axId val="902749456"/>
        <c:scaling>
          <c:orientation val="minMax"/>
          <c:max val="5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Expt.</a:t>
                </a:r>
                <a:r>
                  <a:rPr lang="en-NZ" b="1" baseline="0"/>
                  <a:t> -</a:t>
                </a:r>
                <a:r>
                  <a:rPr lang="en-NZ" b="1" baseline="0">
                    <a:latin typeface="Symbol" panose="05050102010706020507" pitchFamily="18" charset="2"/>
                  </a:rPr>
                  <a:t>D</a:t>
                </a:r>
                <a:r>
                  <a:rPr lang="en-NZ" b="1" baseline="0"/>
                  <a:t>G</a:t>
                </a:r>
                <a:r>
                  <a:rPr lang="en-NZ" b="1" baseline="30000"/>
                  <a:t>0 </a:t>
                </a:r>
                <a:r>
                  <a:rPr lang="en-NZ" b="1" baseline="0"/>
                  <a:t>kJ mol</a:t>
                </a:r>
                <a:r>
                  <a:rPr lang="en-NZ" b="1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2.6266235951275321E-2"/>
              <c:y val="0.282310849355212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2750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109220</xdr:colOff>
      <xdr:row>1</xdr:row>
      <xdr:rowOff>66040</xdr:rowOff>
    </xdr:from>
    <xdr:to>
      <xdr:col>17</xdr:col>
      <xdr:colOff>563880</xdr:colOff>
      <xdr:row>39</xdr:row>
      <xdr:rowOff>30480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566420</xdr:colOff>
      <xdr:row>4</xdr:row>
      <xdr:rowOff>99060</xdr:rowOff>
    </xdr:from>
    <xdr:to>
      <xdr:col>8</xdr:col>
      <xdr:colOff>106680</xdr:colOff>
      <xdr:row>38</xdr:row>
      <xdr:rowOff>91440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40640</xdr:colOff>
      <xdr:row>1</xdr:row>
      <xdr:rowOff>66040</xdr:rowOff>
    </xdr:from>
    <xdr:to>
      <xdr:col>17</xdr:col>
      <xdr:colOff>807720</xdr:colOff>
      <xdr:row>39</xdr:row>
      <xdr:rowOff>30480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142240</xdr:colOff>
      <xdr:row>0</xdr:row>
      <xdr:rowOff>121920</xdr:rowOff>
    </xdr:from>
    <xdr:to>
      <xdr:col>12</xdr:col>
      <xdr:colOff>462280</xdr:colOff>
      <xdr:row>17</xdr:row>
      <xdr:rowOff>99060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325120</xdr:colOff>
      <xdr:row>0</xdr:row>
      <xdr:rowOff>142240</xdr:rowOff>
    </xdr:from>
    <xdr:to>
      <xdr:col>17</xdr:col>
      <xdr:colOff>157480</xdr:colOff>
      <xdr:row>17</xdr:row>
      <xdr:rowOff>119380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731520</xdr:colOff>
      <xdr:row>0</xdr:row>
      <xdr:rowOff>132080</xdr:rowOff>
    </xdr:from>
    <xdr:to>
      <xdr:col>21</xdr:col>
      <xdr:colOff>279400</xdr:colOff>
      <xdr:row>17</xdr:row>
      <xdr:rowOff>109220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rek's%20Files\_Reytek_2014.1\GasPhaseData\GasandMatrixPlots(Excel2007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ytekNZ_laptop2016/Data&amp;Docs%20for%20publication/Molarities&amp;SSIPs%20standalone%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Solvation/Archive%202/Version%2013_abbreviated%20with%20figures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nts and Formulae"/>
      <sheetName val="Original AB"/>
      <sheetName val="HunterAB"/>
      <sheetName val="HunterAB LowB set"/>
      <sheetName val="HunterAB HighB set"/>
      <sheetName val="Comparison Hunter v Abraham"/>
      <sheetName val="Comparison Hunter v Abraham (2"/>
      <sheetName val="matrix complex 1"/>
      <sheetName val="matrix complex 2"/>
      <sheetName val="matrix complex 3"/>
      <sheetName val="matrix simple 1"/>
      <sheetName val="AB Plots"/>
      <sheetName val="AB Plots (Octano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8">
          <cell r="B18">
            <v>-5.64770309595231</v>
          </cell>
        </row>
        <row r="19">
          <cell r="B19">
            <v>2.45276629</v>
          </cell>
        </row>
        <row r="22">
          <cell r="B22">
            <v>1.6</v>
          </cell>
        </row>
        <row r="23">
          <cell r="B23">
            <v>0.6</v>
          </cell>
        </row>
        <row r="24">
          <cell r="B24">
            <v>12</v>
          </cell>
        </row>
        <row r="25">
          <cell r="B25">
            <v>6</v>
          </cell>
        </row>
      </sheetData>
      <sheetData sheetId="8"/>
      <sheetData sheetId="9"/>
      <sheetData sheetId="10"/>
      <sheetData sheetId="11"/>
      <sheetData sheetId="12">
        <row r="17">
          <cell r="D17">
            <v>0.1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es"/>
      <sheetName val="Alkanes"/>
      <sheetName val="Molarities&amp;SSIPS"/>
      <sheetName val="Frags for Selected 298"/>
    </sheetNames>
    <sheetDataSet>
      <sheetData sheetId="0" refreshError="1"/>
      <sheetData sheetId="1" refreshError="1"/>
      <sheetData sheetId="2">
        <row r="51">
          <cell r="D51">
            <v>0.62229999999999996</v>
          </cell>
        </row>
      </sheetData>
      <sheetData sheetId="3">
        <row r="6">
          <cell r="C6">
            <v>1</v>
          </cell>
          <cell r="D6" t="str">
            <v>Null</v>
          </cell>
          <cell r="E6">
            <v>0</v>
          </cell>
          <cell r="F6">
            <v>0</v>
          </cell>
        </row>
        <row r="7">
          <cell r="C7">
            <v>2</v>
          </cell>
          <cell r="D7" t="str">
            <v>C-F Perfluorocarbon</v>
          </cell>
          <cell r="E7">
            <v>1</v>
          </cell>
          <cell r="F7">
            <v>2</v>
          </cell>
        </row>
        <row r="8">
          <cell r="C8">
            <v>3</v>
          </cell>
          <cell r="D8" t="str">
            <v>CF4</v>
          </cell>
          <cell r="E8">
            <v>4</v>
          </cell>
          <cell r="F8">
            <v>8</v>
          </cell>
        </row>
        <row r="9">
          <cell r="C9">
            <v>4</v>
          </cell>
          <cell r="D9" t="str">
            <v>Aromatic CH</v>
          </cell>
          <cell r="E9">
            <v>1</v>
          </cell>
          <cell r="F9">
            <v>2</v>
          </cell>
        </row>
        <row r="10">
          <cell r="C10">
            <v>5</v>
          </cell>
          <cell r="D10" t="str">
            <v>CCl4</v>
          </cell>
          <cell r="E10">
            <v>8</v>
          </cell>
          <cell r="F10">
            <v>12</v>
          </cell>
        </row>
        <row r="11">
          <cell r="C11">
            <v>6</v>
          </cell>
          <cell r="D11" t="str">
            <v>Cyclic CH2</v>
          </cell>
          <cell r="E11">
            <v>2</v>
          </cell>
          <cell r="F11">
            <v>2</v>
          </cell>
        </row>
        <row r="12">
          <cell r="C12">
            <v>7</v>
          </cell>
          <cell r="D12" t="str">
            <v>CH3 general (e.g in CH3CH2)</v>
          </cell>
          <cell r="E12">
            <v>3</v>
          </cell>
          <cell r="F12">
            <v>3</v>
          </cell>
        </row>
        <row r="13">
          <cell r="C13">
            <v>8</v>
          </cell>
          <cell r="D13" t="str">
            <v>Acyclic CH2</v>
          </cell>
          <cell r="E13">
            <v>2</v>
          </cell>
          <cell r="F13">
            <v>2</v>
          </cell>
        </row>
        <row r="14">
          <cell r="C14">
            <v>9</v>
          </cell>
          <cell r="D14" t="str">
            <v>NA</v>
          </cell>
          <cell r="E14" t="str">
            <v>NA</v>
          </cell>
          <cell r="F14" t="str">
            <v>NA</v>
          </cell>
        </row>
        <row r="15">
          <cell r="C15">
            <v>10</v>
          </cell>
          <cell r="D15" t="str">
            <v>Cyclic CH</v>
          </cell>
          <cell r="E15">
            <v>1</v>
          </cell>
          <cell r="F15">
            <v>1</v>
          </cell>
        </row>
        <row r="16">
          <cell r="C16">
            <v>11</v>
          </cell>
          <cell r="D16" t="str">
            <v>Water H2O</v>
          </cell>
          <cell r="E16">
            <v>2</v>
          </cell>
          <cell r="F16">
            <v>2</v>
          </cell>
        </row>
        <row r="17">
          <cell r="C17">
            <v>12</v>
          </cell>
          <cell r="D17" t="str">
            <v>Aliphatic OH</v>
          </cell>
          <cell r="E17">
            <v>1</v>
          </cell>
          <cell r="F17">
            <v>2</v>
          </cell>
        </row>
        <row r="18">
          <cell r="C18">
            <v>13</v>
          </cell>
          <cell r="D18" t="str">
            <v>Acyclic CH</v>
          </cell>
          <cell r="E18">
            <v>1</v>
          </cell>
          <cell r="F18">
            <v>1</v>
          </cell>
        </row>
        <row r="19">
          <cell r="C19">
            <v>16</v>
          </cell>
          <cell r="D19" t="str">
            <v>O Ether (acyclic dialkyl)</v>
          </cell>
          <cell r="E19">
            <v>0</v>
          </cell>
          <cell r="F19">
            <v>2</v>
          </cell>
        </row>
        <row r="20">
          <cell r="C20">
            <v>17</v>
          </cell>
          <cell r="D20" t="str">
            <v>CH4</v>
          </cell>
          <cell r="E20">
            <v>4</v>
          </cell>
          <cell r="F20">
            <v>4</v>
          </cell>
        </row>
        <row r="21">
          <cell r="C21">
            <v>18</v>
          </cell>
          <cell r="D21" t="str">
            <v>Quaternary C</v>
          </cell>
          <cell r="E21">
            <v>0</v>
          </cell>
          <cell r="F21">
            <v>0</v>
          </cell>
        </row>
        <row r="22">
          <cell r="C22">
            <v>19</v>
          </cell>
          <cell r="D22" t="str">
            <v>CH2 in CH2Cl2</v>
          </cell>
          <cell r="E22">
            <v>2</v>
          </cell>
          <cell r="F22">
            <v>2</v>
          </cell>
        </row>
        <row r="23">
          <cell r="C23">
            <v>20</v>
          </cell>
          <cell r="D23" t="str">
            <v>Cl in CH2Cl2</v>
          </cell>
          <cell r="E23">
            <v>2</v>
          </cell>
          <cell r="F23">
            <v>3</v>
          </cell>
        </row>
        <row r="24">
          <cell r="C24">
            <v>21</v>
          </cell>
          <cell r="D24" t="str">
            <v>CH in CHCl3</v>
          </cell>
          <cell r="E24">
            <v>1</v>
          </cell>
          <cell r="F24">
            <v>0</v>
          </cell>
        </row>
        <row r="25">
          <cell r="C25">
            <v>22</v>
          </cell>
          <cell r="D25" t="str">
            <v>Cl in CHCl3</v>
          </cell>
          <cell r="E25">
            <v>2</v>
          </cell>
          <cell r="F25">
            <v>3</v>
          </cell>
        </row>
        <row r="26">
          <cell r="C26">
            <v>23</v>
          </cell>
          <cell r="D26" t="str">
            <v>Cl in Ar-Cl</v>
          </cell>
          <cell r="E26">
            <v>2</v>
          </cell>
          <cell r="F26">
            <v>3</v>
          </cell>
        </row>
        <row r="27">
          <cell r="C27">
            <v>24</v>
          </cell>
          <cell r="D27" t="str">
            <v>C(Cl) in Ar-Cl</v>
          </cell>
          <cell r="E27">
            <v>0</v>
          </cell>
          <cell r="F27">
            <v>2</v>
          </cell>
        </row>
        <row r="28">
          <cell r="C28">
            <v>25</v>
          </cell>
          <cell r="D28" t="str">
            <v>CH2 in CH2Cl</v>
          </cell>
          <cell r="E28">
            <v>2</v>
          </cell>
          <cell r="F28">
            <v>2</v>
          </cell>
        </row>
        <row r="29">
          <cell r="C29">
            <v>26</v>
          </cell>
          <cell r="D29" t="str">
            <v>Cl in alkyl C-Cl</v>
          </cell>
          <cell r="E29">
            <v>2</v>
          </cell>
          <cell r="F29">
            <v>3</v>
          </cell>
        </row>
        <row r="30">
          <cell r="C30">
            <v>27</v>
          </cell>
          <cell r="D30" t="str">
            <v>N (Tert. Alkyl)</v>
          </cell>
          <cell r="E30">
            <v>0</v>
          </cell>
          <cell r="F30">
            <v>1</v>
          </cell>
        </row>
        <row r="31">
          <cell r="C31">
            <v>28</v>
          </cell>
          <cell r="D31" t="str">
            <v>&gt;NH (di-Alkyl)</v>
          </cell>
          <cell r="E31">
            <v>1</v>
          </cell>
          <cell r="F31">
            <v>1</v>
          </cell>
        </row>
        <row r="32">
          <cell r="C32">
            <v>29</v>
          </cell>
          <cell r="D32" t="str">
            <v xml:space="preserve"> -NH2 (Alkyl)</v>
          </cell>
          <cell r="E32">
            <v>2</v>
          </cell>
          <cell r="F32">
            <v>1</v>
          </cell>
        </row>
        <row r="33">
          <cell r="C33">
            <v>30</v>
          </cell>
          <cell r="D33" t="str">
            <v>CH3-Ar</v>
          </cell>
          <cell r="E33">
            <v>3</v>
          </cell>
          <cell r="F33">
            <v>3</v>
          </cell>
        </row>
        <row r="34">
          <cell r="C34">
            <v>31</v>
          </cell>
          <cell r="D34" t="str">
            <v>Aromatic C (no H) in Ar-Calkyl</v>
          </cell>
          <cell r="E34">
            <v>0</v>
          </cell>
          <cell r="F34">
            <v>2</v>
          </cell>
        </row>
        <row r="35">
          <cell r="C35">
            <v>32</v>
          </cell>
          <cell r="D35" t="str">
            <v>CH2 in CH2-N (amine)</v>
          </cell>
          <cell r="E35">
            <v>2</v>
          </cell>
          <cell r="F35">
            <v>2</v>
          </cell>
        </row>
        <row r="36">
          <cell r="C36">
            <v>33</v>
          </cell>
          <cell r="D36" t="str">
            <v>Aromatic Ring(6 electron)</v>
          </cell>
          <cell r="E36">
            <v>0</v>
          </cell>
          <cell r="F36">
            <v>2</v>
          </cell>
        </row>
        <row r="37">
          <cell r="C37">
            <v>34</v>
          </cell>
          <cell r="D37" t="str">
            <v>CH2 in CH2-O</v>
          </cell>
          <cell r="E37">
            <v>2</v>
          </cell>
          <cell r="F37">
            <v>2</v>
          </cell>
        </row>
        <row r="38">
          <cell r="C38">
            <v>35</v>
          </cell>
          <cell r="D38" t="str">
            <v>CH3 in CH3O</v>
          </cell>
          <cell r="E38">
            <v>3</v>
          </cell>
          <cell r="F38">
            <v>3</v>
          </cell>
        </row>
        <row r="39">
          <cell r="C39">
            <v>36</v>
          </cell>
          <cell r="D39" t="str">
            <v>CH3 in CH3CCl3</v>
          </cell>
          <cell r="E39">
            <v>3</v>
          </cell>
          <cell r="F39">
            <v>3</v>
          </cell>
        </row>
        <row r="40">
          <cell r="C40">
            <v>37</v>
          </cell>
          <cell r="D40" t="str">
            <v>CH3 branching</v>
          </cell>
          <cell r="E40">
            <v>3</v>
          </cell>
          <cell r="F40">
            <v>3</v>
          </cell>
        </row>
        <row r="41">
          <cell r="C41">
            <v>38</v>
          </cell>
          <cell r="D41" t="str">
            <v>Pi Bond in C=O acyclic ketone</v>
          </cell>
          <cell r="E41">
            <v>2</v>
          </cell>
          <cell r="F41">
            <v>2</v>
          </cell>
        </row>
        <row r="42">
          <cell r="C42">
            <v>39</v>
          </cell>
          <cell r="D42" t="str">
            <v>O in C=O acyclic ketone</v>
          </cell>
          <cell r="E42">
            <v>0</v>
          </cell>
          <cell r="F42">
            <v>2</v>
          </cell>
        </row>
        <row r="43">
          <cell r="C43">
            <v>40</v>
          </cell>
          <cell r="D43" t="str">
            <v>Pi Bond in C=O cyclic ketone</v>
          </cell>
          <cell r="E43">
            <v>2</v>
          </cell>
          <cell r="F43">
            <v>2</v>
          </cell>
        </row>
        <row r="44">
          <cell r="C44">
            <v>41</v>
          </cell>
          <cell r="D44" t="str">
            <v>O in C=O cyclic ketone</v>
          </cell>
          <cell r="E44">
            <v>0</v>
          </cell>
          <cell r="F44">
            <v>2</v>
          </cell>
        </row>
        <row r="45">
          <cell r="C45">
            <v>42</v>
          </cell>
          <cell r="D45" t="str">
            <v>OH Alkyl Phenol</v>
          </cell>
          <cell r="E45">
            <v>1</v>
          </cell>
          <cell r="F45">
            <v>2</v>
          </cell>
        </row>
        <row r="46">
          <cell r="C46">
            <v>43</v>
          </cell>
          <cell r="D46" t="str">
            <v>OH ClPhenol</v>
          </cell>
          <cell r="E46">
            <v>1</v>
          </cell>
          <cell r="F46">
            <v>2</v>
          </cell>
        </row>
        <row r="47">
          <cell r="C47">
            <v>44</v>
          </cell>
          <cell r="D47" t="str">
            <v xml:space="preserve">C-O in ArOH </v>
          </cell>
          <cell r="E47">
            <v>0</v>
          </cell>
          <cell r="F47">
            <v>2</v>
          </cell>
        </row>
        <row r="48">
          <cell r="C48">
            <v>45</v>
          </cell>
          <cell r="D48" t="str">
            <v>Cl in CH3CCl3</v>
          </cell>
          <cell r="E48">
            <v>2</v>
          </cell>
          <cell r="F48">
            <v>3</v>
          </cell>
        </row>
        <row r="49">
          <cell r="C49">
            <v>46</v>
          </cell>
          <cell r="D49" t="str">
            <v>CH in polycyclic aromatic</v>
          </cell>
          <cell r="E49">
            <v>1</v>
          </cell>
          <cell r="F49">
            <v>2</v>
          </cell>
        </row>
        <row r="50">
          <cell r="C50">
            <v>47</v>
          </cell>
          <cell r="D50" t="str">
            <v>fused C in polycyclic aromatic</v>
          </cell>
          <cell r="E50">
            <v>0</v>
          </cell>
          <cell r="F50">
            <v>2</v>
          </cell>
        </row>
        <row r="51">
          <cell r="C51">
            <v>48</v>
          </cell>
          <cell r="D51" t="str">
            <v>N in alkyl CN</v>
          </cell>
          <cell r="E51">
            <v>0</v>
          </cell>
          <cell r="F51">
            <v>1</v>
          </cell>
        </row>
        <row r="52">
          <cell r="C52">
            <v>49</v>
          </cell>
          <cell r="D52" t="str">
            <v>Pi bonds in alkyl CN</v>
          </cell>
          <cell r="E52">
            <v>4</v>
          </cell>
          <cell r="F52">
            <v>4</v>
          </cell>
        </row>
        <row r="53">
          <cell r="C53">
            <v>50</v>
          </cell>
          <cell r="D53" t="str">
            <v>CH3 in CH3CN</v>
          </cell>
          <cell r="E53">
            <v>3</v>
          </cell>
          <cell r="F53">
            <v>3</v>
          </cell>
        </row>
        <row r="54">
          <cell r="C54">
            <v>51</v>
          </cell>
          <cell r="D54" t="str">
            <v>CH2 in CH2CN</v>
          </cell>
          <cell r="E54">
            <v>2</v>
          </cell>
          <cell r="F54">
            <v>2</v>
          </cell>
        </row>
        <row r="55">
          <cell r="C55">
            <v>52</v>
          </cell>
          <cell r="D55" t="str">
            <v>pyridine N</v>
          </cell>
          <cell r="E55">
            <v>0</v>
          </cell>
          <cell r="F55">
            <v>1</v>
          </cell>
        </row>
        <row r="56">
          <cell r="C56">
            <v>53</v>
          </cell>
          <cell r="D56" t="str">
            <v>CH in pyridine</v>
          </cell>
          <cell r="E56">
            <v>1</v>
          </cell>
          <cell r="F56">
            <v>2</v>
          </cell>
        </row>
        <row r="57">
          <cell r="C57">
            <v>54</v>
          </cell>
          <cell r="D57" t="str">
            <v>S in dialkyl sulfide</v>
          </cell>
          <cell r="E57">
            <v>0</v>
          </cell>
          <cell r="F57">
            <v>3</v>
          </cell>
        </row>
        <row r="58">
          <cell r="C58">
            <v>55</v>
          </cell>
          <cell r="D58" t="str">
            <v>Pyridine Pi on N</v>
          </cell>
          <cell r="E58">
            <v>0</v>
          </cell>
          <cell r="F58">
            <v>2</v>
          </cell>
        </row>
        <row r="59">
          <cell r="C59">
            <v>56</v>
          </cell>
          <cell r="D59" t="str">
            <v>NH3</v>
          </cell>
          <cell r="E59">
            <v>3</v>
          </cell>
          <cell r="F59">
            <v>1</v>
          </cell>
        </row>
        <row r="60">
          <cell r="C60">
            <v>57</v>
          </cell>
          <cell r="D60" t="str">
            <v>H2S</v>
          </cell>
          <cell r="E60">
            <v>2</v>
          </cell>
          <cell r="F60">
            <v>3</v>
          </cell>
        </row>
        <row r="61">
          <cell r="C61">
            <v>58</v>
          </cell>
          <cell r="D61" t="str">
            <v>Ether O Dioxan</v>
          </cell>
          <cell r="E61">
            <v>0</v>
          </cell>
          <cell r="F61">
            <v>2</v>
          </cell>
        </row>
        <row r="62">
          <cell r="C62">
            <v>59</v>
          </cell>
          <cell r="D62" t="str">
            <v>Ether O Cyclic Ether</v>
          </cell>
          <cell r="E62">
            <v>0</v>
          </cell>
          <cell r="F62">
            <v>2</v>
          </cell>
        </row>
        <row r="63">
          <cell r="C63">
            <v>60</v>
          </cell>
          <cell r="D63" t="str">
            <v>C in C=O amide</v>
          </cell>
          <cell r="E63">
            <v>2</v>
          </cell>
          <cell r="F63">
            <v>2</v>
          </cell>
        </row>
        <row r="64">
          <cell r="C64">
            <v>61</v>
          </cell>
          <cell r="D64" t="str">
            <v>O in C=O Amide</v>
          </cell>
          <cell r="E64">
            <v>0</v>
          </cell>
          <cell r="F64">
            <v>2</v>
          </cell>
        </row>
        <row r="65">
          <cell r="C65">
            <v>62</v>
          </cell>
          <cell r="D65" t="str">
            <v>NH in NHC=O Amide</v>
          </cell>
          <cell r="E65">
            <v>1</v>
          </cell>
          <cell r="F65">
            <v>2</v>
          </cell>
        </row>
        <row r="66">
          <cell r="C66">
            <v>63</v>
          </cell>
          <cell r="D66" t="str">
            <v>NH2 in NH2C=O amide</v>
          </cell>
          <cell r="E66">
            <v>2</v>
          </cell>
          <cell r="F66">
            <v>2</v>
          </cell>
        </row>
        <row r="67">
          <cell r="C67">
            <v>64</v>
          </cell>
          <cell r="D67" t="str">
            <v>N in NC=O tert amide</v>
          </cell>
          <cell r="E67">
            <v>0</v>
          </cell>
          <cell r="F67">
            <v>2</v>
          </cell>
        </row>
        <row r="68">
          <cell r="C68">
            <v>65</v>
          </cell>
          <cell r="D68" t="str">
            <v>CH3 in CH3NC=O amide</v>
          </cell>
          <cell r="E68">
            <v>3</v>
          </cell>
          <cell r="F68">
            <v>3</v>
          </cell>
        </row>
        <row r="69">
          <cell r="C69">
            <v>66</v>
          </cell>
          <cell r="D69" t="str">
            <v>H in formamide CH=O</v>
          </cell>
          <cell r="E69">
            <v>1</v>
          </cell>
          <cell r="F69">
            <v>0</v>
          </cell>
        </row>
        <row r="70">
          <cell r="C70">
            <v>67</v>
          </cell>
          <cell r="D70" t="str">
            <v>CH2= alkene</v>
          </cell>
          <cell r="E70">
            <v>2</v>
          </cell>
          <cell r="F70">
            <v>3</v>
          </cell>
        </row>
        <row r="71">
          <cell r="C71">
            <v>68</v>
          </cell>
          <cell r="D71" t="str">
            <v xml:space="preserve"> -CH= alkene</v>
          </cell>
          <cell r="E71">
            <v>1</v>
          </cell>
          <cell r="F71">
            <v>3</v>
          </cell>
        </row>
        <row r="72">
          <cell r="C72">
            <v>69</v>
          </cell>
          <cell r="D72" t="str">
            <v>CH2 in CH2F</v>
          </cell>
          <cell r="E72">
            <v>2</v>
          </cell>
          <cell r="F72">
            <v>2</v>
          </cell>
        </row>
        <row r="73">
          <cell r="C73">
            <v>70</v>
          </cell>
          <cell r="D73" t="str">
            <v>F in alkyl C-F</v>
          </cell>
          <cell r="E73">
            <v>0</v>
          </cell>
          <cell r="F73">
            <v>2</v>
          </cell>
        </row>
        <row r="74">
          <cell r="C74">
            <v>71</v>
          </cell>
          <cell r="D74" t="str">
            <v>F in Ar-F</v>
          </cell>
          <cell r="E74">
            <v>0</v>
          </cell>
          <cell r="F74">
            <v>2</v>
          </cell>
        </row>
        <row r="75">
          <cell r="C75">
            <v>72</v>
          </cell>
          <cell r="D75" t="str">
            <v>C(F) in Ar-F</v>
          </cell>
          <cell r="E75">
            <v>0</v>
          </cell>
          <cell r="F75">
            <v>2</v>
          </cell>
        </row>
        <row r="76">
          <cell r="C76">
            <v>73</v>
          </cell>
          <cell r="D76" t="str">
            <v>OH FluoroPhenol</v>
          </cell>
          <cell r="E76">
            <v>1</v>
          </cell>
          <cell r="F76">
            <v>2</v>
          </cell>
        </row>
        <row r="77">
          <cell r="C77">
            <v>74</v>
          </cell>
          <cell r="D77" t="str">
            <v>&gt;C= alkene quaternary</v>
          </cell>
          <cell r="E77">
            <v>0</v>
          </cell>
          <cell r="F77">
            <v>3</v>
          </cell>
        </row>
        <row r="78">
          <cell r="C78">
            <v>75</v>
          </cell>
          <cell r="D78" t="str">
            <v>CH3- in CH3-C=C</v>
          </cell>
          <cell r="E78">
            <v>3</v>
          </cell>
          <cell r="F78">
            <v>3</v>
          </cell>
        </row>
        <row r="79">
          <cell r="C79">
            <v>76</v>
          </cell>
          <cell r="D79" t="str">
            <v>CH3 in CH3NR2 amine</v>
          </cell>
          <cell r="E79">
            <v>3</v>
          </cell>
          <cell r="F79">
            <v>3</v>
          </cell>
        </row>
        <row r="80">
          <cell r="C80">
            <v>77</v>
          </cell>
          <cell r="D80" t="str">
            <v>aromatic C (no H) in Ar-Ar</v>
          </cell>
          <cell r="E80">
            <v>0</v>
          </cell>
          <cell r="F80">
            <v>2</v>
          </cell>
        </row>
        <row r="81">
          <cell r="C81">
            <v>78</v>
          </cell>
          <cell r="D81" t="str">
            <v>CH2O in 1,4-Dioxane</v>
          </cell>
          <cell r="E81">
            <v>2</v>
          </cell>
          <cell r="F81">
            <v>2</v>
          </cell>
        </row>
        <row r="82">
          <cell r="C82">
            <v>2.1</v>
          </cell>
          <cell r="D82" t="str">
            <v>Helium</v>
          </cell>
          <cell r="E82">
            <v>1</v>
          </cell>
          <cell r="F82">
            <v>1</v>
          </cell>
        </row>
        <row r="83">
          <cell r="C83">
            <v>2.2000000000000002</v>
          </cell>
          <cell r="D83" t="str">
            <v>Neon</v>
          </cell>
          <cell r="E83">
            <v>1</v>
          </cell>
          <cell r="F83">
            <v>2</v>
          </cell>
        </row>
        <row r="84">
          <cell r="C84">
            <v>2.2999999999999998</v>
          </cell>
          <cell r="D84" t="str">
            <v>Argon</v>
          </cell>
          <cell r="E84">
            <v>3</v>
          </cell>
          <cell r="F84">
            <v>3</v>
          </cell>
        </row>
        <row r="85">
          <cell r="C85">
            <v>2.4</v>
          </cell>
          <cell r="D85" t="str">
            <v>Krypton</v>
          </cell>
          <cell r="E85">
            <v>4</v>
          </cell>
          <cell r="F85">
            <v>4</v>
          </cell>
        </row>
        <row r="86">
          <cell r="C86">
            <v>2.5</v>
          </cell>
          <cell r="D86" t="str">
            <v>Xenon</v>
          </cell>
          <cell r="E86">
            <v>5</v>
          </cell>
          <cell r="F86">
            <v>5</v>
          </cell>
        </row>
        <row r="87">
          <cell r="C87">
            <v>2.6</v>
          </cell>
          <cell r="D87" t="str">
            <v>Radon</v>
          </cell>
          <cell r="E87">
            <v>6</v>
          </cell>
          <cell r="F87">
            <v>6</v>
          </cell>
        </row>
        <row r="88">
          <cell r="C88">
            <v>3.1</v>
          </cell>
          <cell r="D88" t="str">
            <v>Hydrogen</v>
          </cell>
          <cell r="E88">
            <v>2</v>
          </cell>
          <cell r="F88">
            <v>2</v>
          </cell>
        </row>
        <row r="89">
          <cell r="C89">
            <v>3.2</v>
          </cell>
          <cell r="D89" t="str">
            <v>Deuterium</v>
          </cell>
          <cell r="E89">
            <v>2</v>
          </cell>
          <cell r="F89">
            <v>2</v>
          </cell>
        </row>
        <row r="90">
          <cell r="C90">
            <v>3.3</v>
          </cell>
          <cell r="D90" t="str">
            <v>Oxygen</v>
          </cell>
          <cell r="E90">
            <v>3</v>
          </cell>
          <cell r="F90">
            <v>3</v>
          </cell>
        </row>
        <row r="91">
          <cell r="C91">
            <v>3.4</v>
          </cell>
          <cell r="D91" t="str">
            <v>Nitrogen</v>
          </cell>
          <cell r="E91">
            <v>3</v>
          </cell>
          <cell r="F91">
            <v>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complex only"/>
      <sheetName val="template"/>
      <sheetName val="CCl4 Chlorobenzene complex"/>
      <sheetName val="0% MeOH H2O Octanol"/>
      <sheetName val="20% 50% MeOH H2O"/>
      <sheetName val="80% 100% MeOH H2O"/>
      <sheetName val="Cyclohexane"/>
      <sheetName val="Hexane"/>
      <sheetName val="3-MeButan-1-ol"/>
      <sheetName val="2-MePropan-1-ol 2-MePropan-2-ol"/>
      <sheetName val="Propan-2-ol Butan-2-ol"/>
      <sheetName val="Octanol Decanol"/>
      <sheetName val="hexanol heptanol"/>
      <sheetName val="butanol pentanol"/>
      <sheetName val="EtOH PrOH"/>
      <sheetName val="cyclohexanone MeOH"/>
      <sheetName val="Me2CO MeCOEt"/>
      <sheetName val="THF CH2ClCH2Cl ClBenzene"/>
      <sheetName val="EtCN PrCN "/>
      <sheetName val="MeCN Benzenes"/>
      <sheetName val="CH2Cl2 CHCl3 Bu2O"/>
      <sheetName val="perfluoro CCl4 Et2O"/>
      <sheetName val=" H2O Hexadec Octanol(Wet)"/>
      <sheetName val="Solute Param"/>
      <sheetName val="Solvent param (original)"/>
      <sheetName val="Simple Solvents"/>
      <sheetName val="Contour plot alkane"/>
      <sheetName val="Contour plot CHCl3"/>
      <sheetName val="Contour plot Methanol"/>
      <sheetName val="Complex Solvents"/>
      <sheetName val=" calc. new cmpds 1"/>
      <sheetName val=" calc. hexadec H2O octanol wet"/>
      <sheetName val="Partition calc all"/>
      <sheetName val="Results Tables New"/>
      <sheetName val="-DeltaG All g-&gt;l"/>
      <sheetName val="-DeltaG All solvent_water"/>
      <sheetName val="-DeltaG All solvent_solvent"/>
      <sheetName val="SSIMPLE graph"/>
      <sheetName val="Solute Table for paper"/>
      <sheetName val="Figure 3"/>
      <sheetName val="Figure 4"/>
      <sheetName val="Figure 8a"/>
      <sheetName val="Figure 8b"/>
      <sheetName val="Figure 11a"/>
      <sheetName val="Figure 13a"/>
      <sheetName val="Figure 13b"/>
      <sheetName val="Figure 13c"/>
      <sheetName val="Figure 17a"/>
      <sheetName val="Figure 17b"/>
      <sheetName val="C0 Plots"/>
      <sheetName val="Atom centred fragments"/>
      <sheetName val="Aromatic H-bond Acceptors"/>
      <sheetName val="Beta Values"/>
      <sheetName val="Alpha 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N3" t="str">
            <v>Water-&gt;Hexane</v>
          </cell>
        </row>
        <row r="49">
          <cell r="U49">
            <v>22.615532604214636</v>
          </cell>
          <cell r="V49">
            <v>23.642152861134754</v>
          </cell>
        </row>
        <row r="50">
          <cell r="U50">
            <v>26.154788038250402</v>
          </cell>
          <cell r="V50">
            <v>27.333390555582646</v>
          </cell>
        </row>
        <row r="51">
          <cell r="U51">
            <v>29.694043472286182</v>
          </cell>
          <cell r="V51">
            <v>31.155846409419201</v>
          </cell>
        </row>
        <row r="52">
          <cell r="U52">
            <v>33.233298906321963</v>
          </cell>
          <cell r="V52">
            <v>34.681633555821662</v>
          </cell>
        </row>
        <row r="53">
          <cell r="U53">
            <v>36.772554340357743</v>
          </cell>
          <cell r="V53">
            <v>37.996332444942453</v>
          </cell>
        </row>
        <row r="54">
          <cell r="U54">
            <v>40.311809774393495</v>
          </cell>
          <cell r="V54">
            <v>41.887249477815182</v>
          </cell>
        </row>
        <row r="55">
          <cell r="U55">
            <v>43.851065208429276</v>
          </cell>
          <cell r="V55" t="e">
            <v>#N/A</v>
          </cell>
        </row>
        <row r="56">
          <cell r="U56">
            <v>47.390320642465056</v>
          </cell>
          <cell r="V56" t="e">
            <v>#N/A</v>
          </cell>
        </row>
        <row r="57">
          <cell r="U57">
            <v>50.929576076500808</v>
          </cell>
          <cell r="V57" t="e">
            <v>#N/A</v>
          </cell>
        </row>
        <row r="58">
          <cell r="U58">
            <v>54.468831510536575</v>
          </cell>
          <cell r="V58" t="e">
            <v>#N/A</v>
          </cell>
        </row>
        <row r="60">
          <cell r="U60">
            <v>61.547342378608164</v>
          </cell>
          <cell r="V60" t="e">
            <v>#N/A</v>
          </cell>
        </row>
        <row r="61">
          <cell r="U61">
            <v>22.615532604214636</v>
          </cell>
          <cell r="V61" t="e">
            <v>#N/A</v>
          </cell>
        </row>
        <row r="62">
          <cell r="U62">
            <v>26.154788038250402</v>
          </cell>
          <cell r="V62">
            <v>26.586013649632665</v>
          </cell>
        </row>
        <row r="63">
          <cell r="U63">
            <v>26.154788038250402</v>
          </cell>
          <cell r="V63" t="e">
            <v>#N/A</v>
          </cell>
        </row>
        <row r="64">
          <cell r="U64">
            <v>29.694043472286182</v>
          </cell>
          <cell r="V64" t="e">
            <v>#N/A</v>
          </cell>
        </row>
        <row r="65">
          <cell r="U65">
            <v>29.694043472286182</v>
          </cell>
          <cell r="V65" t="e">
            <v>#N/A</v>
          </cell>
        </row>
        <row r="66">
          <cell r="U66">
            <v>29.694043472286182</v>
          </cell>
          <cell r="V66" t="e">
            <v>#N/A</v>
          </cell>
        </row>
        <row r="67">
          <cell r="U67">
            <v>33.233298906321963</v>
          </cell>
          <cell r="V67" t="e">
            <v>#N/A</v>
          </cell>
        </row>
        <row r="68">
          <cell r="U68">
            <v>33.233298906321963</v>
          </cell>
          <cell r="V68" t="e">
            <v>#N/A</v>
          </cell>
        </row>
        <row r="69">
          <cell r="U69">
            <v>33.233298906321963</v>
          </cell>
          <cell r="V69" t="e">
            <v>#N/A</v>
          </cell>
        </row>
        <row r="70">
          <cell r="U70">
            <v>33.233298906321963</v>
          </cell>
          <cell r="V70">
            <v>32.291172395425718</v>
          </cell>
        </row>
        <row r="71">
          <cell r="U71">
            <v>33.233298906321963</v>
          </cell>
          <cell r="V71" t="e">
            <v>#N/A</v>
          </cell>
        </row>
        <row r="72">
          <cell r="U72">
            <v>33.233298906321963</v>
          </cell>
          <cell r="V72" t="e">
            <v>#N/A</v>
          </cell>
        </row>
        <row r="73">
          <cell r="U73">
            <v>33.233298906321963</v>
          </cell>
          <cell r="V73" t="e">
            <v>#N/A</v>
          </cell>
        </row>
        <row r="74">
          <cell r="U74">
            <v>33.233298906321963</v>
          </cell>
          <cell r="V74" t="e">
            <v>#N/A</v>
          </cell>
        </row>
        <row r="75">
          <cell r="U75">
            <v>33.233298906321963</v>
          </cell>
          <cell r="V75" t="e">
            <v>#N/A</v>
          </cell>
        </row>
        <row r="76">
          <cell r="U76">
            <v>33.233298906321963</v>
          </cell>
          <cell r="V76" t="e">
            <v>#N/A</v>
          </cell>
        </row>
        <row r="77">
          <cell r="U77">
            <v>33.233298906321963</v>
          </cell>
          <cell r="V77" t="e">
            <v>#N/A</v>
          </cell>
        </row>
        <row r="78">
          <cell r="U78">
            <v>33.233298906321963</v>
          </cell>
          <cell r="V78">
            <v>31.720659701932192</v>
          </cell>
        </row>
        <row r="79">
          <cell r="U79">
            <v>33.233298906321963</v>
          </cell>
          <cell r="V79" t="e">
            <v>#N/A</v>
          </cell>
        </row>
        <row r="80">
          <cell r="U80">
            <v>36.772554340357743</v>
          </cell>
          <cell r="V80" t="e">
            <v>#N/A</v>
          </cell>
        </row>
        <row r="81">
          <cell r="U81">
            <v>36.772554340357743</v>
          </cell>
          <cell r="V81" t="e">
            <v>#N/A</v>
          </cell>
        </row>
        <row r="82">
          <cell r="U82">
            <v>36.772554340357743</v>
          </cell>
          <cell r="V82">
            <v>33.889254422944674</v>
          </cell>
        </row>
        <row r="84">
          <cell r="U84">
            <v>40.311809774393495</v>
          </cell>
          <cell r="V84" t="e">
            <v>#N/A</v>
          </cell>
        </row>
        <row r="85">
          <cell r="U85">
            <v>19.076277170178869</v>
          </cell>
          <cell r="V85">
            <v>20.481513801185134</v>
          </cell>
        </row>
        <row r="86">
          <cell r="U86">
            <v>22.615532604214636</v>
          </cell>
          <cell r="V86">
            <v>22.820630289766967</v>
          </cell>
        </row>
        <row r="87">
          <cell r="U87">
            <v>26.154788038250402</v>
          </cell>
          <cell r="V87" t="e">
            <v>#N/A</v>
          </cell>
        </row>
        <row r="88">
          <cell r="U88">
            <v>29.694043472286182</v>
          </cell>
          <cell r="V88" t="e">
            <v>#N/A</v>
          </cell>
        </row>
        <row r="91">
          <cell r="U91">
            <v>22.615532604214636</v>
          </cell>
          <cell r="V91" t="e">
            <v>#N/A</v>
          </cell>
        </row>
        <row r="92">
          <cell r="U92">
            <v>26.154788038250402</v>
          </cell>
          <cell r="V92" t="e">
            <v>#N/A</v>
          </cell>
        </row>
        <row r="93">
          <cell r="U93">
            <v>29.694043472286182</v>
          </cell>
          <cell r="V93">
            <v>31.663615889882287</v>
          </cell>
        </row>
        <row r="94">
          <cell r="U94">
            <v>29.694043472286182</v>
          </cell>
          <cell r="V94" t="e">
            <v>#N/A</v>
          </cell>
        </row>
        <row r="95">
          <cell r="U95">
            <v>29.694043472286182</v>
          </cell>
          <cell r="V95" t="e">
            <v>#N/A</v>
          </cell>
        </row>
        <row r="96">
          <cell r="U96">
            <v>26.154788038250402</v>
          </cell>
          <cell r="V96" t="e">
            <v>#N/A</v>
          </cell>
        </row>
        <row r="97">
          <cell r="U97">
            <v>29.694043472286182</v>
          </cell>
          <cell r="V97" t="e">
            <v>#N/A</v>
          </cell>
        </row>
        <row r="98">
          <cell r="U98">
            <v>33.233298906321963</v>
          </cell>
          <cell r="V98" t="e">
            <v>#N/A</v>
          </cell>
        </row>
        <row r="99">
          <cell r="U99">
            <v>36.772554340357743</v>
          </cell>
          <cell r="V99" t="e">
            <v>#N/A</v>
          </cell>
        </row>
        <row r="100">
          <cell r="U100">
            <v>18.252277167471888</v>
          </cell>
          <cell r="V100">
            <v>17.62895346265433</v>
          </cell>
        </row>
        <row r="101">
          <cell r="U101">
            <v>12.768277154613784</v>
          </cell>
          <cell r="V101">
            <v>13.178943971466435</v>
          </cell>
        </row>
        <row r="102">
          <cell r="U102">
            <v>8.4585108680715457</v>
          </cell>
          <cell r="V102">
            <v>11.079367271186996</v>
          </cell>
        </row>
        <row r="103">
          <cell r="U103">
            <v>11.997766302107323</v>
          </cell>
          <cell r="V103" t="e">
            <v>#N/A</v>
          </cell>
        </row>
        <row r="104">
          <cell r="U104">
            <v>15.537021736143096</v>
          </cell>
          <cell r="V104" t="e">
            <v>#N/A</v>
          </cell>
        </row>
        <row r="105">
          <cell r="U105">
            <v>19.076277170178869</v>
          </cell>
          <cell r="V105" t="e">
            <v>#N/A</v>
          </cell>
        </row>
        <row r="106">
          <cell r="U106">
            <v>22.615532604214636</v>
          </cell>
          <cell r="V106" t="e">
            <v>#N/A</v>
          </cell>
        </row>
        <row r="107">
          <cell r="U107">
            <v>-24.544744597771111</v>
          </cell>
          <cell r="V107">
            <v>-23.676305983391799</v>
          </cell>
        </row>
        <row r="108">
          <cell r="U108">
            <v>-15.035567578348655</v>
          </cell>
          <cell r="V108">
            <v>-14.787686115870759</v>
          </cell>
        </row>
        <row r="109">
          <cell r="U109">
            <v>-11.496312144312874</v>
          </cell>
          <cell r="V109">
            <v>-11.39882085820012</v>
          </cell>
        </row>
        <row r="110">
          <cell r="U110">
            <v>-7.957056710277115</v>
          </cell>
          <cell r="V110">
            <v>-7.6961726543525213</v>
          </cell>
        </row>
        <row r="111">
          <cell r="U111">
            <v>-4.4178012762413346</v>
          </cell>
          <cell r="V111">
            <v>-4.0962171316657496</v>
          </cell>
        </row>
        <row r="112">
          <cell r="U112">
            <v>-0.87854584220556831</v>
          </cell>
          <cell r="V112">
            <v>0.21117839673686944</v>
          </cell>
        </row>
        <row r="113">
          <cell r="U113">
            <v>2.6607095918302122</v>
          </cell>
          <cell r="V113">
            <v>2.555997441310538</v>
          </cell>
        </row>
        <row r="114">
          <cell r="U114">
            <v>6.1999650258659784</v>
          </cell>
          <cell r="V114">
            <v>5.7565904802744825</v>
          </cell>
        </row>
        <row r="115">
          <cell r="U115">
            <v>9.7392204599017873</v>
          </cell>
          <cell r="V115" t="e">
            <v>#N/A</v>
          </cell>
        </row>
        <row r="116">
          <cell r="U116">
            <v>13.278475893937525</v>
          </cell>
          <cell r="V116" t="e">
            <v>#N/A</v>
          </cell>
        </row>
        <row r="117">
          <cell r="U117">
            <v>16.817731327973291</v>
          </cell>
          <cell r="V117">
            <v>16.944405033263436</v>
          </cell>
        </row>
        <row r="118">
          <cell r="U118">
            <v>-1.5874381847279366</v>
          </cell>
          <cell r="V118">
            <v>-0.49631271494722284</v>
          </cell>
        </row>
        <row r="119">
          <cell r="U119">
            <v>5.4910726833436172</v>
          </cell>
          <cell r="V119" t="e">
            <v>#N/A</v>
          </cell>
        </row>
        <row r="120">
          <cell r="U120">
            <v>12.56958355141515</v>
          </cell>
          <cell r="V120" t="e">
            <v>#N/A</v>
          </cell>
        </row>
        <row r="121">
          <cell r="U121">
            <v>19.648094419486711</v>
          </cell>
          <cell r="V121">
            <v>21.246044553003358</v>
          </cell>
        </row>
        <row r="122">
          <cell r="U122">
            <v>26.726605287558243</v>
          </cell>
          <cell r="V122" t="e">
            <v>#N/A</v>
          </cell>
        </row>
        <row r="124">
          <cell r="U124">
            <v>17.287256078863692</v>
          </cell>
          <cell r="V124">
            <v>17.115511698663244</v>
          </cell>
        </row>
        <row r="125">
          <cell r="U125">
            <v>20.506235001421757</v>
          </cell>
          <cell r="V125">
            <v>19.968098111667643</v>
          </cell>
        </row>
        <row r="126">
          <cell r="U126">
            <v>10.350649441656351</v>
          </cell>
          <cell r="V126">
            <v>8.2154695100059563</v>
          </cell>
        </row>
        <row r="127">
          <cell r="U127">
            <v>8.4585108680715457</v>
          </cell>
          <cell r="V127">
            <v>8.1982817412475661</v>
          </cell>
        </row>
        <row r="128">
          <cell r="U128">
            <v>11.997766302107323</v>
          </cell>
          <cell r="V128">
            <v>11.940872242745323</v>
          </cell>
        </row>
        <row r="129">
          <cell r="U129">
            <v>15.537021736143096</v>
          </cell>
          <cell r="V129">
            <v>15.723392995486437</v>
          </cell>
        </row>
        <row r="130">
          <cell r="U130">
            <v>19.076277170178869</v>
          </cell>
          <cell r="V130">
            <v>19.340464425682377</v>
          </cell>
        </row>
        <row r="131">
          <cell r="U131">
            <v>-4.7446250020110767</v>
          </cell>
          <cell r="V131">
            <v>-2.4189280232071404</v>
          </cell>
        </row>
        <row r="132">
          <cell r="U132">
            <v>5.8731413000962363</v>
          </cell>
          <cell r="V132">
            <v>5.3058635342120972</v>
          </cell>
        </row>
        <row r="133">
          <cell r="U133">
            <v>16.490907602203549</v>
          </cell>
          <cell r="V133" t="e">
            <v>#N/A</v>
          </cell>
        </row>
        <row r="134">
          <cell r="U134">
            <v>27.108673904310876</v>
          </cell>
          <cell r="V134" t="e">
            <v>#N/A</v>
          </cell>
        </row>
        <row r="135">
          <cell r="U135">
            <v>-2.224171205762957</v>
          </cell>
          <cell r="V135" t="e">
            <v>#N/A</v>
          </cell>
        </row>
        <row r="136">
          <cell r="U136">
            <v>-2.224171205762957</v>
          </cell>
          <cell r="V136">
            <v>-2.1108325098273326</v>
          </cell>
        </row>
        <row r="137">
          <cell r="U137">
            <v>4.8543396623085755</v>
          </cell>
          <cell r="V137" t="e">
            <v>#N/A</v>
          </cell>
        </row>
        <row r="138">
          <cell r="U138">
            <v>11.932850530380136</v>
          </cell>
          <cell r="V138" t="e">
            <v>#N/A</v>
          </cell>
        </row>
        <row r="139">
          <cell r="U139">
            <v>-12.174813130367738</v>
          </cell>
          <cell r="V139">
            <v>-12.197552344264169</v>
          </cell>
        </row>
        <row r="140">
          <cell r="U140">
            <v>-8.635557696331972</v>
          </cell>
          <cell r="V140">
            <v>-9.2422787257383909</v>
          </cell>
        </row>
        <row r="141">
          <cell r="U141">
            <v>-5.0963022622962058</v>
          </cell>
          <cell r="V141">
            <v>-5.4768729418254054</v>
          </cell>
        </row>
        <row r="142">
          <cell r="U142">
            <v>-1.5570468282604395</v>
          </cell>
          <cell r="V142" t="e">
            <v>#N/A</v>
          </cell>
        </row>
        <row r="143">
          <cell r="U143">
            <v>1.9822086057753552</v>
          </cell>
          <cell r="V143" t="e">
            <v>#N/A</v>
          </cell>
        </row>
        <row r="144">
          <cell r="U144">
            <v>5.5214640398111214</v>
          </cell>
          <cell r="V144" t="e">
            <v>#N/A</v>
          </cell>
        </row>
        <row r="145">
          <cell r="U145">
            <v>9.0607194738468735</v>
          </cell>
          <cell r="V145" t="e">
            <v>#N/A</v>
          </cell>
        </row>
        <row r="146">
          <cell r="U146">
            <v>12.599974907882668</v>
          </cell>
          <cell r="V146" t="e">
            <v>#N/A</v>
          </cell>
        </row>
        <row r="147">
          <cell r="U147">
            <v>16.139230341918449</v>
          </cell>
          <cell r="V147" t="e">
            <v>#N/A</v>
          </cell>
        </row>
        <row r="148">
          <cell r="U148">
            <v>1.9822086057753552</v>
          </cell>
          <cell r="V148" t="e">
            <v>#N/A</v>
          </cell>
        </row>
        <row r="150">
          <cell r="U150">
            <v>20.271601878961022</v>
          </cell>
          <cell r="V150">
            <v>19.066671336995402</v>
          </cell>
        </row>
        <row r="151">
          <cell r="U151">
            <v>48.585645351247223</v>
          </cell>
          <cell r="V151" t="e">
            <v>#N/A</v>
          </cell>
        </row>
        <row r="152">
          <cell r="U152">
            <v>16.732346444925241</v>
          </cell>
          <cell r="V152">
            <v>16.145629481339025</v>
          </cell>
        </row>
        <row r="153">
          <cell r="U153">
            <v>20.696415735236727</v>
          </cell>
          <cell r="V153" t="e">
            <v>#N/A</v>
          </cell>
        </row>
        <row r="154">
          <cell r="U154">
            <v>20.696415735236727</v>
          </cell>
          <cell r="V154" t="e">
            <v>#N/A</v>
          </cell>
        </row>
        <row r="155">
          <cell r="U155">
            <v>20.696415735236727</v>
          </cell>
          <cell r="V155" t="e">
            <v>#N/A</v>
          </cell>
        </row>
        <row r="156">
          <cell r="U156">
            <v>24.140485024871438</v>
          </cell>
          <cell r="V156" t="e">
            <v>#N/A</v>
          </cell>
        </row>
        <row r="157">
          <cell r="U157">
            <v>27.064554313829404</v>
          </cell>
          <cell r="V157">
            <v>27.264989895399676</v>
          </cell>
        </row>
        <row r="158">
          <cell r="U158">
            <v>37.072692897159328</v>
          </cell>
          <cell r="V158" t="e">
            <v>#N/A</v>
          </cell>
        </row>
        <row r="159">
          <cell r="U159">
            <v>32.068623605494366</v>
          </cell>
          <cell r="V159" t="e">
            <v>#N/A</v>
          </cell>
        </row>
        <row r="160">
          <cell r="U160">
            <v>-4.285264891553922</v>
          </cell>
          <cell r="V160">
            <v>-4.9463029110246612</v>
          </cell>
        </row>
        <row r="161">
          <cell r="U161">
            <v>-0.74600945751814152</v>
          </cell>
          <cell r="V161">
            <v>-1.3121166684474392</v>
          </cell>
        </row>
        <row r="162">
          <cell r="U162">
            <v>2.7932459765176247</v>
          </cell>
          <cell r="V162" t="e">
            <v>#N/A</v>
          </cell>
        </row>
        <row r="163">
          <cell r="U163">
            <v>2.7932459765176247</v>
          </cell>
          <cell r="V163" t="e">
            <v>#N/A</v>
          </cell>
        </row>
        <row r="164">
          <cell r="U164">
            <v>6.3325014105534052</v>
          </cell>
          <cell r="V164">
            <v>5.8193295474636244</v>
          </cell>
        </row>
        <row r="165">
          <cell r="U165">
            <v>6.3325014105534052</v>
          </cell>
          <cell r="V165" t="e">
            <v>#N/A</v>
          </cell>
        </row>
        <row r="166">
          <cell r="U166">
            <v>9.8717568445891573</v>
          </cell>
          <cell r="V166" t="e">
            <v>#N/A</v>
          </cell>
        </row>
        <row r="167">
          <cell r="U167">
            <v>6.3325014105534052</v>
          </cell>
          <cell r="V167" t="e">
            <v>#N/A</v>
          </cell>
        </row>
        <row r="169">
          <cell r="U169">
            <v>-0.74600945751814152</v>
          </cell>
          <cell r="V169" t="e">
            <v>#N/A</v>
          </cell>
        </row>
        <row r="170">
          <cell r="U170">
            <v>2.7932459765176247</v>
          </cell>
          <cell r="V170">
            <v>0.28535204006484349</v>
          </cell>
        </row>
        <row r="171">
          <cell r="U171">
            <v>6.3325014105534052</v>
          </cell>
          <cell r="V171" t="e">
            <v>#N/A</v>
          </cell>
        </row>
        <row r="172">
          <cell r="U172">
            <v>9.8717568445891573</v>
          </cell>
          <cell r="V172" t="e">
            <v>#N/A</v>
          </cell>
        </row>
        <row r="173">
          <cell r="U173">
            <v>-4.9152812951018774</v>
          </cell>
          <cell r="V173">
            <v>-6.7205560701786737</v>
          </cell>
        </row>
        <row r="174">
          <cell r="U174">
            <v>-0.95121200479042045</v>
          </cell>
          <cell r="V174">
            <v>-1.8255323579649314</v>
          </cell>
        </row>
        <row r="175">
          <cell r="U175">
            <v>-0.95121200479042045</v>
          </cell>
          <cell r="V175">
            <v>-1.9396382341962557</v>
          </cell>
        </row>
        <row r="176">
          <cell r="U176">
            <v>3.0128572855210507</v>
          </cell>
          <cell r="V176">
            <v>1.5918649747753655</v>
          </cell>
        </row>
        <row r="177">
          <cell r="U177">
            <v>3.0128572855210507</v>
          </cell>
          <cell r="V177">
            <v>2.0653891075683077</v>
          </cell>
        </row>
        <row r="178">
          <cell r="U178">
            <v>-0.65630237119032131</v>
          </cell>
          <cell r="V178">
            <v>-0.40494014298615966</v>
          </cell>
        </row>
        <row r="179">
          <cell r="U179">
            <v>-0.65630237119032131</v>
          </cell>
          <cell r="V179">
            <v>-0.52474049212251472</v>
          </cell>
        </row>
        <row r="180">
          <cell r="U180">
            <v>2.5626765513677157</v>
          </cell>
          <cell r="V180" t="e">
            <v>#N/A</v>
          </cell>
        </row>
        <row r="181">
          <cell r="U181">
            <v>2.5626765513677157</v>
          </cell>
          <cell r="V181" t="e">
            <v>#N/A</v>
          </cell>
        </row>
        <row r="182">
          <cell r="U182">
            <v>11.174207871881841</v>
          </cell>
          <cell r="V182">
            <v>8.261088654216989</v>
          </cell>
        </row>
        <row r="183">
          <cell r="U183">
            <v>14.713463305917614</v>
          </cell>
          <cell r="V183">
            <v>12.72252072728587</v>
          </cell>
        </row>
        <row r="184">
          <cell r="U184">
            <v>18.252718739953366</v>
          </cell>
          <cell r="V184">
            <v>16.145615661868018</v>
          </cell>
        </row>
        <row r="185">
          <cell r="U185">
            <v>13.88990487569211</v>
          </cell>
          <cell r="V185">
            <v>10.611640240427128</v>
          </cell>
        </row>
        <row r="186">
          <cell r="U186">
            <v>21.791974173989161</v>
          </cell>
          <cell r="V186">
            <v>19.717046149593003</v>
          </cell>
        </row>
        <row r="187">
          <cell r="U187">
            <v>28.870485042060693</v>
          </cell>
          <cell r="V187" t="e">
            <v>#N/A</v>
          </cell>
        </row>
        <row r="188">
          <cell r="U188">
            <v>20.070277677142599</v>
          </cell>
          <cell r="V188">
            <v>20.253376100227484</v>
          </cell>
        </row>
        <row r="189">
          <cell r="U189">
            <v>26.608161081813506</v>
          </cell>
          <cell r="V189">
            <v>25.96997698375672</v>
          </cell>
        </row>
        <row r="190">
          <cell r="U190">
            <v>26.608161081813506</v>
          </cell>
          <cell r="V190">
            <v>25.228311733789862</v>
          </cell>
        </row>
        <row r="191">
          <cell r="U191">
            <v>28.141161337460943</v>
          </cell>
          <cell r="V191">
            <v>28.303407082520337</v>
          </cell>
        </row>
        <row r="192">
          <cell r="U192">
            <v>-1.6737228670419739</v>
          </cell>
          <cell r="V192">
            <v>-2.1108207763142168</v>
          </cell>
        </row>
        <row r="193">
          <cell r="U193">
            <v>-5.6358651704058218</v>
          </cell>
          <cell r="V193">
            <v>-6.1615022020844297</v>
          </cell>
        </row>
        <row r="194">
          <cell r="U194">
            <v>-2.0966097363700555</v>
          </cell>
          <cell r="V194">
            <v>-3.3944987163074583</v>
          </cell>
        </row>
        <row r="195">
          <cell r="U195">
            <v>1.4426456976657107</v>
          </cell>
          <cell r="V195">
            <v>0.44507236710195919</v>
          </cell>
        </row>
        <row r="196">
          <cell r="U196">
            <v>4.981901131701477</v>
          </cell>
          <cell r="V196">
            <v>3.8795784107967073</v>
          </cell>
        </row>
        <row r="197">
          <cell r="U197">
            <v>8.5211565657372574</v>
          </cell>
          <cell r="V197" t="e">
            <v>#N/A</v>
          </cell>
        </row>
        <row r="198">
          <cell r="U198">
            <v>23.54692659045017</v>
          </cell>
          <cell r="V198">
            <v>24.532253633776193</v>
          </cell>
        </row>
        <row r="199">
          <cell r="U199">
            <v>-15.166228001359244</v>
          </cell>
          <cell r="V199" t="e">
            <v>#N/A</v>
          </cell>
        </row>
        <row r="200">
          <cell r="U200">
            <v>18.25271873995338</v>
          </cell>
          <cell r="V200">
            <v>18.884070124167497</v>
          </cell>
        </row>
        <row r="201">
          <cell r="U201">
            <v>5.4910726833436172</v>
          </cell>
          <cell r="V201" t="e">
            <v>#N/A</v>
          </cell>
        </row>
        <row r="202">
          <cell r="U202">
            <v>1.9518172493078367</v>
          </cell>
          <cell r="V202">
            <v>0.79878963214015819</v>
          </cell>
        </row>
        <row r="203">
          <cell r="U203">
            <v>8.3922072555024272</v>
          </cell>
          <cell r="V203" t="e">
            <v>#N/A</v>
          </cell>
        </row>
        <row r="205">
          <cell r="U205">
            <v>2.5880434292453458</v>
          </cell>
          <cell r="V205">
            <v>1.654614732498672</v>
          </cell>
        </row>
        <row r="206">
          <cell r="U206">
            <v>-17.087371147470066</v>
          </cell>
          <cell r="V206" t="e">
            <v>#N/A</v>
          </cell>
        </row>
        <row r="207">
          <cell r="U207">
            <v>-7.0948618521980791</v>
          </cell>
          <cell r="V207" t="e">
            <v>#N/A</v>
          </cell>
        </row>
        <row r="208">
          <cell r="U208">
            <v>-10.634117286233845</v>
          </cell>
          <cell r="V208" t="e">
            <v>#N/A</v>
          </cell>
        </row>
        <row r="210">
          <cell r="U210">
            <v>2.33388586606047</v>
          </cell>
          <cell r="V210" t="e">
            <v>#N/A</v>
          </cell>
        </row>
        <row r="211">
          <cell r="U211">
            <v>1.3150842282727808</v>
          </cell>
          <cell r="V211" t="e">
            <v>#N/A</v>
          </cell>
        </row>
        <row r="212">
          <cell r="U212">
            <v>1.3150842282727808</v>
          </cell>
          <cell r="V212" t="e">
            <v>#N/A</v>
          </cell>
        </row>
        <row r="213">
          <cell r="U213">
            <v>1.3150842282727808</v>
          </cell>
          <cell r="V213" t="e">
            <v>#N/A</v>
          </cell>
        </row>
        <row r="214">
          <cell r="U214">
            <v>-5.7634266397987517</v>
          </cell>
          <cell r="V214" t="e">
            <v>#N/A</v>
          </cell>
        </row>
        <row r="215">
          <cell r="U215">
            <v>-1.2053695679753105</v>
          </cell>
          <cell r="V215" t="e">
            <v>#N/A</v>
          </cell>
        </row>
        <row r="216">
          <cell r="U216">
            <v>-20.626626581505846</v>
          </cell>
          <cell r="V216" t="e">
            <v>#N/A</v>
          </cell>
        </row>
        <row r="217">
          <cell r="U217">
            <v>-10.634117286233845</v>
          </cell>
          <cell r="V217" t="e">
            <v>#N/A</v>
          </cell>
        </row>
        <row r="219">
          <cell r="U219">
            <v>4.852951821466668</v>
          </cell>
          <cell r="V219">
            <v>5.6766683898811454</v>
          </cell>
        </row>
        <row r="220">
          <cell r="U220">
            <v>11.931462689538208</v>
          </cell>
          <cell r="V220" t="e">
            <v>#N/A</v>
          </cell>
        </row>
        <row r="221">
          <cell r="U221">
            <v>19.00997355760974</v>
          </cell>
          <cell r="V221" t="e">
            <v>#N/A</v>
          </cell>
        </row>
        <row r="222">
          <cell r="U222">
            <v>19.00997355760974</v>
          </cell>
          <cell r="V222" t="e">
            <v>#N/A</v>
          </cell>
        </row>
        <row r="223">
          <cell r="U223">
            <v>8.3922072555024272</v>
          </cell>
          <cell r="V223" t="e">
            <v>#N/A</v>
          </cell>
        </row>
        <row r="224">
          <cell r="U224">
            <v>8.4198272069588853</v>
          </cell>
          <cell r="V224">
            <v>8.0499611027036231</v>
          </cell>
        </row>
        <row r="225">
          <cell r="U225">
            <v>11.959082640994659</v>
          </cell>
          <cell r="V225">
            <v>12.870823426591979</v>
          </cell>
        </row>
        <row r="226">
          <cell r="U226">
            <v>15.498338075030432</v>
          </cell>
          <cell r="V226">
            <v>16.179817178348049</v>
          </cell>
        </row>
        <row r="227">
          <cell r="U227">
            <v>19.037593509066198</v>
          </cell>
          <cell r="V227" t="e">
            <v>#N/A</v>
          </cell>
        </row>
        <row r="228">
          <cell r="U228">
            <v>22.576848943101993</v>
          </cell>
          <cell r="V228" t="e">
            <v>#N/A</v>
          </cell>
        </row>
        <row r="229">
          <cell r="U229">
            <v>26.116104377137745</v>
          </cell>
          <cell r="V229" t="e">
            <v>#N/A</v>
          </cell>
        </row>
        <row r="230">
          <cell r="U230">
            <v>29.655359811173525</v>
          </cell>
          <cell r="V230" t="e">
            <v>#N/A</v>
          </cell>
        </row>
        <row r="231">
          <cell r="U231">
            <v>33.194615245209292</v>
          </cell>
          <cell r="V231" t="e">
            <v>#N/A</v>
          </cell>
        </row>
        <row r="232">
          <cell r="U232">
            <v>36.733870679245086</v>
          </cell>
          <cell r="V232" t="e">
            <v>#N/A</v>
          </cell>
        </row>
        <row r="233">
          <cell r="U233">
            <v>40.273126113280824</v>
          </cell>
          <cell r="V233" t="e">
            <v>#N/A</v>
          </cell>
        </row>
        <row r="234">
          <cell r="U234">
            <v>43.812381547316619</v>
          </cell>
          <cell r="V234" t="e">
            <v>#N/A</v>
          </cell>
        </row>
        <row r="235">
          <cell r="U235">
            <v>-24.165882015541612</v>
          </cell>
          <cell r="V235" t="e">
            <v>#N/A</v>
          </cell>
        </row>
        <row r="236">
          <cell r="U236">
            <v>-14.173372720269626</v>
          </cell>
          <cell r="V236" t="e">
            <v>#N/A</v>
          </cell>
        </row>
        <row r="238">
          <cell r="U238">
            <v>7.0621598839449859</v>
          </cell>
          <cell r="V238" t="e">
            <v>#N/A</v>
          </cell>
        </row>
        <row r="239">
          <cell r="U239">
            <v>-20.626626581505846</v>
          </cell>
          <cell r="V239" t="e">
            <v>#N/A</v>
          </cell>
        </row>
        <row r="240">
          <cell r="U240">
            <v>-17.087371147470066</v>
          </cell>
          <cell r="V240" t="e">
            <v>#N/A</v>
          </cell>
        </row>
        <row r="241">
          <cell r="U241">
            <v>-10.008860279398533</v>
          </cell>
          <cell r="V241" t="e">
            <v>#N/A</v>
          </cell>
        </row>
        <row r="242">
          <cell r="U242">
            <v>-3.5556064181623128</v>
          </cell>
          <cell r="V242" t="e">
            <v>#N/A</v>
          </cell>
        </row>
        <row r="243">
          <cell r="U243">
            <v>1.9518172493078367</v>
          </cell>
          <cell r="V243" t="e">
            <v>#N/A</v>
          </cell>
        </row>
        <row r="244">
          <cell r="U244">
            <v>12.56958355141515</v>
          </cell>
          <cell r="V244" t="e">
            <v>#N/A</v>
          </cell>
        </row>
        <row r="245">
          <cell r="U245">
            <v>20.356986762009058</v>
          </cell>
          <cell r="V245" t="e">
            <v>#N/A</v>
          </cell>
        </row>
        <row r="246">
          <cell r="U246">
            <v>23.896242196044852</v>
          </cell>
          <cell r="V246">
            <v>24.817524582228167</v>
          </cell>
        </row>
        <row r="247">
          <cell r="U247">
            <v>27.435497630080619</v>
          </cell>
          <cell r="V247" t="e">
            <v>#N/A</v>
          </cell>
        </row>
        <row r="248">
          <cell r="U248">
            <v>30.974753064116413</v>
          </cell>
          <cell r="V248" t="e">
            <v>#N/A</v>
          </cell>
        </row>
        <row r="249">
          <cell r="U249">
            <v>34.51400849815218</v>
          </cell>
          <cell r="V249" t="e">
            <v>#N/A</v>
          </cell>
        </row>
        <row r="250">
          <cell r="U250">
            <v>38.053263932187974</v>
          </cell>
          <cell r="V250" t="e">
            <v>#N/A</v>
          </cell>
        </row>
        <row r="251">
          <cell r="U251">
            <v>41.59251936622374</v>
          </cell>
          <cell r="V251" t="e">
            <v>#N/A</v>
          </cell>
        </row>
        <row r="252">
          <cell r="U252">
            <v>45.131774800259478</v>
          </cell>
          <cell r="V252" t="e">
            <v>#N/A</v>
          </cell>
        </row>
        <row r="253">
          <cell r="U253">
            <v>48.671030234295301</v>
          </cell>
          <cell r="V253" t="e">
            <v>#N/A</v>
          </cell>
        </row>
        <row r="254">
          <cell r="U254">
            <v>52.210285668331039</v>
          </cell>
          <cell r="V254" t="e">
            <v>#N/A</v>
          </cell>
        </row>
        <row r="255">
          <cell r="U255">
            <v>6.1999650258659784</v>
          </cell>
          <cell r="V255" t="e">
            <v>#N/A</v>
          </cell>
        </row>
        <row r="256">
          <cell r="U256">
            <v>-7.957056710277115</v>
          </cell>
          <cell r="V256">
            <v>-8.3294478820614177</v>
          </cell>
        </row>
        <row r="257">
          <cell r="U257">
            <v>-4.4178012762413346</v>
          </cell>
          <cell r="V257">
            <v>-4.467054580426792</v>
          </cell>
        </row>
        <row r="258">
          <cell r="U258">
            <v>-0.87854584220556831</v>
          </cell>
          <cell r="V258" t="e">
            <v>#N/A</v>
          </cell>
        </row>
        <row r="259">
          <cell r="U259">
            <v>2.6607095918302122</v>
          </cell>
          <cell r="V259" t="e">
            <v>#N/A</v>
          </cell>
        </row>
        <row r="260">
          <cell r="U260">
            <v>6.1999650258659784</v>
          </cell>
          <cell r="V260" t="e">
            <v>#N/A</v>
          </cell>
        </row>
        <row r="261">
          <cell r="U261">
            <v>9.7392204599017873</v>
          </cell>
          <cell r="V261" t="e">
            <v>#N/A</v>
          </cell>
        </row>
        <row r="262">
          <cell r="U262">
            <v>-0.87854584220556831</v>
          </cell>
          <cell r="V262" t="e">
            <v>#N/A</v>
          </cell>
        </row>
        <row r="263">
          <cell r="U263">
            <v>-4.4178012762413346</v>
          </cell>
          <cell r="V263" t="e">
            <v>#N/A</v>
          </cell>
        </row>
        <row r="264">
          <cell r="U264">
            <v>2.6607095918302122</v>
          </cell>
          <cell r="V264" t="e">
            <v>#N/A</v>
          </cell>
        </row>
        <row r="265">
          <cell r="U265">
            <v>6.1999650258659784</v>
          </cell>
          <cell r="V265" t="e">
            <v>#N/A</v>
          </cell>
        </row>
        <row r="266">
          <cell r="U266">
            <v>9.7392204599017873</v>
          </cell>
          <cell r="V266" t="e">
            <v>#N/A</v>
          </cell>
        </row>
        <row r="267">
          <cell r="U267">
            <v>-4.4178012762413346</v>
          </cell>
          <cell r="V267" t="e">
            <v>#N/A</v>
          </cell>
        </row>
        <row r="268">
          <cell r="U268">
            <v>-0.87854584220556831</v>
          </cell>
          <cell r="V268" t="e">
            <v>#N/A</v>
          </cell>
        </row>
        <row r="269">
          <cell r="U269">
            <v>2.6607095918302122</v>
          </cell>
          <cell r="V269" t="e">
            <v>#N/A</v>
          </cell>
        </row>
        <row r="270">
          <cell r="U270">
            <v>6.1999650258659784</v>
          </cell>
          <cell r="V270" t="e">
            <v>#N/A</v>
          </cell>
        </row>
        <row r="271">
          <cell r="U271">
            <v>29.694043472286182</v>
          </cell>
          <cell r="V271" t="e">
            <v>#N/A</v>
          </cell>
        </row>
        <row r="272">
          <cell r="U272">
            <v>9.8717568445891573</v>
          </cell>
          <cell r="V272" t="e">
            <v>#N/A</v>
          </cell>
        </row>
        <row r="273">
          <cell r="U273">
            <v>6.3325014105534052</v>
          </cell>
          <cell r="V273" t="e">
            <v>#N/A</v>
          </cell>
        </row>
        <row r="274">
          <cell r="U274">
            <v>11.997766302107323</v>
          </cell>
          <cell r="V274">
            <v>11.410312537436125</v>
          </cell>
        </row>
        <row r="275">
          <cell r="U275">
            <v>29.694043472286182</v>
          </cell>
          <cell r="V275" t="e">
            <v>#N/A</v>
          </cell>
        </row>
        <row r="276">
          <cell r="U276">
            <v>36.772554340357743</v>
          </cell>
          <cell r="V276" t="e">
            <v>#N/A</v>
          </cell>
        </row>
        <row r="277">
          <cell r="U277">
            <v>33.233298906321963</v>
          </cell>
          <cell r="V277" t="e">
            <v>#N/A</v>
          </cell>
        </row>
        <row r="278">
          <cell r="U278">
            <v>36.772554340357743</v>
          </cell>
          <cell r="V278" t="e">
            <v>#N/A</v>
          </cell>
        </row>
        <row r="279">
          <cell r="U279">
            <v>36.772554340357743</v>
          </cell>
          <cell r="V279" t="e">
            <v>#N/A</v>
          </cell>
        </row>
        <row r="280">
          <cell r="U280">
            <v>1.2503464219160207</v>
          </cell>
          <cell r="V280" t="e">
            <v>#N/A</v>
          </cell>
        </row>
        <row r="281">
          <cell r="U281">
            <v>1.2503464219160207</v>
          </cell>
          <cell r="V281" t="e">
            <v>#N/A</v>
          </cell>
        </row>
        <row r="282">
          <cell r="U282">
            <v>1.2503464219160207</v>
          </cell>
          <cell r="V282" t="e">
            <v>#N/A</v>
          </cell>
        </row>
        <row r="283">
          <cell r="U283">
            <v>4.1744157108740154</v>
          </cell>
          <cell r="V283" t="e">
            <v>#N/A</v>
          </cell>
        </row>
        <row r="284">
          <cell r="U284">
            <v>4.1744157108740154</v>
          </cell>
          <cell r="V284" t="e">
            <v>#N/A</v>
          </cell>
        </row>
        <row r="285">
          <cell r="U285">
            <v>4.1744157108740154</v>
          </cell>
          <cell r="V285" t="e">
            <v>#N/A</v>
          </cell>
        </row>
        <row r="286">
          <cell r="U286">
            <v>4.1744157108740154</v>
          </cell>
          <cell r="V286" t="e">
            <v>#N/A</v>
          </cell>
        </row>
        <row r="287">
          <cell r="U287">
            <v>4.1744157108740154</v>
          </cell>
          <cell r="V287" t="e">
            <v>#N/A</v>
          </cell>
        </row>
        <row r="288">
          <cell r="U288">
            <v>4.1744157108740154</v>
          </cell>
          <cell r="V288" t="e">
            <v>#N/A</v>
          </cell>
        </row>
        <row r="289">
          <cell r="U289">
            <v>6.1800434224779508</v>
          </cell>
          <cell r="V289" t="e">
            <v>#N/A</v>
          </cell>
        </row>
        <row r="290">
          <cell r="U290">
            <v>6.1800434224779508</v>
          </cell>
          <cell r="V290" t="e">
            <v>#N/A</v>
          </cell>
        </row>
        <row r="291">
          <cell r="U291">
            <v>23.810857312996774</v>
          </cell>
          <cell r="V291">
            <v>21.000716788733641</v>
          </cell>
        </row>
        <row r="292">
          <cell r="U292">
            <v>27.350112747032583</v>
          </cell>
          <cell r="V292" t="e">
            <v>#N/A</v>
          </cell>
        </row>
        <row r="293">
          <cell r="U293">
            <v>30.88936818106832</v>
          </cell>
          <cell r="V293" t="e">
            <v>#N/A</v>
          </cell>
        </row>
        <row r="294">
          <cell r="U294">
            <v>34.428623615104115</v>
          </cell>
          <cell r="V294" t="e">
            <v>#N/A</v>
          </cell>
        </row>
        <row r="295">
          <cell r="U295">
            <v>23.810857312996774</v>
          </cell>
          <cell r="V295" t="e">
            <v>#N/A</v>
          </cell>
        </row>
        <row r="296">
          <cell r="U296">
            <v>27.350112747032583</v>
          </cell>
          <cell r="V296" t="e">
            <v>#N/A</v>
          </cell>
        </row>
        <row r="297">
          <cell r="U297">
            <v>20.506235001421757</v>
          </cell>
          <cell r="V297">
            <v>21.736691476966509</v>
          </cell>
        </row>
        <row r="298">
          <cell r="U298">
            <v>20.506235001421757</v>
          </cell>
          <cell r="V298">
            <v>21.109124020144172</v>
          </cell>
        </row>
        <row r="299">
          <cell r="U299">
            <v>31.003416512059459</v>
          </cell>
          <cell r="V299">
            <v>28.406098459957494</v>
          </cell>
        </row>
        <row r="300">
          <cell r="U300">
            <v>37.745045253426724</v>
          </cell>
          <cell r="V300" t="e">
            <v>#N/A</v>
          </cell>
        </row>
        <row r="301">
          <cell r="U301">
            <v>26.539160826436742</v>
          </cell>
          <cell r="V301">
            <v>23.876169225078879</v>
          </cell>
        </row>
        <row r="302">
          <cell r="U302">
            <v>24.396554303001551</v>
          </cell>
          <cell r="V302">
            <v>24.885986804243288</v>
          </cell>
        </row>
        <row r="303">
          <cell r="U303">
            <v>20.696415735236727</v>
          </cell>
          <cell r="V303" t="e">
            <v>#N/A</v>
          </cell>
        </row>
        <row r="304">
          <cell r="U304">
            <v>5.8435850853975566</v>
          </cell>
          <cell r="V304" t="e">
            <v>#N/A</v>
          </cell>
        </row>
        <row r="305">
          <cell r="U305">
            <v>9.3828405194333371</v>
          </cell>
          <cell r="V305" t="e">
            <v>#N/A</v>
          </cell>
        </row>
        <row r="306">
          <cell r="U306">
            <v>9.777840518925764</v>
          </cell>
          <cell r="V306" t="e">
            <v>#N/A</v>
          </cell>
        </row>
        <row r="307">
          <cell r="U307">
            <v>12.922095953469096</v>
          </cell>
          <cell r="V307" t="e">
            <v>#N/A</v>
          </cell>
        </row>
        <row r="308">
          <cell r="U308">
            <v>16.461351387504877</v>
          </cell>
          <cell r="V308" t="e">
            <v>#N/A</v>
          </cell>
        </row>
        <row r="309">
          <cell r="U309">
            <v>14.057202146818476</v>
          </cell>
          <cell r="V309">
            <v>13.989076136853649</v>
          </cell>
        </row>
        <row r="310">
          <cell r="U310">
            <v>14.046127137331339</v>
          </cell>
          <cell r="V310" t="e">
            <v>#N/A</v>
          </cell>
        </row>
        <row r="311">
          <cell r="U311">
            <v>14.046127137331339</v>
          </cell>
          <cell r="V311" t="e">
            <v>#N/A</v>
          </cell>
        </row>
        <row r="312">
          <cell r="U312">
            <v>14.046127137331339</v>
          </cell>
          <cell r="V312" t="e">
            <v>#N/A</v>
          </cell>
        </row>
        <row r="313">
          <cell r="U313">
            <v>17.276181069376534</v>
          </cell>
          <cell r="V313" t="e">
            <v>#N/A</v>
          </cell>
        </row>
        <row r="314">
          <cell r="U314">
            <v>17.276181069376534</v>
          </cell>
          <cell r="V314" t="e">
            <v>#N/A</v>
          </cell>
        </row>
        <row r="315">
          <cell r="U315">
            <v>17.276181069376534</v>
          </cell>
          <cell r="V315" t="e">
            <v>#N/A</v>
          </cell>
        </row>
        <row r="316">
          <cell r="U316">
            <v>-3.8863563032355444</v>
          </cell>
          <cell r="V316" t="e">
            <v>#N/A</v>
          </cell>
        </row>
        <row r="317">
          <cell r="U317">
            <v>-3.8863563032355444</v>
          </cell>
          <cell r="V317" t="e">
            <v>#N/A</v>
          </cell>
        </row>
        <row r="318">
          <cell r="U318">
            <v>1.9093296518693279</v>
          </cell>
          <cell r="V318" t="e">
            <v>#N/A</v>
          </cell>
        </row>
        <row r="319">
          <cell r="U319">
            <v>15.498338075030425</v>
          </cell>
          <cell r="V319" t="e">
            <v>#N/A</v>
          </cell>
        </row>
        <row r="320">
          <cell r="U320">
            <v>15.498338075030425</v>
          </cell>
          <cell r="V320" t="e">
            <v>#N/A</v>
          </cell>
        </row>
        <row r="321">
          <cell r="U321">
            <v>19.037593509066213</v>
          </cell>
          <cell r="V321" t="e">
            <v>#N/A</v>
          </cell>
        </row>
        <row r="323">
          <cell r="U323">
            <v>22.615532604214636</v>
          </cell>
          <cell r="V323">
            <v>22.078934532666011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3">
          <cell r="C23">
            <v>23.049977569768245</v>
          </cell>
          <cell r="D23">
            <v>23.01452412929947</v>
          </cell>
        </row>
        <row r="24">
          <cell r="C24">
            <v>26.51445122537865</v>
          </cell>
          <cell r="D24">
            <v>26.591645256981863</v>
          </cell>
        </row>
        <row r="25">
          <cell r="C25">
            <v>29.978924880989055</v>
          </cell>
          <cell r="D25">
            <v>30.242933170405678</v>
          </cell>
        </row>
        <row r="26">
          <cell r="C26">
            <v>33.44339853659946</v>
          </cell>
          <cell r="D26">
            <v>33.996913556394531</v>
          </cell>
        </row>
        <row r="27">
          <cell r="C27">
            <v>36.907872192209879</v>
          </cell>
          <cell r="D27">
            <v>37.026341497063356</v>
          </cell>
        </row>
        <row r="28">
          <cell r="C28">
            <v>26.51445122537865</v>
          </cell>
          <cell r="D28">
            <v>25.901323635850176</v>
          </cell>
        </row>
        <row r="29">
          <cell r="C29">
            <v>33.44339853659946</v>
          </cell>
          <cell r="D29">
            <v>31.66351237422213</v>
          </cell>
        </row>
        <row r="30">
          <cell r="C30">
            <v>33.44339853659946</v>
          </cell>
          <cell r="D30">
            <v>31.549409626927638</v>
          </cell>
        </row>
        <row r="31">
          <cell r="C31">
            <v>33.44339853659946</v>
          </cell>
          <cell r="D31">
            <v>31.207101385044151</v>
          </cell>
        </row>
        <row r="32">
          <cell r="C32">
            <v>23.049977569768245</v>
          </cell>
          <cell r="D32">
            <v>22.997408717205296</v>
          </cell>
        </row>
        <row r="33">
          <cell r="C33">
            <v>26.51445122537865</v>
          </cell>
          <cell r="D33">
            <v>26.642991493264383</v>
          </cell>
        </row>
        <row r="34">
          <cell r="C34">
            <v>29.978924880989055</v>
          </cell>
          <cell r="D34">
            <v>31.378255505985891</v>
          </cell>
        </row>
        <row r="35">
          <cell r="C35">
            <v>21.27811703098412</v>
          </cell>
          <cell r="D35">
            <v>19.796826655594739</v>
          </cell>
        </row>
        <row r="36">
          <cell r="C36">
            <v>15.042860361501212</v>
          </cell>
          <cell r="D36">
            <v>16.259641489465416</v>
          </cell>
        </row>
        <row r="37">
          <cell r="C37">
            <v>-10.291143823237405</v>
          </cell>
          <cell r="D37">
            <v>-10.147094240558882</v>
          </cell>
        </row>
        <row r="38">
          <cell r="C38">
            <v>-8.1210277141669707</v>
          </cell>
          <cell r="D38">
            <v>-5.1346236282522391</v>
          </cell>
        </row>
        <row r="39">
          <cell r="C39">
            <v>-4.6565540585565657</v>
          </cell>
          <cell r="D39">
            <v>-1.8826953303591516</v>
          </cell>
        </row>
        <row r="40">
          <cell r="C40">
            <v>-1.1920804029461607</v>
          </cell>
          <cell r="D40">
            <v>1.3692329675339288</v>
          </cell>
        </row>
        <row r="41">
          <cell r="C41">
            <v>5.9140672044344598</v>
          </cell>
          <cell r="D41">
            <v>7.359627200494872</v>
          </cell>
        </row>
        <row r="42">
          <cell r="C42">
            <v>19.771961826876094</v>
          </cell>
          <cell r="D42">
            <v>22.147343249861315</v>
          </cell>
        </row>
        <row r="43">
          <cell r="C43">
            <v>20.287349501193816</v>
          </cell>
          <cell r="D43">
            <v>20.595545886656193</v>
          </cell>
        </row>
        <row r="44">
          <cell r="C44">
            <v>24.231838640886423</v>
          </cell>
          <cell r="D44">
            <v>24.018628305491021</v>
          </cell>
        </row>
        <row r="45">
          <cell r="C45">
            <v>9.9092462590310149</v>
          </cell>
          <cell r="D45">
            <v>13.464124180750309</v>
          </cell>
        </row>
        <row r="46">
          <cell r="C46">
            <v>9.1920829473266288</v>
          </cell>
          <cell r="D46">
            <v>7.3139861015770755</v>
          </cell>
        </row>
        <row r="47">
          <cell r="C47">
            <v>12.656556602937037</v>
          </cell>
          <cell r="D47">
            <v>11.159248685401529</v>
          </cell>
        </row>
        <row r="48">
          <cell r="C48">
            <v>6.1091813861416568</v>
          </cell>
          <cell r="D48">
            <v>5.7621887383719539</v>
          </cell>
        </row>
        <row r="49">
          <cell r="C49">
            <v>-0.91269449445783835</v>
          </cell>
          <cell r="D49">
            <v>0.57051373647247061</v>
          </cell>
        </row>
        <row r="50">
          <cell r="C50">
            <v>22.026718429938441</v>
          </cell>
          <cell r="D50">
            <v>21.964778854190122</v>
          </cell>
        </row>
        <row r="51">
          <cell r="C51">
            <v>18.562244774328036</v>
          </cell>
          <cell r="D51">
            <v>19.055158798180528</v>
          </cell>
        </row>
        <row r="52">
          <cell r="C52">
            <v>-2.6115682568965752</v>
          </cell>
          <cell r="D52">
            <v>0.11410274729449554</v>
          </cell>
        </row>
        <row r="53">
          <cell r="C53">
            <v>0.85290539871382975</v>
          </cell>
          <cell r="D53">
            <v>3.4801337924820697</v>
          </cell>
        </row>
        <row r="54">
          <cell r="C54">
            <v>21.676322397815241</v>
          </cell>
          <cell r="D54">
            <v>23.442409431653825</v>
          </cell>
        </row>
        <row r="55">
          <cell r="C55">
            <v>22.578724094879149</v>
          </cell>
          <cell r="D55">
            <v>24.303885173727252</v>
          </cell>
        </row>
        <row r="56">
          <cell r="C56">
            <v>29.350470711393569</v>
          </cell>
          <cell r="D56">
            <v>32.062871989752864</v>
          </cell>
        </row>
        <row r="57">
          <cell r="C57">
            <v>29.350470711393569</v>
          </cell>
          <cell r="D57">
            <v>32.405180231636351</v>
          </cell>
        </row>
        <row r="58">
          <cell r="C58">
            <v>30.624774243341108</v>
          </cell>
          <cell r="D58">
            <v>36.113519518707399</v>
          </cell>
        </row>
        <row r="59">
          <cell r="C59">
            <v>-2.7057411997729801</v>
          </cell>
          <cell r="D59">
            <v>1.7115412094174083</v>
          </cell>
        </row>
        <row r="60">
          <cell r="C60">
            <v>18.681438477810374</v>
          </cell>
          <cell r="D60">
            <v>18.826953303591537</v>
          </cell>
        </row>
        <row r="61">
          <cell r="C61">
            <v>2.4495935488240548</v>
          </cell>
          <cell r="D61">
            <v>3.3089796715403317</v>
          </cell>
        </row>
        <row r="62">
          <cell r="C62">
            <v>8.9809348051277453</v>
          </cell>
          <cell r="D62">
            <v>8.7859115416760503</v>
          </cell>
        </row>
        <row r="63">
          <cell r="C63">
            <v>-12.623299200221552</v>
          </cell>
          <cell r="D63">
            <v>-7.644884068731109</v>
          </cell>
        </row>
        <row r="64">
          <cell r="C64">
            <v>-1.1920804029461607</v>
          </cell>
          <cell r="D64">
            <v>-0.22820549458898753</v>
          </cell>
        </row>
        <row r="65">
          <cell r="C65">
            <v>25.491192085548832</v>
          </cell>
          <cell r="D65">
            <v>25.559015393966693</v>
          </cell>
        </row>
        <row r="66">
          <cell r="C66">
            <v>28.955665741159251</v>
          </cell>
          <cell r="D66">
            <v>29.039149186448764</v>
          </cell>
        </row>
        <row r="67">
          <cell r="C67">
            <v>25.491192085548832</v>
          </cell>
          <cell r="D67">
            <v>25.958375009497416</v>
          </cell>
        </row>
        <row r="68">
          <cell r="C68">
            <v>28.955665741159251</v>
          </cell>
          <cell r="D68">
            <v>27.213505229736857</v>
          </cell>
        </row>
        <row r="69">
          <cell r="C69">
            <v>28.233019264922419</v>
          </cell>
          <cell r="D69">
            <v>28.069275834445566</v>
          </cell>
        </row>
        <row r="70">
          <cell r="C70">
            <v>8.9992686810936036</v>
          </cell>
          <cell r="D70">
            <v>9.1852711572067793</v>
          </cell>
        </row>
        <row r="71">
          <cell r="C71">
            <v>16.601818964321332</v>
          </cell>
          <cell r="D71">
            <v>17.286566215115869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X298"/>
  <sheetViews>
    <sheetView zoomScale="50" zoomScaleNormal="50" workbookViewId="0"/>
  </sheetViews>
  <sheetFormatPr defaultColWidth="9.109375" defaultRowHeight="14.4" x14ac:dyDescent="0.3"/>
  <cols>
    <col min="1" max="1" width="22.33203125" customWidth="1"/>
    <col min="2" max="2" width="32.21875" customWidth="1"/>
    <col min="3" max="3" width="11.5546875" style="3" customWidth="1"/>
    <col min="4" max="4" width="15.6640625" style="2" customWidth="1"/>
    <col min="5" max="5" width="8.33203125" style="2" customWidth="1"/>
    <col min="6" max="6" width="16" style="3" customWidth="1"/>
    <col min="7" max="7" width="15.6640625" style="2" customWidth="1"/>
    <col min="8" max="8" width="8.33203125" style="2" customWidth="1"/>
    <col min="9" max="9" width="11.5546875" style="3" customWidth="1"/>
    <col min="10" max="10" width="18.77734375" style="2" customWidth="1"/>
    <col min="11" max="11" width="8.33203125" style="2" customWidth="1"/>
    <col min="12" max="12" width="11.5546875" style="3" customWidth="1"/>
    <col min="13" max="13" width="13.6640625" style="2" customWidth="1"/>
    <col min="14" max="14" width="8.33203125" style="2" customWidth="1"/>
    <col min="15" max="15" width="17.33203125" style="3" customWidth="1"/>
    <col min="16" max="16" width="18.109375" style="2" customWidth="1"/>
    <col min="17" max="17" width="8.33203125" style="2" customWidth="1"/>
    <col min="18" max="18" width="11.5546875" style="3" customWidth="1"/>
    <col min="19" max="19" width="15.6640625" style="2" customWidth="1"/>
    <col min="20" max="20" width="8.33203125" style="2" customWidth="1"/>
    <col min="21" max="21" width="12.21875" style="3" customWidth="1"/>
    <col min="22" max="22" width="19.21875" style="2" customWidth="1"/>
    <col min="23" max="23" width="8.33203125" style="2" customWidth="1"/>
    <col min="24" max="24" width="16" style="3" customWidth="1"/>
    <col min="25" max="25" width="16.77734375" style="2" customWidth="1"/>
    <col min="26" max="26" width="8.33203125" style="2" customWidth="1"/>
    <col min="27" max="27" width="11.5546875" style="3" customWidth="1"/>
    <col min="28" max="28" width="15.6640625" style="2" customWidth="1"/>
    <col min="29" max="29" width="8.33203125" style="2" customWidth="1"/>
    <col min="30" max="30" width="15.6640625" style="3" customWidth="1"/>
    <col min="31" max="31" width="15.88671875" style="2" customWidth="1"/>
    <col min="32" max="32" width="8.33203125" style="2" customWidth="1"/>
    <col min="33" max="33" width="17.109375" style="3" customWidth="1"/>
    <col min="34" max="34" width="15.6640625" style="2" customWidth="1"/>
    <col min="35" max="35" width="8.33203125" style="2" customWidth="1"/>
    <col min="36" max="36" width="19.33203125" style="3" customWidth="1"/>
    <col min="37" max="37" width="13.6640625" style="2" customWidth="1"/>
    <col min="38" max="38" width="8.33203125" style="2" customWidth="1"/>
    <col min="39" max="39" width="16.44140625" style="3" customWidth="1"/>
    <col min="40" max="40" width="14.5546875" style="2" customWidth="1"/>
    <col min="41" max="41" width="8.33203125" style="2" customWidth="1"/>
    <col min="42" max="42" width="18.44140625" style="3" customWidth="1"/>
    <col min="43" max="43" width="13.6640625" style="2" customWidth="1"/>
    <col min="44" max="44" width="8.33203125" style="2" customWidth="1"/>
    <col min="45" max="45" width="14.88671875" style="3" customWidth="1"/>
    <col min="46" max="46" width="13.6640625" style="2" customWidth="1"/>
    <col min="47" max="47" width="8.33203125" style="2" customWidth="1"/>
    <col min="48" max="48" width="13.33203125" style="3" customWidth="1"/>
    <col min="49" max="49" width="13.6640625" style="2" customWidth="1"/>
    <col min="50" max="50" width="8.33203125" style="2" customWidth="1"/>
    <col min="51" max="51" width="18.44140625" style="3" customWidth="1"/>
    <col min="52" max="52" width="13.6640625" style="2" customWidth="1"/>
    <col min="53" max="53" width="8.33203125" style="2" customWidth="1"/>
    <col min="54" max="54" width="13.5546875" style="3" customWidth="1"/>
    <col min="55" max="55" width="13.6640625" style="2" customWidth="1"/>
    <col min="56" max="56" width="8.33203125" style="2" customWidth="1"/>
    <col min="57" max="57" width="11.5546875" style="3" customWidth="1"/>
    <col min="58" max="58" width="13.6640625" style="2" customWidth="1"/>
    <col min="59" max="59" width="8.33203125" style="2" customWidth="1"/>
    <col min="60" max="60" width="15.21875" style="3" customWidth="1"/>
    <col min="61" max="61" width="13.6640625" style="2" customWidth="1"/>
    <col min="62" max="62" width="8.33203125" style="2" customWidth="1"/>
    <col min="63" max="63" width="14.6640625" style="3" customWidth="1"/>
    <col min="64" max="64" width="13.6640625" style="2" customWidth="1"/>
    <col min="65" max="65" width="8.33203125" style="2" customWidth="1"/>
    <col min="66" max="66" width="15.33203125" style="3" customWidth="1"/>
    <col min="67" max="67" width="13.6640625" style="2" customWidth="1"/>
    <col min="68" max="68" width="8.33203125" style="2" customWidth="1"/>
    <col min="69" max="69" width="12.5546875" style="3" customWidth="1"/>
    <col min="70" max="70" width="13.6640625" style="2" customWidth="1"/>
    <col min="71" max="71" width="8.33203125" style="2" customWidth="1"/>
    <col min="72" max="72" width="17.6640625" style="3" customWidth="1"/>
    <col min="73" max="73" width="13.6640625" style="2" customWidth="1"/>
    <col min="74" max="74" width="8.33203125" style="2" customWidth="1"/>
    <col min="75" max="75" width="13" style="3" customWidth="1"/>
    <col min="76" max="76" width="13.6640625" style="2" customWidth="1"/>
    <col min="77" max="77" width="8.33203125" style="2" customWidth="1"/>
    <col min="78" max="78" width="14.5546875" style="3" customWidth="1"/>
    <col min="79" max="79" width="15.77734375" style="2" customWidth="1"/>
    <col min="80" max="80" width="8.33203125" style="2" customWidth="1"/>
    <col min="81" max="81" width="16.44140625" style="3" customWidth="1"/>
    <col min="82" max="82" width="15.77734375" style="2" customWidth="1"/>
    <col min="83" max="83" width="8.33203125" style="2" customWidth="1"/>
    <col min="84" max="84" width="16.44140625" style="3" customWidth="1"/>
    <col min="85" max="85" width="15.77734375" style="2" customWidth="1"/>
    <col min="86" max="86" width="8.33203125" style="2" customWidth="1"/>
    <col min="87" max="87" width="17.5546875" style="3" customWidth="1"/>
    <col min="88" max="88" width="15.77734375" style="2" customWidth="1"/>
    <col min="89" max="89" width="8.33203125" style="2" customWidth="1"/>
    <col min="90" max="90" width="18.109375" style="3" customWidth="1"/>
    <col min="91" max="91" width="15.77734375" style="2" customWidth="1"/>
    <col min="92" max="92" width="8.33203125" style="2" customWidth="1"/>
    <col min="93" max="93" width="16.109375" style="3" customWidth="1"/>
    <col min="94" max="94" width="15.77734375" style="2" customWidth="1"/>
    <col min="95" max="95" width="8.33203125" style="2" customWidth="1"/>
    <col min="96" max="96" width="16.44140625" style="3" customWidth="1"/>
    <col min="97" max="97" width="15.77734375" style="2" customWidth="1"/>
    <col min="98" max="98" width="8.33203125" style="2" customWidth="1"/>
    <col min="99" max="99" width="16.44140625" style="3" customWidth="1"/>
    <col min="100" max="100" width="15.77734375" style="2" customWidth="1"/>
    <col min="101" max="101" width="8.33203125" style="2" customWidth="1"/>
    <col min="102" max="102" width="16.44140625" style="3" customWidth="1"/>
    <col min="103" max="103" width="15.77734375" style="2" customWidth="1"/>
    <col min="104" max="104" width="8.33203125" style="2" customWidth="1"/>
    <col min="105" max="105" width="17.77734375" style="3" customWidth="1"/>
    <col min="106" max="106" width="15.44140625" style="2" customWidth="1"/>
    <col min="107" max="107" width="8.33203125" style="2" customWidth="1"/>
    <col min="108" max="108" width="9.109375" style="6"/>
    <col min="109" max="310" width="9.109375" style="1"/>
  </cols>
  <sheetData>
    <row r="1" spans="1:310" s="34" customFormat="1" ht="15" thickBot="1" x14ac:dyDescent="0.35">
      <c r="A1" s="64"/>
      <c r="B1" s="64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</row>
    <row r="2" spans="1:310" ht="63" customHeight="1" thickBot="1" x14ac:dyDescent="0.35">
      <c r="A2" s="75"/>
      <c r="B2" s="63" t="s">
        <v>6</v>
      </c>
      <c r="C2" s="62" t="s">
        <v>516</v>
      </c>
      <c r="D2" s="62" t="s">
        <v>479</v>
      </c>
      <c r="E2" s="89"/>
      <c r="F2" s="31"/>
      <c r="G2" s="88"/>
      <c r="H2" s="89"/>
      <c r="I2" s="31"/>
      <c r="J2" s="88"/>
      <c r="K2" s="89"/>
      <c r="L2" s="31"/>
      <c r="M2" s="88"/>
      <c r="N2" s="89"/>
      <c r="O2" s="31"/>
      <c r="P2" s="88"/>
      <c r="Q2" s="89"/>
      <c r="R2" s="31"/>
      <c r="S2" s="88"/>
      <c r="T2" s="89"/>
      <c r="U2" s="31"/>
      <c r="V2" s="88"/>
      <c r="W2" s="89"/>
      <c r="X2" s="31"/>
      <c r="Y2" s="88"/>
      <c r="Z2" s="89"/>
      <c r="AA2" s="31"/>
      <c r="AB2" s="88"/>
      <c r="AC2" s="89"/>
      <c r="AD2" s="31"/>
      <c r="AE2" s="88"/>
      <c r="AF2" s="89"/>
      <c r="AG2" s="31"/>
      <c r="AH2" s="88"/>
      <c r="AI2" s="89"/>
      <c r="AJ2" s="31"/>
      <c r="AK2" s="88"/>
      <c r="AL2" s="89"/>
      <c r="AM2" s="31"/>
      <c r="AN2" s="88"/>
      <c r="AO2" s="89"/>
      <c r="AP2" s="31"/>
      <c r="AQ2" s="88"/>
      <c r="AR2" s="89"/>
      <c r="AS2" s="31"/>
      <c r="AT2" s="88"/>
      <c r="AU2" s="89"/>
      <c r="AV2" s="31"/>
      <c r="AW2" s="88"/>
      <c r="AX2" s="89"/>
      <c r="AY2" s="31"/>
      <c r="AZ2" s="88"/>
      <c r="BA2" s="89"/>
      <c r="BB2" s="31"/>
      <c r="BC2" s="88"/>
      <c r="BD2" s="89"/>
      <c r="BE2" s="31"/>
      <c r="BF2" s="88"/>
      <c r="BG2" s="89"/>
      <c r="BH2" s="31"/>
      <c r="BI2" s="88"/>
      <c r="BJ2" s="89"/>
      <c r="BK2" s="31"/>
      <c r="BL2" s="88"/>
      <c r="BM2" s="89"/>
      <c r="BN2" s="31"/>
      <c r="BO2" s="88"/>
      <c r="BP2" s="89"/>
      <c r="BQ2" s="31"/>
      <c r="BR2" s="88"/>
      <c r="BS2" s="89"/>
      <c r="BT2" s="31"/>
      <c r="BU2" s="88"/>
      <c r="BV2" s="89"/>
      <c r="BW2" s="31"/>
      <c r="BX2" s="88"/>
      <c r="BY2" s="89"/>
      <c r="BZ2" s="31"/>
      <c r="CA2" s="88"/>
      <c r="CB2" s="89"/>
      <c r="CC2" s="31"/>
      <c r="CD2" s="88"/>
      <c r="CE2" s="89"/>
      <c r="CF2" s="31"/>
      <c r="CG2" s="88"/>
      <c r="CH2" s="89"/>
      <c r="CI2" s="31"/>
      <c r="CJ2" s="88"/>
      <c r="CK2" s="89"/>
      <c r="CL2" s="31"/>
      <c r="CM2" s="88"/>
      <c r="CN2" s="89"/>
      <c r="CO2" s="31"/>
      <c r="CP2" s="88"/>
      <c r="CQ2" s="89"/>
      <c r="CR2" s="31"/>
      <c r="CS2" s="88"/>
      <c r="CT2" s="89"/>
      <c r="CU2" s="31"/>
      <c r="CV2" s="88"/>
      <c r="CW2" s="89"/>
      <c r="CX2" s="31"/>
      <c r="CY2" s="88"/>
      <c r="CZ2" s="89"/>
      <c r="DA2" s="31"/>
      <c r="DB2" s="88"/>
      <c r="DC2" s="89"/>
      <c r="DD2" s="1"/>
    </row>
    <row r="3" spans="1:310" s="1" customFormat="1" x14ac:dyDescent="0.3">
      <c r="A3" s="72"/>
      <c r="B3" s="61" t="s">
        <v>7</v>
      </c>
      <c r="C3" s="60">
        <v>219</v>
      </c>
      <c r="D3" s="59">
        <v>1.2280824591232291</v>
      </c>
      <c r="E3" s="90"/>
      <c r="G3" s="40"/>
      <c r="H3" s="90"/>
      <c r="J3" s="40"/>
      <c r="K3" s="90"/>
      <c r="M3" s="40"/>
      <c r="N3" s="90"/>
      <c r="P3" s="40"/>
      <c r="Q3" s="90"/>
      <c r="S3" s="40"/>
      <c r="T3" s="90"/>
      <c r="V3" s="40"/>
      <c r="W3" s="90"/>
      <c r="Y3" s="40"/>
      <c r="Z3" s="90"/>
      <c r="AB3" s="40"/>
      <c r="AC3" s="90"/>
      <c r="AE3" s="40"/>
      <c r="AF3" s="90"/>
      <c r="AH3" s="40"/>
      <c r="AI3" s="90"/>
      <c r="AK3" s="40"/>
      <c r="AL3" s="90"/>
      <c r="AN3" s="40"/>
      <c r="AO3" s="90"/>
      <c r="AQ3" s="40"/>
      <c r="AR3" s="90"/>
      <c r="AT3" s="40"/>
      <c r="AU3" s="90"/>
      <c r="AW3" s="40"/>
      <c r="AX3" s="90"/>
      <c r="AZ3" s="40"/>
      <c r="BA3" s="90"/>
      <c r="BC3" s="40"/>
      <c r="BD3" s="90"/>
      <c r="BF3" s="40"/>
      <c r="BG3" s="90"/>
      <c r="BI3" s="40"/>
      <c r="BJ3" s="90"/>
      <c r="BL3" s="40"/>
      <c r="BM3" s="90"/>
      <c r="BO3" s="40"/>
      <c r="BP3" s="90"/>
      <c r="BR3" s="40"/>
      <c r="BS3" s="90"/>
      <c r="BU3" s="40"/>
      <c r="BV3" s="90"/>
      <c r="BX3" s="40"/>
      <c r="BY3" s="90"/>
      <c r="CA3" s="40"/>
      <c r="CB3" s="90"/>
      <c r="CD3" s="40"/>
      <c r="CE3" s="90"/>
      <c r="CG3" s="40"/>
      <c r="CH3" s="90"/>
      <c r="CJ3" s="40"/>
      <c r="CK3" s="90"/>
      <c r="CM3" s="40"/>
      <c r="CN3" s="90"/>
      <c r="CP3" s="40"/>
      <c r="CQ3" s="90"/>
      <c r="CS3" s="40"/>
      <c r="CT3" s="90"/>
      <c r="CV3" s="40"/>
      <c r="CW3" s="90"/>
      <c r="CY3" s="40"/>
      <c r="CZ3" s="90"/>
      <c r="DB3" s="40"/>
      <c r="DC3" s="90"/>
    </row>
    <row r="4" spans="1:310" s="1" customFormat="1" x14ac:dyDescent="0.3">
      <c r="A4" s="72"/>
      <c r="B4" s="54" t="s">
        <v>36</v>
      </c>
      <c r="C4" s="57">
        <v>87</v>
      </c>
      <c r="D4" s="56">
        <v>1.2374798665274644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58"/>
      <c r="BQ4" s="58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</row>
    <row r="5" spans="1:310" s="1" customFormat="1" x14ac:dyDescent="0.3">
      <c r="A5" s="72"/>
      <c r="B5" s="54" t="s">
        <v>38</v>
      </c>
      <c r="C5" s="53">
        <v>51</v>
      </c>
      <c r="D5" s="52">
        <v>1.2281580438404771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</row>
    <row r="6" spans="1:310" s="1" customFormat="1" x14ac:dyDescent="0.3">
      <c r="A6" s="72"/>
      <c r="B6" s="54" t="s">
        <v>8</v>
      </c>
      <c r="C6" s="53">
        <v>25</v>
      </c>
      <c r="D6" s="52">
        <v>1.231579611990911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</row>
    <row r="7" spans="1:310" s="1" customFormat="1" x14ac:dyDescent="0.3">
      <c r="A7" s="72"/>
      <c r="B7" s="54" t="s">
        <v>9</v>
      </c>
      <c r="C7" s="53">
        <v>86</v>
      </c>
      <c r="D7" s="52">
        <v>1.1398042553431171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</row>
    <row r="8" spans="1:310" s="1" customFormat="1" x14ac:dyDescent="0.3">
      <c r="A8" s="72"/>
      <c r="B8" s="54" t="s">
        <v>10</v>
      </c>
      <c r="C8" s="53">
        <v>28</v>
      </c>
      <c r="D8" s="52">
        <v>1.2828011135589208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</row>
    <row r="9" spans="1:310" s="1" customFormat="1" x14ac:dyDescent="0.3">
      <c r="A9" s="72"/>
      <c r="B9" s="54" t="s">
        <v>11</v>
      </c>
      <c r="C9" s="53">
        <v>71</v>
      </c>
      <c r="D9" s="52">
        <v>1.5887611751209916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</row>
    <row r="10" spans="1:310" s="1" customFormat="1" x14ac:dyDescent="0.3">
      <c r="A10" s="72"/>
      <c r="B10" s="54" t="s">
        <v>12</v>
      </c>
      <c r="C10" s="53">
        <v>35</v>
      </c>
      <c r="D10" s="52">
        <v>1.690749614879907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</row>
    <row r="11" spans="1:310" s="1" customFormat="1" x14ac:dyDescent="0.3">
      <c r="A11" s="72"/>
      <c r="B11" s="54" t="s">
        <v>13</v>
      </c>
      <c r="C11" s="53">
        <v>24</v>
      </c>
      <c r="D11" s="52">
        <v>2.0757315534357175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</row>
    <row r="12" spans="1:310" s="1" customFormat="1" x14ac:dyDescent="0.3">
      <c r="A12" s="72"/>
      <c r="B12" s="54" t="s">
        <v>0</v>
      </c>
      <c r="C12" s="53">
        <v>37</v>
      </c>
      <c r="D12" s="52">
        <v>1.1591657020693333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55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</row>
    <row r="13" spans="1:310" s="1" customFormat="1" x14ac:dyDescent="0.3">
      <c r="A13" s="72"/>
      <c r="B13" s="54" t="s">
        <v>14</v>
      </c>
      <c r="C13" s="53">
        <v>21</v>
      </c>
      <c r="D13" s="52">
        <v>1.5931220271730671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</row>
    <row r="14" spans="1:310" s="1" customFormat="1" x14ac:dyDescent="0.3">
      <c r="A14" s="72"/>
      <c r="B14" s="54" t="s">
        <v>15</v>
      </c>
      <c r="C14" s="53">
        <v>31</v>
      </c>
      <c r="D14" s="52">
        <v>1.2950399574951144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</row>
    <row r="15" spans="1:310" s="14" customFormat="1" x14ac:dyDescent="0.3">
      <c r="A15" s="72"/>
      <c r="B15" s="54" t="s">
        <v>16</v>
      </c>
      <c r="C15" s="53">
        <v>49</v>
      </c>
      <c r="D15" s="52">
        <v>1.9168893392899984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</row>
    <row r="16" spans="1:310" s="1" customFormat="1" x14ac:dyDescent="0.3">
      <c r="A16" s="72"/>
      <c r="B16" s="54" t="s">
        <v>17</v>
      </c>
      <c r="C16" s="53">
        <v>58</v>
      </c>
      <c r="D16" s="52">
        <v>1.4784921496626842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</row>
    <row r="17" spans="1:310" s="1" customFormat="1" x14ac:dyDescent="0.3">
      <c r="A17" s="72"/>
      <c r="B17" s="54" t="s">
        <v>18</v>
      </c>
      <c r="C17" s="53">
        <v>57</v>
      </c>
      <c r="D17" s="52">
        <v>1.2587122563083901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</row>
    <row r="18" spans="1:310" s="1" customFormat="1" x14ac:dyDescent="0.3">
      <c r="A18" s="72"/>
      <c r="B18" s="54" t="s">
        <v>19</v>
      </c>
      <c r="C18" s="53">
        <v>46</v>
      </c>
      <c r="D18" s="52">
        <v>1.4963753292675586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</row>
    <row r="19" spans="1:310" s="1" customFormat="1" x14ac:dyDescent="0.3">
      <c r="A19" s="72"/>
      <c r="B19" s="54" t="s">
        <v>20</v>
      </c>
      <c r="C19" s="53">
        <v>42</v>
      </c>
      <c r="D19" s="52">
        <v>1.4736018516541984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</row>
    <row r="20" spans="1:310" s="1" customFormat="1" ht="15.75" customHeight="1" x14ac:dyDescent="0.3">
      <c r="A20" s="72"/>
      <c r="B20" s="54" t="s">
        <v>21</v>
      </c>
      <c r="C20" s="53">
        <v>30</v>
      </c>
      <c r="D20" s="52">
        <v>1.3217790045871856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</row>
    <row r="21" spans="1:310" s="1" customFormat="1" x14ac:dyDescent="0.3">
      <c r="A21" s="72"/>
      <c r="B21" s="54" t="s">
        <v>22</v>
      </c>
      <c r="C21" s="53">
        <v>64</v>
      </c>
      <c r="D21" s="52">
        <v>2.0243064004124607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</row>
    <row r="22" spans="1:310" s="1" customFormat="1" x14ac:dyDescent="0.3">
      <c r="A22" s="72"/>
      <c r="B22" s="54" t="s">
        <v>23</v>
      </c>
      <c r="C22" s="53">
        <v>44</v>
      </c>
      <c r="D22" s="52">
        <v>1.5062356423569656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</row>
    <row r="23" spans="1:310" s="1" customFormat="1" x14ac:dyDescent="0.3">
      <c r="A23" s="72"/>
      <c r="B23" s="54" t="s">
        <v>24</v>
      </c>
      <c r="C23" s="53">
        <v>48</v>
      </c>
      <c r="D23" s="52">
        <v>1.2954187387542799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</row>
    <row r="24" spans="1:310" s="1" customFormat="1" x14ac:dyDescent="0.3">
      <c r="A24" s="72"/>
      <c r="B24" s="54" t="s">
        <v>25</v>
      </c>
      <c r="C24" s="53">
        <v>57</v>
      </c>
      <c r="D24" s="52">
        <v>1.4124221887122967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</row>
    <row r="25" spans="1:310" s="1" customFormat="1" x14ac:dyDescent="0.3">
      <c r="A25" s="72"/>
      <c r="B25" s="54" t="s">
        <v>26</v>
      </c>
      <c r="C25" s="53">
        <v>44</v>
      </c>
      <c r="D25" s="52">
        <v>1.2063467959209568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</row>
    <row r="26" spans="1:310" s="1" customFormat="1" x14ac:dyDescent="0.3">
      <c r="A26" s="72"/>
      <c r="B26" s="54" t="s">
        <v>27</v>
      </c>
      <c r="C26" s="53">
        <v>30</v>
      </c>
      <c r="D26" s="52">
        <v>1.2722673348464837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</row>
    <row r="27" spans="1:310" s="1" customFormat="1" x14ac:dyDescent="0.3">
      <c r="A27" s="72"/>
      <c r="B27" s="54" t="s">
        <v>28</v>
      </c>
      <c r="C27" s="53">
        <v>21</v>
      </c>
      <c r="D27" s="52">
        <v>1.2627639918790274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</row>
    <row r="28" spans="1:310" s="1" customFormat="1" x14ac:dyDescent="0.3">
      <c r="A28" s="72"/>
      <c r="B28" s="54" t="s">
        <v>29</v>
      </c>
      <c r="C28" s="53">
        <v>74</v>
      </c>
      <c r="D28" s="52">
        <v>1.656071437957932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</row>
    <row r="29" spans="1:310" s="1" customFormat="1" x14ac:dyDescent="0.3">
      <c r="A29" s="72"/>
      <c r="B29" s="54" t="s">
        <v>30</v>
      </c>
      <c r="C29" s="53">
        <v>27</v>
      </c>
      <c r="D29" s="52">
        <v>1.2946174976413898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</row>
    <row r="30" spans="1:310" s="1" customFormat="1" x14ac:dyDescent="0.3">
      <c r="A30" s="72"/>
      <c r="B30" s="54" t="s">
        <v>31</v>
      </c>
      <c r="C30" s="53">
        <v>62</v>
      </c>
      <c r="D30" s="52">
        <v>1.5256725585228923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</row>
    <row r="31" spans="1:310" s="1" customFormat="1" x14ac:dyDescent="0.3">
      <c r="A31" s="72"/>
      <c r="B31" s="54" t="s">
        <v>32</v>
      </c>
      <c r="C31" s="53">
        <v>29</v>
      </c>
      <c r="D31" s="52">
        <v>1.4423336933632398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</row>
    <row r="32" spans="1:310" s="4" customFormat="1" x14ac:dyDescent="0.3">
      <c r="A32" s="72"/>
      <c r="B32" s="54" t="s">
        <v>33</v>
      </c>
      <c r="C32" s="53">
        <v>38</v>
      </c>
      <c r="D32" s="52">
        <v>1.2041146095619091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3">
      <c r="A33" s="72"/>
      <c r="B33" s="54" t="s">
        <v>34</v>
      </c>
      <c r="C33" s="53">
        <v>44</v>
      </c>
      <c r="D33" s="52">
        <v>1.5403082027136874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</row>
    <row r="34" spans="1:310" s="4" customFormat="1" x14ac:dyDescent="0.3">
      <c r="A34" s="72"/>
      <c r="B34" s="54" t="s">
        <v>35</v>
      </c>
      <c r="C34" s="53">
        <v>22</v>
      </c>
      <c r="D34" s="52">
        <v>1.136958036260751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</row>
    <row r="35" spans="1:310" s="4" customFormat="1" x14ac:dyDescent="0.3">
      <c r="A35" s="72"/>
      <c r="B35" s="54" t="s">
        <v>37</v>
      </c>
      <c r="C35" s="53">
        <v>34</v>
      </c>
      <c r="D35" s="52">
        <v>1.0648285372131967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</row>
    <row r="36" spans="1:310" s="4" customFormat="1" x14ac:dyDescent="0.3">
      <c r="A36" s="72"/>
      <c r="B36" s="54" t="s">
        <v>38</v>
      </c>
      <c r="C36" s="53">
        <v>51</v>
      </c>
      <c r="D36" s="52">
        <v>1.2281580438404771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</row>
    <row r="37" spans="1:310" s="4" customFormat="1" ht="15" thickBot="1" x14ac:dyDescent="0.35">
      <c r="A37" s="72"/>
      <c r="B37" s="54" t="s">
        <v>39</v>
      </c>
      <c r="C37" s="53">
        <v>27</v>
      </c>
      <c r="D37" s="52">
        <v>1.8510629490632891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</row>
    <row r="38" spans="1:310" s="4" customFormat="1" x14ac:dyDescent="0.3">
      <c r="A38" s="72"/>
      <c r="B38" s="51"/>
      <c r="C38" s="50" t="s">
        <v>5</v>
      </c>
      <c r="D38" s="49" t="s">
        <v>481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</row>
    <row r="39" spans="1:310" s="4" customFormat="1" ht="31.2" customHeight="1" thickBot="1" x14ac:dyDescent="0.35">
      <c r="A39" s="78"/>
      <c r="B39" s="48"/>
      <c r="C39" s="47">
        <f>SUBTOTAL(9,C3:C37)</f>
        <v>1713</v>
      </c>
      <c r="D39" s="46">
        <f t="array" ref="D39">SQRT(SUM(C3:C37*(D3:D37)^2)/C39)</f>
        <v>1.4230200659107142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</row>
    <row r="40" spans="1:310" s="4" customFormat="1" x14ac:dyDescent="0.3">
      <c r="A40" s="5"/>
      <c r="B40" s="1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x14ac:dyDescent="0.3">
      <c r="A41" s="8"/>
      <c r="B41" s="44"/>
      <c r="C41" s="2"/>
      <c r="D41" s="37"/>
      <c r="E41" s="36"/>
      <c r="F41" s="2"/>
      <c r="G41" s="37"/>
      <c r="H41" s="36"/>
      <c r="I41" s="2"/>
      <c r="J41" s="37"/>
      <c r="K41" s="36"/>
      <c r="L41" s="2"/>
      <c r="M41" s="37"/>
      <c r="N41" s="36"/>
      <c r="O41" s="2"/>
      <c r="P41" s="37"/>
      <c r="Q41" s="36"/>
      <c r="R41" s="2"/>
      <c r="S41" s="37"/>
      <c r="T41" s="36"/>
      <c r="U41" s="2"/>
      <c r="V41" s="37"/>
      <c r="W41" s="36"/>
      <c r="X41" s="2"/>
      <c r="Y41" s="37"/>
      <c r="Z41" s="36"/>
      <c r="AA41" s="2"/>
      <c r="AB41" s="37"/>
      <c r="AC41" s="36"/>
      <c r="AD41" s="2"/>
      <c r="AE41" s="37"/>
      <c r="AF41" s="36"/>
      <c r="AG41" s="2"/>
      <c r="AH41" s="37"/>
      <c r="AI41" s="36"/>
      <c r="AJ41" s="2"/>
      <c r="AK41" s="37"/>
      <c r="AL41" s="36"/>
      <c r="AM41" s="2"/>
      <c r="AN41" s="37"/>
      <c r="AO41" s="36"/>
      <c r="AP41" s="2"/>
      <c r="AQ41" s="37"/>
      <c r="AR41" s="36"/>
      <c r="AS41" s="2"/>
      <c r="AT41" s="37"/>
      <c r="AU41" s="36"/>
      <c r="AV41" s="2"/>
      <c r="AW41" s="37"/>
      <c r="AX41" s="36"/>
      <c r="AY41" s="2"/>
      <c r="AZ41" s="37"/>
      <c r="BA41" s="36"/>
      <c r="BB41" s="2"/>
      <c r="BC41" s="37"/>
      <c r="BD41" s="36"/>
      <c r="BE41" s="2"/>
      <c r="BF41" s="37"/>
      <c r="BG41" s="36"/>
      <c r="BH41" s="2"/>
      <c r="BI41" s="37"/>
      <c r="BJ41" s="36"/>
      <c r="BK41" s="2"/>
      <c r="BL41" s="37"/>
      <c r="BM41" s="36"/>
      <c r="BN41" s="2"/>
      <c r="BO41" s="37"/>
      <c r="BP41" s="36"/>
      <c r="BQ41" s="2"/>
      <c r="BR41" s="37"/>
      <c r="BS41" s="36"/>
      <c r="BT41" s="2"/>
      <c r="BU41" s="37"/>
      <c r="BV41" s="36"/>
      <c r="BW41" s="2"/>
      <c r="BX41" s="37"/>
      <c r="BY41" s="36"/>
      <c r="BZ41" s="2"/>
      <c r="CA41" s="37"/>
      <c r="CB41" s="36"/>
      <c r="CC41" s="2"/>
      <c r="CD41" s="37"/>
      <c r="CE41" s="36"/>
      <c r="CF41" s="2"/>
      <c r="CG41" s="37"/>
      <c r="CH41" s="36"/>
      <c r="CI41" s="2"/>
      <c r="CJ41" s="37"/>
      <c r="CK41" s="36"/>
      <c r="CL41" s="2"/>
      <c r="CM41" s="37"/>
      <c r="CN41" s="36"/>
      <c r="CO41" s="2"/>
      <c r="CP41" s="37"/>
      <c r="CQ41" s="36"/>
      <c r="CR41" s="2"/>
      <c r="CS41" s="37"/>
      <c r="CT41" s="36"/>
      <c r="CU41" s="2"/>
      <c r="CV41" s="37"/>
      <c r="CW41" s="36"/>
      <c r="CX41" s="2"/>
      <c r="CY41" s="37"/>
      <c r="CZ41" s="36"/>
      <c r="DA41" s="2"/>
      <c r="DB41" s="37"/>
      <c r="DC41" s="36"/>
      <c r="DD41" s="1"/>
    </row>
    <row r="42" spans="1:310" s="4" customFormat="1" x14ac:dyDescent="0.3">
      <c r="A42" s="41"/>
      <c r="B42" s="1"/>
      <c r="C42" s="3"/>
      <c r="D42" s="81" t="s">
        <v>483</v>
      </c>
      <c r="E42" s="73" t="s">
        <v>479</v>
      </c>
      <c r="F42" s="3"/>
      <c r="G42" s="81" t="s">
        <v>483</v>
      </c>
      <c r="H42" s="73" t="s">
        <v>479</v>
      </c>
      <c r="I42" s="3"/>
      <c r="J42" s="81" t="s">
        <v>483</v>
      </c>
      <c r="K42" s="73" t="s">
        <v>479</v>
      </c>
      <c r="L42" s="101"/>
      <c r="M42" s="81" t="s">
        <v>483</v>
      </c>
      <c r="N42" s="73" t="s">
        <v>479</v>
      </c>
      <c r="O42" s="3"/>
      <c r="P42" s="81" t="s">
        <v>483</v>
      </c>
      <c r="Q42" s="73" t="s">
        <v>479</v>
      </c>
      <c r="R42" s="3"/>
      <c r="S42" s="81" t="s">
        <v>483</v>
      </c>
      <c r="T42" s="73" t="s">
        <v>479</v>
      </c>
      <c r="U42" s="3"/>
      <c r="V42" s="81" t="s">
        <v>483</v>
      </c>
      <c r="W42" s="73" t="s">
        <v>479</v>
      </c>
      <c r="X42" s="3"/>
      <c r="Y42" s="81" t="s">
        <v>483</v>
      </c>
      <c r="Z42" s="73" t="s">
        <v>479</v>
      </c>
      <c r="AA42" s="3"/>
      <c r="AB42" s="81" t="s">
        <v>483</v>
      </c>
      <c r="AC42" s="73" t="s">
        <v>479</v>
      </c>
      <c r="AD42" s="101"/>
      <c r="AE42" s="81" t="s">
        <v>483</v>
      </c>
      <c r="AF42" s="73" t="s">
        <v>479</v>
      </c>
      <c r="AG42" s="3"/>
      <c r="AH42" s="81" t="s">
        <v>483</v>
      </c>
      <c r="AI42" s="73" t="s">
        <v>479</v>
      </c>
      <c r="AJ42" s="3"/>
      <c r="AK42" s="81" t="s">
        <v>483</v>
      </c>
      <c r="AL42" s="73" t="s">
        <v>479</v>
      </c>
      <c r="AM42" s="3"/>
      <c r="AN42" s="81" t="s">
        <v>483</v>
      </c>
      <c r="AO42" s="73" t="s">
        <v>479</v>
      </c>
      <c r="AP42" s="3"/>
      <c r="AQ42" s="81" t="s">
        <v>483</v>
      </c>
      <c r="AR42" s="73" t="s">
        <v>479</v>
      </c>
      <c r="AS42" s="3"/>
      <c r="AT42" s="81" t="s">
        <v>483</v>
      </c>
      <c r="AU42" s="73" t="s">
        <v>479</v>
      </c>
      <c r="AV42" s="81"/>
      <c r="AW42" s="81" t="s">
        <v>483</v>
      </c>
      <c r="AX42" s="73" t="s">
        <v>479</v>
      </c>
      <c r="AY42" s="3"/>
      <c r="AZ42" s="81" t="s">
        <v>483</v>
      </c>
      <c r="BA42" s="73" t="s">
        <v>479</v>
      </c>
      <c r="BB42" s="3"/>
      <c r="BC42" s="81" t="s">
        <v>483</v>
      </c>
      <c r="BD42" s="73" t="s">
        <v>479</v>
      </c>
      <c r="BE42" s="3"/>
      <c r="BF42" s="81" t="s">
        <v>483</v>
      </c>
      <c r="BG42" s="73" t="s">
        <v>479</v>
      </c>
      <c r="BH42" s="3"/>
      <c r="BI42" s="81" t="s">
        <v>483</v>
      </c>
      <c r="BJ42" s="73" t="s">
        <v>479</v>
      </c>
      <c r="BK42" s="3"/>
      <c r="BL42" s="81" t="s">
        <v>483</v>
      </c>
      <c r="BM42" s="73" t="s">
        <v>479</v>
      </c>
      <c r="BN42" s="81"/>
      <c r="BO42" s="81" t="s">
        <v>483</v>
      </c>
      <c r="BP42" s="73" t="s">
        <v>479</v>
      </c>
      <c r="BQ42" s="3"/>
      <c r="BR42" s="81" t="s">
        <v>483</v>
      </c>
      <c r="BS42" s="73" t="s">
        <v>479</v>
      </c>
      <c r="BT42" s="3"/>
      <c r="BU42" s="81" t="s">
        <v>483</v>
      </c>
      <c r="BV42" s="73" t="s">
        <v>479</v>
      </c>
      <c r="BW42" s="3"/>
      <c r="BX42" s="81" t="s">
        <v>483</v>
      </c>
      <c r="BY42" s="73" t="s">
        <v>479</v>
      </c>
      <c r="BZ42" s="3"/>
      <c r="CA42" s="81" t="s">
        <v>483</v>
      </c>
      <c r="CB42" s="73" t="s">
        <v>479</v>
      </c>
      <c r="CC42" s="3"/>
      <c r="CD42" s="81" t="s">
        <v>483</v>
      </c>
      <c r="CE42" s="73" t="s">
        <v>479</v>
      </c>
      <c r="CF42" s="101"/>
      <c r="CG42" s="81" t="s">
        <v>483</v>
      </c>
      <c r="CH42" s="73" t="s">
        <v>479</v>
      </c>
      <c r="CI42" s="3"/>
      <c r="CJ42" s="81" t="s">
        <v>483</v>
      </c>
      <c r="CK42" s="73" t="s">
        <v>479</v>
      </c>
      <c r="CL42" s="3"/>
      <c r="CM42" s="81" t="s">
        <v>483</v>
      </c>
      <c r="CN42" s="73" t="s">
        <v>479</v>
      </c>
      <c r="CO42" s="3"/>
      <c r="CP42" s="81" t="s">
        <v>483</v>
      </c>
      <c r="CQ42" s="73" t="s">
        <v>479</v>
      </c>
      <c r="CR42" s="3"/>
      <c r="CS42" s="81" t="s">
        <v>483</v>
      </c>
      <c r="CT42" s="73" t="s">
        <v>479</v>
      </c>
      <c r="CU42" s="3"/>
      <c r="CV42" s="81" t="s">
        <v>483</v>
      </c>
      <c r="CW42" s="73" t="s">
        <v>479</v>
      </c>
      <c r="CX42" s="101"/>
      <c r="CY42" s="81" t="s">
        <v>483</v>
      </c>
      <c r="CZ42" s="73" t="s">
        <v>479</v>
      </c>
      <c r="DA42" s="3"/>
      <c r="DB42" s="81" t="s">
        <v>483</v>
      </c>
      <c r="DC42" s="73" t="s">
        <v>479</v>
      </c>
      <c r="DD42" s="3"/>
      <c r="DE42" s="81"/>
      <c r="DF42" s="73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66" customFormat="1" ht="15" thickBot="1" x14ac:dyDescent="0.35">
      <c r="A43" s="81"/>
      <c r="B43" s="81"/>
      <c r="C43" s="67"/>
      <c r="D43" s="72">
        <f>COUNT(C46:C264)</f>
        <v>189</v>
      </c>
      <c r="E43" s="74">
        <f>SQRT(SUMIF(E46:E264,"&gt;0")/D43)</f>
        <v>1.5727682113242818</v>
      </c>
      <c r="F43" s="67"/>
      <c r="G43" s="72">
        <f>COUNT(F46:F264)</f>
        <v>219</v>
      </c>
      <c r="H43" s="74">
        <f>SQRT(SUMIF(H46:H264,"&gt;0")/G43)</f>
        <v>1.2280824591232291</v>
      </c>
      <c r="I43" s="67"/>
      <c r="J43" s="68">
        <f>COUNT(I46:I264)</f>
        <v>25</v>
      </c>
      <c r="K43" s="69">
        <f>SQRT(SUMIF(K46:K264,"&gt;0")/J43)</f>
        <v>1.231579611990911</v>
      </c>
      <c r="L43" s="67"/>
      <c r="M43" s="68">
        <f>COUNT(L46:L264)</f>
        <v>86</v>
      </c>
      <c r="N43" s="69">
        <f>SQRT(SUMIF(N46:N264,"&gt;0")/M43)</f>
        <v>1.1398042553431171</v>
      </c>
      <c r="O43" s="67"/>
      <c r="P43" s="68">
        <f>COUNT(O46:O264)</f>
        <v>28</v>
      </c>
      <c r="Q43" s="69">
        <f>SQRT(SUMIF(Q46:Q264,"&gt;0")/P43)</f>
        <v>1.2828011135589208</v>
      </c>
      <c r="R43" s="67"/>
      <c r="S43" s="68">
        <f>COUNT(R46:R264)</f>
        <v>71</v>
      </c>
      <c r="T43" s="69">
        <f>SQRT(SUMIF(T46:T264,"&gt;0")/S43)</f>
        <v>1.5887611751209916</v>
      </c>
      <c r="U43" s="67"/>
      <c r="V43" s="68">
        <f>COUNT(U46:U264)</f>
        <v>35</v>
      </c>
      <c r="W43" s="69">
        <f>SQRT(SUMIF(W46:W264,"&gt;0")/V43)</f>
        <v>1.690749614879907</v>
      </c>
      <c r="X43" s="67"/>
      <c r="Y43" s="68">
        <f>COUNT(X46:X264)</f>
        <v>24</v>
      </c>
      <c r="Z43" s="69">
        <f>SQRT(SUMIF(Z46:Z264,"&gt;0")/Y43)</f>
        <v>2.0757315534357175</v>
      </c>
      <c r="AA43" s="67"/>
      <c r="AB43" s="68">
        <f>COUNT(AA46:AA264)</f>
        <v>37</v>
      </c>
      <c r="AC43" s="69">
        <f>SQRT(SUMIF(AC46:AC264,"&gt;0")/AB43)</f>
        <v>1.1591657020693333</v>
      </c>
      <c r="AD43" s="67"/>
      <c r="AE43" s="68">
        <f>COUNT(AD46:AD264)</f>
        <v>21</v>
      </c>
      <c r="AF43" s="69">
        <f>SQRT(SUMIF(AF46:AF264,"&gt;0")/AE43)</f>
        <v>1.5931220271730671</v>
      </c>
      <c r="AG43" s="67"/>
      <c r="AH43" s="68">
        <f>COUNT(AG46:AG264)</f>
        <v>31</v>
      </c>
      <c r="AI43" s="69">
        <f>SQRT(SUMIF(AI46:AI264,"&gt;0")/AH43)</f>
        <v>1.2950399574951144</v>
      </c>
      <c r="AJ43" s="67"/>
      <c r="AK43" s="68">
        <f>COUNT(AJ46:AJ264)</f>
        <v>49</v>
      </c>
      <c r="AL43" s="69">
        <f>SQRT(SUMIF(AL46:AL264,"&gt;0")/AK43)</f>
        <v>1.9168893392899984</v>
      </c>
      <c r="AM43" s="67"/>
      <c r="AN43" s="68">
        <f>COUNT(AM46:AM264)</f>
        <v>58</v>
      </c>
      <c r="AO43" s="69">
        <f>SQRT(SUMIF(AO46:AO264,"&gt;0")/AN43)</f>
        <v>1.4784921496626842</v>
      </c>
      <c r="AP43" s="67"/>
      <c r="AQ43" s="68">
        <f>COUNT(AP46:AP264)</f>
        <v>57</v>
      </c>
      <c r="AR43" s="69">
        <f>SQRT(SUMIF(AR46:AR264,"&gt;0")/AQ43)</f>
        <v>1.2587122563083901</v>
      </c>
      <c r="AS43" s="67"/>
      <c r="AT43" s="68">
        <f>COUNT(AS46:AS264)</f>
        <v>46</v>
      </c>
      <c r="AU43" s="69">
        <f>SQRT(SUMIF(AU46:AU264,"&gt;0")/AT43)</f>
        <v>1.4963753292675586</v>
      </c>
      <c r="AV43" s="67"/>
      <c r="AW43" s="68">
        <f>COUNT(AV46:AV264)</f>
        <v>42</v>
      </c>
      <c r="AX43" s="69">
        <f>SQRT(SUMIF(AX46:AX264,"&gt;0")/AW43)</f>
        <v>1.4736018516541984</v>
      </c>
      <c r="AY43" s="67"/>
      <c r="AZ43" s="68">
        <f>COUNT(AY46:AY264)</f>
        <v>30</v>
      </c>
      <c r="BA43" s="69">
        <f>SQRT(SUMIF(BA46:BA264,"&gt;0")/AZ43)</f>
        <v>1.3217790045871856</v>
      </c>
      <c r="BB43" s="67"/>
      <c r="BC43" s="68">
        <f>COUNT(BB46:BB264)</f>
        <v>64</v>
      </c>
      <c r="BD43" s="69">
        <f>SQRT(SUMIF(BD46:BD264,"&gt;0")/BC43)</f>
        <v>2.0243064004124607</v>
      </c>
      <c r="BE43" s="67"/>
      <c r="BF43" s="68">
        <f>COUNT(BE46:BE264)</f>
        <v>44</v>
      </c>
      <c r="BG43" s="69">
        <f>SQRT(SUMIF(BG46:BG264,"&gt;0")/BF43)</f>
        <v>1.5062356423569656</v>
      </c>
      <c r="BH43" s="67"/>
      <c r="BI43" s="68">
        <f>COUNT(BH46:BH264)</f>
        <v>48</v>
      </c>
      <c r="BJ43" s="69">
        <f>SQRT(SUMIF(BJ46:BJ264,"&gt;0")/BI43)</f>
        <v>1.2954187387542799</v>
      </c>
      <c r="BK43" s="67"/>
      <c r="BL43" s="68">
        <f>COUNT(BK46:BK264)</f>
        <v>57</v>
      </c>
      <c r="BM43" s="69">
        <f>SQRT(SUMIF(BM46:BM264,"&gt;0")/BL43)</f>
        <v>1.4124221887122967</v>
      </c>
      <c r="BN43" s="67"/>
      <c r="BO43" s="68">
        <f>COUNT(BN46:BN264)</f>
        <v>44</v>
      </c>
      <c r="BP43" s="69">
        <f>SQRT(SUMIF(BP46:BP264,"&gt;0")/BO43)</f>
        <v>1.2063467959209568</v>
      </c>
      <c r="BQ43" s="67"/>
      <c r="BR43" s="68">
        <f>COUNT(BQ46:BQ264)</f>
        <v>30</v>
      </c>
      <c r="BS43" s="69">
        <f>SQRT(SUMIF(BS46:BS264,"&gt;0")/BR43)</f>
        <v>1.2722673348464837</v>
      </c>
      <c r="BT43" s="67"/>
      <c r="BU43" s="68">
        <f>COUNT(BT46:BT264)</f>
        <v>21</v>
      </c>
      <c r="BV43" s="69">
        <f>SQRT(SUMIF(BV46:BV264,"&gt;0")/BU43)</f>
        <v>1.2627639918790274</v>
      </c>
      <c r="BW43" s="67"/>
      <c r="BX43" s="68">
        <f>COUNT(BW46:BW264)</f>
        <v>74</v>
      </c>
      <c r="BY43" s="69">
        <f>SQRT(SUMIF(BY46:BY264,"&gt;0")/BX43)</f>
        <v>1.656071437957932</v>
      </c>
      <c r="BZ43" s="67"/>
      <c r="CA43" s="68">
        <f>COUNT(BZ46:BZ264)</f>
        <v>27</v>
      </c>
      <c r="CB43" s="69">
        <f>SQRT(SUMIF(CB46:CB264,"&gt;0")/CA43)</f>
        <v>1.2946174976413898</v>
      </c>
      <c r="CC43" s="67"/>
      <c r="CD43" s="68">
        <f>COUNT(CC46:CC264)</f>
        <v>62</v>
      </c>
      <c r="CE43" s="69">
        <f>SQRT(SUMIF(CE46:CE264,"&gt;0")/CD43)</f>
        <v>1.5256725585228923</v>
      </c>
      <c r="CF43" s="67"/>
      <c r="CG43" s="68">
        <f>COUNT(CF46:CF264)</f>
        <v>29</v>
      </c>
      <c r="CH43" s="69">
        <f>SQRT(SUMIF(CH46:CH264,"&gt;0")/CG43)</f>
        <v>1.4423336933632398</v>
      </c>
      <c r="CI43" s="67"/>
      <c r="CJ43" s="68">
        <f>COUNT(CI46:CI264)</f>
        <v>38</v>
      </c>
      <c r="CK43" s="69">
        <f>SQRT(SUMIF(CK46:CK264,"&gt;0")/CJ43)</f>
        <v>1.2041146095619091</v>
      </c>
      <c r="CL43" s="67"/>
      <c r="CM43" s="68">
        <f>COUNT(CL46:CL264)</f>
        <v>44</v>
      </c>
      <c r="CN43" s="69">
        <f>SQRT(SUMIF(CN46:CN264,"&gt;0")/CM43)</f>
        <v>1.5403082027136874</v>
      </c>
      <c r="CO43" s="67"/>
      <c r="CP43" s="68">
        <f>COUNT(CO46:CO264)</f>
        <v>22</v>
      </c>
      <c r="CQ43" s="69">
        <f>SQRT(SUMIF(CQ46:CQ264,"&gt;0")/CP43)</f>
        <v>1.136958036260751</v>
      </c>
      <c r="CR43" s="67"/>
      <c r="CS43" s="68">
        <f>COUNT(CR46:CR264)</f>
        <v>87</v>
      </c>
      <c r="CT43" s="69">
        <f>SQRT(SUMIF(CT46:CT264,"&gt;0")/CS43)</f>
        <v>1.2374798665274644</v>
      </c>
      <c r="CU43" s="67"/>
      <c r="CV43" s="68">
        <f>COUNT(CU46:CU264)</f>
        <v>34</v>
      </c>
      <c r="CW43" s="69">
        <f>SQRT(SUMIF(CW46:CW264,"&gt;0")/CV43)</f>
        <v>1.0648285372131967</v>
      </c>
      <c r="CX43" s="67"/>
      <c r="CY43" s="68">
        <f>COUNT(CX46:CX264)</f>
        <v>51</v>
      </c>
      <c r="CZ43" s="69">
        <f>SQRT(SUMIF(CZ46:CZ264,"&gt;0")/CY43)</f>
        <v>1.2281580438404771</v>
      </c>
      <c r="DA43" s="67"/>
      <c r="DB43" s="68">
        <f>COUNT(DA46:DA264)</f>
        <v>27</v>
      </c>
      <c r="DC43" s="69">
        <f>SQRT(SUMIF(DC46:DC264,"&gt;0")/DB43)</f>
        <v>1.8510629490632891</v>
      </c>
      <c r="DD43" s="96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</row>
    <row r="44" spans="1:310" s="66" customFormat="1" ht="15.75" customHeight="1" x14ac:dyDescent="0.3">
      <c r="A44" s="72"/>
      <c r="B44" s="72"/>
      <c r="C44" s="99" t="s">
        <v>4</v>
      </c>
      <c r="D44" s="85"/>
      <c r="E44" s="93"/>
      <c r="F44" s="99" t="s">
        <v>4</v>
      </c>
      <c r="G44" s="85"/>
      <c r="H44" s="93"/>
      <c r="I44" s="99" t="s">
        <v>4</v>
      </c>
      <c r="J44" s="85"/>
      <c r="K44" s="93"/>
      <c r="L44" s="99" t="s">
        <v>4</v>
      </c>
      <c r="M44" s="85"/>
      <c r="N44" s="93">
        <v>0</v>
      </c>
      <c r="O44" s="99" t="s">
        <v>4</v>
      </c>
      <c r="P44" s="85"/>
      <c r="Q44" s="93">
        <v>0</v>
      </c>
      <c r="R44" s="99" t="s">
        <v>4</v>
      </c>
      <c r="S44" s="85"/>
      <c r="T44" s="93">
        <v>0</v>
      </c>
      <c r="U44" s="99" t="s">
        <v>4</v>
      </c>
      <c r="V44" s="85"/>
      <c r="W44" s="93">
        <v>0</v>
      </c>
      <c r="X44" s="99" t="s">
        <v>4</v>
      </c>
      <c r="Y44" s="85"/>
      <c r="Z44" s="93">
        <v>0</v>
      </c>
      <c r="AA44" s="99" t="s">
        <v>4</v>
      </c>
      <c r="AB44" s="85"/>
      <c r="AC44" s="93">
        <v>0</v>
      </c>
      <c r="AD44" s="99" t="s">
        <v>4</v>
      </c>
      <c r="AE44" s="85"/>
      <c r="AF44" s="93">
        <v>0</v>
      </c>
      <c r="AG44" s="99" t="s">
        <v>4</v>
      </c>
      <c r="AH44" s="85"/>
      <c r="AI44" s="93">
        <v>0</v>
      </c>
      <c r="AJ44" s="99" t="s">
        <v>4</v>
      </c>
      <c r="AK44" s="85"/>
      <c r="AL44" s="85">
        <v>0</v>
      </c>
      <c r="AM44" s="83" t="s">
        <v>4</v>
      </c>
      <c r="AN44" s="85"/>
      <c r="AO44" s="85">
        <v>0</v>
      </c>
      <c r="AP44" s="83" t="s">
        <v>4</v>
      </c>
      <c r="AQ44" s="85"/>
      <c r="AR44" s="85">
        <v>0</v>
      </c>
      <c r="AS44" s="83" t="s">
        <v>4</v>
      </c>
      <c r="AT44" s="85"/>
      <c r="AU44" s="85">
        <v>0</v>
      </c>
      <c r="AV44" s="83" t="s">
        <v>4</v>
      </c>
      <c r="AW44" s="85"/>
      <c r="AX44" s="85">
        <v>0</v>
      </c>
      <c r="AY44" s="83" t="s">
        <v>4</v>
      </c>
      <c r="AZ44" s="85"/>
      <c r="BA44" s="85">
        <v>0</v>
      </c>
      <c r="BB44" s="83" t="s">
        <v>4</v>
      </c>
      <c r="BC44" s="85"/>
      <c r="BD44" s="85">
        <v>0</v>
      </c>
      <c r="BE44" s="83" t="s">
        <v>4</v>
      </c>
      <c r="BF44" s="85"/>
      <c r="BG44" s="85">
        <v>0</v>
      </c>
      <c r="BH44" s="83" t="s">
        <v>4</v>
      </c>
      <c r="BI44" s="85"/>
      <c r="BJ44" s="85">
        <v>0</v>
      </c>
      <c r="BK44" s="83" t="s">
        <v>4</v>
      </c>
      <c r="BL44" s="85"/>
      <c r="BM44" s="85">
        <v>0</v>
      </c>
      <c r="BN44" s="83" t="s">
        <v>4</v>
      </c>
      <c r="BO44" s="85"/>
      <c r="BP44" s="85">
        <v>0</v>
      </c>
      <c r="BQ44" s="83" t="s">
        <v>4</v>
      </c>
      <c r="BR44" s="85"/>
      <c r="BS44" s="85">
        <v>0</v>
      </c>
      <c r="BT44" s="83" t="s">
        <v>4</v>
      </c>
      <c r="BU44" s="85"/>
      <c r="BV44" s="85">
        <v>0</v>
      </c>
      <c r="BW44" s="83" t="s">
        <v>4</v>
      </c>
      <c r="BX44" s="85"/>
      <c r="BY44" s="93">
        <v>0</v>
      </c>
      <c r="BZ44" s="99" t="s">
        <v>4</v>
      </c>
      <c r="CA44" s="85"/>
      <c r="CB44" s="93">
        <v>0</v>
      </c>
      <c r="CC44" s="99" t="s">
        <v>4</v>
      </c>
      <c r="CD44" s="85"/>
      <c r="CE44" s="93">
        <v>0</v>
      </c>
      <c r="CF44" s="99" t="s">
        <v>4</v>
      </c>
      <c r="CG44" s="85"/>
      <c r="CH44" s="93">
        <v>0</v>
      </c>
      <c r="CI44" s="99" t="s">
        <v>4</v>
      </c>
      <c r="CJ44" s="85"/>
      <c r="CK44" s="93">
        <v>0</v>
      </c>
      <c r="CL44" s="99" t="s">
        <v>4</v>
      </c>
      <c r="CM44" s="85"/>
      <c r="CN44" s="93">
        <v>0</v>
      </c>
      <c r="CO44" s="99" t="s">
        <v>4</v>
      </c>
      <c r="CP44" s="85"/>
      <c r="CQ44" s="93">
        <v>0</v>
      </c>
      <c r="CR44" s="99" t="s">
        <v>4</v>
      </c>
      <c r="CS44" s="85"/>
      <c r="CT44" s="93">
        <v>0</v>
      </c>
      <c r="CU44" s="99" t="s">
        <v>4</v>
      </c>
      <c r="CV44" s="85"/>
      <c r="CW44" s="93">
        <v>0</v>
      </c>
      <c r="CX44" s="99" t="s">
        <v>4</v>
      </c>
      <c r="CY44" s="85"/>
      <c r="CZ44" s="93">
        <v>0</v>
      </c>
      <c r="DA44" s="99" t="s">
        <v>4</v>
      </c>
      <c r="DB44" s="85"/>
      <c r="DC44" s="93">
        <v>0</v>
      </c>
      <c r="DD44" s="96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</row>
    <row r="45" spans="1:310" s="79" customFormat="1" ht="60" customHeight="1" thickBot="1" x14ac:dyDescent="0.35">
      <c r="A45" s="33" t="s">
        <v>480</v>
      </c>
      <c r="B45" s="33" t="s">
        <v>3</v>
      </c>
      <c r="C45" s="100" t="s">
        <v>477</v>
      </c>
      <c r="D45" s="86" t="s">
        <v>2</v>
      </c>
      <c r="E45" s="94" t="s">
        <v>1</v>
      </c>
      <c r="F45" s="100" t="s">
        <v>482</v>
      </c>
      <c r="G45" s="86" t="s">
        <v>2</v>
      </c>
      <c r="H45" s="94" t="s">
        <v>1</v>
      </c>
      <c r="I45" s="100" t="s">
        <v>514</v>
      </c>
      <c r="J45" s="86" t="s">
        <v>2</v>
      </c>
      <c r="K45" s="94" t="s">
        <v>1</v>
      </c>
      <c r="L45" s="100" t="s">
        <v>484</v>
      </c>
      <c r="M45" s="86" t="s">
        <v>2</v>
      </c>
      <c r="N45" s="94" t="s">
        <v>1</v>
      </c>
      <c r="O45" s="100" t="s">
        <v>485</v>
      </c>
      <c r="P45" s="86" t="s">
        <v>2</v>
      </c>
      <c r="Q45" s="94" t="s">
        <v>1</v>
      </c>
      <c r="R45" s="100" t="s">
        <v>486</v>
      </c>
      <c r="S45" s="86" t="s">
        <v>2</v>
      </c>
      <c r="T45" s="94" t="s">
        <v>1</v>
      </c>
      <c r="U45" s="100" t="s">
        <v>487</v>
      </c>
      <c r="V45" s="86" t="s">
        <v>2</v>
      </c>
      <c r="W45" s="94" t="s">
        <v>1</v>
      </c>
      <c r="X45" s="100" t="s">
        <v>488</v>
      </c>
      <c r="Y45" s="86" t="s">
        <v>2</v>
      </c>
      <c r="Z45" s="94" t="s">
        <v>1</v>
      </c>
      <c r="AA45" s="100" t="s">
        <v>489</v>
      </c>
      <c r="AB45" s="86" t="s">
        <v>2</v>
      </c>
      <c r="AC45" s="94" t="s">
        <v>1</v>
      </c>
      <c r="AD45" s="100" t="s">
        <v>490</v>
      </c>
      <c r="AE45" s="86" t="s">
        <v>2</v>
      </c>
      <c r="AF45" s="94" t="s">
        <v>1</v>
      </c>
      <c r="AG45" s="100" t="s">
        <v>491</v>
      </c>
      <c r="AH45" s="86" t="s">
        <v>2</v>
      </c>
      <c r="AI45" s="94" t="s">
        <v>1</v>
      </c>
      <c r="AJ45" s="100" t="s">
        <v>492</v>
      </c>
      <c r="AK45" s="86" t="s">
        <v>2</v>
      </c>
      <c r="AL45" s="87" t="s">
        <v>1</v>
      </c>
      <c r="AM45" s="84" t="s">
        <v>510</v>
      </c>
      <c r="AN45" s="86" t="s">
        <v>2</v>
      </c>
      <c r="AO45" s="87" t="s">
        <v>1</v>
      </c>
      <c r="AP45" s="84" t="s">
        <v>509</v>
      </c>
      <c r="AQ45" s="86" t="s">
        <v>2</v>
      </c>
      <c r="AR45" s="87" t="s">
        <v>1</v>
      </c>
      <c r="AS45" s="84" t="s">
        <v>508</v>
      </c>
      <c r="AT45" s="86" t="s">
        <v>2</v>
      </c>
      <c r="AU45" s="87" t="s">
        <v>1</v>
      </c>
      <c r="AV45" s="84" t="s">
        <v>507</v>
      </c>
      <c r="AW45" s="86" t="s">
        <v>2</v>
      </c>
      <c r="AX45" s="87" t="s">
        <v>1</v>
      </c>
      <c r="AY45" s="84" t="s">
        <v>506</v>
      </c>
      <c r="AZ45" s="86" t="s">
        <v>2</v>
      </c>
      <c r="BA45" s="87" t="s">
        <v>1</v>
      </c>
      <c r="BB45" s="84" t="s">
        <v>505</v>
      </c>
      <c r="BC45" s="86" t="s">
        <v>2</v>
      </c>
      <c r="BD45" s="87" t="s">
        <v>1</v>
      </c>
      <c r="BE45" s="84" t="s">
        <v>504</v>
      </c>
      <c r="BF45" s="86" t="s">
        <v>2</v>
      </c>
      <c r="BG45" s="87" t="s">
        <v>1</v>
      </c>
      <c r="BH45" s="84" t="s">
        <v>511</v>
      </c>
      <c r="BI45" s="86" t="s">
        <v>2</v>
      </c>
      <c r="BJ45" s="87" t="s">
        <v>1</v>
      </c>
      <c r="BK45" s="84" t="s">
        <v>503</v>
      </c>
      <c r="BL45" s="86" t="s">
        <v>2</v>
      </c>
      <c r="BM45" s="87" t="s">
        <v>1</v>
      </c>
      <c r="BN45" s="84" t="s">
        <v>502</v>
      </c>
      <c r="BO45" s="86" t="s">
        <v>2</v>
      </c>
      <c r="BP45" s="87" t="s">
        <v>1</v>
      </c>
      <c r="BQ45" s="84" t="s">
        <v>501</v>
      </c>
      <c r="BR45" s="86" t="s">
        <v>2</v>
      </c>
      <c r="BS45" s="87" t="s">
        <v>1</v>
      </c>
      <c r="BT45" s="84" t="s">
        <v>500</v>
      </c>
      <c r="BU45" s="86" t="s">
        <v>2</v>
      </c>
      <c r="BV45" s="87" t="s">
        <v>1</v>
      </c>
      <c r="BW45" s="84" t="s">
        <v>517</v>
      </c>
      <c r="BX45" s="86" t="s">
        <v>2</v>
      </c>
      <c r="BY45" s="94" t="s">
        <v>1</v>
      </c>
      <c r="BZ45" s="100" t="s">
        <v>499</v>
      </c>
      <c r="CA45" s="86" t="s">
        <v>2</v>
      </c>
      <c r="CB45" s="94" t="s">
        <v>1</v>
      </c>
      <c r="CC45" s="100" t="s">
        <v>498</v>
      </c>
      <c r="CD45" s="86" t="s">
        <v>2</v>
      </c>
      <c r="CE45" s="94" t="s">
        <v>1</v>
      </c>
      <c r="CF45" s="100" t="s">
        <v>497</v>
      </c>
      <c r="CG45" s="86" t="s">
        <v>2</v>
      </c>
      <c r="CH45" s="94" t="s">
        <v>1</v>
      </c>
      <c r="CI45" s="100" t="s">
        <v>512</v>
      </c>
      <c r="CJ45" s="86" t="s">
        <v>2</v>
      </c>
      <c r="CK45" s="94" t="s">
        <v>1</v>
      </c>
      <c r="CL45" s="100" t="s">
        <v>513</v>
      </c>
      <c r="CM45" s="86" t="s">
        <v>2</v>
      </c>
      <c r="CN45" s="94" t="s">
        <v>1</v>
      </c>
      <c r="CO45" s="100" t="s">
        <v>496</v>
      </c>
      <c r="CP45" s="86" t="s">
        <v>2</v>
      </c>
      <c r="CQ45" s="94" t="s">
        <v>1</v>
      </c>
      <c r="CR45" s="100" t="s">
        <v>495</v>
      </c>
      <c r="CS45" s="86" t="s">
        <v>2</v>
      </c>
      <c r="CT45" s="94" t="s">
        <v>1</v>
      </c>
      <c r="CU45" s="100" t="s">
        <v>494</v>
      </c>
      <c r="CV45" s="86" t="s">
        <v>2</v>
      </c>
      <c r="CW45" s="94" t="s">
        <v>1</v>
      </c>
      <c r="CX45" s="100" t="s">
        <v>493</v>
      </c>
      <c r="CY45" s="86" t="s">
        <v>2</v>
      </c>
      <c r="CZ45" s="94" t="s">
        <v>1</v>
      </c>
      <c r="DA45" s="100" t="s">
        <v>515</v>
      </c>
      <c r="DB45" s="86" t="s">
        <v>2</v>
      </c>
      <c r="DC45" s="94" t="s">
        <v>1</v>
      </c>
      <c r="DD45" s="97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  <c r="IV45" s="80"/>
      <c r="IW45" s="80"/>
      <c r="IX45" s="80"/>
      <c r="IY45" s="80"/>
      <c r="IZ45" s="80"/>
      <c r="JA45" s="80"/>
      <c r="JB45" s="80"/>
      <c r="JC45" s="80"/>
      <c r="JD45" s="80"/>
      <c r="JE45" s="80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  <c r="KV45" s="80"/>
      <c r="KW45" s="80"/>
      <c r="KX45" s="80"/>
    </row>
    <row r="46" spans="1:310" s="30" customFormat="1" ht="14.4" customHeight="1" x14ac:dyDescent="0.3">
      <c r="A46" s="13" t="s">
        <v>40</v>
      </c>
      <c r="B46" s="13" t="s">
        <v>41</v>
      </c>
      <c r="C46" s="10">
        <v>19.340416265456184</v>
      </c>
      <c r="D46" s="9">
        <v>19.989808206285176</v>
      </c>
      <c r="E46" s="9">
        <f t="shared" ref="E46:E109" si="0">IFERROR((C46-D46)^2,0)</f>
        <v>0.42170989281364402</v>
      </c>
      <c r="F46" s="91">
        <v>22.056061052025719</v>
      </c>
      <c r="G46" s="92">
        <v>21.600975553444698</v>
      </c>
      <c r="H46" s="92">
        <f t="shared" ref="H46:H109" si="1">IFERROR((F46-G46)^2,0)</f>
        <v>0.20710281101873595</v>
      </c>
      <c r="I46" s="10" t="e">
        <v>#N/A</v>
      </c>
      <c r="J46" s="9">
        <v>23.049977569768245</v>
      </c>
      <c r="K46" s="9">
        <f t="shared" ref="K46:K109" si="2">IFERROR((I46-J46)^2,0)</f>
        <v>0</v>
      </c>
      <c r="L46" s="10">
        <v>23.18567825024121</v>
      </c>
      <c r="M46" s="9">
        <v>22.940975553444687</v>
      </c>
      <c r="N46" s="9">
        <f t="shared" ref="N46:N109" si="3">IFERROR((L46-M46)^2,0)</f>
        <v>5.9879409819491018E-2</v>
      </c>
      <c r="O46" s="10">
        <v>22.501061766474248</v>
      </c>
      <c r="P46" s="9">
        <v>22.793467158986246</v>
      </c>
      <c r="Q46" s="9">
        <f t="shared" ref="Q46:Q109" si="4">IFERROR((O46-P46)^2,0)</f>
        <v>8.5500913570095899E-2</v>
      </c>
      <c r="R46" s="10">
        <v>23.18567825024121</v>
      </c>
      <c r="S46" s="9">
        <v>22.148691646861565</v>
      </c>
      <c r="T46" s="9">
        <f t="shared" ref="T46:T109" si="5">IFERROR((R46-S46)^2,0)</f>
        <v>1.0753412155888542</v>
      </c>
      <c r="U46" s="10">
        <v>23.01452412929947</v>
      </c>
      <c r="V46" s="9">
        <v>23.049977569768245</v>
      </c>
      <c r="W46" s="9">
        <f t="shared" ref="W46:W109" si="6">IFERROR((U46-V46)^2,0)</f>
        <v>1.2569464410729547E-3</v>
      </c>
      <c r="X46" s="10">
        <v>18.450414237519702</v>
      </c>
      <c r="Y46" s="9">
        <v>20.147551070300054</v>
      </c>
      <c r="Z46" s="9">
        <f t="shared" ref="Z46:Z109" si="7">IFERROR((X46-Y46)^2,0)</f>
        <v>2.8802734291797236</v>
      </c>
      <c r="AA46" s="10">
        <v>22.215804898238012</v>
      </c>
      <c r="AB46" s="9">
        <v>22.880590152525016</v>
      </c>
      <c r="AC46" s="9">
        <f t="shared" ref="AC46:AC109" si="8">IFERROR((AA46-AB46)^2,0)</f>
        <v>0.44193943431743665</v>
      </c>
      <c r="AD46" s="10" t="e">
        <v>#N/A</v>
      </c>
      <c r="AE46" s="9">
        <v>20.147551070300054</v>
      </c>
      <c r="AF46" s="9">
        <f t="shared" ref="AF46:AF109" si="9">IFERROR((AD46-AE46)^2,0)</f>
        <v>0</v>
      </c>
      <c r="AG46" s="10">
        <v>20.67541780976234</v>
      </c>
      <c r="AH46" s="9">
        <v>20.147551070300054</v>
      </c>
      <c r="AI46" s="9">
        <f t="shared" ref="AI46:AI109" si="10">IFERROR((AG46-AH46)^2,0)</f>
        <v>0.27864329463054544</v>
      </c>
      <c r="AJ46" s="10">
        <v>23.01452412929947</v>
      </c>
      <c r="AK46" s="9">
        <v>23.049977569768245</v>
      </c>
      <c r="AL46" s="9">
        <f t="shared" ref="AL46:AL109" si="11">IFERROR((AJ46-AK46)^2,0)</f>
        <v>1.2569464410729547E-3</v>
      </c>
      <c r="AM46" s="10">
        <v>21.074777425293071</v>
      </c>
      <c r="AN46" s="9">
        <v>21.803966234744365</v>
      </c>
      <c r="AO46" s="9">
        <f t="shared" ref="AO46:AO109" si="12">IFERROR((AM46-AN46)^2,0)</f>
        <v>0.53171631982899581</v>
      </c>
      <c r="AP46" s="10">
        <v>23.585037865771945</v>
      </c>
      <c r="AQ46" s="9">
        <v>23.292452262936791</v>
      </c>
      <c r="AR46" s="9">
        <f t="shared" ref="AR46:AR109" si="13">IFERROR((AP46-AQ46)^2,0)</f>
        <v>8.5606334986410029E-2</v>
      </c>
      <c r="AS46" s="10">
        <v>21.017726051645823</v>
      </c>
      <c r="AT46" s="9">
        <v>20.848473834149999</v>
      </c>
      <c r="AU46" s="9">
        <f t="shared" ref="AU46:AU109" si="14">IFERROR((AS46-AT46)^2,0)</f>
        <v>2.864631312725378E-2</v>
      </c>
      <c r="AV46" s="10">
        <v>21.531188414471046</v>
      </c>
      <c r="AW46" s="9">
        <v>20.848473834149999</v>
      </c>
      <c r="AX46" s="9">
        <f t="shared" ref="AX46:AX109" si="15">IFERROR((AV46-AW46)^2,0)</f>
        <v>0.46609919818294338</v>
      </c>
      <c r="AY46" s="10">
        <v>21.000610639551649</v>
      </c>
      <c r="AZ46" s="9">
        <v>20.848473834149999</v>
      </c>
      <c r="BA46" s="9">
        <f t="shared" ref="BA46:BA109" si="16">IFERROR((AY46-AZ46)^2,0)</f>
        <v>2.314560755781948E-2</v>
      </c>
      <c r="BB46" s="10">
        <v>19.192082094933916</v>
      </c>
      <c r="BC46" s="9">
        <v>19.989808206285176</v>
      </c>
      <c r="BD46" s="9">
        <f t="shared" ref="BD46:BD109" si="17">IFERROR((BB46-BC46)^2,0)</f>
        <v>0.63636694873160238</v>
      </c>
      <c r="BE46" s="10">
        <v>19.876698578700882</v>
      </c>
      <c r="BF46" s="9">
        <v>19.989808206285176</v>
      </c>
      <c r="BG46" s="9">
        <f t="shared" ref="BG46:BG109" si="18">IFERROR((BE46-BF46)^2,0)</f>
        <v>1.279378785225758E-2</v>
      </c>
      <c r="BH46" s="10">
        <v>20.047852699642625</v>
      </c>
      <c r="BI46" s="9">
        <v>19.989808206285176</v>
      </c>
      <c r="BJ46" s="9">
        <f t="shared" ref="BJ46:BJ109" si="19">IFERROR((BH46-BI46)^2,0)</f>
        <v>3.3691632091230302E-3</v>
      </c>
      <c r="BK46" s="10">
        <v>21.017726051645823</v>
      </c>
      <c r="BL46" s="9">
        <v>19.989808206285176</v>
      </c>
      <c r="BM46" s="9">
        <f t="shared" ref="BM46:BM109" si="20">IFERROR((BK46-BL46)^2,0)</f>
        <v>1.0566150968108763</v>
      </c>
      <c r="BN46" s="10">
        <v>20.789520557056832</v>
      </c>
      <c r="BO46" s="9">
        <v>19.989808206285176</v>
      </c>
      <c r="BP46" s="9">
        <f t="shared" ref="BP46:BP109" si="21">IFERROR((BN46-BO46)^2,0)</f>
        <v>0.63953984397672914</v>
      </c>
      <c r="BQ46" s="10">
        <v>20.943559265904405</v>
      </c>
      <c r="BR46" s="9">
        <v>19.989808206285176</v>
      </c>
      <c r="BS46" s="9">
        <f t="shared" ref="BS46:BS109" si="22">IFERROR((BQ46-BR46)^2,0)</f>
        <v>0.90964108372480235</v>
      </c>
      <c r="BT46" s="10">
        <v>20.84657193070408</v>
      </c>
      <c r="BU46" s="9">
        <v>19.989808206285176</v>
      </c>
      <c r="BV46" s="9">
        <f t="shared" ref="BV46:BV109" si="23">IFERROR((BT46-BU46)^2,0)</f>
        <v>0.73404407948015227</v>
      </c>
      <c r="BW46" s="10">
        <v>20.84657193070408</v>
      </c>
      <c r="BX46" s="9">
        <v>19.989808206285176</v>
      </c>
      <c r="BY46" s="9">
        <f t="shared" ref="BY46:BY109" si="24">IFERROR((BW46-BX46)^2,0)</f>
        <v>0.73404407948015227</v>
      </c>
      <c r="BZ46" s="10" t="e">
        <v>#N/A</v>
      </c>
      <c r="CA46" s="9">
        <v>19.989808206285176</v>
      </c>
      <c r="CB46" s="9">
        <f t="shared" ref="CB46:CB109" si="25">IFERROR((BZ46-CA46)^2,0)</f>
        <v>0</v>
      </c>
      <c r="CC46" s="10">
        <v>20.276058194231609</v>
      </c>
      <c r="CD46" s="9">
        <v>19.989808206285176</v>
      </c>
      <c r="CE46" s="9">
        <f t="shared" ref="CE46:CE109" si="26">IFERROR((CC46-CD46)^2,0)</f>
        <v>8.1939055599333468E-2</v>
      </c>
      <c r="CF46" s="10">
        <v>20.789520557056832</v>
      </c>
      <c r="CG46" s="9">
        <v>19.989808206285176</v>
      </c>
      <c r="CH46" s="9">
        <f t="shared" ref="CH46:CH109" si="27">IFERROR((CF46-CG46)^2,0)</f>
        <v>0.63953984397672914</v>
      </c>
      <c r="CI46" s="10" t="e">
        <v>#N/A</v>
      </c>
      <c r="CJ46" s="9">
        <v>19.989808206285176</v>
      </c>
      <c r="CK46" s="9">
        <f t="shared" ref="CK46:CK109" si="28">IFERROR((CI46-CJ46)^2,0)</f>
        <v>0</v>
      </c>
      <c r="CL46" s="10" t="e">
        <v>#N/A</v>
      </c>
      <c r="CM46" s="9">
        <v>19.989808206285176</v>
      </c>
      <c r="CN46" s="9">
        <f t="shared" ref="CN46:CN109" si="29">IFERROR((CL46-CM46)^2,0)</f>
        <v>0</v>
      </c>
      <c r="CO46" s="10" t="e">
        <v>#N/A</v>
      </c>
      <c r="CP46" s="9">
        <v>19.989808206285176</v>
      </c>
      <c r="CQ46" s="9">
        <f t="shared" ref="CQ46:CQ109" si="30">IFERROR((CO46-CP46)^2,0)</f>
        <v>0</v>
      </c>
      <c r="CR46" s="10">
        <v>23.642152861134754</v>
      </c>
      <c r="CS46" s="9">
        <v>22.615532604214636</v>
      </c>
      <c r="CT46" s="9">
        <f t="shared" ref="CT46:CT109" si="31">IFERROR((CR46-CS46)^2,0)</f>
        <v>1.0539491519187298</v>
      </c>
      <c r="CU46" s="10">
        <v>22.871895695181355</v>
      </c>
      <c r="CV46" s="9">
        <v>22.880590152525016</v>
      </c>
      <c r="CW46" s="9">
        <f t="shared" ref="CW46:CW109" si="32">IFERROR((CU46-CV46)^2,0)</f>
        <v>7.559358850075478E-5</v>
      </c>
      <c r="CX46" s="10">
        <v>24.383757096833399</v>
      </c>
      <c r="CY46" s="9">
        <v>22.155774990743097</v>
      </c>
      <c r="CZ46" s="9">
        <f t="shared" ref="CZ46:CZ109" si="33">IFERROR((CX46-CY46)^2,0)</f>
        <v>4.9639042650585772</v>
      </c>
      <c r="DA46" s="10">
        <v>18.564516984814198</v>
      </c>
      <c r="DB46" s="9">
        <v>16.941968814418729</v>
      </c>
      <c r="DC46" s="9">
        <f t="shared" ref="DC46:DC109" si="34">IFERROR((DA46-DB46)^2,0)</f>
        <v>2.6326625652536824</v>
      </c>
      <c r="DD46" s="98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</row>
    <row r="47" spans="1:310" s="29" customFormat="1" ht="14.4" customHeight="1" x14ac:dyDescent="0.3">
      <c r="A47" s="13" t="s">
        <v>42</v>
      </c>
      <c r="B47" s="13" t="s">
        <v>43</v>
      </c>
      <c r="C47" s="10">
        <v>22.250036264414412</v>
      </c>
      <c r="D47" s="9">
        <v>23.29131029519931</v>
      </c>
      <c r="E47" s="9">
        <f t="shared" si="0"/>
        <v>1.0842516071870283</v>
      </c>
      <c r="F47" s="10">
        <v>25.610361630249216</v>
      </c>
      <c r="G47" s="9">
        <v>25.201138145685476</v>
      </c>
      <c r="H47" s="9">
        <f t="shared" si="1"/>
        <v>0.16746386031848892</v>
      </c>
      <c r="I47" s="10" t="e">
        <v>#N/A</v>
      </c>
      <c r="J47" s="9">
        <v>26.51445122537865</v>
      </c>
      <c r="K47" s="9">
        <f t="shared" si="2"/>
        <v>0</v>
      </c>
      <c r="L47" s="10">
        <v>27.390364488043325</v>
      </c>
      <c r="M47" s="9">
        <v>26.541138145685466</v>
      </c>
      <c r="N47" s="9">
        <f t="shared" si="3"/>
        <v>0.72118538055450787</v>
      </c>
      <c r="O47" s="10">
        <v>26.07818289415664</v>
      </c>
      <c r="P47" s="9">
        <v>26.303822383314511</v>
      </c>
      <c r="Q47" s="9">
        <f t="shared" si="4"/>
        <v>5.0913179067424895E-2</v>
      </c>
      <c r="R47" s="10">
        <v>26.762799377923606</v>
      </c>
      <c r="S47" s="9">
        <v>25.740140254671829</v>
      </c>
      <c r="T47" s="9">
        <f t="shared" si="5"/>
        <v>1.0458316823700946</v>
      </c>
      <c r="U47" s="10">
        <v>26.477542509687368</v>
      </c>
      <c r="V47" s="9">
        <v>26.51445122537865</v>
      </c>
      <c r="W47" s="9">
        <f t="shared" si="6"/>
        <v>1.3622532939799321E-3</v>
      </c>
      <c r="X47" s="10">
        <v>21.57112437602412</v>
      </c>
      <c r="Y47" s="9">
        <v>22.91454066095784</v>
      </c>
      <c r="Z47" s="9">
        <f t="shared" si="7"/>
        <v>1.8047673146251195</v>
      </c>
      <c r="AA47" s="10">
        <v>25.50766915768417</v>
      </c>
      <c r="AB47" s="9">
        <v>26.694021844612521</v>
      </c>
      <c r="AC47" s="9">
        <f t="shared" si="8"/>
        <v>1.4074326977821199</v>
      </c>
      <c r="AD47" s="10">
        <v>23.054460090852544</v>
      </c>
      <c r="AE47" s="9">
        <v>22.91454066095784</v>
      </c>
      <c r="AF47" s="9">
        <f t="shared" si="9"/>
        <v>1.9577446862058916E-2</v>
      </c>
      <c r="AG47" s="10">
        <v>23.73907657461951</v>
      </c>
      <c r="AH47" s="9">
        <v>22.91454066095784</v>
      </c>
      <c r="AI47" s="9">
        <f t="shared" si="10"/>
        <v>0.67985947291788473</v>
      </c>
      <c r="AJ47" s="10">
        <v>26.591645256981863</v>
      </c>
      <c r="AK47" s="9">
        <v>26.51445122537865</v>
      </c>
      <c r="AL47" s="9">
        <f t="shared" si="11"/>
        <v>5.9589185151578353E-3</v>
      </c>
      <c r="AM47" s="10">
        <v>24.708949926622708</v>
      </c>
      <c r="AN47" s="9">
        <v>25.115993970258046</v>
      </c>
      <c r="AO47" s="9">
        <f t="shared" si="12"/>
        <v>0.16568485345900691</v>
      </c>
      <c r="AP47" s="10">
        <v>27.219210367101581</v>
      </c>
      <c r="AQ47" s="9">
        <v>26.927860973426249</v>
      </c>
      <c r="AR47" s="9">
        <f t="shared" si="13"/>
        <v>8.488446919498395E-2</v>
      </c>
      <c r="AS47" s="10">
        <v>23.910230695561253</v>
      </c>
      <c r="AT47" s="9">
        <v>24.008211969483497</v>
      </c>
      <c r="AU47" s="9">
        <f t="shared" si="14"/>
        <v>9.6003300394257862E-3</v>
      </c>
      <c r="AV47" s="10">
        <v>24.766001300269956</v>
      </c>
      <c r="AW47" s="9">
        <v>24.008211969483497</v>
      </c>
      <c r="AX47" s="9">
        <f t="shared" si="15"/>
        <v>0.57424466985378864</v>
      </c>
      <c r="AY47" s="10">
        <v>24.303885173727256</v>
      </c>
      <c r="AZ47" s="9">
        <v>24.008211969483497</v>
      </c>
      <c r="BA47" s="9">
        <f t="shared" si="16"/>
        <v>8.7422643707771419E-2</v>
      </c>
      <c r="BB47" s="10">
        <v>22.084586738849342</v>
      </c>
      <c r="BC47" s="9">
        <v>23.29131029519931</v>
      </c>
      <c r="BD47" s="9">
        <f t="shared" si="17"/>
        <v>1.4561817414499125</v>
      </c>
      <c r="BE47" s="10">
        <v>23.168562838147039</v>
      </c>
      <c r="BF47" s="9">
        <v>23.29131029519931</v>
      </c>
      <c r="BG47" s="9">
        <f t="shared" si="18"/>
        <v>1.5066938212798916E-2</v>
      </c>
      <c r="BH47" s="10">
        <v>23.396768332736023</v>
      </c>
      <c r="BI47" s="9">
        <v>23.29131029519931</v>
      </c>
      <c r="BJ47" s="9">
        <f t="shared" si="19"/>
        <v>1.1121397681094934E-2</v>
      </c>
      <c r="BK47" s="10">
        <v>24.309590311091981</v>
      </c>
      <c r="BL47" s="9">
        <v>23.29131029519931</v>
      </c>
      <c r="BM47" s="9">
        <f t="shared" si="20"/>
        <v>1.0368941907663785</v>
      </c>
      <c r="BN47" s="10">
        <v>24.309590311091981</v>
      </c>
      <c r="BO47" s="9">
        <v>23.29131029519931</v>
      </c>
      <c r="BP47" s="9">
        <f t="shared" si="21"/>
        <v>1.0368941907663785</v>
      </c>
      <c r="BQ47" s="10">
        <v>24.566321492504592</v>
      </c>
      <c r="BR47" s="9">
        <v>23.29131029519931</v>
      </c>
      <c r="BS47" s="9">
        <f t="shared" si="22"/>
        <v>1.6256535532538499</v>
      </c>
      <c r="BT47" s="10">
        <v>24.309590311091981</v>
      </c>
      <c r="BU47" s="9">
        <v>23.29131029519931</v>
      </c>
      <c r="BV47" s="9">
        <f t="shared" si="23"/>
        <v>1.0368941907663785</v>
      </c>
      <c r="BW47" s="10">
        <v>24.309590311091981</v>
      </c>
      <c r="BX47" s="9">
        <v>23.29131029519931</v>
      </c>
      <c r="BY47" s="9">
        <f t="shared" si="24"/>
        <v>1.0368941907663785</v>
      </c>
      <c r="BZ47" s="10" t="e">
        <v>#N/A</v>
      </c>
      <c r="CA47" s="9">
        <v>23.29131029519931</v>
      </c>
      <c r="CB47" s="9">
        <f t="shared" si="25"/>
        <v>0</v>
      </c>
      <c r="CC47" s="10">
        <v>23.510871080030519</v>
      </c>
      <c r="CD47" s="9">
        <v>23.29131029519931</v>
      </c>
      <c r="CE47" s="9">
        <f t="shared" si="26"/>
        <v>4.8206938235696599E-2</v>
      </c>
      <c r="CF47" s="10" t="e">
        <v>#N/A</v>
      </c>
      <c r="CG47" s="9">
        <v>23.29131029519931</v>
      </c>
      <c r="CH47" s="9">
        <f t="shared" si="27"/>
        <v>0</v>
      </c>
      <c r="CI47" s="10">
        <v>24.423693058386476</v>
      </c>
      <c r="CJ47" s="9">
        <v>23.29131029519931</v>
      </c>
      <c r="CK47" s="9">
        <f t="shared" si="28"/>
        <v>1.2822907223634026</v>
      </c>
      <c r="CL47" s="10">
        <v>24.309590311091981</v>
      </c>
      <c r="CM47" s="9">
        <v>23.29131029519931</v>
      </c>
      <c r="CN47" s="9">
        <f t="shared" si="29"/>
        <v>1.0368941907663785</v>
      </c>
      <c r="CO47" s="10">
        <v>24.012923168126296</v>
      </c>
      <c r="CP47" s="9">
        <v>23.29131029519931</v>
      </c>
      <c r="CQ47" s="9">
        <f t="shared" si="30"/>
        <v>0.52072513837393875</v>
      </c>
      <c r="CR47" s="10">
        <v>27.333390555582646</v>
      </c>
      <c r="CS47" s="9">
        <v>26.154788038250402</v>
      </c>
      <c r="CT47" s="9">
        <f t="shared" si="31"/>
        <v>1.3891038938619031</v>
      </c>
      <c r="CU47" s="10">
        <v>26.483247647052096</v>
      </c>
      <c r="CV47" s="9">
        <v>26.694021844612521</v>
      </c>
      <c r="CW47" s="9">
        <f t="shared" si="32"/>
        <v>4.442576235724132E-2</v>
      </c>
      <c r="CX47" s="10" t="e">
        <v>#N/A</v>
      </c>
      <c r="CY47" s="9">
        <v>25.626790674601423</v>
      </c>
      <c r="CZ47" s="9">
        <f t="shared" si="33"/>
        <v>0</v>
      </c>
      <c r="DA47" s="10">
        <v>21.126123661575594</v>
      </c>
      <c r="DB47" s="9">
        <v>19.630159329047359</v>
      </c>
      <c r="DC47" s="9">
        <f t="shared" si="34"/>
        <v>2.2379092841966477</v>
      </c>
      <c r="DD47" s="6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</row>
    <row r="48" spans="1:310" s="29" customFormat="1" ht="14.4" customHeight="1" x14ac:dyDescent="0.3">
      <c r="A48" s="13" t="s">
        <v>44</v>
      </c>
      <c r="B48" s="13" t="s">
        <v>45</v>
      </c>
      <c r="C48" s="10">
        <v>25.673118141261185</v>
      </c>
      <c r="D48" s="9">
        <v>26.592812384113429</v>
      </c>
      <c r="E48" s="9">
        <f t="shared" si="0"/>
        <v>0.84583750033556382</v>
      </c>
      <c r="F48" s="10">
        <v>29.290175230496651</v>
      </c>
      <c r="G48" s="9">
        <v>28.801300737926255</v>
      </c>
      <c r="H48" s="9">
        <f t="shared" si="1"/>
        <v>0.23899826948596223</v>
      </c>
      <c r="I48" s="10" t="e">
        <v>#N/A</v>
      </c>
      <c r="J48" s="9">
        <v>29.978924880989055</v>
      </c>
      <c r="K48" s="9">
        <f t="shared" si="2"/>
        <v>0</v>
      </c>
      <c r="L48" s="10">
        <v>31.041652401467136</v>
      </c>
      <c r="M48" s="9">
        <v>30.141300737926244</v>
      </c>
      <c r="N48" s="9">
        <f t="shared" si="3"/>
        <v>0.81063311804085181</v>
      </c>
      <c r="O48" s="10">
        <v>29.843573554874947</v>
      </c>
      <c r="P48" s="9">
        <v>29.814177607642776</v>
      </c>
      <c r="Q48" s="9">
        <f t="shared" si="4"/>
        <v>8.6412171367658086E-4</v>
      </c>
      <c r="R48" s="10">
        <v>30.528190038641913</v>
      </c>
      <c r="S48" s="9">
        <v>29.331588862482093</v>
      </c>
      <c r="T48" s="9">
        <f t="shared" si="5"/>
        <v>1.4318543747870653</v>
      </c>
      <c r="U48" s="10">
        <v>30.471138664994665</v>
      </c>
      <c r="V48" s="9">
        <v>29.978924880989055</v>
      </c>
      <c r="W48" s="9">
        <f t="shared" si="6"/>
        <v>0.24227440916512152</v>
      </c>
      <c r="X48" s="10">
        <v>24.59484717932822</v>
      </c>
      <c r="Y48" s="9">
        <v>25.681530251615627</v>
      </c>
      <c r="Z48" s="9">
        <f t="shared" si="7"/>
        <v>1.1808800995959978</v>
      </c>
      <c r="AA48" s="10" t="e">
        <v>#N/A</v>
      </c>
      <c r="AB48" s="9">
        <v>30.507453536700027</v>
      </c>
      <c r="AC48" s="9">
        <f t="shared" si="8"/>
        <v>0</v>
      </c>
      <c r="AD48" s="10">
        <v>26.420491136040123</v>
      </c>
      <c r="AE48" s="9">
        <v>25.681530251615627</v>
      </c>
      <c r="AF48" s="9">
        <f t="shared" si="9"/>
        <v>0.54606318870943449</v>
      </c>
      <c r="AG48" s="10">
        <v>27.276261740748829</v>
      </c>
      <c r="AH48" s="9">
        <v>25.681530251615627</v>
      </c>
      <c r="AI48" s="9">
        <f t="shared" si="10"/>
        <v>2.5431685224330023</v>
      </c>
      <c r="AJ48" s="10">
        <v>30.242933170405678</v>
      </c>
      <c r="AK48" s="9">
        <v>29.978924880989055</v>
      </c>
      <c r="AL48" s="9">
        <f t="shared" si="11"/>
        <v>6.9700376880691209E-2</v>
      </c>
      <c r="AM48" s="10">
        <v>28.189083719104783</v>
      </c>
      <c r="AN48" s="9">
        <v>28.428021705771727</v>
      </c>
      <c r="AO48" s="9">
        <f t="shared" si="12"/>
        <v>5.7091361472452543E-2</v>
      </c>
      <c r="AP48" s="10">
        <v>30.984601027819892</v>
      </c>
      <c r="AQ48" s="9">
        <v>30.563269683915721</v>
      </c>
      <c r="AR48" s="9">
        <f t="shared" si="13"/>
        <v>0.17752010135609503</v>
      </c>
      <c r="AS48" s="10">
        <v>27.219210367101581</v>
      </c>
      <c r="AT48" s="9">
        <v>27.167950104816995</v>
      </c>
      <c r="AU48" s="9">
        <f t="shared" si="14"/>
        <v>2.6276144894845635E-3</v>
      </c>
      <c r="AV48" s="10">
        <v>28.474340587341018</v>
      </c>
      <c r="AW48" s="9">
        <v>27.167950104816995</v>
      </c>
      <c r="AX48" s="9">
        <f t="shared" si="15"/>
        <v>1.7066560928293495</v>
      </c>
      <c r="AY48" s="10">
        <v>28.000814186068869</v>
      </c>
      <c r="AZ48" s="9">
        <v>27.167950104816995</v>
      </c>
      <c r="BA48" s="9">
        <f t="shared" si="16"/>
        <v>0.69366257783952734</v>
      </c>
      <c r="BB48" s="10">
        <v>25.450617784036922</v>
      </c>
      <c r="BC48" s="9">
        <v>26.592812384113429</v>
      </c>
      <c r="BD48" s="9">
        <f t="shared" si="17"/>
        <v>1.3046085044439331</v>
      </c>
      <c r="BE48" s="10">
        <v>26.648696630629111</v>
      </c>
      <c r="BF48" s="9">
        <v>26.592812384113429</v>
      </c>
      <c r="BG48" s="9">
        <f t="shared" si="18"/>
        <v>3.1230490086254564E-3</v>
      </c>
      <c r="BH48" s="10">
        <v>26.819850751570854</v>
      </c>
      <c r="BI48" s="9">
        <v>26.592812384113429</v>
      </c>
      <c r="BJ48" s="9">
        <f t="shared" si="19"/>
        <v>5.154642029773264E-2</v>
      </c>
      <c r="BK48" s="10">
        <v>27.618569982632312</v>
      </c>
      <c r="BL48" s="9">
        <v>26.592812384113429</v>
      </c>
      <c r="BM48" s="9">
        <f t="shared" si="20"/>
        <v>1.0521786509192259</v>
      </c>
      <c r="BN48" s="10" t="e">
        <v>#N/A</v>
      </c>
      <c r="BO48" s="9">
        <v>26.592812384113429</v>
      </c>
      <c r="BP48" s="9">
        <f t="shared" si="21"/>
        <v>0</v>
      </c>
      <c r="BQ48" s="10">
        <v>27.926647400327447</v>
      </c>
      <c r="BR48" s="9">
        <v>26.592812384113429</v>
      </c>
      <c r="BS48" s="9">
        <f t="shared" si="22"/>
        <v>1.779115850478648</v>
      </c>
      <c r="BT48" s="10" t="e">
        <v>#N/A</v>
      </c>
      <c r="BU48" s="9">
        <v>26.592812384113429</v>
      </c>
      <c r="BV48" s="9">
        <f t="shared" si="23"/>
        <v>0</v>
      </c>
      <c r="BW48" s="10">
        <v>28.017929598163043</v>
      </c>
      <c r="BX48" s="9">
        <v>26.592812384113429</v>
      </c>
      <c r="BY48" s="9">
        <f t="shared" si="24"/>
        <v>2.0309590737805325</v>
      </c>
      <c r="BZ48" s="10" t="e">
        <v>#N/A</v>
      </c>
      <c r="CA48" s="9">
        <v>26.592812384113429</v>
      </c>
      <c r="CB48" s="9">
        <f t="shared" si="25"/>
        <v>0</v>
      </c>
      <c r="CC48" s="10">
        <v>26.819850751570854</v>
      </c>
      <c r="CD48" s="9">
        <v>26.592812384113429</v>
      </c>
      <c r="CE48" s="9">
        <f t="shared" si="26"/>
        <v>5.154642029773264E-2</v>
      </c>
      <c r="CF48" s="10" t="e">
        <v>#N/A</v>
      </c>
      <c r="CG48" s="9">
        <v>26.592812384113429</v>
      </c>
      <c r="CH48" s="9">
        <f t="shared" si="27"/>
        <v>0</v>
      </c>
      <c r="CI48" s="10">
        <v>27.561518608985065</v>
      </c>
      <c r="CJ48" s="9">
        <v>26.592812384113429</v>
      </c>
      <c r="CK48" s="9">
        <f t="shared" si="28"/>
        <v>0.93839175010505493</v>
      </c>
      <c r="CL48" s="10">
        <v>27.732672729926804</v>
      </c>
      <c r="CM48" s="9">
        <v>26.592812384113429</v>
      </c>
      <c r="CN48" s="9">
        <f t="shared" si="29"/>
        <v>1.2992816079577867</v>
      </c>
      <c r="CO48" s="10">
        <v>27.681326493644285</v>
      </c>
      <c r="CP48" s="9">
        <v>26.592812384113429</v>
      </c>
      <c r="CQ48" s="9">
        <f t="shared" si="30"/>
        <v>1.1848629666477513</v>
      </c>
      <c r="CR48" s="10">
        <v>31.155846409419201</v>
      </c>
      <c r="CS48" s="9">
        <v>29.694043472286182</v>
      </c>
      <c r="CT48" s="9">
        <f t="shared" si="31"/>
        <v>2.1368678270107204</v>
      </c>
      <c r="CU48" s="10">
        <v>30.214407483582054</v>
      </c>
      <c r="CV48" s="9">
        <v>30.507453536700027</v>
      </c>
      <c r="CW48" s="9">
        <f t="shared" si="32"/>
        <v>8.5875989248021617E-2</v>
      </c>
      <c r="CX48" s="10" t="e">
        <v>#N/A</v>
      </c>
      <c r="CY48" s="9">
        <v>29.097806358459763</v>
      </c>
      <c r="CZ48" s="9">
        <f t="shared" si="33"/>
        <v>0</v>
      </c>
      <c r="DA48" s="10">
        <v>24.022431730400839</v>
      </c>
      <c r="DB48" s="9">
        <v>22.318349843675989</v>
      </c>
      <c r="DC48" s="9">
        <f t="shared" si="34"/>
        <v>2.9038950766637259</v>
      </c>
      <c r="DD48" s="6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</row>
    <row r="49" spans="1:310" s="29" customFormat="1" ht="14.4" customHeight="1" x14ac:dyDescent="0.3">
      <c r="A49" s="13" t="s">
        <v>46</v>
      </c>
      <c r="B49" s="13" t="s">
        <v>47</v>
      </c>
      <c r="C49" s="10">
        <v>29.381457970320298</v>
      </c>
      <c r="D49" s="9">
        <v>29.894314473027549</v>
      </c>
      <c r="E49" s="9">
        <f t="shared" si="0"/>
        <v>0.26302179236911272</v>
      </c>
      <c r="F49" s="10">
        <v>33.009924792297156</v>
      </c>
      <c r="G49" s="9">
        <v>32.401463330167033</v>
      </c>
      <c r="H49" s="9">
        <f t="shared" si="1"/>
        <v>0.37022535089752678</v>
      </c>
      <c r="I49" s="10">
        <v>34.396273171925259</v>
      </c>
      <c r="J49" s="9">
        <v>33.44339853659946</v>
      </c>
      <c r="K49" s="9">
        <f t="shared" si="2"/>
        <v>0.90797007064727375</v>
      </c>
      <c r="L49" s="10">
        <v>35.137941029339473</v>
      </c>
      <c r="M49" s="9">
        <v>33.741463330167022</v>
      </c>
      <c r="N49" s="9">
        <f t="shared" si="3"/>
        <v>1.9501499642859814</v>
      </c>
      <c r="O49" s="10">
        <v>33.255245698980325</v>
      </c>
      <c r="P49" s="9">
        <v>33.324532831971041</v>
      </c>
      <c r="Q49" s="9">
        <f t="shared" si="4"/>
        <v>4.8007067980732092E-3</v>
      </c>
      <c r="R49" s="10">
        <v>34.28217042463077</v>
      </c>
      <c r="S49" s="9">
        <v>32.923037470292357</v>
      </c>
      <c r="T49" s="9">
        <f t="shared" si="5"/>
        <v>1.8472423875686637</v>
      </c>
      <c r="U49" s="10">
        <v>33.996913556394531</v>
      </c>
      <c r="V49" s="9">
        <v>33.44339853659946</v>
      </c>
      <c r="W49" s="9">
        <f t="shared" si="6"/>
        <v>0.30637887713873824</v>
      </c>
      <c r="X49" s="10">
        <v>27.321902839666627</v>
      </c>
      <c r="Y49" s="9">
        <v>28.448519842273413</v>
      </c>
      <c r="Z49" s="9">
        <f t="shared" si="7"/>
        <v>1.2692658705626976</v>
      </c>
      <c r="AA49" s="10">
        <v>34.396273171925259</v>
      </c>
      <c r="AB49" s="9">
        <v>34.320885228787532</v>
      </c>
      <c r="AC49" s="9">
        <f t="shared" si="8"/>
        <v>5.6833419705371773E-3</v>
      </c>
      <c r="AD49" s="10">
        <v>29.432803664614767</v>
      </c>
      <c r="AE49" s="9">
        <v>28.448519842273413</v>
      </c>
      <c r="AF49" s="9">
        <f t="shared" si="9"/>
        <v>0.96881464292290553</v>
      </c>
      <c r="AG49" s="10">
        <v>30.34562564297072</v>
      </c>
      <c r="AH49" s="9">
        <v>28.448519842273413</v>
      </c>
      <c r="AI49" s="9">
        <f t="shared" si="10"/>
        <v>3.5990104190393719</v>
      </c>
      <c r="AJ49" s="10">
        <v>33.996913556394531</v>
      </c>
      <c r="AK49" s="9">
        <v>33.44339853659946</v>
      </c>
      <c r="AL49" s="9">
        <f t="shared" si="11"/>
        <v>0.30637887713873824</v>
      </c>
      <c r="AM49" s="10">
        <v>31.657807236857405</v>
      </c>
      <c r="AN49" s="9">
        <v>31.740049441285407</v>
      </c>
      <c r="AO49" s="9">
        <f t="shared" si="12"/>
        <v>6.7637801891773461E-3</v>
      </c>
      <c r="AP49" s="10">
        <v>34.795632787456</v>
      </c>
      <c r="AQ49" s="9">
        <v>34.198678394405192</v>
      </c>
      <c r="AR49" s="9">
        <f t="shared" si="13"/>
        <v>0.3563545473826587</v>
      </c>
      <c r="AS49" s="10">
        <v>30.459728390265216</v>
      </c>
      <c r="AT49" s="9">
        <v>30.327688240150493</v>
      </c>
      <c r="AU49" s="9">
        <f t="shared" si="14"/>
        <v>1.7434601242318416E-2</v>
      </c>
      <c r="AV49" s="10">
        <v>31.714858610504653</v>
      </c>
      <c r="AW49" s="9">
        <v>30.327688240150493</v>
      </c>
      <c r="AX49" s="9">
        <f t="shared" si="15"/>
        <v>1.9242416363884951</v>
      </c>
      <c r="AY49" s="10">
        <v>31.537999352198185</v>
      </c>
      <c r="AZ49" s="9">
        <v>30.327688240150493</v>
      </c>
      <c r="BA49" s="9">
        <f t="shared" si="16"/>
        <v>1.4648529879461185</v>
      </c>
      <c r="BB49" s="10">
        <v>28.120622070728086</v>
      </c>
      <c r="BC49" s="9">
        <v>29.894314473027549</v>
      </c>
      <c r="BD49" s="9">
        <f t="shared" si="17"/>
        <v>3.145984737974842</v>
      </c>
      <c r="BE49" s="10">
        <v>30.117420148381733</v>
      </c>
      <c r="BF49" s="9">
        <v>29.894314473027549</v>
      </c>
      <c r="BG49" s="9">
        <f t="shared" si="18"/>
        <v>4.9776142375246357E-2</v>
      </c>
      <c r="BH49" s="10">
        <v>30.117420148381733</v>
      </c>
      <c r="BI49" s="9">
        <v>29.894314473027549</v>
      </c>
      <c r="BJ49" s="9">
        <f t="shared" si="19"/>
        <v>4.9776142375246357E-2</v>
      </c>
      <c r="BK49" s="10">
        <v>30.630882511206956</v>
      </c>
      <c r="BL49" s="9">
        <v>29.894314473027549</v>
      </c>
      <c r="BM49" s="9">
        <f t="shared" si="20"/>
        <v>0.54253247486745948</v>
      </c>
      <c r="BN49" s="10">
        <v>31.37255036862117</v>
      </c>
      <c r="BO49" s="9">
        <v>29.894314473027549</v>
      </c>
      <c r="BP49" s="9">
        <f t="shared" si="21"/>
        <v>2.1851813630214729</v>
      </c>
      <c r="BQ49" s="10" t="e">
        <v>#N/A</v>
      </c>
      <c r="BR49" s="9">
        <v>29.894314473027549</v>
      </c>
      <c r="BS49" s="9">
        <f t="shared" si="22"/>
        <v>0</v>
      </c>
      <c r="BT49" s="10" t="e">
        <v>#N/A</v>
      </c>
      <c r="BU49" s="9">
        <v>29.894314473027549</v>
      </c>
      <c r="BV49" s="9">
        <f t="shared" si="23"/>
        <v>0</v>
      </c>
      <c r="BW49" s="10">
        <v>30.859088005795943</v>
      </c>
      <c r="BX49" s="9">
        <v>29.894314473027549</v>
      </c>
      <c r="BY49" s="9">
        <f t="shared" si="24"/>
        <v>0.93078796953040732</v>
      </c>
      <c r="BZ49" s="10">
        <v>30.996011302549338</v>
      </c>
      <c r="CA49" s="9">
        <v>29.894314473027549</v>
      </c>
      <c r="CB49" s="9">
        <f t="shared" si="25"/>
        <v>1.2137359041783609</v>
      </c>
      <c r="CC49" s="10">
        <v>30.117420148381733</v>
      </c>
      <c r="CD49" s="9">
        <v>29.894314473027549</v>
      </c>
      <c r="CE49" s="9">
        <f t="shared" si="26"/>
        <v>4.9776142375246357E-2</v>
      </c>
      <c r="CF49" s="10" t="e">
        <v>#N/A</v>
      </c>
      <c r="CG49" s="9">
        <v>29.894314473027549</v>
      </c>
      <c r="CH49" s="9">
        <f t="shared" si="27"/>
        <v>0</v>
      </c>
      <c r="CI49" s="10" t="e">
        <v>#N/A</v>
      </c>
      <c r="CJ49" s="9">
        <v>29.894314473027549</v>
      </c>
      <c r="CK49" s="9">
        <f t="shared" si="28"/>
        <v>0</v>
      </c>
      <c r="CL49" s="10">
        <v>31.37255036862117</v>
      </c>
      <c r="CM49" s="9">
        <v>29.894314473027549</v>
      </c>
      <c r="CN49" s="9">
        <f t="shared" si="29"/>
        <v>2.1851813630214729</v>
      </c>
      <c r="CO49" s="10">
        <v>31.429601742268417</v>
      </c>
      <c r="CP49" s="9">
        <v>29.894314473027549</v>
      </c>
      <c r="CQ49" s="9">
        <f t="shared" si="30"/>
        <v>2.357106999093082</v>
      </c>
      <c r="CR49" s="10">
        <v>34.681633555821662</v>
      </c>
      <c r="CS49" s="9">
        <v>33.233298906321963</v>
      </c>
      <c r="CT49" s="9">
        <f t="shared" si="31"/>
        <v>2.0976732569414169</v>
      </c>
      <c r="CU49" s="10">
        <v>34.510375919219754</v>
      </c>
      <c r="CV49" s="9">
        <v>34.320885228787532</v>
      </c>
      <c r="CW49" s="9">
        <f t="shared" si="32"/>
        <v>3.5906721760480445E-2</v>
      </c>
      <c r="CX49" s="10">
        <v>35.252043776633968</v>
      </c>
      <c r="CY49" s="9">
        <v>32.568822042318104</v>
      </c>
      <c r="CZ49" s="9">
        <f t="shared" si="33"/>
        <v>7.199678875505036</v>
      </c>
      <c r="DA49" s="10">
        <v>26.520331039922809</v>
      </c>
      <c r="DB49" s="9">
        <v>25.006540358304619</v>
      </c>
      <c r="DC49" s="9">
        <f t="shared" si="34"/>
        <v>2.291562227754063</v>
      </c>
      <c r="DD49" s="6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</row>
    <row r="50" spans="1:310" s="29" customFormat="1" ht="14.4" customHeight="1" x14ac:dyDescent="0.3">
      <c r="A50" s="13" t="s">
        <v>48</v>
      </c>
      <c r="B50" s="13" t="s">
        <v>49</v>
      </c>
      <c r="C50" s="10">
        <v>32.234026654778887</v>
      </c>
      <c r="D50" s="9">
        <v>33.195816561941683</v>
      </c>
      <c r="E50" s="9">
        <f t="shared" si="0"/>
        <v>0.92503982552021979</v>
      </c>
      <c r="F50" s="10">
        <v>36.124929793436849</v>
      </c>
      <c r="G50" s="9">
        <v>36.001625922407811</v>
      </c>
      <c r="H50" s="9">
        <f t="shared" si="1"/>
        <v>1.5203844610745459E-2</v>
      </c>
      <c r="I50" s="10" t="e">
        <v>#N/A</v>
      </c>
      <c r="J50" s="9">
        <v>36.907872192209879</v>
      </c>
      <c r="K50" s="9">
        <f t="shared" si="2"/>
        <v>0</v>
      </c>
      <c r="L50" s="10">
        <v>38.224420343655538</v>
      </c>
      <c r="M50" s="9">
        <v>37.341625922407815</v>
      </c>
      <c r="N50" s="9">
        <f t="shared" si="3"/>
        <v>0.77932599018610305</v>
      </c>
      <c r="O50" s="10">
        <v>36.284673639649142</v>
      </c>
      <c r="P50" s="9">
        <v>36.83488805629932</v>
      </c>
      <c r="Q50" s="9">
        <f t="shared" si="4"/>
        <v>0.30273590428969555</v>
      </c>
      <c r="R50" s="10">
        <v>37.482752486241331</v>
      </c>
      <c r="S50" s="9">
        <v>36.514486078102607</v>
      </c>
      <c r="T50" s="9">
        <f t="shared" si="5"/>
        <v>0.93753983712986688</v>
      </c>
      <c r="U50" s="10" t="e">
        <v>#N/A</v>
      </c>
      <c r="V50" s="9">
        <v>36.907872192209879</v>
      </c>
      <c r="W50" s="9">
        <f t="shared" si="6"/>
        <v>0</v>
      </c>
      <c r="X50" s="10">
        <v>29.381457428332247</v>
      </c>
      <c r="Y50" s="9">
        <v>31.215509432931213</v>
      </c>
      <c r="Z50" s="9">
        <f t="shared" si="7"/>
        <v>3.3637467555734868</v>
      </c>
      <c r="AA50" s="10" t="e">
        <v>#N/A</v>
      </c>
      <c r="AB50" s="9">
        <v>38.134316920875023</v>
      </c>
      <c r="AC50" s="9">
        <f t="shared" si="8"/>
        <v>0</v>
      </c>
      <c r="AD50" s="10">
        <v>31.777615121516622</v>
      </c>
      <c r="AE50" s="9">
        <v>31.215509432931213</v>
      </c>
      <c r="AF50" s="9">
        <f t="shared" si="9"/>
        <v>0.3159628051400758</v>
      </c>
      <c r="AG50" s="10">
        <v>32.975693968108814</v>
      </c>
      <c r="AH50" s="9">
        <v>31.215509432931213</v>
      </c>
      <c r="AI50" s="9">
        <f t="shared" si="10"/>
        <v>3.0982495978783859</v>
      </c>
      <c r="AJ50" s="10">
        <v>37.026341497063356</v>
      </c>
      <c r="AK50" s="9">
        <v>36.907872192209879</v>
      </c>
      <c r="AL50" s="9">
        <f t="shared" si="11"/>
        <v>1.4034976192466032E-2</v>
      </c>
      <c r="AM50" s="10">
        <v>34.459029682937235</v>
      </c>
      <c r="AN50" s="9">
        <v>35.052077176799088</v>
      </c>
      <c r="AO50" s="9">
        <f t="shared" si="12"/>
        <v>0.35170532997582465</v>
      </c>
      <c r="AP50" s="10">
        <v>38.053266222713802</v>
      </c>
      <c r="AQ50" s="9">
        <v>37.83408710489465</v>
      </c>
      <c r="AR50" s="9">
        <f t="shared" si="13"/>
        <v>4.803948568798181E-2</v>
      </c>
      <c r="AS50" s="10">
        <v>33.14684808905055</v>
      </c>
      <c r="AT50" s="9">
        <v>33.487426375484006</v>
      </c>
      <c r="AU50" s="9">
        <f t="shared" si="14"/>
        <v>0.11599356918994883</v>
      </c>
      <c r="AV50" s="10">
        <v>34.516081056584483</v>
      </c>
      <c r="AW50" s="9">
        <v>33.487426375484006</v>
      </c>
      <c r="AX50" s="9">
        <f t="shared" si="15"/>
        <v>1.0581304529499238</v>
      </c>
      <c r="AY50" s="10">
        <v>34.208003638889352</v>
      </c>
      <c r="AZ50" s="9">
        <v>33.487426375484006</v>
      </c>
      <c r="BA50" s="9">
        <f t="shared" si="16"/>
        <v>0.51923159253673734</v>
      </c>
      <c r="BB50" s="10">
        <v>30.693639022218928</v>
      </c>
      <c r="BC50" s="9">
        <v>33.195816561941683</v>
      </c>
      <c r="BD50" s="9">
        <f t="shared" si="17"/>
        <v>6.2608924402930191</v>
      </c>
      <c r="BE50" s="10">
        <v>32.348128857989096</v>
      </c>
      <c r="BF50" s="9">
        <v>33.195816561941683</v>
      </c>
      <c r="BG50" s="9">
        <f t="shared" si="18"/>
        <v>0.7185744434324095</v>
      </c>
      <c r="BH50" s="10">
        <v>32.519282978930832</v>
      </c>
      <c r="BI50" s="9">
        <v>33.195816561941683</v>
      </c>
      <c r="BJ50" s="9">
        <f t="shared" si="19"/>
        <v>0.45769768894150031</v>
      </c>
      <c r="BK50" s="10" t="e">
        <v>#N/A</v>
      </c>
      <c r="BL50" s="9">
        <v>33.195816561941683</v>
      </c>
      <c r="BM50" s="9">
        <f t="shared" si="20"/>
        <v>0</v>
      </c>
      <c r="BN50" s="10" t="e">
        <v>#N/A</v>
      </c>
      <c r="BO50" s="9">
        <v>33.195816561941683</v>
      </c>
      <c r="BP50" s="9">
        <f t="shared" si="21"/>
        <v>0</v>
      </c>
      <c r="BQ50" s="10" t="e">
        <v>#N/A</v>
      </c>
      <c r="BR50" s="9">
        <v>33.195816561941683</v>
      </c>
      <c r="BS50" s="9">
        <f t="shared" si="22"/>
        <v>0</v>
      </c>
      <c r="BT50" s="10" t="e">
        <v>#N/A</v>
      </c>
      <c r="BU50" s="9">
        <v>33.195816561941683</v>
      </c>
      <c r="BV50" s="9">
        <f t="shared" si="23"/>
        <v>0</v>
      </c>
      <c r="BW50" s="10" t="e">
        <v>#N/A</v>
      </c>
      <c r="BX50" s="9">
        <v>33.195816561941683</v>
      </c>
      <c r="BY50" s="9">
        <f t="shared" si="24"/>
        <v>0</v>
      </c>
      <c r="BZ50" s="10" t="e">
        <v>#N/A</v>
      </c>
      <c r="CA50" s="9">
        <v>33.195816561941683</v>
      </c>
      <c r="CB50" s="9">
        <f t="shared" si="25"/>
        <v>0</v>
      </c>
      <c r="CC50" s="10">
        <v>32.975693968108814</v>
      </c>
      <c r="CD50" s="9">
        <v>33.195816561941683</v>
      </c>
      <c r="CE50" s="9">
        <f t="shared" si="26"/>
        <v>4.8453956315710228E-2</v>
      </c>
      <c r="CF50" s="10" t="e">
        <v>#N/A</v>
      </c>
      <c r="CG50" s="9">
        <v>33.195816561941683</v>
      </c>
      <c r="CH50" s="9">
        <f t="shared" si="27"/>
        <v>0</v>
      </c>
      <c r="CI50" s="10" t="e">
        <v>#N/A</v>
      </c>
      <c r="CJ50" s="9">
        <v>33.195816561941683</v>
      </c>
      <c r="CK50" s="9">
        <f t="shared" si="28"/>
        <v>0</v>
      </c>
      <c r="CL50" s="10" t="e">
        <v>#N/A</v>
      </c>
      <c r="CM50" s="9">
        <v>33.195816561941683</v>
      </c>
      <c r="CN50" s="9">
        <f t="shared" si="29"/>
        <v>0</v>
      </c>
      <c r="CO50" s="10" t="e">
        <v>#N/A</v>
      </c>
      <c r="CP50" s="9">
        <v>33.195816561941683</v>
      </c>
      <c r="CQ50" s="9">
        <f t="shared" si="30"/>
        <v>0</v>
      </c>
      <c r="CR50" s="10">
        <v>37.996332444942453</v>
      </c>
      <c r="CS50" s="9">
        <v>36.772554340357743</v>
      </c>
      <c r="CT50" s="9">
        <f t="shared" si="31"/>
        <v>1.4976328492609454</v>
      </c>
      <c r="CU50" s="10">
        <v>37.060572321251698</v>
      </c>
      <c r="CV50" s="9">
        <v>38.134316920875023</v>
      </c>
      <c r="CW50" s="9">
        <f t="shared" si="32"/>
        <v>1.1529274652202541</v>
      </c>
      <c r="CX50" s="10" t="e">
        <v>#N/A</v>
      </c>
      <c r="CY50" s="9">
        <v>36.039837726176444</v>
      </c>
      <c r="CZ50" s="9">
        <f t="shared" si="33"/>
        <v>0</v>
      </c>
      <c r="DA50" s="10">
        <v>28.662610120376932</v>
      </c>
      <c r="DB50" s="9">
        <v>27.694730872933249</v>
      </c>
      <c r="DC50" s="9">
        <f t="shared" si="34"/>
        <v>0.93679023763215064</v>
      </c>
      <c r="DD50" s="6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s="29" customFormat="1" ht="14.4" customHeight="1" x14ac:dyDescent="0.3">
      <c r="A51" s="13" t="s">
        <v>50</v>
      </c>
      <c r="B51" s="13" t="s">
        <v>51</v>
      </c>
      <c r="C51" s="10">
        <v>33.546208357482449</v>
      </c>
      <c r="D51" s="9">
        <v>36.497318650855831</v>
      </c>
      <c r="E51" s="9">
        <f t="shared" si="0"/>
        <v>8.7090519636543302</v>
      </c>
      <c r="F51" s="10">
        <v>39.970192377261306</v>
      </c>
      <c r="G51" s="9">
        <v>39.60178851464859</v>
      </c>
      <c r="H51" s="9">
        <f t="shared" si="1"/>
        <v>0.13572140598796906</v>
      </c>
      <c r="I51" s="10" t="e">
        <v>#N/A</v>
      </c>
      <c r="J51" s="9">
        <v>40.372345847820284</v>
      </c>
      <c r="K51" s="9">
        <f t="shared" si="2"/>
        <v>0</v>
      </c>
      <c r="L51" s="10" t="e">
        <v>#N/A</v>
      </c>
      <c r="M51" s="9">
        <v>40.941788514648593</v>
      </c>
      <c r="N51" s="9">
        <f t="shared" si="3"/>
        <v>0</v>
      </c>
      <c r="O51" s="10" t="e">
        <v>#N/A</v>
      </c>
      <c r="P51" s="9">
        <v>40.345243280627571</v>
      </c>
      <c r="Q51" s="9">
        <f t="shared" si="4"/>
        <v>0</v>
      </c>
      <c r="R51" s="10" t="e">
        <v>#N/A</v>
      </c>
      <c r="S51" s="9">
        <v>40.105934685912885</v>
      </c>
      <c r="T51" s="9">
        <f t="shared" si="5"/>
        <v>0</v>
      </c>
      <c r="U51" s="10" t="e">
        <v>#N/A</v>
      </c>
      <c r="V51" s="9">
        <v>40.372345847820284</v>
      </c>
      <c r="W51" s="9">
        <f t="shared" si="6"/>
        <v>0</v>
      </c>
      <c r="X51" s="10" t="e">
        <v>#N/A</v>
      </c>
      <c r="Y51" s="9">
        <v>33.982499023588971</v>
      </c>
      <c r="Z51" s="9">
        <f t="shared" si="7"/>
        <v>0</v>
      </c>
      <c r="AA51" s="10" t="e">
        <v>#N/A</v>
      </c>
      <c r="AB51" s="9">
        <v>41.947748612962542</v>
      </c>
      <c r="AC51" s="9">
        <f t="shared" si="8"/>
        <v>0</v>
      </c>
      <c r="AD51" s="10" t="e">
        <v>#N/A</v>
      </c>
      <c r="AE51" s="9">
        <v>33.982499023588971</v>
      </c>
      <c r="AF51" s="9">
        <f t="shared" si="9"/>
        <v>0</v>
      </c>
      <c r="AG51" s="10" t="e">
        <v>#N/A</v>
      </c>
      <c r="AH51" s="9">
        <v>33.982499023588971</v>
      </c>
      <c r="AI51" s="9">
        <f t="shared" si="10"/>
        <v>0</v>
      </c>
      <c r="AJ51" s="10" t="e">
        <v>#N/A</v>
      </c>
      <c r="AK51" s="9">
        <v>40.372345847820284</v>
      </c>
      <c r="AL51" s="9">
        <f t="shared" si="11"/>
        <v>0</v>
      </c>
      <c r="AM51" s="10" t="e">
        <v>#N/A</v>
      </c>
      <c r="AN51" s="9">
        <v>38.364104912312754</v>
      </c>
      <c r="AO51" s="9">
        <f t="shared" si="12"/>
        <v>0</v>
      </c>
      <c r="AP51" s="10" t="e">
        <v>#N/A</v>
      </c>
      <c r="AQ51" s="9">
        <v>41.469495815384093</v>
      </c>
      <c r="AR51" s="9">
        <f t="shared" si="13"/>
        <v>0</v>
      </c>
      <c r="AS51" s="10" t="e">
        <v>#N/A</v>
      </c>
      <c r="AT51" s="9">
        <v>36.647164510817518</v>
      </c>
      <c r="AU51" s="9">
        <f t="shared" si="14"/>
        <v>0</v>
      </c>
      <c r="AV51" s="10">
        <v>38.452625838244529</v>
      </c>
      <c r="AW51" s="9">
        <v>36.647164510817518</v>
      </c>
      <c r="AX51" s="9">
        <f t="shared" si="15"/>
        <v>3.2596906048345047</v>
      </c>
      <c r="AY51" s="10" t="e">
        <v>#N/A</v>
      </c>
      <c r="AZ51" s="9">
        <v>36.647164510817518</v>
      </c>
      <c r="BA51" s="9">
        <f t="shared" si="16"/>
        <v>0</v>
      </c>
      <c r="BB51" s="10" t="e">
        <v>#N/A</v>
      </c>
      <c r="BC51" s="9">
        <v>36.497318650855831</v>
      </c>
      <c r="BD51" s="9">
        <f t="shared" si="17"/>
        <v>0</v>
      </c>
      <c r="BE51" s="10">
        <v>35.600057155882176</v>
      </c>
      <c r="BF51" s="9">
        <v>36.497318650855831</v>
      </c>
      <c r="BG51" s="9">
        <f t="shared" si="18"/>
        <v>0.80507819036235884</v>
      </c>
      <c r="BH51" s="10" t="e">
        <v>#N/A</v>
      </c>
      <c r="BI51" s="9">
        <v>36.497318650855831</v>
      </c>
      <c r="BJ51" s="9">
        <f t="shared" si="19"/>
        <v>0</v>
      </c>
      <c r="BK51" s="10" t="e">
        <v>#N/A</v>
      </c>
      <c r="BL51" s="9">
        <v>36.497318650855831</v>
      </c>
      <c r="BM51" s="9">
        <f t="shared" si="20"/>
        <v>0</v>
      </c>
      <c r="BN51" s="10" t="e">
        <v>#N/A</v>
      </c>
      <c r="BO51" s="9">
        <v>36.497318650855831</v>
      </c>
      <c r="BP51" s="9">
        <f t="shared" si="21"/>
        <v>0</v>
      </c>
      <c r="BQ51" s="10" t="e">
        <v>#N/A</v>
      </c>
      <c r="BR51" s="9">
        <v>36.497318650855831</v>
      </c>
      <c r="BS51" s="9">
        <f t="shared" si="22"/>
        <v>0</v>
      </c>
      <c r="BT51" s="10" t="e">
        <v>#N/A</v>
      </c>
      <c r="BU51" s="9">
        <v>36.497318650855831</v>
      </c>
      <c r="BV51" s="9">
        <f t="shared" si="23"/>
        <v>0</v>
      </c>
      <c r="BW51" s="10" t="e">
        <v>#N/A</v>
      </c>
      <c r="BX51" s="9">
        <v>36.497318650855831</v>
      </c>
      <c r="BY51" s="9">
        <f t="shared" si="24"/>
        <v>0</v>
      </c>
      <c r="BZ51" s="10" t="e">
        <v>#N/A</v>
      </c>
      <c r="CA51" s="9">
        <v>36.497318650855831</v>
      </c>
      <c r="CB51" s="9">
        <f t="shared" si="25"/>
        <v>0</v>
      </c>
      <c r="CC51" s="10" t="e">
        <v>#N/A</v>
      </c>
      <c r="CD51" s="9">
        <v>36.497318650855831</v>
      </c>
      <c r="CE51" s="9">
        <f t="shared" si="26"/>
        <v>0</v>
      </c>
      <c r="CF51" s="10" t="e">
        <v>#N/A</v>
      </c>
      <c r="CG51" s="9">
        <v>36.497318650855831</v>
      </c>
      <c r="CH51" s="9">
        <f t="shared" si="27"/>
        <v>0</v>
      </c>
      <c r="CI51" s="10" t="e">
        <v>#N/A</v>
      </c>
      <c r="CJ51" s="9">
        <v>36.497318650855831</v>
      </c>
      <c r="CK51" s="9">
        <f t="shared" si="28"/>
        <v>0</v>
      </c>
      <c r="CL51" s="10" t="e">
        <v>#N/A</v>
      </c>
      <c r="CM51" s="9">
        <v>36.497318650855831</v>
      </c>
      <c r="CN51" s="9">
        <f t="shared" si="29"/>
        <v>0</v>
      </c>
      <c r="CO51" s="10" t="e">
        <v>#N/A</v>
      </c>
      <c r="CP51" s="9">
        <v>36.497318650855831</v>
      </c>
      <c r="CQ51" s="9">
        <f t="shared" si="30"/>
        <v>0</v>
      </c>
      <c r="CR51" s="10">
        <v>41.887249477815182</v>
      </c>
      <c r="CS51" s="9">
        <v>40.311809774393495</v>
      </c>
      <c r="CT51" s="9">
        <f t="shared" si="31"/>
        <v>2.4820102591174114</v>
      </c>
      <c r="CU51" s="10" t="e">
        <v>#N/A</v>
      </c>
      <c r="CV51" s="9">
        <v>41.947748612962542</v>
      </c>
      <c r="CW51" s="9">
        <f t="shared" si="32"/>
        <v>0</v>
      </c>
      <c r="CX51" s="10" t="e">
        <v>#N/A</v>
      </c>
      <c r="CY51" s="9">
        <v>39.510853410034755</v>
      </c>
      <c r="CZ51" s="9">
        <f t="shared" si="33"/>
        <v>0</v>
      </c>
      <c r="DA51" s="10" t="e">
        <v>#N/A</v>
      </c>
      <c r="DB51" s="9">
        <v>30.382921387561865</v>
      </c>
      <c r="DC51" s="9">
        <f t="shared" si="34"/>
        <v>0</v>
      </c>
      <c r="DD51" s="6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s="4" customFormat="1" ht="15" customHeight="1" x14ac:dyDescent="0.3">
      <c r="A52" s="13" t="s">
        <v>52</v>
      </c>
      <c r="B52" s="13" t="s">
        <v>53</v>
      </c>
      <c r="C52" s="10">
        <v>18.199388519922401</v>
      </c>
      <c r="D52" s="9">
        <v>19.989808206285176</v>
      </c>
      <c r="E52" s="9">
        <f t="shared" si="0"/>
        <v>3.2056026533153763</v>
      </c>
      <c r="F52" s="10">
        <v>21.468431903459077</v>
      </c>
      <c r="G52" s="9">
        <v>21.600975553444698</v>
      </c>
      <c r="H52" s="9">
        <f t="shared" si="1"/>
        <v>1.7567819151510799E-2</v>
      </c>
      <c r="I52" s="10" t="e">
        <v>#N/A</v>
      </c>
      <c r="J52" s="9">
        <v>23.049977569768245</v>
      </c>
      <c r="K52" s="9">
        <f t="shared" si="2"/>
        <v>0</v>
      </c>
      <c r="L52" s="10" t="e">
        <v>#N/A</v>
      </c>
      <c r="M52" s="9">
        <v>22.940975553444687</v>
      </c>
      <c r="N52" s="9">
        <f t="shared" si="3"/>
        <v>0</v>
      </c>
      <c r="O52" s="10" t="e">
        <v>#N/A</v>
      </c>
      <c r="P52" s="9">
        <v>22.793467158986246</v>
      </c>
      <c r="Q52" s="9">
        <f t="shared" si="4"/>
        <v>0</v>
      </c>
      <c r="R52" s="10" t="e">
        <v>#N/A</v>
      </c>
      <c r="S52" s="9">
        <v>22.148691646861565</v>
      </c>
      <c r="T52" s="9">
        <f t="shared" si="5"/>
        <v>0</v>
      </c>
      <c r="U52" s="10" t="e">
        <v>#N/A</v>
      </c>
      <c r="V52" s="9">
        <v>23.049977569768245</v>
      </c>
      <c r="W52" s="9">
        <f t="shared" si="6"/>
        <v>0</v>
      </c>
      <c r="X52" s="10" t="e">
        <v>#N/A</v>
      </c>
      <c r="Y52" s="9">
        <v>20.147551070300054</v>
      </c>
      <c r="Z52" s="9">
        <f t="shared" si="7"/>
        <v>0</v>
      </c>
      <c r="AA52" s="10" t="e">
        <v>#N/A</v>
      </c>
      <c r="AB52" s="9">
        <v>22.880590152525016</v>
      </c>
      <c r="AC52" s="9">
        <f t="shared" si="8"/>
        <v>0</v>
      </c>
      <c r="AD52" s="10" t="e">
        <v>#N/A</v>
      </c>
      <c r="AE52" s="9">
        <v>20.147551070300054</v>
      </c>
      <c r="AF52" s="9">
        <f t="shared" si="9"/>
        <v>0</v>
      </c>
      <c r="AG52" s="10" t="e">
        <v>#N/A</v>
      </c>
      <c r="AH52" s="9">
        <v>20.147551070300054</v>
      </c>
      <c r="AI52" s="9">
        <f t="shared" si="10"/>
        <v>0</v>
      </c>
      <c r="AJ52" s="10" t="e">
        <v>#N/A</v>
      </c>
      <c r="AK52" s="9">
        <v>23.049977569768245</v>
      </c>
      <c r="AL52" s="9">
        <f t="shared" si="11"/>
        <v>0</v>
      </c>
      <c r="AM52" s="10" t="e">
        <v>#N/A</v>
      </c>
      <c r="AN52" s="9">
        <v>21.803966234744365</v>
      </c>
      <c r="AO52" s="9">
        <f t="shared" si="12"/>
        <v>0</v>
      </c>
      <c r="AP52" s="10" t="e">
        <v>#N/A</v>
      </c>
      <c r="AQ52" s="9">
        <v>23.292452262936791</v>
      </c>
      <c r="AR52" s="9">
        <f t="shared" si="13"/>
        <v>0</v>
      </c>
      <c r="AS52" s="10" t="e">
        <v>#N/A</v>
      </c>
      <c r="AT52" s="9">
        <v>20.848473834149999</v>
      </c>
      <c r="AU52" s="9">
        <f t="shared" si="14"/>
        <v>0</v>
      </c>
      <c r="AV52" s="10" t="e">
        <v>#N/A</v>
      </c>
      <c r="AW52" s="9">
        <v>20.848473834149999</v>
      </c>
      <c r="AX52" s="9">
        <f t="shared" si="15"/>
        <v>0</v>
      </c>
      <c r="AY52" s="10">
        <v>20.778110282327386</v>
      </c>
      <c r="AZ52" s="9">
        <v>20.848473834149999</v>
      </c>
      <c r="BA52" s="9">
        <f t="shared" si="16"/>
        <v>4.9510294250935298E-3</v>
      </c>
      <c r="BB52" s="10" t="e">
        <v>#N/A</v>
      </c>
      <c r="BC52" s="9">
        <v>19.989808206285176</v>
      </c>
      <c r="BD52" s="9">
        <f t="shared" si="17"/>
        <v>0</v>
      </c>
      <c r="BE52" s="10" t="e">
        <v>#N/A</v>
      </c>
      <c r="BF52" s="9">
        <v>19.989808206285176</v>
      </c>
      <c r="BG52" s="9">
        <f t="shared" si="18"/>
        <v>0</v>
      </c>
      <c r="BH52" s="10" t="e">
        <v>#N/A</v>
      </c>
      <c r="BI52" s="9">
        <v>19.989808206285176</v>
      </c>
      <c r="BJ52" s="9">
        <f t="shared" si="19"/>
        <v>0</v>
      </c>
      <c r="BK52" s="10" t="e">
        <v>#N/A</v>
      </c>
      <c r="BL52" s="9">
        <v>19.989808206285176</v>
      </c>
      <c r="BM52" s="9">
        <f t="shared" si="20"/>
        <v>0</v>
      </c>
      <c r="BN52" s="10" t="e">
        <v>#N/A</v>
      </c>
      <c r="BO52" s="9">
        <v>19.989808206285176</v>
      </c>
      <c r="BP52" s="9">
        <f t="shared" si="21"/>
        <v>0</v>
      </c>
      <c r="BQ52" s="10" t="e">
        <v>#N/A</v>
      </c>
      <c r="BR52" s="9">
        <v>19.989808206285176</v>
      </c>
      <c r="BS52" s="9">
        <f t="shared" si="22"/>
        <v>0</v>
      </c>
      <c r="BT52" s="10" t="e">
        <v>#N/A</v>
      </c>
      <c r="BU52" s="9">
        <v>19.989808206285176</v>
      </c>
      <c r="BV52" s="9">
        <f t="shared" si="23"/>
        <v>0</v>
      </c>
      <c r="BW52" s="10" t="e">
        <v>#N/A</v>
      </c>
      <c r="BX52" s="9">
        <v>19.989808206285176</v>
      </c>
      <c r="BY52" s="9">
        <f t="shared" si="24"/>
        <v>0</v>
      </c>
      <c r="BZ52" s="10" t="e">
        <v>#N/A</v>
      </c>
      <c r="CA52" s="9">
        <v>19.989808206285176</v>
      </c>
      <c r="CB52" s="9">
        <f t="shared" si="25"/>
        <v>0</v>
      </c>
      <c r="CC52" s="10" t="e">
        <v>#N/A</v>
      </c>
      <c r="CD52" s="9">
        <v>19.989808206285176</v>
      </c>
      <c r="CE52" s="9">
        <f t="shared" si="26"/>
        <v>0</v>
      </c>
      <c r="CF52" s="10" t="e">
        <v>#N/A</v>
      </c>
      <c r="CG52" s="9">
        <v>19.989808206285176</v>
      </c>
      <c r="CH52" s="9">
        <f t="shared" si="27"/>
        <v>0</v>
      </c>
      <c r="CI52" s="10" t="e">
        <v>#N/A</v>
      </c>
      <c r="CJ52" s="9">
        <v>19.989808206285176</v>
      </c>
      <c r="CK52" s="9">
        <f t="shared" si="28"/>
        <v>0</v>
      </c>
      <c r="CL52" s="10">
        <v>20.709648633950689</v>
      </c>
      <c r="CM52" s="9">
        <v>19.989808206285176</v>
      </c>
      <c r="CN52" s="9">
        <f t="shared" si="29"/>
        <v>0.518170241301669</v>
      </c>
      <c r="CO52" s="10" t="e">
        <v>#N/A</v>
      </c>
      <c r="CP52" s="9">
        <v>19.989808206285176</v>
      </c>
      <c r="CQ52" s="9">
        <f t="shared" si="30"/>
        <v>0</v>
      </c>
      <c r="CR52" s="10" t="e">
        <v>#N/A</v>
      </c>
      <c r="CS52" s="9">
        <v>22.615532604214636</v>
      </c>
      <c r="CT52" s="9">
        <f t="shared" si="31"/>
        <v>0</v>
      </c>
      <c r="CU52" s="10" t="e">
        <v>#N/A</v>
      </c>
      <c r="CV52" s="9">
        <v>22.880590152525016</v>
      </c>
      <c r="CW52" s="9">
        <f t="shared" si="32"/>
        <v>0</v>
      </c>
      <c r="CX52" s="10" t="e">
        <v>#N/A</v>
      </c>
      <c r="CY52" s="9">
        <v>22.155774990743097</v>
      </c>
      <c r="CZ52" s="9">
        <f t="shared" si="33"/>
        <v>0</v>
      </c>
      <c r="DA52" s="10" t="e">
        <v>#N/A</v>
      </c>
      <c r="DB52" s="9">
        <v>16.941968814418729</v>
      </c>
      <c r="DC52" s="9">
        <f t="shared" si="34"/>
        <v>0</v>
      </c>
      <c r="DD52" s="6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16" customFormat="1" ht="15" customHeight="1" x14ac:dyDescent="0.3">
      <c r="A53" s="13" t="s">
        <v>54</v>
      </c>
      <c r="B53" s="13" t="s">
        <v>55</v>
      </c>
      <c r="C53" s="10">
        <v>21.28016247924004</v>
      </c>
      <c r="D53" s="9">
        <v>23.29131029519931</v>
      </c>
      <c r="E53" s="9">
        <f t="shared" si="0"/>
        <v>4.0447155376377388</v>
      </c>
      <c r="F53" s="10">
        <v>24.777411574999405</v>
      </c>
      <c r="G53" s="9">
        <v>25.201138145685476</v>
      </c>
      <c r="H53" s="9">
        <f t="shared" si="1"/>
        <v>0.17954420670537802</v>
      </c>
      <c r="I53" s="10" t="e">
        <v>#N/A</v>
      </c>
      <c r="J53" s="9">
        <v>26.51445122537865</v>
      </c>
      <c r="K53" s="9">
        <f t="shared" si="2"/>
        <v>0</v>
      </c>
      <c r="L53" s="10">
        <v>26.528888745969891</v>
      </c>
      <c r="M53" s="9">
        <v>26.541138145685466</v>
      </c>
      <c r="N53" s="9">
        <f t="shared" si="3"/>
        <v>1.5004779339192981E-4</v>
      </c>
      <c r="O53" s="10">
        <v>25.273758525730457</v>
      </c>
      <c r="P53" s="9">
        <v>26.303822383314511</v>
      </c>
      <c r="Q53" s="9">
        <f t="shared" si="4"/>
        <v>1.0610315507009418</v>
      </c>
      <c r="R53" s="10">
        <v>25.95837500949742</v>
      </c>
      <c r="S53" s="9">
        <v>25.740140254671829</v>
      </c>
      <c r="T53" s="9">
        <f t="shared" si="5"/>
        <v>4.7626408213785894E-2</v>
      </c>
      <c r="U53" s="10" t="e">
        <v>#N/A</v>
      </c>
      <c r="V53" s="9">
        <v>26.51445122537865</v>
      </c>
      <c r="W53" s="9">
        <f t="shared" si="6"/>
        <v>0</v>
      </c>
      <c r="X53" s="10">
        <v>20.880802754892429</v>
      </c>
      <c r="Y53" s="9">
        <v>22.91454066095784</v>
      </c>
      <c r="Z53" s="9">
        <f t="shared" si="7"/>
        <v>4.1360898705673241</v>
      </c>
      <c r="AA53" s="10" t="e">
        <v>#N/A</v>
      </c>
      <c r="AB53" s="9">
        <v>26.694021844612521</v>
      </c>
      <c r="AC53" s="9">
        <f t="shared" si="8"/>
        <v>0</v>
      </c>
      <c r="AD53" s="10">
        <v>22.364138469720857</v>
      </c>
      <c r="AE53" s="9">
        <v>22.91454066095784</v>
      </c>
      <c r="AF53" s="9">
        <f t="shared" si="9"/>
        <v>0.30294257211847309</v>
      </c>
      <c r="AG53" s="10">
        <v>23.105806327135067</v>
      </c>
      <c r="AH53" s="9">
        <v>22.91454066095784</v>
      </c>
      <c r="AI53" s="9">
        <f t="shared" si="10"/>
        <v>3.6582555058218336E-2</v>
      </c>
      <c r="AJ53" s="10">
        <v>25.901323635850176</v>
      </c>
      <c r="AK53" s="9">
        <v>26.51445122537865</v>
      </c>
      <c r="AL53" s="9">
        <f t="shared" si="11"/>
        <v>0.37592544104099745</v>
      </c>
      <c r="AM53" s="10">
        <v>23.847474184549277</v>
      </c>
      <c r="AN53" s="9">
        <v>25.115993970258046</v>
      </c>
      <c r="AO53" s="9">
        <f t="shared" si="12"/>
        <v>1.6091424467346205</v>
      </c>
      <c r="AP53" s="10">
        <v>26.357734625028151</v>
      </c>
      <c r="AQ53" s="9">
        <v>26.927860973426249</v>
      </c>
      <c r="AR53" s="9">
        <f t="shared" si="13"/>
        <v>0.32504405313774948</v>
      </c>
      <c r="AS53" s="10">
        <v>23.276960448076807</v>
      </c>
      <c r="AT53" s="9">
        <v>24.008211969483497</v>
      </c>
      <c r="AU53" s="9">
        <f t="shared" si="14"/>
        <v>0.53472878755959963</v>
      </c>
      <c r="AV53" s="10">
        <v>24.132731052785516</v>
      </c>
      <c r="AW53" s="9">
        <v>24.008211969483497</v>
      </c>
      <c r="AX53" s="9">
        <f t="shared" si="15"/>
        <v>1.5505002106375117E-2</v>
      </c>
      <c r="AY53" s="10">
        <v>23.636384102054464</v>
      </c>
      <c r="AZ53" s="9">
        <v>24.008211969483497</v>
      </c>
      <c r="BA53" s="9">
        <f t="shared" si="16"/>
        <v>0.13825596299682266</v>
      </c>
      <c r="BB53" s="10">
        <v>21.650996299130266</v>
      </c>
      <c r="BC53" s="9">
        <v>23.29131029519931</v>
      </c>
      <c r="BD53" s="9">
        <f t="shared" si="17"/>
        <v>2.690630005699993</v>
      </c>
      <c r="BE53" s="10">
        <v>22.820549458898832</v>
      </c>
      <c r="BF53" s="9">
        <v>23.29131029519931</v>
      </c>
      <c r="BG53" s="9">
        <f t="shared" si="18"/>
        <v>0.22161576499432548</v>
      </c>
      <c r="BH53" s="10">
        <v>22.763498085251584</v>
      </c>
      <c r="BI53" s="9">
        <v>23.29131029519931</v>
      </c>
      <c r="BJ53" s="9">
        <f t="shared" si="19"/>
        <v>0.27858572896990219</v>
      </c>
      <c r="BK53" s="10">
        <v>23.562217316313046</v>
      </c>
      <c r="BL53" s="9">
        <v>23.29131029519931</v>
      </c>
      <c r="BM53" s="9">
        <f t="shared" si="20"/>
        <v>7.3390614088718137E-2</v>
      </c>
      <c r="BN53" s="10">
        <v>24.303885173727252</v>
      </c>
      <c r="BO53" s="9">
        <v>23.29131029519931</v>
      </c>
      <c r="BP53" s="9">
        <f t="shared" si="21"/>
        <v>1.0253078846258779</v>
      </c>
      <c r="BQ53" s="10" t="e">
        <v>#N/A</v>
      </c>
      <c r="BR53" s="9">
        <v>23.29131029519931</v>
      </c>
      <c r="BS53" s="9">
        <f t="shared" si="22"/>
        <v>0</v>
      </c>
      <c r="BT53" s="10" t="e">
        <v>#N/A</v>
      </c>
      <c r="BU53" s="9">
        <v>23.29131029519931</v>
      </c>
      <c r="BV53" s="9">
        <f t="shared" si="23"/>
        <v>0</v>
      </c>
      <c r="BW53" s="10" t="e">
        <v>#N/A</v>
      </c>
      <c r="BX53" s="9">
        <v>23.29131029519931</v>
      </c>
      <c r="BY53" s="9">
        <f t="shared" si="24"/>
        <v>0</v>
      </c>
      <c r="BZ53" s="10" t="e">
        <v>#N/A</v>
      </c>
      <c r="CA53" s="9">
        <v>23.29131029519931</v>
      </c>
      <c r="CB53" s="9">
        <f t="shared" si="25"/>
        <v>0</v>
      </c>
      <c r="CC53" s="10">
        <v>22.820549458898832</v>
      </c>
      <c r="CD53" s="9">
        <v>23.29131029519931</v>
      </c>
      <c r="CE53" s="9">
        <f t="shared" si="26"/>
        <v>0.22161576499432548</v>
      </c>
      <c r="CF53" s="10" t="e">
        <v>#N/A</v>
      </c>
      <c r="CG53" s="9">
        <v>23.29131029519931</v>
      </c>
      <c r="CH53" s="9">
        <f t="shared" si="27"/>
        <v>0</v>
      </c>
      <c r="CI53" s="10" t="e">
        <v>#N/A</v>
      </c>
      <c r="CJ53" s="9">
        <v>23.29131029519931</v>
      </c>
      <c r="CK53" s="9">
        <f t="shared" si="28"/>
        <v>0</v>
      </c>
      <c r="CL53" s="10" t="e">
        <v>#N/A</v>
      </c>
      <c r="CM53" s="9">
        <v>23.29131029519931</v>
      </c>
      <c r="CN53" s="9">
        <f t="shared" si="29"/>
        <v>0</v>
      </c>
      <c r="CO53" s="10" t="e">
        <v>#N/A</v>
      </c>
      <c r="CP53" s="9">
        <v>23.29131029519931</v>
      </c>
      <c r="CQ53" s="9">
        <f t="shared" si="30"/>
        <v>0</v>
      </c>
      <c r="CR53" s="10">
        <v>26.586013649632665</v>
      </c>
      <c r="CS53" s="9">
        <v>26.154788038250402</v>
      </c>
      <c r="CT53" s="9">
        <f t="shared" si="31"/>
        <v>0.1859555279120069</v>
      </c>
      <c r="CU53" s="10">
        <v>25.633182179708115</v>
      </c>
      <c r="CV53" s="9">
        <v>26.694021844612521</v>
      </c>
      <c r="CW53" s="9">
        <f t="shared" si="32"/>
        <v>1.125380794634494</v>
      </c>
      <c r="CX53" s="10" t="e">
        <v>#N/A</v>
      </c>
      <c r="CY53" s="9">
        <v>25.626790674601423</v>
      </c>
      <c r="CZ53" s="9">
        <f t="shared" si="33"/>
        <v>0</v>
      </c>
      <c r="DA53" s="10">
        <v>20.832309087292273</v>
      </c>
      <c r="DB53" s="9">
        <v>19.630159329047359</v>
      </c>
      <c r="DC53" s="9">
        <f t="shared" si="34"/>
        <v>1.445164041248306</v>
      </c>
      <c r="DD53" s="6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</row>
    <row r="54" spans="1:310" s="16" customFormat="1" ht="15" customHeight="1" x14ac:dyDescent="0.3">
      <c r="A54" s="13" t="s">
        <v>56</v>
      </c>
      <c r="B54" s="13" t="s">
        <v>57</v>
      </c>
      <c r="C54" s="10">
        <v>20.538493968924662</v>
      </c>
      <c r="D54" s="9">
        <v>23.29131029519931</v>
      </c>
      <c r="E54" s="9">
        <f t="shared" si="0"/>
        <v>7.5779977262042459</v>
      </c>
      <c r="F54" s="10">
        <v>25.222412289447931</v>
      </c>
      <c r="G54" s="9">
        <v>25.201138145685476</v>
      </c>
      <c r="H54" s="9">
        <f t="shared" si="1"/>
        <v>4.5258919282557749E-4</v>
      </c>
      <c r="I54" s="10" t="e">
        <v>#N/A</v>
      </c>
      <c r="J54" s="9">
        <v>26.51445122537865</v>
      </c>
      <c r="K54" s="9">
        <f t="shared" si="2"/>
        <v>0</v>
      </c>
      <c r="L54" s="10" t="e">
        <v>#N/A</v>
      </c>
      <c r="M54" s="9">
        <v>26.541138145685466</v>
      </c>
      <c r="N54" s="9">
        <f t="shared" si="3"/>
        <v>0</v>
      </c>
      <c r="O54" s="10" t="e">
        <v>#N/A</v>
      </c>
      <c r="P54" s="9">
        <v>26.303822383314511</v>
      </c>
      <c r="Q54" s="9">
        <f t="shared" si="4"/>
        <v>0</v>
      </c>
      <c r="R54" s="10" t="e">
        <v>#N/A</v>
      </c>
      <c r="S54" s="9">
        <v>25.740140254671829</v>
      </c>
      <c r="T54" s="9">
        <f t="shared" si="5"/>
        <v>0</v>
      </c>
      <c r="U54" s="10" t="e">
        <v>#N/A</v>
      </c>
      <c r="V54" s="9">
        <v>26.51445122537865</v>
      </c>
      <c r="W54" s="9">
        <f t="shared" si="6"/>
        <v>0</v>
      </c>
      <c r="X54" s="10" t="e">
        <v>#N/A</v>
      </c>
      <c r="Y54" s="9">
        <v>22.91454066095784</v>
      </c>
      <c r="Z54" s="9">
        <f t="shared" si="7"/>
        <v>0</v>
      </c>
      <c r="AA54" s="10" t="e">
        <v>#N/A</v>
      </c>
      <c r="AB54" s="9">
        <v>26.694021844612521</v>
      </c>
      <c r="AC54" s="9">
        <f t="shared" si="8"/>
        <v>0</v>
      </c>
      <c r="AD54" s="10" t="e">
        <v>#N/A</v>
      </c>
      <c r="AE54" s="9">
        <v>22.91454066095784</v>
      </c>
      <c r="AF54" s="9">
        <f t="shared" si="9"/>
        <v>0</v>
      </c>
      <c r="AG54" s="10" t="e">
        <v>#N/A</v>
      </c>
      <c r="AH54" s="9">
        <v>22.91454066095784</v>
      </c>
      <c r="AI54" s="9">
        <f t="shared" si="10"/>
        <v>0</v>
      </c>
      <c r="AJ54" s="10" t="e">
        <v>#N/A</v>
      </c>
      <c r="AK54" s="9">
        <v>26.51445122537865</v>
      </c>
      <c r="AL54" s="9">
        <f t="shared" si="11"/>
        <v>0</v>
      </c>
      <c r="AM54" s="10" t="e">
        <v>#N/A</v>
      </c>
      <c r="AN54" s="9">
        <v>25.115993970258046</v>
      </c>
      <c r="AO54" s="9">
        <f t="shared" si="12"/>
        <v>0</v>
      </c>
      <c r="AP54" s="10" t="e">
        <v>#N/A</v>
      </c>
      <c r="AQ54" s="9">
        <v>26.927860973426249</v>
      </c>
      <c r="AR54" s="9">
        <f t="shared" si="13"/>
        <v>0</v>
      </c>
      <c r="AS54" s="10" t="e">
        <v>#N/A</v>
      </c>
      <c r="AT54" s="9">
        <v>24.008211969483497</v>
      </c>
      <c r="AU54" s="9">
        <f t="shared" si="14"/>
        <v>0</v>
      </c>
      <c r="AV54" s="10" t="e">
        <v>#N/A</v>
      </c>
      <c r="AW54" s="9">
        <v>24.008211969483497</v>
      </c>
      <c r="AX54" s="9">
        <f t="shared" si="15"/>
        <v>0</v>
      </c>
      <c r="AY54" s="10" t="e">
        <v>#N/A</v>
      </c>
      <c r="AZ54" s="9">
        <v>24.008211969483497</v>
      </c>
      <c r="BA54" s="9">
        <f t="shared" si="16"/>
        <v>0</v>
      </c>
      <c r="BB54" s="10" t="e">
        <v>#N/A</v>
      </c>
      <c r="BC54" s="9">
        <v>23.29131029519931</v>
      </c>
      <c r="BD54" s="9">
        <f t="shared" si="17"/>
        <v>0</v>
      </c>
      <c r="BE54" s="10" t="e">
        <v>#N/A</v>
      </c>
      <c r="BF54" s="9">
        <v>23.29131029519931</v>
      </c>
      <c r="BG54" s="9">
        <f t="shared" si="18"/>
        <v>0</v>
      </c>
      <c r="BH54" s="10" t="e">
        <v>#N/A</v>
      </c>
      <c r="BI54" s="9">
        <v>23.29131029519931</v>
      </c>
      <c r="BJ54" s="9">
        <f t="shared" si="19"/>
        <v>0</v>
      </c>
      <c r="BK54" s="10">
        <v>23.847474184549277</v>
      </c>
      <c r="BL54" s="9">
        <v>23.29131029519931</v>
      </c>
      <c r="BM54" s="9">
        <f t="shared" si="20"/>
        <v>0.30931827181688304</v>
      </c>
      <c r="BN54" s="10">
        <v>24.417987921021748</v>
      </c>
      <c r="BO54" s="9">
        <v>23.29131029519931</v>
      </c>
      <c r="BP54" s="9">
        <f t="shared" si="21"/>
        <v>1.2694024725288862</v>
      </c>
      <c r="BQ54" s="10" t="e">
        <v>#N/A</v>
      </c>
      <c r="BR54" s="9">
        <v>23.29131029519931</v>
      </c>
      <c r="BS54" s="9">
        <f t="shared" si="22"/>
        <v>0</v>
      </c>
      <c r="BT54" s="10" t="e">
        <v>#N/A</v>
      </c>
      <c r="BU54" s="9">
        <v>23.29131029519931</v>
      </c>
      <c r="BV54" s="9">
        <f t="shared" si="23"/>
        <v>0</v>
      </c>
      <c r="BW54" s="10" t="e">
        <v>#N/A</v>
      </c>
      <c r="BX54" s="9">
        <v>23.29131029519931</v>
      </c>
      <c r="BY54" s="9">
        <f t="shared" si="24"/>
        <v>0</v>
      </c>
      <c r="BZ54" s="10" t="e">
        <v>#N/A</v>
      </c>
      <c r="CA54" s="9">
        <v>23.29131029519931</v>
      </c>
      <c r="CB54" s="9">
        <f t="shared" si="25"/>
        <v>0</v>
      </c>
      <c r="CC54" s="10" t="e">
        <v>#N/A</v>
      </c>
      <c r="CD54" s="9">
        <v>23.29131029519931</v>
      </c>
      <c r="CE54" s="9">
        <f t="shared" si="26"/>
        <v>0</v>
      </c>
      <c r="CF54" s="10" t="e">
        <v>#N/A</v>
      </c>
      <c r="CG54" s="9">
        <v>23.29131029519931</v>
      </c>
      <c r="CH54" s="9">
        <f t="shared" si="27"/>
        <v>0</v>
      </c>
      <c r="CI54" s="10" t="e">
        <v>#N/A</v>
      </c>
      <c r="CJ54" s="9">
        <v>23.29131029519931</v>
      </c>
      <c r="CK54" s="9">
        <f t="shared" si="28"/>
        <v>0</v>
      </c>
      <c r="CL54" s="10" t="e">
        <v>#N/A</v>
      </c>
      <c r="CM54" s="9">
        <v>23.29131029519931</v>
      </c>
      <c r="CN54" s="9">
        <f t="shared" si="29"/>
        <v>0</v>
      </c>
      <c r="CO54" s="10" t="e">
        <v>#N/A</v>
      </c>
      <c r="CP54" s="9">
        <v>23.29131029519931</v>
      </c>
      <c r="CQ54" s="9">
        <f t="shared" si="30"/>
        <v>0</v>
      </c>
      <c r="CR54" s="10" t="e">
        <v>#N/A</v>
      </c>
      <c r="CS54" s="9">
        <v>26.154788038250402</v>
      </c>
      <c r="CT54" s="9">
        <f t="shared" si="31"/>
        <v>0</v>
      </c>
      <c r="CU54" s="10" t="e">
        <v>#N/A</v>
      </c>
      <c r="CV54" s="9">
        <v>26.694021844612521</v>
      </c>
      <c r="CW54" s="9">
        <f t="shared" si="32"/>
        <v>0</v>
      </c>
      <c r="CX54" s="10" t="e">
        <v>#N/A</v>
      </c>
      <c r="CY54" s="9">
        <v>25.626790674601423</v>
      </c>
      <c r="CZ54" s="9">
        <f t="shared" si="33"/>
        <v>0</v>
      </c>
      <c r="DA54" s="10" t="e">
        <v>#N/A</v>
      </c>
      <c r="DB54" s="9">
        <v>19.630159329047359</v>
      </c>
      <c r="DC54" s="9">
        <f t="shared" si="34"/>
        <v>0</v>
      </c>
      <c r="DD54" s="6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</row>
    <row r="55" spans="1:310" s="16" customFormat="1" ht="15" customHeight="1" x14ac:dyDescent="0.3">
      <c r="A55" s="13" t="s">
        <v>58</v>
      </c>
      <c r="B55" s="13" t="s">
        <v>59</v>
      </c>
      <c r="C55" s="10">
        <v>24.303886479529595</v>
      </c>
      <c r="D55" s="9">
        <v>26.592812384113429</v>
      </c>
      <c r="E55" s="9">
        <f t="shared" si="0"/>
        <v>5.2391817966749246</v>
      </c>
      <c r="F55" s="10">
        <v>28.71966149402418</v>
      </c>
      <c r="G55" s="9">
        <v>28.801300737926255</v>
      </c>
      <c r="H55" s="9">
        <f t="shared" si="1"/>
        <v>6.6649661449024169E-3</v>
      </c>
      <c r="I55" s="10" t="e">
        <v>#N/A</v>
      </c>
      <c r="J55" s="9">
        <v>29.978924880989055</v>
      </c>
      <c r="K55" s="9">
        <f t="shared" si="2"/>
        <v>0</v>
      </c>
      <c r="L55" s="10" t="e">
        <v>#N/A</v>
      </c>
      <c r="M55" s="9">
        <v>30.141300737926244</v>
      </c>
      <c r="N55" s="9">
        <f t="shared" si="3"/>
        <v>0</v>
      </c>
      <c r="O55" s="10" t="e">
        <v>#N/A</v>
      </c>
      <c r="P55" s="9">
        <v>29.814177607642776</v>
      </c>
      <c r="Q55" s="9">
        <f t="shared" si="4"/>
        <v>0</v>
      </c>
      <c r="R55" s="10" t="e">
        <v>#N/A</v>
      </c>
      <c r="S55" s="9">
        <v>29.331588862482093</v>
      </c>
      <c r="T55" s="9">
        <f t="shared" si="5"/>
        <v>0</v>
      </c>
      <c r="U55" s="10" t="e">
        <v>#N/A</v>
      </c>
      <c r="V55" s="9">
        <v>29.978924880989055</v>
      </c>
      <c r="W55" s="9">
        <f t="shared" si="6"/>
        <v>0</v>
      </c>
      <c r="X55" s="10" t="e">
        <v>#N/A</v>
      </c>
      <c r="Y55" s="9">
        <v>25.681530251615627</v>
      </c>
      <c r="Z55" s="9">
        <f t="shared" si="7"/>
        <v>0</v>
      </c>
      <c r="AA55" s="10" t="e">
        <v>#N/A</v>
      </c>
      <c r="AB55" s="9">
        <v>30.507453536700027</v>
      </c>
      <c r="AC55" s="9">
        <f t="shared" si="8"/>
        <v>0</v>
      </c>
      <c r="AD55" s="10" t="e">
        <v>#N/A</v>
      </c>
      <c r="AE55" s="9">
        <v>25.681530251615627</v>
      </c>
      <c r="AF55" s="9">
        <f t="shared" si="9"/>
        <v>0</v>
      </c>
      <c r="AG55" s="10" t="e">
        <v>#N/A</v>
      </c>
      <c r="AH55" s="9">
        <v>25.681530251615627</v>
      </c>
      <c r="AI55" s="9">
        <f t="shared" si="10"/>
        <v>0</v>
      </c>
      <c r="AJ55" s="10" t="e">
        <v>#N/A</v>
      </c>
      <c r="AK55" s="9">
        <v>29.978924880989055</v>
      </c>
      <c r="AL55" s="9">
        <f t="shared" si="11"/>
        <v>0</v>
      </c>
      <c r="AM55" s="10" t="e">
        <v>#N/A</v>
      </c>
      <c r="AN55" s="9">
        <v>28.428021705771727</v>
      </c>
      <c r="AO55" s="9">
        <f t="shared" si="12"/>
        <v>0</v>
      </c>
      <c r="AP55" s="10" t="e">
        <v>#N/A</v>
      </c>
      <c r="AQ55" s="9">
        <v>30.563269683915721</v>
      </c>
      <c r="AR55" s="9">
        <f t="shared" si="13"/>
        <v>0</v>
      </c>
      <c r="AS55" s="10" t="e">
        <v>#N/A</v>
      </c>
      <c r="AT55" s="9">
        <v>27.167950104816995</v>
      </c>
      <c r="AU55" s="9">
        <f t="shared" si="14"/>
        <v>0</v>
      </c>
      <c r="AV55" s="10" t="e">
        <v>#N/A</v>
      </c>
      <c r="AW55" s="9">
        <v>27.167950104816995</v>
      </c>
      <c r="AX55" s="9">
        <f t="shared" si="15"/>
        <v>0</v>
      </c>
      <c r="AY55" s="10" t="e">
        <v>#N/A</v>
      </c>
      <c r="AZ55" s="9">
        <v>27.167950104816995</v>
      </c>
      <c r="BA55" s="9">
        <f t="shared" si="16"/>
        <v>0</v>
      </c>
      <c r="BB55" s="10" t="e">
        <v>#N/A</v>
      </c>
      <c r="BC55" s="9">
        <v>26.592812384113429</v>
      </c>
      <c r="BD55" s="9">
        <f t="shared" si="17"/>
        <v>0</v>
      </c>
      <c r="BE55" s="10" t="e">
        <v>#N/A</v>
      </c>
      <c r="BF55" s="9">
        <v>26.592812384113429</v>
      </c>
      <c r="BG55" s="9">
        <f t="shared" si="18"/>
        <v>0</v>
      </c>
      <c r="BH55" s="10" t="e">
        <v>#N/A</v>
      </c>
      <c r="BI55" s="9">
        <v>26.592812384113429</v>
      </c>
      <c r="BJ55" s="9">
        <f t="shared" si="19"/>
        <v>0</v>
      </c>
      <c r="BK55" s="10" t="e">
        <v>#N/A</v>
      </c>
      <c r="BL55" s="9">
        <v>26.592812384113429</v>
      </c>
      <c r="BM55" s="9">
        <f t="shared" si="20"/>
        <v>0</v>
      </c>
      <c r="BN55" s="10" t="e">
        <v>#N/A</v>
      </c>
      <c r="BO55" s="9">
        <v>26.592812384113429</v>
      </c>
      <c r="BP55" s="9">
        <f t="shared" si="21"/>
        <v>0</v>
      </c>
      <c r="BQ55" s="10" t="e">
        <v>#N/A</v>
      </c>
      <c r="BR55" s="9">
        <v>26.592812384113429</v>
      </c>
      <c r="BS55" s="9">
        <f t="shared" si="22"/>
        <v>0</v>
      </c>
      <c r="BT55" s="10" t="e">
        <v>#N/A</v>
      </c>
      <c r="BU55" s="9">
        <v>26.592812384113429</v>
      </c>
      <c r="BV55" s="9">
        <f t="shared" si="23"/>
        <v>0</v>
      </c>
      <c r="BW55" s="10" t="e">
        <v>#N/A</v>
      </c>
      <c r="BX55" s="9">
        <v>26.592812384113429</v>
      </c>
      <c r="BY55" s="9">
        <f t="shared" si="24"/>
        <v>0</v>
      </c>
      <c r="BZ55" s="10" t="e">
        <v>#N/A</v>
      </c>
      <c r="CA55" s="9">
        <v>26.592812384113429</v>
      </c>
      <c r="CB55" s="9">
        <f t="shared" si="25"/>
        <v>0</v>
      </c>
      <c r="CC55" s="10" t="e">
        <v>#N/A</v>
      </c>
      <c r="CD55" s="9">
        <v>26.592812384113429</v>
      </c>
      <c r="CE55" s="9">
        <f t="shared" si="26"/>
        <v>0</v>
      </c>
      <c r="CF55" s="10" t="e">
        <v>#N/A</v>
      </c>
      <c r="CG55" s="9">
        <v>26.592812384113429</v>
      </c>
      <c r="CH55" s="9">
        <f t="shared" si="27"/>
        <v>0</v>
      </c>
      <c r="CI55" s="10" t="e">
        <v>#N/A</v>
      </c>
      <c r="CJ55" s="9">
        <v>26.592812384113429</v>
      </c>
      <c r="CK55" s="9">
        <f t="shared" si="28"/>
        <v>0</v>
      </c>
      <c r="CL55" s="10" t="e">
        <v>#N/A</v>
      </c>
      <c r="CM55" s="9">
        <v>26.592812384113429</v>
      </c>
      <c r="CN55" s="9">
        <f t="shared" si="29"/>
        <v>0</v>
      </c>
      <c r="CO55" s="10" t="e">
        <v>#N/A</v>
      </c>
      <c r="CP55" s="9">
        <v>26.592812384113429</v>
      </c>
      <c r="CQ55" s="9">
        <f t="shared" si="30"/>
        <v>0</v>
      </c>
      <c r="CR55" s="10" t="e">
        <v>#N/A</v>
      </c>
      <c r="CS55" s="9">
        <v>29.694043472286182</v>
      </c>
      <c r="CT55" s="9">
        <f t="shared" si="31"/>
        <v>0</v>
      </c>
      <c r="CU55" s="10" t="e">
        <v>#N/A</v>
      </c>
      <c r="CV55" s="9">
        <v>30.507453536700027</v>
      </c>
      <c r="CW55" s="9">
        <f t="shared" si="32"/>
        <v>0</v>
      </c>
      <c r="CX55" s="10" t="e">
        <v>#N/A</v>
      </c>
      <c r="CY55" s="9">
        <v>29.097806358459763</v>
      </c>
      <c r="CZ55" s="9">
        <f t="shared" si="33"/>
        <v>0</v>
      </c>
      <c r="DA55" s="10" t="e">
        <v>#N/A</v>
      </c>
      <c r="DB55" s="9">
        <v>22.318349843675989</v>
      </c>
      <c r="DC55" s="9">
        <f t="shared" si="34"/>
        <v>0</v>
      </c>
      <c r="DD55" s="6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</row>
    <row r="56" spans="1:310" s="16" customFormat="1" ht="15" customHeight="1" x14ac:dyDescent="0.3">
      <c r="A56" s="13" t="s">
        <v>60</v>
      </c>
      <c r="B56" s="13" t="s">
        <v>61</v>
      </c>
      <c r="C56" s="10">
        <v>24.303886479529595</v>
      </c>
      <c r="D56" s="9">
        <v>26.592812384113429</v>
      </c>
      <c r="E56" s="9">
        <f t="shared" si="0"/>
        <v>5.2391817966749246</v>
      </c>
      <c r="F56" s="10">
        <v>27.989403911339416</v>
      </c>
      <c r="G56" s="9">
        <v>28.801300737926255</v>
      </c>
      <c r="H56" s="9">
        <f t="shared" si="1"/>
        <v>0.65917645702177963</v>
      </c>
      <c r="I56" s="10" t="e">
        <v>#N/A</v>
      </c>
      <c r="J56" s="9">
        <v>29.978924880989055</v>
      </c>
      <c r="K56" s="9">
        <f t="shared" si="2"/>
        <v>0</v>
      </c>
      <c r="L56" s="10" t="e">
        <v>#N/A</v>
      </c>
      <c r="M56" s="9">
        <v>30.141300737926244</v>
      </c>
      <c r="N56" s="9">
        <f t="shared" si="3"/>
        <v>0</v>
      </c>
      <c r="O56" s="10" t="e">
        <v>#N/A</v>
      </c>
      <c r="P56" s="9">
        <v>29.814177607642776</v>
      </c>
      <c r="Q56" s="9">
        <f t="shared" si="4"/>
        <v>0</v>
      </c>
      <c r="R56" s="10" t="e">
        <v>#N/A</v>
      </c>
      <c r="S56" s="9">
        <v>29.331588862482093</v>
      </c>
      <c r="T56" s="9">
        <f t="shared" si="5"/>
        <v>0</v>
      </c>
      <c r="U56" s="10" t="e">
        <v>#N/A</v>
      </c>
      <c r="V56" s="9">
        <v>29.978924880989055</v>
      </c>
      <c r="W56" s="9">
        <f t="shared" si="6"/>
        <v>0</v>
      </c>
      <c r="X56" s="10" t="e">
        <v>#N/A</v>
      </c>
      <c r="Y56" s="9">
        <v>25.681530251615627</v>
      </c>
      <c r="Z56" s="9">
        <f t="shared" si="7"/>
        <v>0</v>
      </c>
      <c r="AA56" s="10" t="e">
        <v>#N/A</v>
      </c>
      <c r="AB56" s="9">
        <v>30.507453536700027</v>
      </c>
      <c r="AC56" s="9">
        <f t="shared" si="8"/>
        <v>0</v>
      </c>
      <c r="AD56" s="10" t="e">
        <v>#N/A</v>
      </c>
      <c r="AE56" s="9">
        <v>25.681530251615627</v>
      </c>
      <c r="AF56" s="9">
        <f t="shared" si="9"/>
        <v>0</v>
      </c>
      <c r="AG56" s="10" t="e">
        <v>#N/A</v>
      </c>
      <c r="AH56" s="9">
        <v>25.681530251615627</v>
      </c>
      <c r="AI56" s="9">
        <f t="shared" si="10"/>
        <v>0</v>
      </c>
      <c r="AJ56" s="10" t="e">
        <v>#N/A</v>
      </c>
      <c r="AK56" s="9">
        <v>29.978924880989055</v>
      </c>
      <c r="AL56" s="9">
        <f t="shared" si="11"/>
        <v>0</v>
      </c>
      <c r="AM56" s="10" t="e">
        <v>#N/A</v>
      </c>
      <c r="AN56" s="9">
        <v>28.428021705771727</v>
      </c>
      <c r="AO56" s="9">
        <f t="shared" si="12"/>
        <v>0</v>
      </c>
      <c r="AP56" s="10" t="e">
        <v>#N/A</v>
      </c>
      <c r="AQ56" s="9">
        <v>30.563269683915721</v>
      </c>
      <c r="AR56" s="9">
        <f t="shared" si="13"/>
        <v>0</v>
      </c>
      <c r="AS56" s="10" t="e">
        <v>#N/A</v>
      </c>
      <c r="AT56" s="9">
        <v>27.167950104816995</v>
      </c>
      <c r="AU56" s="9">
        <f t="shared" si="14"/>
        <v>0</v>
      </c>
      <c r="AV56" s="10" t="e">
        <v>#N/A</v>
      </c>
      <c r="AW56" s="9">
        <v>27.167950104816995</v>
      </c>
      <c r="AX56" s="9">
        <f t="shared" si="15"/>
        <v>0</v>
      </c>
      <c r="AY56" s="10" t="e">
        <v>#N/A</v>
      </c>
      <c r="AZ56" s="9">
        <v>27.167950104816995</v>
      </c>
      <c r="BA56" s="9">
        <f t="shared" si="16"/>
        <v>0</v>
      </c>
      <c r="BB56" s="10" t="e">
        <v>#N/A</v>
      </c>
      <c r="BC56" s="9">
        <v>26.592812384113429</v>
      </c>
      <c r="BD56" s="9">
        <f t="shared" si="17"/>
        <v>0</v>
      </c>
      <c r="BE56" s="10" t="e">
        <v>#N/A</v>
      </c>
      <c r="BF56" s="9">
        <v>26.592812384113429</v>
      </c>
      <c r="BG56" s="9">
        <f t="shared" si="18"/>
        <v>0</v>
      </c>
      <c r="BH56" s="10" t="e">
        <v>#N/A</v>
      </c>
      <c r="BI56" s="9">
        <v>26.592812384113429</v>
      </c>
      <c r="BJ56" s="9">
        <f t="shared" si="19"/>
        <v>0</v>
      </c>
      <c r="BK56" s="10" t="e">
        <v>#N/A</v>
      </c>
      <c r="BL56" s="9">
        <v>26.592812384113429</v>
      </c>
      <c r="BM56" s="9">
        <f t="shared" si="20"/>
        <v>0</v>
      </c>
      <c r="BN56" s="10" t="e">
        <v>#N/A</v>
      </c>
      <c r="BO56" s="9">
        <v>26.592812384113429</v>
      </c>
      <c r="BP56" s="9">
        <f t="shared" si="21"/>
        <v>0</v>
      </c>
      <c r="BQ56" s="10" t="e">
        <v>#N/A</v>
      </c>
      <c r="BR56" s="9">
        <v>26.592812384113429</v>
      </c>
      <c r="BS56" s="9">
        <f t="shared" si="22"/>
        <v>0</v>
      </c>
      <c r="BT56" s="10" t="e">
        <v>#N/A</v>
      </c>
      <c r="BU56" s="9">
        <v>26.592812384113429</v>
      </c>
      <c r="BV56" s="9">
        <f t="shared" si="23"/>
        <v>0</v>
      </c>
      <c r="BW56" s="10" t="e">
        <v>#N/A</v>
      </c>
      <c r="BX56" s="9">
        <v>26.592812384113429</v>
      </c>
      <c r="BY56" s="9">
        <f t="shared" si="24"/>
        <v>0</v>
      </c>
      <c r="BZ56" s="10" t="e">
        <v>#N/A</v>
      </c>
      <c r="CA56" s="9">
        <v>26.592812384113429</v>
      </c>
      <c r="CB56" s="9">
        <f t="shared" si="25"/>
        <v>0</v>
      </c>
      <c r="CC56" s="10" t="e">
        <v>#N/A</v>
      </c>
      <c r="CD56" s="9">
        <v>26.592812384113429</v>
      </c>
      <c r="CE56" s="9">
        <f t="shared" si="26"/>
        <v>0</v>
      </c>
      <c r="CF56" s="10" t="e">
        <v>#N/A</v>
      </c>
      <c r="CG56" s="9">
        <v>26.592812384113429</v>
      </c>
      <c r="CH56" s="9">
        <f t="shared" si="27"/>
        <v>0</v>
      </c>
      <c r="CI56" s="10" t="e">
        <v>#N/A</v>
      </c>
      <c r="CJ56" s="9">
        <v>26.592812384113429</v>
      </c>
      <c r="CK56" s="9">
        <f t="shared" si="28"/>
        <v>0</v>
      </c>
      <c r="CL56" s="10" t="e">
        <v>#N/A</v>
      </c>
      <c r="CM56" s="9">
        <v>26.592812384113429</v>
      </c>
      <c r="CN56" s="9">
        <f t="shared" si="29"/>
        <v>0</v>
      </c>
      <c r="CO56" s="10" t="e">
        <v>#N/A</v>
      </c>
      <c r="CP56" s="9">
        <v>26.592812384113429</v>
      </c>
      <c r="CQ56" s="9">
        <f t="shared" si="30"/>
        <v>0</v>
      </c>
      <c r="CR56" s="10" t="e">
        <v>#N/A</v>
      </c>
      <c r="CS56" s="9">
        <v>29.694043472286182</v>
      </c>
      <c r="CT56" s="9">
        <f t="shared" si="31"/>
        <v>0</v>
      </c>
      <c r="CU56" s="10" t="e">
        <v>#N/A</v>
      </c>
      <c r="CV56" s="9">
        <v>30.507453536700027</v>
      </c>
      <c r="CW56" s="9">
        <f t="shared" si="32"/>
        <v>0</v>
      </c>
      <c r="CX56" s="10" t="e">
        <v>#N/A</v>
      </c>
      <c r="CY56" s="9">
        <v>29.097806358459763</v>
      </c>
      <c r="CZ56" s="9">
        <f t="shared" si="33"/>
        <v>0</v>
      </c>
      <c r="DA56" s="10" t="e">
        <v>#N/A</v>
      </c>
      <c r="DB56" s="9">
        <v>22.318349843675989</v>
      </c>
      <c r="DC56" s="9">
        <f t="shared" si="34"/>
        <v>0</v>
      </c>
      <c r="DD56" s="6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</row>
    <row r="57" spans="1:310" s="16" customFormat="1" ht="15" customHeight="1" x14ac:dyDescent="0.3">
      <c r="A57" s="13" t="s">
        <v>62</v>
      </c>
      <c r="B57" s="13" t="s">
        <v>63</v>
      </c>
      <c r="C57" s="10">
        <v>27.384660438847174</v>
      </c>
      <c r="D57" s="9">
        <v>29.894314473027549</v>
      </c>
      <c r="E57" s="9">
        <f t="shared" si="0"/>
        <v>6.2983633712778317</v>
      </c>
      <c r="F57" s="10">
        <v>32.462231605283584</v>
      </c>
      <c r="G57" s="9">
        <v>32.401463330167033</v>
      </c>
      <c r="H57" s="9">
        <f t="shared" si="1"/>
        <v>3.692783260640862E-3</v>
      </c>
      <c r="I57" s="10" t="e">
        <v>#N/A</v>
      </c>
      <c r="J57" s="9">
        <v>33.44339853659946</v>
      </c>
      <c r="K57" s="9">
        <f t="shared" si="2"/>
        <v>0</v>
      </c>
      <c r="L57" s="10" t="e">
        <v>#N/A</v>
      </c>
      <c r="M57" s="9">
        <v>33.741463330167022</v>
      </c>
      <c r="N57" s="9">
        <f t="shared" si="3"/>
        <v>0</v>
      </c>
      <c r="O57" s="10" t="e">
        <v>#N/A</v>
      </c>
      <c r="P57" s="9">
        <v>33.324532831971041</v>
      </c>
      <c r="Q57" s="9">
        <f t="shared" si="4"/>
        <v>0</v>
      </c>
      <c r="R57" s="10" t="e">
        <v>#N/A</v>
      </c>
      <c r="S57" s="9">
        <v>32.923037470292357</v>
      </c>
      <c r="T57" s="9">
        <f t="shared" si="5"/>
        <v>0</v>
      </c>
      <c r="U57" s="10" t="e">
        <v>#N/A</v>
      </c>
      <c r="V57" s="9">
        <v>33.44339853659946</v>
      </c>
      <c r="W57" s="9">
        <f t="shared" si="6"/>
        <v>0</v>
      </c>
      <c r="X57" s="10" t="e">
        <v>#N/A</v>
      </c>
      <c r="Y57" s="9">
        <v>28.448519842273413</v>
      </c>
      <c r="Z57" s="9">
        <f t="shared" si="7"/>
        <v>0</v>
      </c>
      <c r="AA57" s="10" t="e">
        <v>#N/A</v>
      </c>
      <c r="AB57" s="9">
        <v>34.320885228787532</v>
      </c>
      <c r="AC57" s="9">
        <f t="shared" si="8"/>
        <v>0</v>
      </c>
      <c r="AD57" s="10" t="e">
        <v>#N/A</v>
      </c>
      <c r="AE57" s="9">
        <v>28.448519842273413</v>
      </c>
      <c r="AF57" s="9">
        <f t="shared" si="9"/>
        <v>0</v>
      </c>
      <c r="AG57" s="10" t="e">
        <v>#N/A</v>
      </c>
      <c r="AH57" s="9">
        <v>28.448519842273413</v>
      </c>
      <c r="AI57" s="9">
        <f t="shared" si="10"/>
        <v>0</v>
      </c>
      <c r="AJ57" s="10" t="e">
        <v>#N/A</v>
      </c>
      <c r="AK57" s="9">
        <v>33.44339853659946</v>
      </c>
      <c r="AL57" s="9">
        <f t="shared" si="11"/>
        <v>0</v>
      </c>
      <c r="AM57" s="10" t="e">
        <v>#N/A</v>
      </c>
      <c r="AN57" s="9">
        <v>31.740049441285407</v>
      </c>
      <c r="AO57" s="9">
        <f t="shared" si="12"/>
        <v>0</v>
      </c>
      <c r="AP57" s="10" t="e">
        <v>#N/A</v>
      </c>
      <c r="AQ57" s="9">
        <v>34.198678394405192</v>
      </c>
      <c r="AR57" s="9">
        <f t="shared" si="13"/>
        <v>0</v>
      </c>
      <c r="AS57" s="10" t="e">
        <v>#N/A</v>
      </c>
      <c r="AT57" s="9">
        <v>30.327688240150493</v>
      </c>
      <c r="AU57" s="9">
        <f t="shared" si="14"/>
        <v>0</v>
      </c>
      <c r="AV57" s="10" t="e">
        <v>#N/A</v>
      </c>
      <c r="AW57" s="9">
        <v>30.327688240150493</v>
      </c>
      <c r="AX57" s="9">
        <f t="shared" si="15"/>
        <v>0</v>
      </c>
      <c r="AY57" s="10" t="e">
        <v>#N/A</v>
      </c>
      <c r="AZ57" s="9">
        <v>30.327688240150493</v>
      </c>
      <c r="BA57" s="9">
        <f t="shared" si="16"/>
        <v>0</v>
      </c>
      <c r="BB57" s="10" t="e">
        <v>#N/A</v>
      </c>
      <c r="BC57" s="9">
        <v>29.894314473027549</v>
      </c>
      <c r="BD57" s="9">
        <f t="shared" si="17"/>
        <v>0</v>
      </c>
      <c r="BE57" s="10" t="e">
        <v>#N/A</v>
      </c>
      <c r="BF57" s="9">
        <v>29.894314473027549</v>
      </c>
      <c r="BG57" s="9">
        <f t="shared" si="18"/>
        <v>0</v>
      </c>
      <c r="BH57" s="10" t="e">
        <v>#N/A</v>
      </c>
      <c r="BI57" s="9">
        <v>29.894314473027549</v>
      </c>
      <c r="BJ57" s="9">
        <f t="shared" si="19"/>
        <v>0</v>
      </c>
      <c r="BK57" s="10" t="e">
        <v>#N/A</v>
      </c>
      <c r="BL57" s="9">
        <v>29.894314473027549</v>
      </c>
      <c r="BM57" s="9">
        <f t="shared" si="20"/>
        <v>0</v>
      </c>
      <c r="BN57" s="10" t="e">
        <v>#N/A</v>
      </c>
      <c r="BO57" s="9">
        <v>29.894314473027549</v>
      </c>
      <c r="BP57" s="9">
        <f t="shared" si="21"/>
        <v>0</v>
      </c>
      <c r="BQ57" s="10" t="e">
        <v>#N/A</v>
      </c>
      <c r="BR57" s="9">
        <v>29.894314473027549</v>
      </c>
      <c r="BS57" s="9">
        <f t="shared" si="22"/>
        <v>0</v>
      </c>
      <c r="BT57" s="10" t="e">
        <v>#N/A</v>
      </c>
      <c r="BU57" s="9">
        <v>29.894314473027549</v>
      </c>
      <c r="BV57" s="9">
        <f t="shared" si="23"/>
        <v>0</v>
      </c>
      <c r="BW57" s="10" t="e">
        <v>#N/A</v>
      </c>
      <c r="BX57" s="9">
        <v>29.894314473027549</v>
      </c>
      <c r="BY57" s="9">
        <f t="shared" si="24"/>
        <v>0</v>
      </c>
      <c r="BZ57" s="10" t="e">
        <v>#N/A</v>
      </c>
      <c r="CA57" s="9">
        <v>29.894314473027549</v>
      </c>
      <c r="CB57" s="9">
        <f t="shared" si="25"/>
        <v>0</v>
      </c>
      <c r="CC57" s="10" t="e">
        <v>#N/A</v>
      </c>
      <c r="CD57" s="9">
        <v>29.894314473027549</v>
      </c>
      <c r="CE57" s="9">
        <f t="shared" si="26"/>
        <v>0</v>
      </c>
      <c r="CF57" s="10" t="e">
        <v>#N/A</v>
      </c>
      <c r="CG57" s="9">
        <v>29.894314473027549</v>
      </c>
      <c r="CH57" s="9">
        <f t="shared" si="27"/>
        <v>0</v>
      </c>
      <c r="CI57" s="10" t="e">
        <v>#N/A</v>
      </c>
      <c r="CJ57" s="9">
        <v>29.894314473027549</v>
      </c>
      <c r="CK57" s="9">
        <f t="shared" si="28"/>
        <v>0</v>
      </c>
      <c r="CL57" s="10" t="e">
        <v>#N/A</v>
      </c>
      <c r="CM57" s="9">
        <v>29.894314473027549</v>
      </c>
      <c r="CN57" s="9">
        <f t="shared" si="29"/>
        <v>0</v>
      </c>
      <c r="CO57" s="10" t="e">
        <v>#N/A</v>
      </c>
      <c r="CP57" s="9">
        <v>29.894314473027549</v>
      </c>
      <c r="CQ57" s="9">
        <f t="shared" si="30"/>
        <v>0</v>
      </c>
      <c r="CR57" s="10" t="e">
        <v>#N/A</v>
      </c>
      <c r="CS57" s="9">
        <v>33.233298906321963</v>
      </c>
      <c r="CT57" s="9">
        <f t="shared" si="31"/>
        <v>0</v>
      </c>
      <c r="CU57" s="10" t="e">
        <v>#N/A</v>
      </c>
      <c r="CV57" s="9">
        <v>34.320885228787532</v>
      </c>
      <c r="CW57" s="9">
        <f t="shared" si="32"/>
        <v>0</v>
      </c>
      <c r="CX57" s="10" t="e">
        <v>#N/A</v>
      </c>
      <c r="CY57" s="9">
        <v>32.568822042318104</v>
      </c>
      <c r="CZ57" s="9">
        <f t="shared" si="33"/>
        <v>0</v>
      </c>
      <c r="DA57" s="10" t="e">
        <v>#N/A</v>
      </c>
      <c r="DB57" s="9">
        <v>25.006540358304619</v>
      </c>
      <c r="DC57" s="9">
        <f t="shared" si="34"/>
        <v>0</v>
      </c>
      <c r="DD57" s="6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</row>
    <row r="58" spans="1:310" s="16" customFormat="1" ht="15" customHeight="1" x14ac:dyDescent="0.3">
      <c r="A58" s="13" t="s">
        <v>64</v>
      </c>
      <c r="B58" s="13" t="s">
        <v>65</v>
      </c>
      <c r="C58" s="10">
        <v>27.384660438847174</v>
      </c>
      <c r="D58" s="9">
        <v>29.894314473027549</v>
      </c>
      <c r="E58" s="9">
        <f t="shared" si="0"/>
        <v>6.2983633712778317</v>
      </c>
      <c r="F58" s="10">
        <v>30.396971879253243</v>
      </c>
      <c r="G58" s="9">
        <v>32.401463330167033</v>
      </c>
      <c r="H58" s="9">
        <f t="shared" si="1"/>
        <v>4.0179859767864698</v>
      </c>
      <c r="I58" s="10" t="e">
        <v>#N/A</v>
      </c>
      <c r="J58" s="9">
        <v>33.44339853659946</v>
      </c>
      <c r="K58" s="9">
        <f t="shared" si="2"/>
        <v>0</v>
      </c>
      <c r="L58" s="10">
        <v>32.405180231636344</v>
      </c>
      <c r="M58" s="9">
        <v>33.741463330167022</v>
      </c>
      <c r="N58" s="9">
        <f t="shared" si="3"/>
        <v>1.7856525194187514</v>
      </c>
      <c r="O58" s="10">
        <v>30.921844516807916</v>
      </c>
      <c r="P58" s="9">
        <v>33.324532831971041</v>
      </c>
      <c r="Q58" s="9">
        <f t="shared" si="4"/>
        <v>5.7729111398214181</v>
      </c>
      <c r="R58" s="10">
        <v>31.834666495163873</v>
      </c>
      <c r="S58" s="9">
        <v>32.923037470292357</v>
      </c>
      <c r="T58" s="9">
        <f t="shared" si="5"/>
        <v>1.1845513795021272</v>
      </c>
      <c r="U58" s="10" t="e">
        <v>#N/A</v>
      </c>
      <c r="V58" s="9">
        <v>33.44339853659946</v>
      </c>
      <c r="W58" s="9">
        <f t="shared" si="6"/>
        <v>0</v>
      </c>
      <c r="X58" s="10">
        <v>25.159655778435962</v>
      </c>
      <c r="Y58" s="9">
        <v>28.448519842273413</v>
      </c>
      <c r="Z58" s="9">
        <f t="shared" si="7"/>
        <v>10.816626830401393</v>
      </c>
      <c r="AA58" s="10" t="e">
        <v>#N/A</v>
      </c>
      <c r="AB58" s="9">
        <v>34.320885228787532</v>
      </c>
      <c r="AC58" s="9">
        <f t="shared" si="8"/>
        <v>0</v>
      </c>
      <c r="AD58" s="10">
        <v>27.270556603384101</v>
      </c>
      <c r="AE58" s="9">
        <v>28.448519842273413</v>
      </c>
      <c r="AF58" s="9">
        <f t="shared" si="9"/>
        <v>1.3875973921745983</v>
      </c>
      <c r="AG58" s="10">
        <v>28.183378581740058</v>
      </c>
      <c r="AH58" s="9">
        <v>28.448519842273413</v>
      </c>
      <c r="AI58" s="9">
        <f t="shared" si="10"/>
        <v>7.029988803721629E-2</v>
      </c>
      <c r="AJ58" s="10">
        <v>31.66351237422213</v>
      </c>
      <c r="AK58" s="9">
        <v>33.44339853659946</v>
      </c>
      <c r="AL58" s="9">
        <f t="shared" si="11"/>
        <v>3.167994751022301</v>
      </c>
      <c r="AM58" s="10">
        <v>29.210303307390504</v>
      </c>
      <c r="AN58" s="9">
        <v>31.740049441285407</v>
      </c>
      <c r="AO58" s="9">
        <f t="shared" si="12"/>
        <v>6.3996155019562107</v>
      </c>
      <c r="AP58" s="10">
        <v>32.291077484341848</v>
      </c>
      <c r="AQ58" s="9">
        <v>34.198678394405192</v>
      </c>
      <c r="AR58" s="9">
        <f t="shared" si="13"/>
        <v>3.6389412320744992</v>
      </c>
      <c r="AS58" s="10">
        <v>28.354532702681801</v>
      </c>
      <c r="AT58" s="9">
        <v>30.327688240150493</v>
      </c>
      <c r="AU58" s="9">
        <f t="shared" si="14"/>
        <v>3.8933427750433629</v>
      </c>
      <c r="AV58" s="10">
        <v>29.438508801979495</v>
      </c>
      <c r="AW58" s="9">
        <v>30.327688240150493</v>
      </c>
      <c r="AX58" s="9">
        <f t="shared" si="15"/>
        <v>0.79064007326609265</v>
      </c>
      <c r="AY58" s="10">
        <v>28.999213224895691</v>
      </c>
      <c r="AZ58" s="9">
        <v>30.327688240150493</v>
      </c>
      <c r="BA58" s="9">
        <f t="shared" si="16"/>
        <v>1.7648458661562485</v>
      </c>
      <c r="BB58" s="10" t="e">
        <v>#N/A</v>
      </c>
      <c r="BC58" s="9">
        <v>29.894314473027549</v>
      </c>
      <c r="BD58" s="9">
        <f t="shared" si="17"/>
        <v>0</v>
      </c>
      <c r="BE58" s="10" t="e">
        <v>#N/A</v>
      </c>
      <c r="BF58" s="9">
        <v>29.894314473027549</v>
      </c>
      <c r="BG58" s="9">
        <f t="shared" si="18"/>
        <v>0</v>
      </c>
      <c r="BH58" s="10" t="e">
        <v>#N/A</v>
      </c>
      <c r="BI58" s="9">
        <v>29.894314473027549</v>
      </c>
      <c r="BJ58" s="9">
        <f t="shared" si="19"/>
        <v>0</v>
      </c>
      <c r="BK58" s="10" t="e">
        <v>#N/A</v>
      </c>
      <c r="BL58" s="9">
        <v>29.894314473027549</v>
      </c>
      <c r="BM58" s="9">
        <f t="shared" si="20"/>
        <v>0</v>
      </c>
      <c r="BN58" s="10" t="e">
        <v>#N/A</v>
      </c>
      <c r="BO58" s="9">
        <v>29.894314473027549</v>
      </c>
      <c r="BP58" s="9">
        <f t="shared" si="21"/>
        <v>0</v>
      </c>
      <c r="BQ58" s="10" t="e">
        <v>#N/A</v>
      </c>
      <c r="BR58" s="9">
        <v>29.894314473027549</v>
      </c>
      <c r="BS58" s="9">
        <f t="shared" si="22"/>
        <v>0</v>
      </c>
      <c r="BT58" s="10" t="e">
        <v>#N/A</v>
      </c>
      <c r="BU58" s="9">
        <v>29.894314473027549</v>
      </c>
      <c r="BV58" s="9">
        <f t="shared" si="23"/>
        <v>0</v>
      </c>
      <c r="BW58" s="10" t="e">
        <v>#N/A</v>
      </c>
      <c r="BX58" s="9">
        <v>29.894314473027549</v>
      </c>
      <c r="BY58" s="9">
        <f t="shared" si="24"/>
        <v>0</v>
      </c>
      <c r="BZ58" s="10" t="e">
        <v>#N/A</v>
      </c>
      <c r="CA58" s="9">
        <v>29.894314473027549</v>
      </c>
      <c r="CB58" s="9">
        <f t="shared" si="25"/>
        <v>0</v>
      </c>
      <c r="CC58" s="10">
        <v>27.898121713503819</v>
      </c>
      <c r="CD58" s="9">
        <v>29.894314473027549</v>
      </c>
      <c r="CE58" s="9">
        <f t="shared" si="26"/>
        <v>3.9847855331749638</v>
      </c>
      <c r="CF58" s="10" t="e">
        <v>#N/A</v>
      </c>
      <c r="CG58" s="9">
        <v>29.894314473027549</v>
      </c>
      <c r="CH58" s="9">
        <f t="shared" si="27"/>
        <v>0</v>
      </c>
      <c r="CI58" s="10" t="e">
        <v>#N/A</v>
      </c>
      <c r="CJ58" s="9">
        <v>29.894314473027549</v>
      </c>
      <c r="CK58" s="9">
        <f t="shared" si="28"/>
        <v>0</v>
      </c>
      <c r="CL58" s="10" t="e">
        <v>#N/A</v>
      </c>
      <c r="CM58" s="9">
        <v>29.894314473027549</v>
      </c>
      <c r="CN58" s="9">
        <f t="shared" si="29"/>
        <v>0</v>
      </c>
      <c r="CO58" s="10" t="e">
        <v>#N/A</v>
      </c>
      <c r="CP58" s="9">
        <v>29.894314473027549</v>
      </c>
      <c r="CQ58" s="9">
        <f t="shared" si="30"/>
        <v>0</v>
      </c>
      <c r="CR58" s="10">
        <v>32.291172395425718</v>
      </c>
      <c r="CS58" s="9">
        <v>33.233298906321963</v>
      </c>
      <c r="CT58" s="9">
        <f t="shared" si="31"/>
        <v>0.88760236253353142</v>
      </c>
      <c r="CU58" s="10">
        <v>31.355434956526992</v>
      </c>
      <c r="CV58" s="9">
        <v>34.320885228787532</v>
      </c>
      <c r="CW58" s="9">
        <f t="shared" si="32"/>
        <v>8.7938953172501115</v>
      </c>
      <c r="CX58" s="10" t="e">
        <v>#N/A</v>
      </c>
      <c r="CY58" s="9">
        <v>32.568822042318104</v>
      </c>
      <c r="CZ58" s="9">
        <f t="shared" si="33"/>
        <v>0</v>
      </c>
      <c r="DA58" s="10">
        <v>25.04840559982383</v>
      </c>
      <c r="DB58" s="9">
        <v>25.006540358304619</v>
      </c>
      <c r="DC58" s="9">
        <f t="shared" si="34"/>
        <v>1.7526984474618968E-3</v>
      </c>
      <c r="DD58" s="6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</row>
    <row r="59" spans="1:310" s="28" customFormat="1" ht="14.4" customHeight="1" x14ac:dyDescent="0.3">
      <c r="A59" s="13" t="s">
        <v>66</v>
      </c>
      <c r="B59" s="13" t="s">
        <v>67</v>
      </c>
      <c r="C59" s="10">
        <v>27.384660438847174</v>
      </c>
      <c r="D59" s="9">
        <v>29.894314473027549</v>
      </c>
      <c r="E59" s="9">
        <f t="shared" si="0"/>
        <v>6.2983633712778317</v>
      </c>
      <c r="F59" s="10">
        <v>29.815047868051323</v>
      </c>
      <c r="G59" s="9">
        <v>32.401463330167033</v>
      </c>
      <c r="H59" s="9">
        <f t="shared" si="1"/>
        <v>6.6895449426712208</v>
      </c>
      <c r="I59" s="10" t="e">
        <v>#N/A</v>
      </c>
      <c r="J59" s="9">
        <v>33.44339853659946</v>
      </c>
      <c r="K59" s="9">
        <f t="shared" si="2"/>
        <v>0</v>
      </c>
      <c r="L59" s="10" t="e">
        <v>#N/A</v>
      </c>
      <c r="M59" s="9">
        <v>33.741463330167022</v>
      </c>
      <c r="N59" s="9">
        <f t="shared" si="3"/>
        <v>0</v>
      </c>
      <c r="O59" s="10" t="e">
        <v>#N/A</v>
      </c>
      <c r="P59" s="9">
        <v>33.324532831971041</v>
      </c>
      <c r="Q59" s="9">
        <f t="shared" si="4"/>
        <v>0</v>
      </c>
      <c r="R59" s="10" t="e">
        <v>#N/A</v>
      </c>
      <c r="S59" s="9">
        <v>32.923037470292357</v>
      </c>
      <c r="T59" s="9">
        <f t="shared" si="5"/>
        <v>0</v>
      </c>
      <c r="U59" s="10" t="e">
        <v>#N/A</v>
      </c>
      <c r="V59" s="9">
        <v>33.44339853659946</v>
      </c>
      <c r="W59" s="9">
        <f t="shared" si="6"/>
        <v>0</v>
      </c>
      <c r="X59" s="10" t="e">
        <v>#N/A</v>
      </c>
      <c r="Y59" s="9">
        <v>28.448519842273413</v>
      </c>
      <c r="Z59" s="9">
        <f t="shared" si="7"/>
        <v>0</v>
      </c>
      <c r="AA59" s="10" t="e">
        <v>#N/A</v>
      </c>
      <c r="AB59" s="9">
        <v>34.320885228787532</v>
      </c>
      <c r="AC59" s="9">
        <f t="shared" si="8"/>
        <v>0</v>
      </c>
      <c r="AD59" s="10" t="e">
        <v>#N/A</v>
      </c>
      <c r="AE59" s="9">
        <v>28.448519842273413</v>
      </c>
      <c r="AF59" s="9">
        <f t="shared" si="9"/>
        <v>0</v>
      </c>
      <c r="AG59" s="10" t="e">
        <v>#N/A</v>
      </c>
      <c r="AH59" s="9">
        <v>28.448519842273413</v>
      </c>
      <c r="AI59" s="9">
        <f t="shared" si="10"/>
        <v>0</v>
      </c>
      <c r="AJ59" s="10">
        <v>31.549409626927638</v>
      </c>
      <c r="AK59" s="9">
        <v>33.44339853659946</v>
      </c>
      <c r="AL59" s="9">
        <f t="shared" si="11"/>
        <v>3.5871939899598591</v>
      </c>
      <c r="AM59" s="10" t="e">
        <v>#N/A</v>
      </c>
      <c r="AN59" s="9">
        <v>31.740049441285407</v>
      </c>
      <c r="AO59" s="9">
        <f t="shared" si="12"/>
        <v>0</v>
      </c>
      <c r="AP59" s="10" t="e">
        <v>#N/A</v>
      </c>
      <c r="AQ59" s="9">
        <v>34.198678394405192</v>
      </c>
      <c r="AR59" s="9">
        <f t="shared" si="13"/>
        <v>0</v>
      </c>
      <c r="AS59" s="10" t="e">
        <v>#N/A</v>
      </c>
      <c r="AT59" s="9">
        <v>30.327688240150493</v>
      </c>
      <c r="AU59" s="9">
        <f t="shared" si="14"/>
        <v>0</v>
      </c>
      <c r="AV59" s="10">
        <v>29.039149186448764</v>
      </c>
      <c r="AW59" s="9">
        <v>30.327688240150493</v>
      </c>
      <c r="AX59" s="9">
        <f t="shared" si="15"/>
        <v>1.6603328929145482</v>
      </c>
      <c r="AY59" s="10" t="e">
        <v>#N/A</v>
      </c>
      <c r="AZ59" s="9">
        <v>30.327688240150493</v>
      </c>
      <c r="BA59" s="9">
        <f t="shared" si="16"/>
        <v>0</v>
      </c>
      <c r="BB59" s="10" t="e">
        <v>#N/A</v>
      </c>
      <c r="BC59" s="9">
        <v>29.894314473027549</v>
      </c>
      <c r="BD59" s="9">
        <f t="shared" si="17"/>
        <v>0</v>
      </c>
      <c r="BE59" s="10" t="e">
        <v>#N/A</v>
      </c>
      <c r="BF59" s="9">
        <v>29.894314473027549</v>
      </c>
      <c r="BG59" s="9">
        <f t="shared" si="18"/>
        <v>0</v>
      </c>
      <c r="BH59" s="10">
        <v>27.441710724325844</v>
      </c>
      <c r="BI59" s="9">
        <v>29.894314473027549</v>
      </c>
      <c r="BJ59" s="9">
        <f t="shared" si="19"/>
        <v>6.015265148145656</v>
      </c>
      <c r="BK59" s="10" t="e">
        <v>#N/A</v>
      </c>
      <c r="BL59" s="9">
        <v>29.894314473027549</v>
      </c>
      <c r="BM59" s="9">
        <f t="shared" si="20"/>
        <v>0</v>
      </c>
      <c r="BN59" s="10">
        <v>28.354532702681801</v>
      </c>
      <c r="BO59" s="9">
        <v>29.894314473027549</v>
      </c>
      <c r="BP59" s="9">
        <f t="shared" si="21"/>
        <v>2.3709279002890851</v>
      </c>
      <c r="BQ59" s="10">
        <v>29.107610834825461</v>
      </c>
      <c r="BR59" s="9">
        <v>29.894314473027549</v>
      </c>
      <c r="BS59" s="9">
        <f t="shared" si="22"/>
        <v>0.61890261436040139</v>
      </c>
      <c r="BT59" s="10" t="e">
        <v>#N/A</v>
      </c>
      <c r="BU59" s="9">
        <v>29.894314473027549</v>
      </c>
      <c r="BV59" s="9">
        <f t="shared" si="23"/>
        <v>0</v>
      </c>
      <c r="BW59" s="10" t="e">
        <v>#N/A</v>
      </c>
      <c r="BX59" s="9">
        <v>29.894314473027549</v>
      </c>
      <c r="BY59" s="9">
        <f t="shared" si="24"/>
        <v>0</v>
      </c>
      <c r="BZ59" s="10">
        <v>28.411584076329046</v>
      </c>
      <c r="CA59" s="9">
        <v>29.894314473027549</v>
      </c>
      <c r="CB59" s="9">
        <f t="shared" si="25"/>
        <v>2.1984894292937014</v>
      </c>
      <c r="CC59" s="10">
        <v>27.498762097973092</v>
      </c>
      <c r="CD59" s="9">
        <v>29.894314473027549</v>
      </c>
      <c r="CE59" s="9">
        <f t="shared" si="26"/>
        <v>5.7386711816290505</v>
      </c>
      <c r="CF59" s="10" t="e">
        <v>#N/A</v>
      </c>
      <c r="CG59" s="9">
        <v>29.894314473027549</v>
      </c>
      <c r="CH59" s="9">
        <f t="shared" si="27"/>
        <v>0</v>
      </c>
      <c r="CI59" s="10" t="e">
        <v>#N/A</v>
      </c>
      <c r="CJ59" s="9">
        <v>29.894314473027549</v>
      </c>
      <c r="CK59" s="9">
        <f t="shared" si="28"/>
        <v>0</v>
      </c>
      <c r="CL59" s="10">
        <v>27.156453856089612</v>
      </c>
      <c r="CM59" s="9">
        <v>29.894314473027549</v>
      </c>
      <c r="CN59" s="9">
        <f t="shared" si="29"/>
        <v>7.495880757779779</v>
      </c>
      <c r="CO59" s="10" t="e">
        <v>#N/A</v>
      </c>
      <c r="CP59" s="9">
        <v>29.894314473027549</v>
      </c>
      <c r="CQ59" s="9">
        <f t="shared" si="30"/>
        <v>0</v>
      </c>
      <c r="CR59" s="10" t="e">
        <v>#N/A</v>
      </c>
      <c r="CS59" s="9">
        <v>33.233298906321963</v>
      </c>
      <c r="CT59" s="9">
        <f t="shared" si="31"/>
        <v>0</v>
      </c>
      <c r="CU59" s="10" t="e">
        <v>#N/A</v>
      </c>
      <c r="CV59" s="9">
        <v>34.320885228787532</v>
      </c>
      <c r="CW59" s="9">
        <f t="shared" si="32"/>
        <v>0</v>
      </c>
      <c r="CX59" s="10" t="e">
        <v>#N/A</v>
      </c>
      <c r="CY59" s="9">
        <v>32.568822042318104</v>
      </c>
      <c r="CZ59" s="9">
        <f t="shared" si="33"/>
        <v>0</v>
      </c>
      <c r="DA59" s="10" t="e">
        <v>#N/A</v>
      </c>
      <c r="DB59" s="9">
        <v>25.006540358304619</v>
      </c>
      <c r="DC59" s="9">
        <f t="shared" si="34"/>
        <v>0</v>
      </c>
      <c r="DD59" s="6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</row>
    <row r="60" spans="1:310" s="28" customFormat="1" ht="14.4" customHeight="1" x14ac:dyDescent="0.3">
      <c r="A60" s="13" t="s">
        <v>68</v>
      </c>
      <c r="B60" s="13" t="s">
        <v>69</v>
      </c>
      <c r="C60" s="10">
        <v>27.384660438847174</v>
      </c>
      <c r="D60" s="9">
        <v>29.894314473027549</v>
      </c>
      <c r="E60" s="9">
        <f t="shared" si="0"/>
        <v>6.2983633712778317</v>
      </c>
      <c r="F60" s="10">
        <v>30.585241412289157</v>
      </c>
      <c r="G60" s="9">
        <v>32.401463330167033</v>
      </c>
      <c r="H60" s="9">
        <f t="shared" si="1"/>
        <v>3.2986620549799888</v>
      </c>
      <c r="I60" s="10" t="e">
        <v>#N/A</v>
      </c>
      <c r="J60" s="9">
        <v>33.44339853659946</v>
      </c>
      <c r="K60" s="9">
        <f t="shared" si="2"/>
        <v>0</v>
      </c>
      <c r="L60" s="10">
        <v>31.948769242458365</v>
      </c>
      <c r="M60" s="9">
        <v>33.741463330167022</v>
      </c>
      <c r="N60" s="9">
        <f t="shared" si="3"/>
        <v>3.2137520921055747</v>
      </c>
      <c r="O60" s="10">
        <v>30.522484901277188</v>
      </c>
      <c r="P60" s="9">
        <v>33.324532831971041</v>
      </c>
      <c r="Q60" s="9">
        <f t="shared" si="4"/>
        <v>7.8514726059057018</v>
      </c>
      <c r="R60" s="10">
        <v>31.435306879633139</v>
      </c>
      <c r="S60" s="9">
        <v>32.923037470292357</v>
      </c>
      <c r="T60" s="9">
        <f t="shared" si="5"/>
        <v>2.213342310383227</v>
      </c>
      <c r="U60" s="10" t="e">
        <v>#N/A</v>
      </c>
      <c r="V60" s="9">
        <v>33.44339853659946</v>
      </c>
      <c r="W60" s="9">
        <f t="shared" si="6"/>
        <v>0</v>
      </c>
      <c r="X60" s="10">
        <v>25.045553031141466</v>
      </c>
      <c r="Y60" s="9">
        <v>28.448519842273413</v>
      </c>
      <c r="Z60" s="9">
        <f t="shared" si="7"/>
        <v>11.580183117665531</v>
      </c>
      <c r="AA60" s="10" t="e">
        <v>#N/A</v>
      </c>
      <c r="AB60" s="9">
        <v>34.320885228787532</v>
      </c>
      <c r="AC60" s="9">
        <f t="shared" si="8"/>
        <v>0</v>
      </c>
      <c r="AD60" s="10">
        <v>26.871196987853374</v>
      </c>
      <c r="AE60" s="9">
        <v>28.448519842273413</v>
      </c>
      <c r="AF60" s="9">
        <f t="shared" si="9"/>
        <v>2.4879473870757804</v>
      </c>
      <c r="AG60" s="10">
        <v>27.898121713503819</v>
      </c>
      <c r="AH60" s="9">
        <v>28.448519842273413</v>
      </c>
      <c r="AI60" s="9">
        <f t="shared" si="10"/>
        <v>0.30293810015307016</v>
      </c>
      <c r="AJ60" s="10">
        <v>31.207101385044151</v>
      </c>
      <c r="AK60" s="9">
        <v>33.44339853659946</v>
      </c>
      <c r="AL60" s="9">
        <f t="shared" si="11"/>
        <v>5.0010249500543891</v>
      </c>
      <c r="AM60" s="10">
        <v>28.925046439154269</v>
      </c>
      <c r="AN60" s="9">
        <v>31.740049441285407</v>
      </c>
      <c r="AO60" s="9">
        <f t="shared" si="12"/>
        <v>7.9242419020073243</v>
      </c>
      <c r="AP60" s="10">
        <v>31.777615121516622</v>
      </c>
      <c r="AQ60" s="9">
        <v>34.198678394405192</v>
      </c>
      <c r="AR60" s="9">
        <f t="shared" si="13"/>
        <v>5.8615473713299169</v>
      </c>
      <c r="AS60" s="10">
        <v>28.012224460798315</v>
      </c>
      <c r="AT60" s="9">
        <v>30.327688240150493</v>
      </c>
      <c r="AU60" s="9">
        <f t="shared" si="14"/>
        <v>5.3613725134918742</v>
      </c>
      <c r="AV60" s="10">
        <v>29.096200560096012</v>
      </c>
      <c r="AW60" s="9">
        <v>30.327688240150493</v>
      </c>
      <c r="AX60" s="9">
        <f t="shared" si="15"/>
        <v>1.5165619061259692</v>
      </c>
      <c r="AY60" s="10">
        <v>28.708251219294731</v>
      </c>
      <c r="AZ60" s="9">
        <v>30.327688240150493</v>
      </c>
      <c r="BA60" s="9">
        <f t="shared" si="16"/>
        <v>2.6225762645181887</v>
      </c>
      <c r="BB60" s="10">
        <v>25.889913361120723</v>
      </c>
      <c r="BC60" s="9">
        <v>29.894314473027549</v>
      </c>
      <c r="BD60" s="9">
        <f t="shared" si="17"/>
        <v>16.035228265040629</v>
      </c>
      <c r="BE60" s="10">
        <v>27.521582647431991</v>
      </c>
      <c r="BF60" s="9">
        <v>29.894314473027549</v>
      </c>
      <c r="BG60" s="9">
        <f t="shared" si="18"/>
        <v>5.6298563161940294</v>
      </c>
      <c r="BH60" s="10">
        <v>27.55581347162034</v>
      </c>
      <c r="BI60" s="9">
        <v>29.894314473027549</v>
      </c>
      <c r="BJ60" s="9">
        <f t="shared" si="19"/>
        <v>5.4685869335825208</v>
      </c>
      <c r="BK60" s="10">
        <v>28.417289213693767</v>
      </c>
      <c r="BL60" s="9">
        <v>29.894314473027549</v>
      </c>
      <c r="BM60" s="9">
        <f t="shared" si="20"/>
        <v>2.1816036167100266</v>
      </c>
      <c r="BN60" s="10" t="e">
        <v>#N/A</v>
      </c>
      <c r="BO60" s="9">
        <v>29.894314473027549</v>
      </c>
      <c r="BP60" s="9">
        <f t="shared" si="21"/>
        <v>0</v>
      </c>
      <c r="BQ60" s="10" t="e">
        <v>#N/A</v>
      </c>
      <c r="BR60" s="9">
        <v>29.894314473027549</v>
      </c>
      <c r="BS60" s="9">
        <f t="shared" si="22"/>
        <v>0</v>
      </c>
      <c r="BT60" s="10" t="e">
        <v>#N/A</v>
      </c>
      <c r="BU60" s="9">
        <v>29.894314473027549</v>
      </c>
      <c r="BV60" s="9">
        <f t="shared" si="23"/>
        <v>0</v>
      </c>
      <c r="BW60" s="10" t="e">
        <v>#N/A</v>
      </c>
      <c r="BX60" s="9">
        <v>29.894314473027549</v>
      </c>
      <c r="BY60" s="9">
        <f t="shared" si="24"/>
        <v>0</v>
      </c>
      <c r="BZ60" s="10" t="e">
        <v>#N/A</v>
      </c>
      <c r="CA60" s="9">
        <v>29.894314473027549</v>
      </c>
      <c r="CB60" s="9">
        <f t="shared" si="25"/>
        <v>0</v>
      </c>
      <c r="CC60" s="10">
        <v>27.55581347162034</v>
      </c>
      <c r="CD60" s="9">
        <v>29.894314473027549</v>
      </c>
      <c r="CE60" s="9">
        <f t="shared" si="26"/>
        <v>5.4685869335825208</v>
      </c>
      <c r="CF60" s="10" t="e">
        <v>#N/A</v>
      </c>
      <c r="CG60" s="9">
        <v>29.894314473027549</v>
      </c>
      <c r="CH60" s="9">
        <f t="shared" si="27"/>
        <v>0</v>
      </c>
      <c r="CI60" s="10" t="e">
        <v>#N/A</v>
      </c>
      <c r="CJ60" s="9">
        <v>29.894314473027549</v>
      </c>
      <c r="CK60" s="9">
        <f t="shared" si="28"/>
        <v>0</v>
      </c>
      <c r="CL60" s="10" t="e">
        <v>#N/A</v>
      </c>
      <c r="CM60" s="9">
        <v>29.894314473027549</v>
      </c>
      <c r="CN60" s="9">
        <f t="shared" si="29"/>
        <v>0</v>
      </c>
      <c r="CO60" s="10" t="e">
        <v>#N/A</v>
      </c>
      <c r="CP60" s="9">
        <v>29.894314473027549</v>
      </c>
      <c r="CQ60" s="9">
        <f t="shared" si="30"/>
        <v>0</v>
      </c>
      <c r="CR60" s="10">
        <v>31.720659701932192</v>
      </c>
      <c r="CS60" s="9">
        <v>33.233298906321963</v>
      </c>
      <c r="CT60" s="9">
        <f t="shared" si="31"/>
        <v>2.2880773626569191</v>
      </c>
      <c r="CU60" s="10" t="e">
        <v>#N/A</v>
      </c>
      <c r="CV60" s="9">
        <v>34.320885228787532</v>
      </c>
      <c r="CW60" s="9">
        <f t="shared" si="32"/>
        <v>0</v>
      </c>
      <c r="CX60" s="10" t="e">
        <v>#N/A</v>
      </c>
      <c r="CY60" s="9">
        <v>32.568822042318104</v>
      </c>
      <c r="CZ60" s="9">
        <f t="shared" si="33"/>
        <v>0</v>
      </c>
      <c r="DA60" s="10">
        <v>24.726065338716882</v>
      </c>
      <c r="DB60" s="9">
        <v>25.006540358304619</v>
      </c>
      <c r="DC60" s="9">
        <f t="shared" si="34"/>
        <v>7.8666236612741344E-2</v>
      </c>
      <c r="DD60" s="6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s="16" customFormat="1" ht="15" customHeight="1" x14ac:dyDescent="0.3">
      <c r="A61" s="13" t="s">
        <v>70</v>
      </c>
      <c r="B61" s="13" t="s">
        <v>71</v>
      </c>
      <c r="C61" s="10" t="e">
        <v>#N/A</v>
      </c>
      <c r="D61" s="9">
        <v>33.195816561941683</v>
      </c>
      <c r="E61" s="9">
        <f t="shared" si="0"/>
        <v>0</v>
      </c>
      <c r="F61" s="10">
        <v>34.892620122656311</v>
      </c>
      <c r="G61" s="9">
        <v>36.001625922407811</v>
      </c>
      <c r="H61" s="9">
        <f t="shared" si="1"/>
        <v>1.229893863882465</v>
      </c>
      <c r="I61" s="10" t="e">
        <v>#N/A</v>
      </c>
      <c r="J61" s="9">
        <v>36.907872192209879</v>
      </c>
      <c r="K61" s="9">
        <f t="shared" si="2"/>
        <v>0</v>
      </c>
      <c r="L61" s="10" t="e">
        <v>#N/A</v>
      </c>
      <c r="M61" s="9">
        <v>37.341625922407815</v>
      </c>
      <c r="N61" s="9">
        <f t="shared" si="3"/>
        <v>0</v>
      </c>
      <c r="O61" s="10" t="e">
        <v>#N/A</v>
      </c>
      <c r="P61" s="9">
        <v>36.83488805629932</v>
      </c>
      <c r="Q61" s="9">
        <f t="shared" si="4"/>
        <v>0</v>
      </c>
      <c r="R61" s="10" t="e">
        <v>#N/A</v>
      </c>
      <c r="S61" s="9">
        <v>36.514486078102607</v>
      </c>
      <c r="T61" s="9">
        <f t="shared" si="5"/>
        <v>0</v>
      </c>
      <c r="U61" s="10" t="e">
        <v>#N/A</v>
      </c>
      <c r="V61" s="9">
        <v>36.907872192209879</v>
      </c>
      <c r="W61" s="9">
        <f t="shared" si="6"/>
        <v>0</v>
      </c>
      <c r="X61" s="10" t="e">
        <v>#N/A</v>
      </c>
      <c r="Y61" s="9">
        <v>31.215509432931213</v>
      </c>
      <c r="Z61" s="9">
        <f t="shared" si="7"/>
        <v>0</v>
      </c>
      <c r="AA61" s="10" t="e">
        <v>#N/A</v>
      </c>
      <c r="AB61" s="9">
        <v>38.134316920875023</v>
      </c>
      <c r="AC61" s="9">
        <f t="shared" si="8"/>
        <v>0</v>
      </c>
      <c r="AD61" s="10" t="e">
        <v>#N/A</v>
      </c>
      <c r="AE61" s="9">
        <v>31.215509432931213</v>
      </c>
      <c r="AF61" s="9">
        <f t="shared" si="9"/>
        <v>0</v>
      </c>
      <c r="AG61" s="10" t="e">
        <v>#N/A</v>
      </c>
      <c r="AH61" s="9">
        <v>31.215509432931213</v>
      </c>
      <c r="AI61" s="9">
        <f t="shared" si="10"/>
        <v>0</v>
      </c>
      <c r="AJ61" s="10" t="e">
        <v>#N/A</v>
      </c>
      <c r="AK61" s="9">
        <v>36.907872192209879</v>
      </c>
      <c r="AL61" s="9">
        <f t="shared" si="11"/>
        <v>0</v>
      </c>
      <c r="AM61" s="10" t="e">
        <v>#N/A</v>
      </c>
      <c r="AN61" s="9">
        <v>35.052077176799088</v>
      </c>
      <c r="AO61" s="9">
        <f t="shared" si="12"/>
        <v>0</v>
      </c>
      <c r="AP61" s="10" t="e">
        <v>#N/A</v>
      </c>
      <c r="AQ61" s="9">
        <v>37.83408710489465</v>
      </c>
      <c r="AR61" s="9">
        <f t="shared" si="13"/>
        <v>0</v>
      </c>
      <c r="AS61" s="10" t="e">
        <v>#N/A</v>
      </c>
      <c r="AT61" s="9">
        <v>33.487426375484006</v>
      </c>
      <c r="AU61" s="9">
        <f t="shared" si="14"/>
        <v>0</v>
      </c>
      <c r="AV61" s="10" t="e">
        <v>#N/A</v>
      </c>
      <c r="AW61" s="9">
        <v>33.487426375484006</v>
      </c>
      <c r="AX61" s="9">
        <f t="shared" si="15"/>
        <v>0</v>
      </c>
      <c r="AY61" s="10" t="e">
        <v>#N/A</v>
      </c>
      <c r="AZ61" s="9">
        <v>33.487426375484006</v>
      </c>
      <c r="BA61" s="9">
        <f t="shared" si="16"/>
        <v>0</v>
      </c>
      <c r="BB61" s="10" t="e">
        <v>#N/A</v>
      </c>
      <c r="BC61" s="9">
        <v>33.195816561941683</v>
      </c>
      <c r="BD61" s="9">
        <f t="shared" si="17"/>
        <v>0</v>
      </c>
      <c r="BE61" s="10" t="e">
        <v>#N/A</v>
      </c>
      <c r="BF61" s="9">
        <v>33.195816561941683</v>
      </c>
      <c r="BG61" s="9">
        <f t="shared" si="18"/>
        <v>0</v>
      </c>
      <c r="BH61" s="10" t="e">
        <v>#N/A</v>
      </c>
      <c r="BI61" s="9">
        <v>33.195816561941683</v>
      </c>
      <c r="BJ61" s="9">
        <f t="shared" si="19"/>
        <v>0</v>
      </c>
      <c r="BK61" s="10" t="e">
        <v>#N/A</v>
      </c>
      <c r="BL61" s="9">
        <v>33.195816561941683</v>
      </c>
      <c r="BM61" s="9">
        <f t="shared" si="20"/>
        <v>0</v>
      </c>
      <c r="BN61" s="10" t="e">
        <v>#N/A</v>
      </c>
      <c r="BO61" s="9">
        <v>33.195816561941683</v>
      </c>
      <c r="BP61" s="9">
        <f t="shared" si="21"/>
        <v>0</v>
      </c>
      <c r="BQ61" s="10" t="e">
        <v>#N/A</v>
      </c>
      <c r="BR61" s="9">
        <v>33.195816561941683</v>
      </c>
      <c r="BS61" s="9">
        <f t="shared" si="22"/>
        <v>0</v>
      </c>
      <c r="BT61" s="10" t="e">
        <v>#N/A</v>
      </c>
      <c r="BU61" s="9">
        <v>33.195816561941683</v>
      </c>
      <c r="BV61" s="9">
        <f t="shared" si="23"/>
        <v>0</v>
      </c>
      <c r="BW61" s="10" t="e">
        <v>#N/A</v>
      </c>
      <c r="BX61" s="9">
        <v>33.195816561941683</v>
      </c>
      <c r="BY61" s="9">
        <f t="shared" si="24"/>
        <v>0</v>
      </c>
      <c r="BZ61" s="10" t="e">
        <v>#N/A</v>
      </c>
      <c r="CA61" s="9">
        <v>33.195816561941683</v>
      </c>
      <c r="CB61" s="9">
        <f t="shared" si="25"/>
        <v>0</v>
      </c>
      <c r="CC61" s="10" t="e">
        <v>#N/A</v>
      </c>
      <c r="CD61" s="9">
        <v>33.195816561941683</v>
      </c>
      <c r="CE61" s="9">
        <f t="shared" si="26"/>
        <v>0</v>
      </c>
      <c r="CF61" s="10" t="e">
        <v>#N/A</v>
      </c>
      <c r="CG61" s="9">
        <v>33.195816561941683</v>
      </c>
      <c r="CH61" s="9">
        <f t="shared" si="27"/>
        <v>0</v>
      </c>
      <c r="CI61" s="10" t="e">
        <v>#N/A</v>
      </c>
      <c r="CJ61" s="9">
        <v>33.195816561941683</v>
      </c>
      <c r="CK61" s="9">
        <f t="shared" si="28"/>
        <v>0</v>
      </c>
      <c r="CL61" s="10" t="e">
        <v>#N/A</v>
      </c>
      <c r="CM61" s="9">
        <v>33.195816561941683</v>
      </c>
      <c r="CN61" s="9">
        <f t="shared" si="29"/>
        <v>0</v>
      </c>
      <c r="CO61" s="10" t="e">
        <v>#N/A</v>
      </c>
      <c r="CP61" s="9">
        <v>33.195816561941683</v>
      </c>
      <c r="CQ61" s="9">
        <f t="shared" si="30"/>
        <v>0</v>
      </c>
      <c r="CR61" s="10" t="e">
        <v>#N/A</v>
      </c>
      <c r="CS61" s="9">
        <v>36.772554340357743</v>
      </c>
      <c r="CT61" s="9">
        <f t="shared" si="31"/>
        <v>0</v>
      </c>
      <c r="CU61" s="10" t="e">
        <v>#N/A</v>
      </c>
      <c r="CV61" s="9">
        <v>38.134316920875023</v>
      </c>
      <c r="CW61" s="9">
        <f t="shared" si="32"/>
        <v>0</v>
      </c>
      <c r="CX61" s="10" t="e">
        <v>#N/A</v>
      </c>
      <c r="CY61" s="9">
        <v>36.039837726176444</v>
      </c>
      <c r="CZ61" s="9">
        <f t="shared" si="33"/>
        <v>0</v>
      </c>
      <c r="DA61" s="10" t="e">
        <v>#N/A</v>
      </c>
      <c r="DB61" s="9">
        <v>27.694730872933249</v>
      </c>
      <c r="DC61" s="9">
        <f t="shared" si="34"/>
        <v>0</v>
      </c>
      <c r="DD61" s="6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s="16" customFormat="1" ht="15" customHeight="1" x14ac:dyDescent="0.3">
      <c r="A62" s="13" t="s">
        <v>72</v>
      </c>
      <c r="B62" s="13" t="s">
        <v>73</v>
      </c>
      <c r="C62" s="10">
        <v>30.46543439816481</v>
      </c>
      <c r="D62" s="9">
        <v>33.195816561941683</v>
      </c>
      <c r="E62" s="9">
        <f t="shared" si="0"/>
        <v>7.4549867602708817</v>
      </c>
      <c r="F62" s="10">
        <v>32.616270314131157</v>
      </c>
      <c r="G62" s="9">
        <v>36.001625922407811</v>
      </c>
      <c r="H62" s="9">
        <f t="shared" si="1"/>
        <v>11.460632594490198</v>
      </c>
      <c r="I62" s="10" t="e">
        <v>#N/A</v>
      </c>
      <c r="J62" s="9">
        <v>36.907872192209879</v>
      </c>
      <c r="K62" s="9">
        <f t="shared" si="2"/>
        <v>0</v>
      </c>
      <c r="L62" s="10" t="e">
        <v>#N/A</v>
      </c>
      <c r="M62" s="9">
        <v>37.341625922407815</v>
      </c>
      <c r="N62" s="9">
        <f t="shared" si="3"/>
        <v>0</v>
      </c>
      <c r="O62" s="10" t="e">
        <v>#N/A</v>
      </c>
      <c r="P62" s="9">
        <v>36.83488805629932</v>
      </c>
      <c r="Q62" s="9">
        <f t="shared" si="4"/>
        <v>0</v>
      </c>
      <c r="R62" s="10" t="e">
        <v>#N/A</v>
      </c>
      <c r="S62" s="9">
        <v>36.514486078102607</v>
      </c>
      <c r="T62" s="9">
        <f t="shared" si="5"/>
        <v>0</v>
      </c>
      <c r="U62" s="10" t="e">
        <v>#N/A</v>
      </c>
      <c r="V62" s="9">
        <v>36.907872192209879</v>
      </c>
      <c r="W62" s="9">
        <f t="shared" si="6"/>
        <v>0</v>
      </c>
      <c r="X62" s="10" t="e">
        <v>#N/A</v>
      </c>
      <c r="Y62" s="9">
        <v>31.215509432931213</v>
      </c>
      <c r="Z62" s="9">
        <f t="shared" si="7"/>
        <v>0</v>
      </c>
      <c r="AA62" s="10" t="e">
        <v>#N/A</v>
      </c>
      <c r="AB62" s="9">
        <v>38.134316920875023</v>
      </c>
      <c r="AC62" s="9">
        <f t="shared" si="8"/>
        <v>0</v>
      </c>
      <c r="AD62" s="10" t="e">
        <v>#N/A</v>
      </c>
      <c r="AE62" s="9">
        <v>31.215509432931213</v>
      </c>
      <c r="AF62" s="9">
        <f t="shared" si="9"/>
        <v>0</v>
      </c>
      <c r="AG62" s="10" t="e">
        <v>#N/A</v>
      </c>
      <c r="AH62" s="9">
        <v>31.215509432931213</v>
      </c>
      <c r="AI62" s="9">
        <f t="shared" si="10"/>
        <v>0</v>
      </c>
      <c r="AJ62" s="10" t="e">
        <v>#N/A</v>
      </c>
      <c r="AK62" s="9">
        <v>36.907872192209879</v>
      </c>
      <c r="AL62" s="9">
        <f t="shared" si="11"/>
        <v>0</v>
      </c>
      <c r="AM62" s="10" t="e">
        <v>#N/A</v>
      </c>
      <c r="AN62" s="9">
        <v>35.052077176799088</v>
      </c>
      <c r="AO62" s="9">
        <f t="shared" si="12"/>
        <v>0</v>
      </c>
      <c r="AP62" s="10" t="e">
        <v>#N/A</v>
      </c>
      <c r="AQ62" s="9">
        <v>37.83408710489465</v>
      </c>
      <c r="AR62" s="9">
        <f t="shared" si="13"/>
        <v>0</v>
      </c>
      <c r="AS62" s="10" t="e">
        <v>#N/A</v>
      </c>
      <c r="AT62" s="9">
        <v>33.487426375484006</v>
      </c>
      <c r="AU62" s="9">
        <f t="shared" si="14"/>
        <v>0</v>
      </c>
      <c r="AV62" s="10" t="e">
        <v>#N/A</v>
      </c>
      <c r="AW62" s="9">
        <v>33.487426375484006</v>
      </c>
      <c r="AX62" s="9">
        <f t="shared" si="15"/>
        <v>0</v>
      </c>
      <c r="AY62" s="10" t="e">
        <v>#N/A</v>
      </c>
      <c r="AZ62" s="9">
        <v>33.487426375484006</v>
      </c>
      <c r="BA62" s="9">
        <f t="shared" si="16"/>
        <v>0</v>
      </c>
      <c r="BB62" s="10" t="e">
        <v>#N/A</v>
      </c>
      <c r="BC62" s="9">
        <v>33.195816561941683</v>
      </c>
      <c r="BD62" s="9">
        <f t="shared" si="17"/>
        <v>0</v>
      </c>
      <c r="BE62" s="10" t="e">
        <v>#N/A</v>
      </c>
      <c r="BF62" s="9">
        <v>33.195816561941683</v>
      </c>
      <c r="BG62" s="9">
        <f t="shared" si="18"/>
        <v>0</v>
      </c>
      <c r="BH62" s="10" t="e">
        <v>#N/A</v>
      </c>
      <c r="BI62" s="9">
        <v>33.195816561941683</v>
      </c>
      <c r="BJ62" s="9">
        <f t="shared" si="19"/>
        <v>0</v>
      </c>
      <c r="BK62" s="10" t="e">
        <v>#N/A</v>
      </c>
      <c r="BL62" s="9">
        <v>33.195816561941683</v>
      </c>
      <c r="BM62" s="9">
        <f t="shared" si="20"/>
        <v>0</v>
      </c>
      <c r="BN62" s="10" t="e">
        <v>#N/A</v>
      </c>
      <c r="BO62" s="9">
        <v>33.195816561941683</v>
      </c>
      <c r="BP62" s="9">
        <f t="shared" si="21"/>
        <v>0</v>
      </c>
      <c r="BQ62" s="10" t="e">
        <v>#N/A</v>
      </c>
      <c r="BR62" s="9">
        <v>33.195816561941683</v>
      </c>
      <c r="BS62" s="9">
        <f t="shared" si="22"/>
        <v>0</v>
      </c>
      <c r="BT62" s="10" t="e">
        <v>#N/A</v>
      </c>
      <c r="BU62" s="9">
        <v>33.195816561941683</v>
      </c>
      <c r="BV62" s="9">
        <f t="shared" si="23"/>
        <v>0</v>
      </c>
      <c r="BW62" s="10" t="e">
        <v>#N/A</v>
      </c>
      <c r="BX62" s="9">
        <v>33.195816561941683</v>
      </c>
      <c r="BY62" s="9">
        <f t="shared" si="24"/>
        <v>0</v>
      </c>
      <c r="BZ62" s="10" t="e">
        <v>#N/A</v>
      </c>
      <c r="CA62" s="9">
        <v>33.195816561941683</v>
      </c>
      <c r="CB62" s="9">
        <f t="shared" si="25"/>
        <v>0</v>
      </c>
      <c r="CC62" s="10" t="e">
        <v>#N/A</v>
      </c>
      <c r="CD62" s="9">
        <v>33.195816561941683</v>
      </c>
      <c r="CE62" s="9">
        <f t="shared" si="26"/>
        <v>0</v>
      </c>
      <c r="CF62" s="10" t="e">
        <v>#N/A</v>
      </c>
      <c r="CG62" s="9">
        <v>33.195816561941683</v>
      </c>
      <c r="CH62" s="9">
        <f t="shared" si="27"/>
        <v>0</v>
      </c>
      <c r="CI62" s="10" t="e">
        <v>#N/A</v>
      </c>
      <c r="CJ62" s="9">
        <v>33.195816561941683</v>
      </c>
      <c r="CK62" s="9">
        <f t="shared" si="28"/>
        <v>0</v>
      </c>
      <c r="CL62" s="10" t="e">
        <v>#N/A</v>
      </c>
      <c r="CM62" s="9">
        <v>33.195816561941683</v>
      </c>
      <c r="CN62" s="9">
        <f t="shared" si="29"/>
        <v>0</v>
      </c>
      <c r="CO62" s="10" t="e">
        <v>#N/A</v>
      </c>
      <c r="CP62" s="9">
        <v>33.195816561941683</v>
      </c>
      <c r="CQ62" s="9">
        <f t="shared" si="30"/>
        <v>0</v>
      </c>
      <c r="CR62" s="10" t="e">
        <v>#N/A</v>
      </c>
      <c r="CS62" s="9">
        <v>36.772554340357743</v>
      </c>
      <c r="CT62" s="9">
        <f t="shared" si="31"/>
        <v>0</v>
      </c>
      <c r="CU62" s="10" t="e">
        <v>#N/A</v>
      </c>
      <c r="CV62" s="9">
        <v>38.134316920875023</v>
      </c>
      <c r="CW62" s="9">
        <f t="shared" si="32"/>
        <v>0</v>
      </c>
      <c r="CX62" s="10" t="e">
        <v>#N/A</v>
      </c>
      <c r="CY62" s="9">
        <v>36.039837726176444</v>
      </c>
      <c r="CZ62" s="9">
        <f t="shared" si="33"/>
        <v>0</v>
      </c>
      <c r="DA62" s="10" t="e">
        <v>#N/A</v>
      </c>
      <c r="DB62" s="9">
        <v>27.694730872933249</v>
      </c>
      <c r="DC62" s="9">
        <f t="shared" si="34"/>
        <v>0</v>
      </c>
      <c r="DD62" s="6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16" customFormat="1" ht="15" customHeight="1" x14ac:dyDescent="0.3">
      <c r="A63" s="13" t="s">
        <v>74</v>
      </c>
      <c r="B63" s="13" t="s">
        <v>75</v>
      </c>
      <c r="C63" s="10">
        <v>29.609663249371817</v>
      </c>
      <c r="D63" s="9">
        <v>33.195816561941683</v>
      </c>
      <c r="E63" s="9">
        <f t="shared" si="0"/>
        <v>12.860495581255826</v>
      </c>
      <c r="F63" s="10">
        <v>32.194716244640254</v>
      </c>
      <c r="G63" s="9">
        <v>36.001625922407811</v>
      </c>
      <c r="H63" s="9">
        <f t="shared" si="1"/>
        <v>14.492561294680284</v>
      </c>
      <c r="I63" s="10" t="e">
        <v>#N/A</v>
      </c>
      <c r="J63" s="9">
        <v>36.907872192209879</v>
      </c>
      <c r="K63" s="9">
        <f t="shared" si="2"/>
        <v>0</v>
      </c>
      <c r="L63" s="10" t="e">
        <v>#N/A</v>
      </c>
      <c r="M63" s="9">
        <v>37.341625922407815</v>
      </c>
      <c r="N63" s="9">
        <f t="shared" si="3"/>
        <v>0</v>
      </c>
      <c r="O63" s="10" t="e">
        <v>#N/A</v>
      </c>
      <c r="P63" s="9">
        <v>36.83488805629932</v>
      </c>
      <c r="Q63" s="9">
        <f t="shared" si="4"/>
        <v>0</v>
      </c>
      <c r="R63" s="10" t="e">
        <v>#N/A</v>
      </c>
      <c r="S63" s="9">
        <v>36.514486078102607</v>
      </c>
      <c r="T63" s="9">
        <f t="shared" si="5"/>
        <v>0</v>
      </c>
      <c r="U63" s="10" t="e">
        <v>#N/A</v>
      </c>
      <c r="V63" s="9">
        <v>36.907872192209879</v>
      </c>
      <c r="W63" s="9">
        <f t="shared" si="6"/>
        <v>0</v>
      </c>
      <c r="X63" s="10" t="e">
        <v>#N/A</v>
      </c>
      <c r="Y63" s="9">
        <v>31.215509432931213</v>
      </c>
      <c r="Z63" s="9">
        <f t="shared" si="7"/>
        <v>0</v>
      </c>
      <c r="AA63" s="10" t="e">
        <v>#N/A</v>
      </c>
      <c r="AB63" s="9">
        <v>38.134316920875023</v>
      </c>
      <c r="AC63" s="9">
        <f t="shared" si="8"/>
        <v>0</v>
      </c>
      <c r="AD63" s="10" t="e">
        <v>#N/A</v>
      </c>
      <c r="AE63" s="9">
        <v>31.215509432931213</v>
      </c>
      <c r="AF63" s="9">
        <f t="shared" si="9"/>
        <v>0</v>
      </c>
      <c r="AG63" s="10" t="e">
        <v>#N/A</v>
      </c>
      <c r="AH63" s="9">
        <v>31.215509432931213</v>
      </c>
      <c r="AI63" s="9">
        <f t="shared" si="10"/>
        <v>0</v>
      </c>
      <c r="AJ63" s="10" t="e">
        <v>#N/A</v>
      </c>
      <c r="AK63" s="9">
        <v>36.907872192209879</v>
      </c>
      <c r="AL63" s="9">
        <f t="shared" si="11"/>
        <v>0</v>
      </c>
      <c r="AM63" s="10" t="e">
        <v>#N/A</v>
      </c>
      <c r="AN63" s="9">
        <v>35.052077176799088</v>
      </c>
      <c r="AO63" s="9">
        <f t="shared" si="12"/>
        <v>0</v>
      </c>
      <c r="AP63" s="10" t="e">
        <v>#N/A</v>
      </c>
      <c r="AQ63" s="9">
        <v>37.83408710489465</v>
      </c>
      <c r="AR63" s="9">
        <f t="shared" si="13"/>
        <v>0</v>
      </c>
      <c r="AS63" s="10" t="e">
        <v>#N/A</v>
      </c>
      <c r="AT63" s="9">
        <v>33.487426375484006</v>
      </c>
      <c r="AU63" s="9">
        <f t="shared" si="14"/>
        <v>0</v>
      </c>
      <c r="AV63" s="10" t="e">
        <v>#N/A</v>
      </c>
      <c r="AW63" s="9">
        <v>33.487426375484006</v>
      </c>
      <c r="AX63" s="9">
        <f t="shared" si="15"/>
        <v>0</v>
      </c>
      <c r="AY63" s="10" t="e">
        <v>#N/A</v>
      </c>
      <c r="AZ63" s="9">
        <v>33.487426375484006</v>
      </c>
      <c r="BA63" s="9">
        <f t="shared" si="16"/>
        <v>0</v>
      </c>
      <c r="BB63" s="10">
        <v>27.271182698882829</v>
      </c>
      <c r="BC63" s="9">
        <v>33.195816561941683</v>
      </c>
      <c r="BD63" s="9">
        <f t="shared" si="17"/>
        <v>35.10128641130369</v>
      </c>
      <c r="BE63" s="10" t="e">
        <v>#N/A</v>
      </c>
      <c r="BF63" s="9">
        <v>33.195816561941683</v>
      </c>
      <c r="BG63" s="9">
        <f t="shared" si="18"/>
        <v>0</v>
      </c>
      <c r="BH63" s="10" t="e">
        <v>#N/A</v>
      </c>
      <c r="BI63" s="9">
        <v>33.195816561941683</v>
      </c>
      <c r="BJ63" s="9">
        <f t="shared" si="19"/>
        <v>0</v>
      </c>
      <c r="BK63" s="10" t="e">
        <v>#N/A</v>
      </c>
      <c r="BL63" s="9">
        <v>33.195816561941683</v>
      </c>
      <c r="BM63" s="9">
        <f t="shared" si="20"/>
        <v>0</v>
      </c>
      <c r="BN63" s="10" t="e">
        <v>#N/A</v>
      </c>
      <c r="BO63" s="9">
        <v>33.195816561941683</v>
      </c>
      <c r="BP63" s="9">
        <f t="shared" si="21"/>
        <v>0</v>
      </c>
      <c r="BQ63" s="10" t="e">
        <v>#N/A</v>
      </c>
      <c r="BR63" s="9">
        <v>33.195816561941683</v>
      </c>
      <c r="BS63" s="9">
        <f t="shared" si="22"/>
        <v>0</v>
      </c>
      <c r="BT63" s="10" t="e">
        <v>#N/A</v>
      </c>
      <c r="BU63" s="9">
        <v>33.195816561941683</v>
      </c>
      <c r="BV63" s="9">
        <f t="shared" si="23"/>
        <v>0</v>
      </c>
      <c r="BW63" s="10" t="e">
        <v>#N/A</v>
      </c>
      <c r="BX63" s="9">
        <v>33.195816561941683</v>
      </c>
      <c r="BY63" s="9">
        <f t="shared" si="24"/>
        <v>0</v>
      </c>
      <c r="BZ63" s="10" t="e">
        <v>#N/A</v>
      </c>
      <c r="CA63" s="9">
        <v>33.195816561941683</v>
      </c>
      <c r="CB63" s="9">
        <f t="shared" si="25"/>
        <v>0</v>
      </c>
      <c r="CC63" s="10" t="e">
        <v>#N/A</v>
      </c>
      <c r="CD63" s="9">
        <v>33.195816561941683</v>
      </c>
      <c r="CE63" s="9">
        <f t="shared" si="26"/>
        <v>0</v>
      </c>
      <c r="CF63" s="10" t="e">
        <v>#N/A</v>
      </c>
      <c r="CG63" s="9">
        <v>33.195816561941683</v>
      </c>
      <c r="CH63" s="9">
        <f t="shared" si="27"/>
        <v>0</v>
      </c>
      <c r="CI63" s="10" t="e">
        <v>#N/A</v>
      </c>
      <c r="CJ63" s="9">
        <v>33.195816561941683</v>
      </c>
      <c r="CK63" s="9">
        <f t="shared" si="28"/>
        <v>0</v>
      </c>
      <c r="CL63" s="10" t="e">
        <v>#N/A</v>
      </c>
      <c r="CM63" s="9">
        <v>33.195816561941683</v>
      </c>
      <c r="CN63" s="9">
        <f t="shared" si="29"/>
        <v>0</v>
      </c>
      <c r="CO63" s="10" t="e">
        <v>#N/A</v>
      </c>
      <c r="CP63" s="9">
        <v>33.195816561941683</v>
      </c>
      <c r="CQ63" s="9">
        <f t="shared" si="30"/>
        <v>0</v>
      </c>
      <c r="CR63" s="10">
        <v>33.889254422944674</v>
      </c>
      <c r="CS63" s="9">
        <v>36.772554340357743</v>
      </c>
      <c r="CT63" s="9">
        <f t="shared" si="31"/>
        <v>8.3134184137542118</v>
      </c>
      <c r="CU63" s="10" t="e">
        <v>#N/A</v>
      </c>
      <c r="CV63" s="9">
        <v>38.134316920875023</v>
      </c>
      <c r="CW63" s="9">
        <f t="shared" si="32"/>
        <v>0</v>
      </c>
      <c r="CX63" s="10" t="e">
        <v>#N/A</v>
      </c>
      <c r="CY63" s="9">
        <v>36.039837726176444</v>
      </c>
      <c r="CZ63" s="9">
        <f t="shared" si="33"/>
        <v>0</v>
      </c>
      <c r="DA63" s="10" t="e">
        <v>#N/A</v>
      </c>
      <c r="DB63" s="9">
        <v>27.694730872933249</v>
      </c>
      <c r="DC63" s="9">
        <f t="shared" si="34"/>
        <v>0</v>
      </c>
      <c r="DD63" s="6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</row>
    <row r="64" spans="1:310" s="16" customFormat="1" ht="15" customHeight="1" x14ac:dyDescent="0.3">
      <c r="A64" s="13" t="s">
        <v>76</v>
      </c>
      <c r="B64" s="13" t="s">
        <v>77</v>
      </c>
      <c r="C64" s="10" t="e">
        <v>#N/A</v>
      </c>
      <c r="D64" s="9">
        <v>36.497318650855831</v>
      </c>
      <c r="E64" s="9">
        <f t="shared" si="0"/>
        <v>0</v>
      </c>
      <c r="F64" s="10">
        <v>38.355638503044219</v>
      </c>
      <c r="G64" s="9">
        <v>39.60178851464859</v>
      </c>
      <c r="H64" s="9">
        <f t="shared" si="1"/>
        <v>1.5528898514215737</v>
      </c>
      <c r="I64" s="10" t="e">
        <v>#N/A</v>
      </c>
      <c r="J64" s="9">
        <v>40.372345847820284</v>
      </c>
      <c r="K64" s="9">
        <f t="shared" si="2"/>
        <v>0</v>
      </c>
      <c r="L64" s="10" t="e">
        <v>#N/A</v>
      </c>
      <c r="M64" s="9">
        <v>40.941788514648593</v>
      </c>
      <c r="N64" s="9">
        <f t="shared" si="3"/>
        <v>0</v>
      </c>
      <c r="O64" s="10" t="e">
        <v>#N/A</v>
      </c>
      <c r="P64" s="9">
        <v>40.345243280627571</v>
      </c>
      <c r="Q64" s="9">
        <f t="shared" si="4"/>
        <v>0</v>
      </c>
      <c r="R64" s="10" t="e">
        <v>#N/A</v>
      </c>
      <c r="S64" s="9">
        <v>40.105934685912885</v>
      </c>
      <c r="T64" s="9">
        <f t="shared" si="5"/>
        <v>0</v>
      </c>
      <c r="U64" s="10" t="e">
        <v>#N/A</v>
      </c>
      <c r="V64" s="9">
        <v>40.372345847820284</v>
      </c>
      <c r="W64" s="9">
        <f t="shared" si="6"/>
        <v>0</v>
      </c>
      <c r="X64" s="10" t="e">
        <v>#N/A</v>
      </c>
      <c r="Y64" s="9">
        <v>33.982499023588971</v>
      </c>
      <c r="Z64" s="9">
        <f t="shared" si="7"/>
        <v>0</v>
      </c>
      <c r="AA64" s="10" t="e">
        <v>#N/A</v>
      </c>
      <c r="AB64" s="9">
        <v>41.947748612962542</v>
      </c>
      <c r="AC64" s="9">
        <f t="shared" si="8"/>
        <v>0</v>
      </c>
      <c r="AD64" s="10" t="e">
        <v>#N/A</v>
      </c>
      <c r="AE64" s="9">
        <v>33.982499023588971</v>
      </c>
      <c r="AF64" s="9">
        <f t="shared" si="9"/>
        <v>0</v>
      </c>
      <c r="AG64" s="10" t="e">
        <v>#N/A</v>
      </c>
      <c r="AH64" s="9">
        <v>33.982499023588971</v>
      </c>
      <c r="AI64" s="9">
        <f t="shared" si="10"/>
        <v>0</v>
      </c>
      <c r="AJ64" s="10" t="e">
        <v>#N/A</v>
      </c>
      <c r="AK64" s="9">
        <v>40.372345847820284</v>
      </c>
      <c r="AL64" s="9">
        <f t="shared" si="11"/>
        <v>0</v>
      </c>
      <c r="AM64" s="10" t="e">
        <v>#N/A</v>
      </c>
      <c r="AN64" s="9">
        <v>38.364104912312754</v>
      </c>
      <c r="AO64" s="9">
        <f t="shared" si="12"/>
        <v>0</v>
      </c>
      <c r="AP64" s="10" t="e">
        <v>#N/A</v>
      </c>
      <c r="AQ64" s="9">
        <v>41.469495815384093</v>
      </c>
      <c r="AR64" s="9">
        <f t="shared" si="13"/>
        <v>0</v>
      </c>
      <c r="AS64" s="10" t="e">
        <v>#N/A</v>
      </c>
      <c r="AT64" s="9">
        <v>36.647164510817518</v>
      </c>
      <c r="AU64" s="9">
        <f t="shared" si="14"/>
        <v>0</v>
      </c>
      <c r="AV64" s="10" t="e">
        <v>#N/A</v>
      </c>
      <c r="AW64" s="9">
        <v>36.647164510817518</v>
      </c>
      <c r="AX64" s="9">
        <f t="shared" si="15"/>
        <v>0</v>
      </c>
      <c r="AY64" s="10" t="e">
        <v>#N/A</v>
      </c>
      <c r="AZ64" s="9">
        <v>36.647164510817518</v>
      </c>
      <c r="BA64" s="9">
        <f t="shared" si="16"/>
        <v>0</v>
      </c>
      <c r="BB64" s="10" t="e">
        <v>#N/A</v>
      </c>
      <c r="BC64" s="9">
        <v>36.497318650855831</v>
      </c>
      <c r="BD64" s="9">
        <f t="shared" si="17"/>
        <v>0</v>
      </c>
      <c r="BE64" s="10" t="e">
        <v>#N/A</v>
      </c>
      <c r="BF64" s="9">
        <v>36.497318650855831</v>
      </c>
      <c r="BG64" s="9">
        <f t="shared" si="18"/>
        <v>0</v>
      </c>
      <c r="BH64" s="10" t="e">
        <v>#N/A</v>
      </c>
      <c r="BI64" s="9">
        <v>36.497318650855831</v>
      </c>
      <c r="BJ64" s="9">
        <f t="shared" si="19"/>
        <v>0</v>
      </c>
      <c r="BK64" s="10" t="e">
        <v>#N/A</v>
      </c>
      <c r="BL64" s="9">
        <v>36.497318650855831</v>
      </c>
      <c r="BM64" s="9">
        <f t="shared" si="20"/>
        <v>0</v>
      </c>
      <c r="BN64" s="10" t="e">
        <v>#N/A</v>
      </c>
      <c r="BO64" s="9">
        <v>36.497318650855831</v>
      </c>
      <c r="BP64" s="9">
        <f t="shared" si="21"/>
        <v>0</v>
      </c>
      <c r="BQ64" s="10" t="e">
        <v>#N/A</v>
      </c>
      <c r="BR64" s="9">
        <v>36.497318650855831</v>
      </c>
      <c r="BS64" s="9">
        <f t="shared" si="22"/>
        <v>0</v>
      </c>
      <c r="BT64" s="10" t="e">
        <v>#N/A</v>
      </c>
      <c r="BU64" s="9">
        <v>36.497318650855831</v>
      </c>
      <c r="BV64" s="9">
        <f t="shared" si="23"/>
        <v>0</v>
      </c>
      <c r="BW64" s="10" t="e">
        <v>#N/A</v>
      </c>
      <c r="BX64" s="9">
        <v>36.497318650855831</v>
      </c>
      <c r="BY64" s="9">
        <f t="shared" si="24"/>
        <v>0</v>
      </c>
      <c r="BZ64" s="10" t="e">
        <v>#N/A</v>
      </c>
      <c r="CA64" s="9">
        <v>36.497318650855831</v>
      </c>
      <c r="CB64" s="9">
        <f t="shared" si="25"/>
        <v>0</v>
      </c>
      <c r="CC64" s="10" t="e">
        <v>#N/A</v>
      </c>
      <c r="CD64" s="9">
        <v>36.497318650855831</v>
      </c>
      <c r="CE64" s="9">
        <f t="shared" si="26"/>
        <v>0</v>
      </c>
      <c r="CF64" s="10" t="e">
        <v>#N/A</v>
      </c>
      <c r="CG64" s="9">
        <v>36.497318650855831</v>
      </c>
      <c r="CH64" s="9">
        <f t="shared" si="27"/>
        <v>0</v>
      </c>
      <c r="CI64" s="10" t="e">
        <v>#N/A</v>
      </c>
      <c r="CJ64" s="9">
        <v>36.497318650855831</v>
      </c>
      <c r="CK64" s="9">
        <f t="shared" si="28"/>
        <v>0</v>
      </c>
      <c r="CL64" s="10" t="e">
        <v>#N/A</v>
      </c>
      <c r="CM64" s="9">
        <v>36.497318650855831</v>
      </c>
      <c r="CN64" s="9">
        <f t="shared" si="29"/>
        <v>0</v>
      </c>
      <c r="CO64" s="10" t="e">
        <v>#N/A</v>
      </c>
      <c r="CP64" s="9">
        <v>36.497318650855831</v>
      </c>
      <c r="CQ64" s="9">
        <f t="shared" si="30"/>
        <v>0</v>
      </c>
      <c r="CR64" s="10" t="e">
        <v>#N/A</v>
      </c>
      <c r="CS64" s="9">
        <v>40.311809774393495</v>
      </c>
      <c r="CT64" s="9">
        <f t="shared" si="31"/>
        <v>0</v>
      </c>
      <c r="CU64" s="10" t="e">
        <v>#N/A</v>
      </c>
      <c r="CV64" s="9">
        <v>41.947748612962542</v>
      </c>
      <c r="CW64" s="9">
        <f t="shared" si="32"/>
        <v>0</v>
      </c>
      <c r="CX64" s="10" t="e">
        <v>#N/A</v>
      </c>
      <c r="CY64" s="9">
        <v>39.510853410034755</v>
      </c>
      <c r="CZ64" s="9">
        <f t="shared" si="33"/>
        <v>0</v>
      </c>
      <c r="DA64" s="10" t="e">
        <v>#N/A</v>
      </c>
      <c r="DB64" s="9">
        <v>30.382921387561865</v>
      </c>
      <c r="DC64" s="9">
        <f t="shared" si="34"/>
        <v>0</v>
      </c>
      <c r="DD64" s="6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</row>
    <row r="65" spans="1:310" s="16" customFormat="1" ht="15" customHeight="1" x14ac:dyDescent="0.3">
      <c r="A65" s="13" t="s">
        <v>78</v>
      </c>
      <c r="B65" s="13" t="s">
        <v>79</v>
      </c>
      <c r="C65" s="10">
        <v>17.115412094174125</v>
      </c>
      <c r="D65" s="9">
        <v>16.688306117371042</v>
      </c>
      <c r="E65" s="9">
        <f t="shared" si="0"/>
        <v>0.18241951542091636</v>
      </c>
      <c r="F65" s="10">
        <v>19.152146133380842</v>
      </c>
      <c r="G65" s="9">
        <v>18.000812961203906</v>
      </c>
      <c r="H65" s="9">
        <f t="shared" si="1"/>
        <v>1.3255680733550081</v>
      </c>
      <c r="I65" s="10" t="e">
        <v>#N/A</v>
      </c>
      <c r="J65" s="9">
        <v>19.58550391415784</v>
      </c>
      <c r="K65" s="9">
        <f t="shared" si="2"/>
        <v>0</v>
      </c>
      <c r="L65" s="10" t="e">
        <v>#N/A</v>
      </c>
      <c r="M65" s="9">
        <v>19.340812961203909</v>
      </c>
      <c r="N65" s="9">
        <f t="shared" si="3"/>
        <v>0</v>
      </c>
      <c r="O65" s="10" t="e">
        <v>#N/A</v>
      </c>
      <c r="P65" s="9">
        <v>19.283111934657995</v>
      </c>
      <c r="Q65" s="9">
        <f t="shared" si="4"/>
        <v>0</v>
      </c>
      <c r="R65" s="10" t="e">
        <v>#N/A</v>
      </c>
      <c r="S65" s="9">
        <v>18.557243039051301</v>
      </c>
      <c r="T65" s="9">
        <f t="shared" si="5"/>
        <v>0</v>
      </c>
      <c r="U65" s="10" t="e">
        <v>#N/A</v>
      </c>
      <c r="V65" s="9">
        <v>19.58550391415784</v>
      </c>
      <c r="W65" s="9">
        <f t="shared" si="6"/>
        <v>0</v>
      </c>
      <c r="X65" s="10" t="e">
        <v>#N/A</v>
      </c>
      <c r="Y65" s="9">
        <v>17.380561479642253</v>
      </c>
      <c r="Z65" s="9">
        <f t="shared" si="7"/>
        <v>0</v>
      </c>
      <c r="AA65" s="10" t="e">
        <v>#N/A</v>
      </c>
      <c r="AB65" s="9">
        <v>19.067158460437511</v>
      </c>
      <c r="AC65" s="9">
        <f t="shared" si="8"/>
        <v>0</v>
      </c>
      <c r="AD65" s="10" t="e">
        <v>#N/A</v>
      </c>
      <c r="AE65" s="9">
        <v>17.380561479642253</v>
      </c>
      <c r="AF65" s="9">
        <f t="shared" si="9"/>
        <v>0</v>
      </c>
      <c r="AG65" s="10" t="e">
        <v>#N/A</v>
      </c>
      <c r="AH65" s="9">
        <v>17.380561479642253</v>
      </c>
      <c r="AI65" s="9">
        <f t="shared" si="10"/>
        <v>0</v>
      </c>
      <c r="AJ65" s="10" t="e">
        <v>#N/A</v>
      </c>
      <c r="AK65" s="9">
        <v>19.58550391415784</v>
      </c>
      <c r="AL65" s="9">
        <f t="shared" si="11"/>
        <v>0</v>
      </c>
      <c r="AM65" s="10" t="e">
        <v>#N/A</v>
      </c>
      <c r="AN65" s="9">
        <v>18.491938499230699</v>
      </c>
      <c r="AO65" s="9">
        <f t="shared" si="12"/>
        <v>0</v>
      </c>
      <c r="AP65" s="10" t="e">
        <v>#N/A</v>
      </c>
      <c r="AQ65" s="9">
        <v>19.657043552447334</v>
      </c>
      <c r="AR65" s="9">
        <f t="shared" si="13"/>
        <v>0</v>
      </c>
      <c r="AS65" s="10" t="e">
        <v>#N/A</v>
      </c>
      <c r="AT65" s="9">
        <v>17.688735698816501</v>
      </c>
      <c r="AU65" s="9">
        <f t="shared" si="14"/>
        <v>0</v>
      </c>
      <c r="AV65" s="10" t="e">
        <v>#N/A</v>
      </c>
      <c r="AW65" s="9">
        <v>17.688735698816501</v>
      </c>
      <c r="AX65" s="9">
        <f t="shared" si="15"/>
        <v>0</v>
      </c>
      <c r="AY65" s="10" t="e">
        <v>#N/A</v>
      </c>
      <c r="AZ65" s="9">
        <v>17.688735698816501</v>
      </c>
      <c r="BA65" s="9">
        <f t="shared" si="16"/>
        <v>0</v>
      </c>
      <c r="BB65" s="10">
        <v>15.974384621229181</v>
      </c>
      <c r="BC65" s="9">
        <v>16.688306117371042</v>
      </c>
      <c r="BD65" s="9">
        <f t="shared" si="17"/>
        <v>0.50968390265343322</v>
      </c>
      <c r="BE65" s="10">
        <v>16.659001104996147</v>
      </c>
      <c r="BF65" s="9">
        <v>16.688306117371042</v>
      </c>
      <c r="BG65" s="9">
        <f t="shared" si="18"/>
        <v>8.5878375029273745E-4</v>
      </c>
      <c r="BH65" s="10">
        <v>17.115412094174125</v>
      </c>
      <c r="BI65" s="9">
        <v>16.688306117371042</v>
      </c>
      <c r="BJ65" s="9">
        <f t="shared" si="19"/>
        <v>0.18241951542091636</v>
      </c>
      <c r="BK65" s="10" t="e">
        <v>#N/A</v>
      </c>
      <c r="BL65" s="9">
        <v>16.688306117371042</v>
      </c>
      <c r="BM65" s="9">
        <f t="shared" si="20"/>
        <v>0</v>
      </c>
      <c r="BN65" s="10" t="e">
        <v>#N/A</v>
      </c>
      <c r="BO65" s="9">
        <v>16.688306117371042</v>
      </c>
      <c r="BP65" s="9">
        <f t="shared" si="21"/>
        <v>0</v>
      </c>
      <c r="BQ65" s="10" t="e">
        <v>#N/A</v>
      </c>
      <c r="BR65" s="9">
        <v>16.688306117371042</v>
      </c>
      <c r="BS65" s="9">
        <f t="shared" si="22"/>
        <v>0</v>
      </c>
      <c r="BT65" s="10">
        <v>17.971182698882831</v>
      </c>
      <c r="BU65" s="9">
        <v>16.688306117371042</v>
      </c>
      <c r="BV65" s="9">
        <f t="shared" si="23"/>
        <v>1.6457723233913757</v>
      </c>
      <c r="BW65" s="10" t="e">
        <v>#N/A</v>
      </c>
      <c r="BX65" s="9">
        <v>16.688306117371042</v>
      </c>
      <c r="BY65" s="9">
        <f t="shared" si="24"/>
        <v>0</v>
      </c>
      <c r="BZ65" s="10" t="e">
        <v>#N/A</v>
      </c>
      <c r="CA65" s="9">
        <v>16.688306117371042</v>
      </c>
      <c r="CB65" s="9">
        <f t="shared" si="25"/>
        <v>0</v>
      </c>
      <c r="CC65" s="10">
        <v>17.115412094174125</v>
      </c>
      <c r="CD65" s="9">
        <v>16.688306117371042</v>
      </c>
      <c r="CE65" s="9">
        <f t="shared" si="26"/>
        <v>0.18241951542091636</v>
      </c>
      <c r="CF65" s="10" t="e">
        <v>#N/A</v>
      </c>
      <c r="CG65" s="9">
        <v>16.688306117371042</v>
      </c>
      <c r="CH65" s="9">
        <f t="shared" si="27"/>
        <v>0</v>
      </c>
      <c r="CI65" s="10" t="e">
        <v>#N/A</v>
      </c>
      <c r="CJ65" s="9">
        <v>16.688306117371042</v>
      </c>
      <c r="CK65" s="9">
        <f t="shared" si="28"/>
        <v>0</v>
      </c>
      <c r="CL65" s="10" t="e">
        <v>#N/A</v>
      </c>
      <c r="CM65" s="9">
        <v>16.688306117371042</v>
      </c>
      <c r="CN65" s="9">
        <f t="shared" si="29"/>
        <v>0</v>
      </c>
      <c r="CO65" s="10" t="e">
        <v>#N/A</v>
      </c>
      <c r="CP65" s="9">
        <v>16.688306117371042</v>
      </c>
      <c r="CQ65" s="9">
        <f t="shared" si="30"/>
        <v>0</v>
      </c>
      <c r="CR65" s="10">
        <v>20.481513801185134</v>
      </c>
      <c r="CS65" s="9">
        <v>19.076277170178869</v>
      </c>
      <c r="CT65" s="9">
        <f t="shared" si="31"/>
        <v>1.9746899891218364</v>
      </c>
      <c r="CU65" s="10" t="e">
        <v>#N/A</v>
      </c>
      <c r="CV65" s="9">
        <v>19.067158460437511</v>
      </c>
      <c r="CW65" s="9">
        <f t="shared" si="32"/>
        <v>0</v>
      </c>
      <c r="CX65" s="10" t="e">
        <v>#N/A</v>
      </c>
      <c r="CY65" s="9">
        <v>18.684759306884771</v>
      </c>
      <c r="CZ65" s="9">
        <f t="shared" si="33"/>
        <v>0</v>
      </c>
      <c r="DA65" s="10" t="e">
        <v>#N/A</v>
      </c>
      <c r="DB65" s="9">
        <v>14.253778299790106</v>
      </c>
      <c r="DC65" s="9">
        <f t="shared" si="34"/>
        <v>0</v>
      </c>
      <c r="DD65" s="6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</row>
    <row r="66" spans="1:310" s="16" customFormat="1" ht="15" customHeight="1" x14ac:dyDescent="0.3">
      <c r="A66" s="13" t="s">
        <v>80</v>
      </c>
      <c r="B66" s="13" t="s">
        <v>81</v>
      </c>
      <c r="C66" s="10">
        <v>19.62567270010198</v>
      </c>
      <c r="D66" s="9">
        <v>19.989808206285176</v>
      </c>
      <c r="E66" s="9">
        <f t="shared" si="0"/>
        <v>0.1325946668632923</v>
      </c>
      <c r="F66" s="10">
        <v>22.044650777296269</v>
      </c>
      <c r="G66" s="9">
        <v>21.600975553444698</v>
      </c>
      <c r="H66" s="9">
        <f t="shared" si="1"/>
        <v>0.19684770425974152</v>
      </c>
      <c r="I66" s="10">
        <v>22.649395337957088</v>
      </c>
      <c r="J66" s="9">
        <v>23.049977569768245</v>
      </c>
      <c r="K66" s="9">
        <f t="shared" si="2"/>
        <v>0.16046612444280747</v>
      </c>
      <c r="L66" s="10">
        <v>23.505165942665798</v>
      </c>
      <c r="M66" s="9">
        <v>22.940975553444687</v>
      </c>
      <c r="N66" s="9">
        <f t="shared" si="3"/>
        <v>0.3183107952894681</v>
      </c>
      <c r="O66" s="10">
        <v>22.307087096073609</v>
      </c>
      <c r="P66" s="9">
        <v>22.793467158986246</v>
      </c>
      <c r="Q66" s="9">
        <f t="shared" si="4"/>
        <v>0.23656556559890107</v>
      </c>
      <c r="R66" s="10">
        <v>23.733371437254782</v>
      </c>
      <c r="S66" s="9">
        <v>22.148691646861565</v>
      </c>
      <c r="T66" s="9">
        <f t="shared" si="5"/>
        <v>2.5112100380806903</v>
      </c>
      <c r="U66" s="10">
        <v>22.307087096073609</v>
      </c>
      <c r="V66" s="9">
        <v>23.049977569768245</v>
      </c>
      <c r="W66" s="9">
        <f t="shared" si="6"/>
        <v>0.5518862559062413</v>
      </c>
      <c r="X66" s="10" t="e">
        <v>#N/A</v>
      </c>
      <c r="Y66" s="9">
        <v>20.147551070300054</v>
      </c>
      <c r="Z66" s="9">
        <f t="shared" si="7"/>
        <v>0</v>
      </c>
      <c r="AA66" s="10">
        <v>22.078881601484618</v>
      </c>
      <c r="AB66" s="9">
        <v>22.880590152525016</v>
      </c>
      <c r="AC66" s="9">
        <f t="shared" si="8"/>
        <v>0.64273660081129558</v>
      </c>
      <c r="AD66" s="10">
        <v>19.454518413711252</v>
      </c>
      <c r="AE66" s="9">
        <v>20.147551070300054</v>
      </c>
      <c r="AF66" s="9">
        <f t="shared" si="9"/>
        <v>0.48029426309853185</v>
      </c>
      <c r="AG66" s="10">
        <v>20.367340392067206</v>
      </c>
      <c r="AH66" s="9">
        <v>20.147551070300054</v>
      </c>
      <c r="AI66" s="9">
        <f t="shared" si="10"/>
        <v>4.8307345962864699E-2</v>
      </c>
      <c r="AJ66" s="10">
        <v>22.997408717205296</v>
      </c>
      <c r="AK66" s="9">
        <v>23.049977569768245</v>
      </c>
      <c r="AL66" s="9">
        <f t="shared" si="11"/>
        <v>2.7634842597850776E-3</v>
      </c>
      <c r="AM66" s="10">
        <v>21.051956875834172</v>
      </c>
      <c r="AN66" s="9">
        <v>21.803966234744365</v>
      </c>
      <c r="AO66" s="9">
        <f t="shared" si="12"/>
        <v>0.56551807588851988</v>
      </c>
      <c r="AP66" s="10">
        <v>23.562217316313046</v>
      </c>
      <c r="AQ66" s="9">
        <v>23.292452262936791</v>
      </c>
      <c r="AR66" s="9">
        <f t="shared" si="13"/>
        <v>7.2773184023093226E-2</v>
      </c>
      <c r="AS66" s="10">
        <v>19.967980776536479</v>
      </c>
      <c r="AT66" s="9">
        <v>20.848473834149999</v>
      </c>
      <c r="AU66" s="9">
        <f t="shared" si="14"/>
        <v>0.7752680245056065</v>
      </c>
      <c r="AV66" s="10">
        <v>20.823751381245184</v>
      </c>
      <c r="AW66" s="9">
        <v>20.848473834149999</v>
      </c>
      <c r="AX66" s="9">
        <f t="shared" si="15"/>
        <v>6.1119967763077949E-4</v>
      </c>
      <c r="AY66" s="10">
        <v>21.177469897858117</v>
      </c>
      <c r="AZ66" s="9">
        <v>20.848473834149999</v>
      </c>
      <c r="BA66" s="9">
        <f t="shared" si="16"/>
        <v>0.10823840993543601</v>
      </c>
      <c r="BB66" s="10">
        <v>18.998107424533281</v>
      </c>
      <c r="BC66" s="9">
        <v>19.989808206285176</v>
      </c>
      <c r="BD66" s="9">
        <f t="shared" si="17"/>
        <v>0.98347044052731969</v>
      </c>
      <c r="BE66" s="10">
        <v>19.68272390830024</v>
      </c>
      <c r="BF66" s="9">
        <v>19.989808206285176</v>
      </c>
      <c r="BG66" s="9">
        <f t="shared" si="18"/>
        <v>9.4300766068900949E-2</v>
      </c>
      <c r="BH66" s="10">
        <v>19.68272390830024</v>
      </c>
      <c r="BI66" s="9">
        <v>19.989808206285176</v>
      </c>
      <c r="BJ66" s="9">
        <f t="shared" si="19"/>
        <v>9.4300766068900949E-2</v>
      </c>
      <c r="BK66" s="10">
        <v>20.709648633950689</v>
      </c>
      <c r="BL66" s="9">
        <v>19.989808206285176</v>
      </c>
      <c r="BM66" s="9">
        <f t="shared" si="20"/>
        <v>0.518170241301669</v>
      </c>
      <c r="BN66" s="10">
        <v>20.652597260303445</v>
      </c>
      <c r="BO66" s="9">
        <v>19.989808206285176</v>
      </c>
      <c r="BP66" s="9">
        <f t="shared" si="21"/>
        <v>0.43928933012643195</v>
      </c>
      <c r="BQ66" s="10">
        <v>20.823751381245184</v>
      </c>
      <c r="BR66" s="9">
        <v>19.989808206285176</v>
      </c>
      <c r="BS66" s="9">
        <f t="shared" si="22"/>
        <v>0.6954612190623799</v>
      </c>
      <c r="BT66" s="10">
        <v>20.709648633950689</v>
      </c>
      <c r="BU66" s="9">
        <v>19.989808206285176</v>
      </c>
      <c r="BV66" s="9">
        <f t="shared" si="23"/>
        <v>0.518170241301669</v>
      </c>
      <c r="BW66" s="10">
        <v>20.595545886656197</v>
      </c>
      <c r="BX66" s="9">
        <v>19.989808206285176</v>
      </c>
      <c r="BY66" s="9">
        <f t="shared" si="24"/>
        <v>0.3669181374212655</v>
      </c>
      <c r="BZ66" s="10">
        <v>19.420287589522907</v>
      </c>
      <c r="CA66" s="9">
        <v>19.989808206285176</v>
      </c>
      <c r="CB66" s="9">
        <f t="shared" si="25"/>
        <v>0.32435373291727482</v>
      </c>
      <c r="CC66" s="10">
        <v>19.568621161005748</v>
      </c>
      <c r="CD66" s="9">
        <v>19.989808206285176</v>
      </c>
      <c r="CE66" s="9">
        <f t="shared" si="26"/>
        <v>0.1773985271112149</v>
      </c>
      <c r="CF66" s="10">
        <v>20.367340392067206</v>
      </c>
      <c r="CG66" s="9">
        <v>19.989808206285176</v>
      </c>
      <c r="CH66" s="9">
        <f t="shared" si="27"/>
        <v>0.14253055130135736</v>
      </c>
      <c r="CI66" s="10">
        <v>21.280162370423163</v>
      </c>
      <c r="CJ66" s="9">
        <v>19.989808206285176</v>
      </c>
      <c r="CK66" s="9">
        <f t="shared" si="28"/>
        <v>1.6650138689082441</v>
      </c>
      <c r="CL66" s="10">
        <v>20.481443139361701</v>
      </c>
      <c r="CM66" s="9">
        <v>19.989808206285176</v>
      </c>
      <c r="CN66" s="9">
        <f t="shared" si="29"/>
        <v>0.24170490742115994</v>
      </c>
      <c r="CO66" s="10" t="e">
        <v>#N/A</v>
      </c>
      <c r="CP66" s="9">
        <v>19.989808206285176</v>
      </c>
      <c r="CQ66" s="9">
        <f t="shared" si="30"/>
        <v>0</v>
      </c>
      <c r="CR66" s="10">
        <v>22.820630289766967</v>
      </c>
      <c r="CS66" s="9">
        <v>22.615532604214636</v>
      </c>
      <c r="CT66" s="9">
        <f t="shared" si="31"/>
        <v>4.2065060618923115E-2</v>
      </c>
      <c r="CU66" s="10" t="e">
        <v>#N/A</v>
      </c>
      <c r="CV66" s="9">
        <v>22.880590152525016</v>
      </c>
      <c r="CW66" s="9">
        <f t="shared" si="32"/>
        <v>0</v>
      </c>
      <c r="CX66" s="10">
        <v>23.676320063607541</v>
      </c>
      <c r="CY66" s="9">
        <v>22.155774990743097</v>
      </c>
      <c r="CZ66" s="9">
        <f t="shared" si="33"/>
        <v>2.3120573186123363</v>
      </c>
      <c r="DA66" s="10">
        <v>16.308135157065578</v>
      </c>
      <c r="DB66" s="9">
        <v>16.941968814418729</v>
      </c>
      <c r="DC66" s="9">
        <f t="shared" si="34"/>
        <v>0.40174510519367124</v>
      </c>
      <c r="DD66" s="6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</row>
    <row r="67" spans="1:310" s="16" customFormat="1" ht="15" customHeight="1" x14ac:dyDescent="0.3">
      <c r="A67" s="13" t="s">
        <v>82</v>
      </c>
      <c r="B67" s="13" t="s">
        <v>83</v>
      </c>
      <c r="C67" s="10">
        <v>25.387860184856375</v>
      </c>
      <c r="D67" s="9">
        <v>26.592812384113429</v>
      </c>
      <c r="E67" s="9">
        <f t="shared" si="0"/>
        <v>1.451909802494411</v>
      </c>
      <c r="F67" s="10">
        <v>28.291776191669825</v>
      </c>
      <c r="G67" s="9">
        <v>28.801300737926255</v>
      </c>
      <c r="H67" s="9">
        <f t="shared" si="1"/>
        <v>0.25961526323782014</v>
      </c>
      <c r="I67" s="10" t="e">
        <v>#N/A</v>
      </c>
      <c r="J67" s="9">
        <v>29.978924880989055</v>
      </c>
      <c r="K67" s="9">
        <f t="shared" si="2"/>
        <v>0</v>
      </c>
      <c r="L67" s="10" t="e">
        <v>#N/A</v>
      </c>
      <c r="M67" s="9">
        <v>30.141300737926244</v>
      </c>
      <c r="N67" s="9">
        <f t="shared" si="3"/>
        <v>0</v>
      </c>
      <c r="O67" s="10" t="e">
        <v>#N/A</v>
      </c>
      <c r="P67" s="9">
        <v>29.814177607642776</v>
      </c>
      <c r="Q67" s="9">
        <f t="shared" si="4"/>
        <v>0</v>
      </c>
      <c r="R67" s="10" t="e">
        <v>#N/A</v>
      </c>
      <c r="S67" s="9">
        <v>29.331588862482093</v>
      </c>
      <c r="T67" s="9">
        <f t="shared" si="5"/>
        <v>0</v>
      </c>
      <c r="U67" s="10" t="e">
        <v>#N/A</v>
      </c>
      <c r="V67" s="9">
        <v>29.978924880989055</v>
      </c>
      <c r="W67" s="9">
        <f t="shared" si="6"/>
        <v>0</v>
      </c>
      <c r="X67" s="10" t="e">
        <v>#N/A</v>
      </c>
      <c r="Y67" s="9">
        <v>25.681530251615627</v>
      </c>
      <c r="Z67" s="9">
        <f t="shared" si="7"/>
        <v>0</v>
      </c>
      <c r="AA67" s="10" t="e">
        <v>#N/A</v>
      </c>
      <c r="AB67" s="9">
        <v>30.507453536700027</v>
      </c>
      <c r="AC67" s="9">
        <f t="shared" si="8"/>
        <v>0</v>
      </c>
      <c r="AD67" s="10" t="e">
        <v>#N/A</v>
      </c>
      <c r="AE67" s="9">
        <v>25.681530251615627</v>
      </c>
      <c r="AF67" s="9">
        <f t="shared" si="9"/>
        <v>0</v>
      </c>
      <c r="AG67" s="10" t="e">
        <v>#N/A</v>
      </c>
      <c r="AH67" s="9">
        <v>25.681530251615627</v>
      </c>
      <c r="AI67" s="9">
        <f t="shared" si="10"/>
        <v>0</v>
      </c>
      <c r="AJ67" s="10" t="e">
        <v>#N/A</v>
      </c>
      <c r="AK67" s="9">
        <v>29.978924880989055</v>
      </c>
      <c r="AL67" s="9">
        <f t="shared" si="11"/>
        <v>0</v>
      </c>
      <c r="AM67" s="10" t="e">
        <v>#N/A</v>
      </c>
      <c r="AN67" s="9">
        <v>28.428021705771727</v>
      </c>
      <c r="AO67" s="9">
        <f t="shared" si="12"/>
        <v>0</v>
      </c>
      <c r="AP67" s="10" t="e">
        <v>#N/A</v>
      </c>
      <c r="AQ67" s="9">
        <v>30.563269683915721</v>
      </c>
      <c r="AR67" s="9">
        <f t="shared" si="13"/>
        <v>0</v>
      </c>
      <c r="AS67" s="10" t="e">
        <v>#N/A</v>
      </c>
      <c r="AT67" s="9">
        <v>27.167950104816995</v>
      </c>
      <c r="AU67" s="9">
        <f t="shared" si="14"/>
        <v>0</v>
      </c>
      <c r="AV67" s="10" t="e">
        <v>#N/A</v>
      </c>
      <c r="AW67" s="9">
        <v>27.167950104816995</v>
      </c>
      <c r="AX67" s="9">
        <f t="shared" si="15"/>
        <v>0</v>
      </c>
      <c r="AY67" s="10" t="e">
        <v>#N/A</v>
      </c>
      <c r="AZ67" s="9">
        <v>27.167950104816995</v>
      </c>
      <c r="BA67" s="9">
        <f t="shared" si="16"/>
        <v>0</v>
      </c>
      <c r="BB67" s="10" t="e">
        <v>#N/A</v>
      </c>
      <c r="BC67" s="9">
        <v>26.592812384113429</v>
      </c>
      <c r="BD67" s="9">
        <f t="shared" si="17"/>
        <v>0</v>
      </c>
      <c r="BE67" s="10" t="e">
        <v>#N/A</v>
      </c>
      <c r="BF67" s="9">
        <v>26.592812384113429</v>
      </c>
      <c r="BG67" s="9">
        <f t="shared" si="18"/>
        <v>0</v>
      </c>
      <c r="BH67" s="10" t="e">
        <v>#N/A</v>
      </c>
      <c r="BI67" s="9">
        <v>26.592812384113429</v>
      </c>
      <c r="BJ67" s="9">
        <f t="shared" si="19"/>
        <v>0</v>
      </c>
      <c r="BK67" s="10" t="e">
        <v>#N/A</v>
      </c>
      <c r="BL67" s="9">
        <v>26.592812384113429</v>
      </c>
      <c r="BM67" s="9">
        <f t="shared" si="20"/>
        <v>0</v>
      </c>
      <c r="BN67" s="10" t="e">
        <v>#N/A</v>
      </c>
      <c r="BO67" s="9">
        <v>26.592812384113429</v>
      </c>
      <c r="BP67" s="9">
        <f t="shared" si="21"/>
        <v>0</v>
      </c>
      <c r="BQ67" s="10" t="e">
        <v>#N/A</v>
      </c>
      <c r="BR67" s="9">
        <v>26.592812384113429</v>
      </c>
      <c r="BS67" s="9">
        <f t="shared" si="22"/>
        <v>0</v>
      </c>
      <c r="BT67" s="10" t="e">
        <v>#N/A</v>
      </c>
      <c r="BU67" s="9">
        <v>26.592812384113429</v>
      </c>
      <c r="BV67" s="9">
        <f t="shared" si="23"/>
        <v>0</v>
      </c>
      <c r="BW67" s="10" t="e">
        <v>#N/A</v>
      </c>
      <c r="BX67" s="9">
        <v>26.592812384113429</v>
      </c>
      <c r="BY67" s="9">
        <f t="shared" si="24"/>
        <v>0</v>
      </c>
      <c r="BZ67" s="10" t="e">
        <v>#N/A</v>
      </c>
      <c r="CA67" s="9">
        <v>26.592812384113429</v>
      </c>
      <c r="CB67" s="9">
        <f t="shared" si="25"/>
        <v>0</v>
      </c>
      <c r="CC67" s="10" t="e">
        <v>#N/A</v>
      </c>
      <c r="CD67" s="9">
        <v>26.592812384113429</v>
      </c>
      <c r="CE67" s="9">
        <f t="shared" si="26"/>
        <v>0</v>
      </c>
      <c r="CF67" s="10" t="e">
        <v>#N/A</v>
      </c>
      <c r="CG67" s="9">
        <v>26.592812384113429</v>
      </c>
      <c r="CH67" s="9">
        <f t="shared" si="27"/>
        <v>0</v>
      </c>
      <c r="CI67" s="10" t="e">
        <v>#N/A</v>
      </c>
      <c r="CJ67" s="9">
        <v>26.592812384113429</v>
      </c>
      <c r="CK67" s="9">
        <f t="shared" si="28"/>
        <v>0</v>
      </c>
      <c r="CL67" s="10" t="e">
        <v>#N/A</v>
      </c>
      <c r="CM67" s="9">
        <v>26.592812384113429</v>
      </c>
      <c r="CN67" s="9">
        <f t="shared" si="29"/>
        <v>0</v>
      </c>
      <c r="CO67" s="10" t="e">
        <v>#N/A</v>
      </c>
      <c r="CP67" s="9">
        <v>26.592812384113429</v>
      </c>
      <c r="CQ67" s="9">
        <f t="shared" si="30"/>
        <v>0</v>
      </c>
      <c r="CR67" s="10" t="e">
        <v>#N/A</v>
      </c>
      <c r="CS67" s="9">
        <v>29.694043472286182</v>
      </c>
      <c r="CT67" s="9">
        <f t="shared" si="31"/>
        <v>0</v>
      </c>
      <c r="CU67" s="10" t="e">
        <v>#N/A</v>
      </c>
      <c r="CV67" s="9">
        <v>30.507453536700027</v>
      </c>
      <c r="CW67" s="9">
        <f t="shared" si="32"/>
        <v>0</v>
      </c>
      <c r="CX67" s="10" t="e">
        <v>#N/A</v>
      </c>
      <c r="CY67" s="9">
        <v>29.097806358459763</v>
      </c>
      <c r="CZ67" s="9">
        <f t="shared" si="33"/>
        <v>0</v>
      </c>
      <c r="DA67" s="10" t="e">
        <v>#N/A</v>
      </c>
      <c r="DB67" s="9">
        <v>22.318349843675989</v>
      </c>
      <c r="DC67" s="9">
        <f t="shared" si="34"/>
        <v>0</v>
      </c>
      <c r="DD67" s="6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</row>
    <row r="68" spans="1:310" s="16" customFormat="1" ht="15" customHeight="1" x14ac:dyDescent="0.3">
      <c r="A68" s="13" t="s">
        <v>84</v>
      </c>
      <c r="B68" s="13" t="s">
        <v>85</v>
      </c>
      <c r="C68" s="10">
        <v>19.226312592671682</v>
      </c>
      <c r="D68" s="9">
        <v>19.989808206285176</v>
      </c>
      <c r="E68" s="9">
        <f t="shared" si="0"/>
        <v>0.58292555200704443</v>
      </c>
      <c r="F68" s="10">
        <v>23.259845035982632</v>
      </c>
      <c r="G68" s="9">
        <v>21.600975553444698</v>
      </c>
      <c r="H68" s="9">
        <f t="shared" si="1"/>
        <v>2.7518479600956738</v>
      </c>
      <c r="I68" s="10" t="e">
        <v>#N/A</v>
      </c>
      <c r="J68" s="9">
        <v>23.049977569768245</v>
      </c>
      <c r="K68" s="9">
        <f t="shared" si="2"/>
        <v>0</v>
      </c>
      <c r="L68" s="10" t="e">
        <v>#N/A</v>
      </c>
      <c r="M68" s="9">
        <v>22.940975553444687</v>
      </c>
      <c r="N68" s="9">
        <f t="shared" si="3"/>
        <v>0</v>
      </c>
      <c r="O68" s="10" t="e">
        <v>#N/A</v>
      </c>
      <c r="P68" s="9">
        <v>22.793467158986246</v>
      </c>
      <c r="Q68" s="9">
        <f t="shared" si="4"/>
        <v>0</v>
      </c>
      <c r="R68" s="10" t="e">
        <v>#N/A</v>
      </c>
      <c r="S68" s="9">
        <v>22.148691646861565</v>
      </c>
      <c r="T68" s="9">
        <f t="shared" si="5"/>
        <v>0</v>
      </c>
      <c r="U68" s="10" t="e">
        <v>#N/A</v>
      </c>
      <c r="V68" s="9">
        <v>23.049977569768245</v>
      </c>
      <c r="W68" s="9">
        <f t="shared" si="6"/>
        <v>0</v>
      </c>
      <c r="X68" s="10" t="e">
        <v>#N/A</v>
      </c>
      <c r="Y68" s="9">
        <v>20.147551070300054</v>
      </c>
      <c r="Z68" s="9">
        <f t="shared" si="7"/>
        <v>0</v>
      </c>
      <c r="AA68" s="10" t="e">
        <v>#N/A</v>
      </c>
      <c r="AB68" s="9">
        <v>22.880590152525016</v>
      </c>
      <c r="AC68" s="9">
        <f t="shared" si="8"/>
        <v>0</v>
      </c>
      <c r="AD68" s="10" t="e">
        <v>#N/A</v>
      </c>
      <c r="AE68" s="9">
        <v>20.147551070300054</v>
      </c>
      <c r="AF68" s="9">
        <f t="shared" si="9"/>
        <v>0</v>
      </c>
      <c r="AG68" s="10" t="e">
        <v>#N/A</v>
      </c>
      <c r="AH68" s="9">
        <v>20.147551070300054</v>
      </c>
      <c r="AI68" s="9">
        <f t="shared" si="10"/>
        <v>0</v>
      </c>
      <c r="AJ68" s="10" t="e">
        <v>#N/A</v>
      </c>
      <c r="AK68" s="9">
        <v>23.049977569768245</v>
      </c>
      <c r="AL68" s="9">
        <f t="shared" si="11"/>
        <v>0</v>
      </c>
      <c r="AM68" s="10" t="e">
        <v>#N/A</v>
      </c>
      <c r="AN68" s="9">
        <v>21.803966234744365</v>
      </c>
      <c r="AO68" s="9">
        <f t="shared" si="12"/>
        <v>0</v>
      </c>
      <c r="AP68" s="10" t="e">
        <v>#N/A</v>
      </c>
      <c r="AQ68" s="9">
        <v>23.292452262936791</v>
      </c>
      <c r="AR68" s="9">
        <f t="shared" si="13"/>
        <v>0</v>
      </c>
      <c r="AS68" s="10" t="e">
        <v>#N/A</v>
      </c>
      <c r="AT68" s="9">
        <v>20.848473834149999</v>
      </c>
      <c r="AU68" s="9">
        <f t="shared" si="14"/>
        <v>0</v>
      </c>
      <c r="AV68" s="10" t="e">
        <v>#N/A</v>
      </c>
      <c r="AW68" s="9">
        <v>20.848473834149999</v>
      </c>
      <c r="AX68" s="9">
        <f t="shared" si="15"/>
        <v>0</v>
      </c>
      <c r="AY68" s="10" t="e">
        <v>#N/A</v>
      </c>
      <c r="AZ68" s="9">
        <v>20.848473834149999</v>
      </c>
      <c r="BA68" s="9">
        <f t="shared" si="16"/>
        <v>0</v>
      </c>
      <c r="BB68" s="10" t="e">
        <v>#N/A</v>
      </c>
      <c r="BC68" s="9">
        <v>19.989808206285176</v>
      </c>
      <c r="BD68" s="9">
        <f t="shared" si="17"/>
        <v>0</v>
      </c>
      <c r="BE68" s="10" t="e">
        <v>#N/A</v>
      </c>
      <c r="BF68" s="9">
        <v>19.989808206285176</v>
      </c>
      <c r="BG68" s="9">
        <f t="shared" si="18"/>
        <v>0</v>
      </c>
      <c r="BH68" s="10" t="e">
        <v>#N/A</v>
      </c>
      <c r="BI68" s="9">
        <v>19.989808206285176</v>
      </c>
      <c r="BJ68" s="9">
        <f t="shared" si="19"/>
        <v>0</v>
      </c>
      <c r="BK68" s="10" t="e">
        <v>#N/A</v>
      </c>
      <c r="BL68" s="9">
        <v>19.989808206285176</v>
      </c>
      <c r="BM68" s="9">
        <f t="shared" si="20"/>
        <v>0</v>
      </c>
      <c r="BN68" s="10">
        <v>21.337213744070404</v>
      </c>
      <c r="BO68" s="9">
        <v>19.989808206285176</v>
      </c>
      <c r="BP68" s="9">
        <f t="shared" si="21"/>
        <v>1.8155016832542998</v>
      </c>
      <c r="BQ68" s="10" t="e">
        <v>#N/A</v>
      </c>
      <c r="BR68" s="9">
        <v>19.989808206285176</v>
      </c>
      <c r="BS68" s="9">
        <f t="shared" si="22"/>
        <v>0</v>
      </c>
      <c r="BT68" s="10">
        <v>21.337213744070404</v>
      </c>
      <c r="BU68" s="9">
        <v>19.989808206285176</v>
      </c>
      <c r="BV68" s="9">
        <f t="shared" si="23"/>
        <v>1.8155016832542998</v>
      </c>
      <c r="BW68" s="10" t="e">
        <v>#N/A</v>
      </c>
      <c r="BX68" s="9">
        <v>19.989808206285176</v>
      </c>
      <c r="BY68" s="9">
        <f t="shared" si="24"/>
        <v>0</v>
      </c>
      <c r="BZ68" s="10" t="e">
        <v>#N/A</v>
      </c>
      <c r="CA68" s="9">
        <v>19.989808206285176</v>
      </c>
      <c r="CB68" s="9">
        <f t="shared" si="25"/>
        <v>0</v>
      </c>
      <c r="CC68" s="10" t="e">
        <v>#N/A</v>
      </c>
      <c r="CD68" s="9">
        <v>19.989808206285176</v>
      </c>
      <c r="CE68" s="9">
        <f t="shared" si="26"/>
        <v>0</v>
      </c>
      <c r="CF68" s="10" t="e">
        <v>#N/A</v>
      </c>
      <c r="CG68" s="9">
        <v>19.989808206285176</v>
      </c>
      <c r="CH68" s="9">
        <f t="shared" si="27"/>
        <v>0</v>
      </c>
      <c r="CI68" s="10" t="e">
        <v>#N/A</v>
      </c>
      <c r="CJ68" s="9">
        <v>19.989808206285176</v>
      </c>
      <c r="CK68" s="9">
        <f t="shared" si="28"/>
        <v>0</v>
      </c>
      <c r="CL68" s="10" t="e">
        <v>#N/A</v>
      </c>
      <c r="CM68" s="9">
        <v>19.989808206285176</v>
      </c>
      <c r="CN68" s="9">
        <f t="shared" si="29"/>
        <v>0</v>
      </c>
      <c r="CO68" s="10" t="e">
        <v>#N/A</v>
      </c>
      <c r="CP68" s="9">
        <v>19.989808206285176</v>
      </c>
      <c r="CQ68" s="9">
        <f t="shared" si="30"/>
        <v>0</v>
      </c>
      <c r="CR68" s="10" t="e">
        <v>#N/A</v>
      </c>
      <c r="CS68" s="9">
        <v>22.615532604214636</v>
      </c>
      <c r="CT68" s="9">
        <f t="shared" si="31"/>
        <v>0</v>
      </c>
      <c r="CU68" s="10" t="e">
        <v>#N/A</v>
      </c>
      <c r="CV68" s="9">
        <v>22.880590152525016</v>
      </c>
      <c r="CW68" s="9">
        <f t="shared" si="32"/>
        <v>0</v>
      </c>
      <c r="CX68" s="10" t="e">
        <v>#N/A</v>
      </c>
      <c r="CY68" s="9">
        <v>22.155774990743097</v>
      </c>
      <c r="CZ68" s="9">
        <f t="shared" si="33"/>
        <v>0</v>
      </c>
      <c r="DA68" s="10" t="e">
        <v>#N/A</v>
      </c>
      <c r="DB68" s="9">
        <v>16.941968814418729</v>
      </c>
      <c r="DC68" s="9">
        <f t="shared" si="34"/>
        <v>0</v>
      </c>
      <c r="DD68" s="6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</row>
    <row r="69" spans="1:310" s="16" customFormat="1" ht="15" customHeight="1" x14ac:dyDescent="0.3">
      <c r="A69" s="13" t="s">
        <v>86</v>
      </c>
      <c r="B69" s="13" t="s">
        <v>87</v>
      </c>
      <c r="C69" s="10">
        <v>22.135933628033037</v>
      </c>
      <c r="D69" s="9">
        <v>23.29131029519931</v>
      </c>
      <c r="E69" s="9">
        <f t="shared" si="0"/>
        <v>1.3348952430322445</v>
      </c>
      <c r="F69" s="10">
        <v>26.066772619427191</v>
      </c>
      <c r="G69" s="9">
        <v>25.201138145685476</v>
      </c>
      <c r="H69" s="9">
        <f t="shared" si="1"/>
        <v>0.74932304213009471</v>
      </c>
      <c r="I69" s="10" t="e">
        <v>#N/A</v>
      </c>
      <c r="J69" s="9">
        <v>26.51445122537865</v>
      </c>
      <c r="K69" s="9">
        <f t="shared" si="2"/>
        <v>0</v>
      </c>
      <c r="L69" s="10" t="e">
        <v>#N/A</v>
      </c>
      <c r="M69" s="9">
        <v>26.541138145685466</v>
      </c>
      <c r="N69" s="9">
        <f t="shared" si="3"/>
        <v>0</v>
      </c>
      <c r="O69" s="10" t="e">
        <v>#N/A</v>
      </c>
      <c r="P69" s="9">
        <v>26.303822383314511</v>
      </c>
      <c r="Q69" s="9">
        <f t="shared" si="4"/>
        <v>0</v>
      </c>
      <c r="R69" s="10" t="e">
        <v>#N/A</v>
      </c>
      <c r="S69" s="9">
        <v>25.740140254671829</v>
      </c>
      <c r="T69" s="9">
        <f t="shared" si="5"/>
        <v>0</v>
      </c>
      <c r="U69" s="10" t="e">
        <v>#N/A</v>
      </c>
      <c r="V69" s="9">
        <v>26.51445122537865</v>
      </c>
      <c r="W69" s="9">
        <f t="shared" si="6"/>
        <v>0</v>
      </c>
      <c r="X69" s="10" t="e">
        <v>#N/A</v>
      </c>
      <c r="Y69" s="9">
        <v>22.91454066095784</v>
      </c>
      <c r="Z69" s="9">
        <f t="shared" si="7"/>
        <v>0</v>
      </c>
      <c r="AA69" s="10" t="e">
        <v>#N/A</v>
      </c>
      <c r="AB69" s="9">
        <v>26.694021844612521</v>
      </c>
      <c r="AC69" s="9">
        <f t="shared" si="8"/>
        <v>0</v>
      </c>
      <c r="AD69" s="10">
        <v>23.391063195371302</v>
      </c>
      <c r="AE69" s="9">
        <v>22.91454066095784</v>
      </c>
      <c r="AF69" s="9">
        <f t="shared" si="9"/>
        <v>0.22707372580382912</v>
      </c>
      <c r="AG69" s="10">
        <v>24.189782426432764</v>
      </c>
      <c r="AH69" s="9">
        <v>22.91454066095784</v>
      </c>
      <c r="AI69" s="9">
        <f t="shared" si="10"/>
        <v>1.6262415604116005</v>
      </c>
      <c r="AJ69" s="10">
        <v>26.642991493264383</v>
      </c>
      <c r="AK69" s="9">
        <v>26.51445122537865</v>
      </c>
      <c r="AL69" s="9">
        <f t="shared" si="11"/>
        <v>1.6522600468135838E-2</v>
      </c>
      <c r="AM69" s="10" t="e">
        <v>#N/A</v>
      </c>
      <c r="AN69" s="9">
        <v>25.115993970258046</v>
      </c>
      <c r="AO69" s="9">
        <f t="shared" si="12"/>
        <v>0</v>
      </c>
      <c r="AP69" s="10" t="e">
        <v>#N/A</v>
      </c>
      <c r="AQ69" s="9">
        <v>26.927860973426249</v>
      </c>
      <c r="AR69" s="9">
        <f t="shared" si="13"/>
        <v>0</v>
      </c>
      <c r="AS69" s="10">
        <v>23.562217316313046</v>
      </c>
      <c r="AT69" s="9">
        <v>24.008211969483497</v>
      </c>
      <c r="AU69" s="9">
        <f t="shared" si="14"/>
        <v>0.19891123065663152</v>
      </c>
      <c r="AV69" s="10">
        <v>24.3609365473745</v>
      </c>
      <c r="AW69" s="9">
        <v>24.008211969483497</v>
      </c>
      <c r="AX69" s="9">
        <f t="shared" si="15"/>
        <v>0.12441462784838615</v>
      </c>
      <c r="AY69" s="10" t="e">
        <v>#N/A</v>
      </c>
      <c r="AZ69" s="9">
        <v>24.008211969483497</v>
      </c>
      <c r="BA69" s="9">
        <f t="shared" si="16"/>
        <v>0</v>
      </c>
      <c r="BB69" s="10" t="e">
        <v>#N/A</v>
      </c>
      <c r="BC69" s="9">
        <v>23.29131029519931</v>
      </c>
      <c r="BD69" s="9">
        <f t="shared" si="17"/>
        <v>0</v>
      </c>
      <c r="BE69" s="10" t="e">
        <v>#N/A</v>
      </c>
      <c r="BF69" s="9">
        <v>23.29131029519931</v>
      </c>
      <c r="BG69" s="9">
        <f t="shared" si="18"/>
        <v>0</v>
      </c>
      <c r="BH69" s="10" t="e">
        <v>#N/A</v>
      </c>
      <c r="BI69" s="9">
        <v>23.29131029519931</v>
      </c>
      <c r="BJ69" s="9">
        <f t="shared" si="19"/>
        <v>0</v>
      </c>
      <c r="BK69" s="10" t="e">
        <v>#N/A</v>
      </c>
      <c r="BL69" s="9">
        <v>23.29131029519931</v>
      </c>
      <c r="BM69" s="9">
        <f t="shared" si="20"/>
        <v>0</v>
      </c>
      <c r="BN69" s="10" t="e">
        <v>#N/A</v>
      </c>
      <c r="BO69" s="9">
        <v>23.29131029519931</v>
      </c>
      <c r="BP69" s="9">
        <f t="shared" si="21"/>
        <v>0</v>
      </c>
      <c r="BQ69" s="10" t="e">
        <v>#N/A</v>
      </c>
      <c r="BR69" s="9">
        <v>23.29131029519931</v>
      </c>
      <c r="BS69" s="9">
        <f t="shared" si="22"/>
        <v>0</v>
      </c>
      <c r="BT69" s="10">
        <v>24.532090668316243</v>
      </c>
      <c r="BU69" s="9">
        <v>23.29131029519931</v>
      </c>
      <c r="BV69" s="9">
        <f t="shared" si="23"/>
        <v>1.5395359343121975</v>
      </c>
      <c r="BW69" s="10">
        <v>24.532090668316243</v>
      </c>
      <c r="BX69" s="9">
        <v>23.29131029519931</v>
      </c>
      <c r="BY69" s="9">
        <f t="shared" si="24"/>
        <v>1.5395359343121975</v>
      </c>
      <c r="BZ69" s="10" t="e">
        <v>#N/A</v>
      </c>
      <c r="CA69" s="9">
        <v>23.29131029519931</v>
      </c>
      <c r="CB69" s="9">
        <f t="shared" si="25"/>
        <v>0</v>
      </c>
      <c r="CC69" s="10">
        <v>22.991703579840571</v>
      </c>
      <c r="CD69" s="9">
        <v>23.29131029519931</v>
      </c>
      <c r="CE69" s="9">
        <f t="shared" si="26"/>
        <v>8.9764183888052018E-2</v>
      </c>
      <c r="CF69" s="10" t="e">
        <v>#N/A</v>
      </c>
      <c r="CG69" s="9">
        <v>23.29131029519931</v>
      </c>
      <c r="CH69" s="9">
        <f t="shared" si="27"/>
        <v>0</v>
      </c>
      <c r="CI69" s="10" t="e">
        <v>#N/A</v>
      </c>
      <c r="CJ69" s="9">
        <v>23.29131029519931</v>
      </c>
      <c r="CK69" s="9">
        <f t="shared" si="28"/>
        <v>0</v>
      </c>
      <c r="CL69" s="10" t="e">
        <v>#N/A</v>
      </c>
      <c r="CM69" s="9">
        <v>23.29131029519931</v>
      </c>
      <c r="CN69" s="9">
        <f t="shared" si="29"/>
        <v>0</v>
      </c>
      <c r="CO69" s="10" t="e">
        <v>#N/A</v>
      </c>
      <c r="CP69" s="9">
        <v>23.29131029519931</v>
      </c>
      <c r="CQ69" s="9">
        <f t="shared" si="30"/>
        <v>0</v>
      </c>
      <c r="CR69" s="10" t="e">
        <v>#N/A</v>
      </c>
      <c r="CS69" s="9">
        <v>26.154788038250402</v>
      </c>
      <c r="CT69" s="9">
        <f t="shared" si="31"/>
        <v>0</v>
      </c>
      <c r="CU69" s="10" t="e">
        <v>#N/A</v>
      </c>
      <c r="CV69" s="9">
        <v>26.694021844612521</v>
      </c>
      <c r="CW69" s="9">
        <f t="shared" si="32"/>
        <v>0</v>
      </c>
      <c r="CX69" s="10" t="e">
        <v>#N/A</v>
      </c>
      <c r="CY69" s="9">
        <v>25.626790674601423</v>
      </c>
      <c r="CZ69" s="9">
        <f t="shared" si="33"/>
        <v>0</v>
      </c>
      <c r="DA69" s="10" t="e">
        <v>#N/A</v>
      </c>
      <c r="DB69" s="9">
        <v>19.630159329047359</v>
      </c>
      <c r="DC69" s="9">
        <f t="shared" si="34"/>
        <v>0</v>
      </c>
      <c r="DD69" s="6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</row>
    <row r="70" spans="1:310" s="16" customFormat="1" ht="15" customHeight="1" x14ac:dyDescent="0.3">
      <c r="A70" s="13" t="s">
        <v>88</v>
      </c>
      <c r="B70" s="13" t="s">
        <v>89</v>
      </c>
      <c r="C70" s="10">
        <v>26.015426383144664</v>
      </c>
      <c r="D70" s="9">
        <v>26.592812384113429</v>
      </c>
      <c r="E70" s="9">
        <f t="shared" si="0"/>
        <v>0.33337459411470299</v>
      </c>
      <c r="F70" s="10">
        <v>31.132934599302729</v>
      </c>
      <c r="G70" s="9">
        <v>28.801300737926255</v>
      </c>
      <c r="H70" s="9">
        <f t="shared" si="1"/>
        <v>5.4365164635173677</v>
      </c>
      <c r="I70" s="10" t="e">
        <v>#N/A</v>
      </c>
      <c r="J70" s="9">
        <v>29.978924880989055</v>
      </c>
      <c r="K70" s="9">
        <f t="shared" si="2"/>
        <v>0</v>
      </c>
      <c r="L70" s="10">
        <v>32.291077484341848</v>
      </c>
      <c r="M70" s="9">
        <v>30.141300737926244</v>
      </c>
      <c r="N70" s="9">
        <f t="shared" si="3"/>
        <v>4.621540059429261</v>
      </c>
      <c r="O70" s="10">
        <v>30.80774176951342</v>
      </c>
      <c r="P70" s="9">
        <v>29.814177607642776</v>
      </c>
      <c r="Q70" s="9">
        <f t="shared" si="4"/>
        <v>0.98716974375371547</v>
      </c>
      <c r="R70" s="10">
        <v>31.777615121516625</v>
      </c>
      <c r="S70" s="9">
        <v>29.331588862482093</v>
      </c>
      <c r="T70" s="9">
        <f t="shared" si="5"/>
        <v>5.9830444598864689</v>
      </c>
      <c r="U70" s="10" t="e">
        <v>#N/A</v>
      </c>
      <c r="V70" s="9">
        <v>29.978924880989055</v>
      </c>
      <c r="W70" s="9">
        <f t="shared" si="6"/>
        <v>0</v>
      </c>
      <c r="X70" s="10">
        <v>25.387861273024953</v>
      </c>
      <c r="Y70" s="9">
        <v>25.681530251615627</v>
      </c>
      <c r="Z70" s="9">
        <f t="shared" si="7"/>
        <v>8.6241468986489531E-2</v>
      </c>
      <c r="AA70" s="10" t="e">
        <v>#N/A</v>
      </c>
      <c r="AB70" s="9">
        <v>30.507453536700027</v>
      </c>
      <c r="AC70" s="9">
        <f t="shared" si="8"/>
        <v>0</v>
      </c>
      <c r="AD70" s="10">
        <v>27.099402482442365</v>
      </c>
      <c r="AE70" s="9">
        <v>25.681530251615627</v>
      </c>
      <c r="AF70" s="9">
        <f t="shared" si="9"/>
        <v>2.0103616629495913</v>
      </c>
      <c r="AG70" s="10">
        <v>28.12632720809281</v>
      </c>
      <c r="AH70" s="9">
        <v>25.681530251615627</v>
      </c>
      <c r="AI70" s="9">
        <f t="shared" si="10"/>
        <v>5.9770321584001014</v>
      </c>
      <c r="AJ70" s="10">
        <v>31.378255505985891</v>
      </c>
      <c r="AK70" s="9">
        <v>29.978924880989055</v>
      </c>
      <c r="AL70" s="9">
        <f t="shared" si="11"/>
        <v>1.9581261980540345</v>
      </c>
      <c r="AM70" s="10">
        <v>29.381457428332247</v>
      </c>
      <c r="AN70" s="9">
        <v>28.428021705771727</v>
      </c>
      <c r="AO70" s="9">
        <f t="shared" si="12"/>
        <v>0.90903967705450195</v>
      </c>
      <c r="AP70" s="10">
        <v>32.176974737047352</v>
      </c>
      <c r="AQ70" s="9">
        <v>30.563269683915721</v>
      </c>
      <c r="AR70" s="9">
        <f t="shared" si="13"/>
        <v>2.6040439985025632</v>
      </c>
      <c r="AS70" s="10">
        <v>27.955173087151067</v>
      </c>
      <c r="AT70" s="9">
        <v>27.167950104816995</v>
      </c>
      <c r="AU70" s="9">
        <f t="shared" si="14"/>
        <v>0.61972002391495018</v>
      </c>
      <c r="AV70" s="10">
        <v>29.153251933743256</v>
      </c>
      <c r="AW70" s="9">
        <v>27.167950104816995</v>
      </c>
      <c r="AX70" s="9">
        <f t="shared" si="15"/>
        <v>3.941423351937956</v>
      </c>
      <c r="AY70" s="10">
        <v>29.255944406308302</v>
      </c>
      <c r="AZ70" s="9">
        <v>27.167950104816995</v>
      </c>
      <c r="BA70" s="9">
        <f t="shared" si="16"/>
        <v>4.3597202030601698</v>
      </c>
      <c r="BB70" s="10">
        <v>25.907028773214897</v>
      </c>
      <c r="BC70" s="9">
        <v>26.592812384113429</v>
      </c>
      <c r="BD70" s="9">
        <f t="shared" si="17"/>
        <v>0.47029916097702978</v>
      </c>
      <c r="BE70" s="10">
        <v>27.652800806820657</v>
      </c>
      <c r="BF70" s="9">
        <v>26.592812384113429</v>
      </c>
      <c r="BG70" s="9">
        <f t="shared" si="18"/>
        <v>1.1235754562733571</v>
      </c>
      <c r="BH70" s="10">
        <v>27.726967592562083</v>
      </c>
      <c r="BI70" s="9">
        <v>26.592812384113429</v>
      </c>
      <c r="BJ70" s="9">
        <f t="shared" si="19"/>
        <v>1.2863080368512092</v>
      </c>
      <c r="BK70" s="10">
        <v>28.651199845647483</v>
      </c>
      <c r="BL70" s="9">
        <v>26.592812384113429</v>
      </c>
      <c r="BM70" s="9">
        <f t="shared" si="20"/>
        <v>4.2369589418006042</v>
      </c>
      <c r="BN70" s="10" t="e">
        <v>#N/A</v>
      </c>
      <c r="BO70" s="9">
        <v>26.592812384113429</v>
      </c>
      <c r="BP70" s="9">
        <f t="shared" si="21"/>
        <v>0</v>
      </c>
      <c r="BQ70" s="10" t="e">
        <v>#N/A</v>
      </c>
      <c r="BR70" s="9">
        <v>26.592812384113429</v>
      </c>
      <c r="BS70" s="9">
        <f t="shared" si="22"/>
        <v>0</v>
      </c>
      <c r="BT70" s="10" t="e">
        <v>#N/A</v>
      </c>
      <c r="BU70" s="9">
        <v>26.592812384113429</v>
      </c>
      <c r="BV70" s="9">
        <f t="shared" si="23"/>
        <v>0</v>
      </c>
      <c r="BW70" s="10" t="e">
        <v>#N/A</v>
      </c>
      <c r="BX70" s="9">
        <v>26.592812384113429</v>
      </c>
      <c r="BY70" s="9">
        <f t="shared" si="24"/>
        <v>0</v>
      </c>
      <c r="BZ70" s="10" t="e">
        <v>#N/A</v>
      </c>
      <c r="CA70" s="9">
        <v>26.592812384113429</v>
      </c>
      <c r="CB70" s="9">
        <f t="shared" si="25"/>
        <v>0</v>
      </c>
      <c r="CC70" s="10">
        <v>27.669916218914835</v>
      </c>
      <c r="CD70" s="9">
        <v>26.592812384113429</v>
      </c>
      <c r="CE70" s="9">
        <f t="shared" si="26"/>
        <v>1.1601526709438943</v>
      </c>
      <c r="CF70" s="10" t="e">
        <v>#N/A</v>
      </c>
      <c r="CG70" s="9">
        <v>26.592812384113429</v>
      </c>
      <c r="CH70" s="9">
        <f t="shared" si="27"/>
        <v>0</v>
      </c>
      <c r="CI70" s="10" t="e">
        <v>#N/A</v>
      </c>
      <c r="CJ70" s="9">
        <v>26.592812384113429</v>
      </c>
      <c r="CK70" s="9">
        <f t="shared" si="28"/>
        <v>0</v>
      </c>
      <c r="CL70" s="10" t="e">
        <v>#N/A</v>
      </c>
      <c r="CM70" s="9">
        <v>26.592812384113429</v>
      </c>
      <c r="CN70" s="9">
        <f t="shared" si="29"/>
        <v>0</v>
      </c>
      <c r="CO70" s="10" t="e">
        <v>#N/A</v>
      </c>
      <c r="CP70" s="9">
        <v>26.592812384113429</v>
      </c>
      <c r="CQ70" s="9">
        <f t="shared" si="30"/>
        <v>0</v>
      </c>
      <c r="CR70" s="10">
        <v>31.663615889882287</v>
      </c>
      <c r="CS70" s="9">
        <v>29.694043472286182</v>
      </c>
      <c r="CT70" s="9">
        <f t="shared" si="31"/>
        <v>3.8792155081553648</v>
      </c>
      <c r="CU70" s="10" t="e">
        <v>#N/A</v>
      </c>
      <c r="CV70" s="9">
        <v>30.507453536700027</v>
      </c>
      <c r="CW70" s="9">
        <f t="shared" si="32"/>
        <v>0</v>
      </c>
      <c r="CX70" s="10" t="e">
        <v>#N/A</v>
      </c>
      <c r="CY70" s="9">
        <v>29.097806358459763</v>
      </c>
      <c r="CZ70" s="9">
        <f t="shared" si="33"/>
        <v>0</v>
      </c>
      <c r="DA70" s="10">
        <v>23.639236670736828</v>
      </c>
      <c r="DB70" s="9">
        <v>22.318349843675989</v>
      </c>
      <c r="DC70" s="9">
        <f t="shared" si="34"/>
        <v>1.7447420099028512</v>
      </c>
      <c r="DD70" s="6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s="16" customFormat="1" ht="15" customHeight="1" x14ac:dyDescent="0.3">
      <c r="A71" s="13" t="s">
        <v>90</v>
      </c>
      <c r="B71" s="13" t="s">
        <v>91</v>
      </c>
      <c r="C71" s="10">
        <v>25.330810225828287</v>
      </c>
      <c r="D71" s="9">
        <v>26.592812384113429</v>
      </c>
      <c r="E71" s="9">
        <f t="shared" si="0"/>
        <v>1.5926494475163571</v>
      </c>
      <c r="F71" s="10">
        <v>28.622674158823859</v>
      </c>
      <c r="G71" s="9">
        <v>28.801300737926255</v>
      </c>
      <c r="H71" s="9">
        <f t="shared" si="1"/>
        <v>3.1907454761824453E-2</v>
      </c>
      <c r="I71" s="10" t="e">
        <v>#N/A</v>
      </c>
      <c r="J71" s="9">
        <v>29.978924880989055</v>
      </c>
      <c r="K71" s="9">
        <f t="shared" si="2"/>
        <v>0</v>
      </c>
      <c r="L71" s="10" t="e">
        <v>#N/A</v>
      </c>
      <c r="M71" s="9">
        <v>30.141300737926244</v>
      </c>
      <c r="N71" s="9">
        <f t="shared" si="3"/>
        <v>0</v>
      </c>
      <c r="O71" s="10" t="e">
        <v>#N/A</v>
      </c>
      <c r="P71" s="9">
        <v>29.814177607642776</v>
      </c>
      <c r="Q71" s="9">
        <f t="shared" si="4"/>
        <v>0</v>
      </c>
      <c r="R71" s="10" t="e">
        <v>#N/A</v>
      </c>
      <c r="S71" s="9">
        <v>29.331588862482093</v>
      </c>
      <c r="T71" s="9">
        <f t="shared" si="5"/>
        <v>0</v>
      </c>
      <c r="U71" s="10" t="e">
        <v>#N/A</v>
      </c>
      <c r="V71" s="9">
        <v>29.978924880989055</v>
      </c>
      <c r="W71" s="9">
        <f t="shared" si="6"/>
        <v>0</v>
      </c>
      <c r="X71" s="10" t="e">
        <v>#N/A</v>
      </c>
      <c r="Y71" s="9">
        <v>25.681530251615627</v>
      </c>
      <c r="Z71" s="9">
        <f t="shared" si="7"/>
        <v>0</v>
      </c>
      <c r="AA71" s="10" t="e">
        <v>#N/A</v>
      </c>
      <c r="AB71" s="9">
        <v>30.507453536700027</v>
      </c>
      <c r="AC71" s="9">
        <f t="shared" si="8"/>
        <v>0</v>
      </c>
      <c r="AD71" s="10" t="e">
        <v>#N/A</v>
      </c>
      <c r="AE71" s="9">
        <v>25.681530251615627</v>
      </c>
      <c r="AF71" s="9">
        <f t="shared" si="9"/>
        <v>0</v>
      </c>
      <c r="AG71" s="10" t="e">
        <v>#N/A</v>
      </c>
      <c r="AH71" s="9">
        <v>25.681530251615627</v>
      </c>
      <c r="AI71" s="9">
        <f t="shared" si="10"/>
        <v>0</v>
      </c>
      <c r="AJ71" s="10" t="e">
        <v>#N/A</v>
      </c>
      <c r="AK71" s="9">
        <v>29.978924880989055</v>
      </c>
      <c r="AL71" s="9">
        <f t="shared" si="11"/>
        <v>0</v>
      </c>
      <c r="AM71" s="10" t="e">
        <v>#N/A</v>
      </c>
      <c r="AN71" s="9">
        <v>28.428021705771727</v>
      </c>
      <c r="AO71" s="9">
        <f t="shared" si="12"/>
        <v>0</v>
      </c>
      <c r="AP71" s="10" t="e">
        <v>#N/A</v>
      </c>
      <c r="AQ71" s="9">
        <v>30.563269683915721</v>
      </c>
      <c r="AR71" s="9">
        <f t="shared" si="13"/>
        <v>0</v>
      </c>
      <c r="AS71" s="10" t="e">
        <v>#N/A</v>
      </c>
      <c r="AT71" s="9">
        <v>27.167950104816995</v>
      </c>
      <c r="AU71" s="9">
        <f t="shared" si="14"/>
        <v>0</v>
      </c>
      <c r="AV71" s="10" t="e">
        <v>#N/A</v>
      </c>
      <c r="AW71" s="9">
        <v>27.167950104816995</v>
      </c>
      <c r="AX71" s="9">
        <f t="shared" si="15"/>
        <v>0</v>
      </c>
      <c r="AY71" s="10" t="e">
        <v>#N/A</v>
      </c>
      <c r="AZ71" s="9">
        <v>27.167950104816995</v>
      </c>
      <c r="BA71" s="9">
        <f t="shared" si="16"/>
        <v>0</v>
      </c>
      <c r="BB71" s="10" t="e">
        <v>#N/A</v>
      </c>
      <c r="BC71" s="9">
        <v>26.592812384113429</v>
      </c>
      <c r="BD71" s="9">
        <f t="shared" si="17"/>
        <v>0</v>
      </c>
      <c r="BE71" s="10" t="e">
        <v>#N/A</v>
      </c>
      <c r="BF71" s="9">
        <v>26.592812384113429</v>
      </c>
      <c r="BG71" s="9">
        <f t="shared" si="18"/>
        <v>0</v>
      </c>
      <c r="BH71" s="10" t="e">
        <v>#N/A</v>
      </c>
      <c r="BI71" s="9">
        <v>26.592812384113429</v>
      </c>
      <c r="BJ71" s="9">
        <f t="shared" si="19"/>
        <v>0</v>
      </c>
      <c r="BK71" s="10" t="e">
        <v>#N/A</v>
      </c>
      <c r="BL71" s="9">
        <v>26.592812384113429</v>
      </c>
      <c r="BM71" s="9">
        <f t="shared" si="20"/>
        <v>0</v>
      </c>
      <c r="BN71" s="10" t="e">
        <v>#N/A</v>
      </c>
      <c r="BO71" s="9">
        <v>26.592812384113429</v>
      </c>
      <c r="BP71" s="9">
        <f t="shared" si="21"/>
        <v>0</v>
      </c>
      <c r="BQ71" s="10" t="e">
        <v>#N/A</v>
      </c>
      <c r="BR71" s="9">
        <v>26.592812384113429</v>
      </c>
      <c r="BS71" s="9">
        <f t="shared" si="22"/>
        <v>0</v>
      </c>
      <c r="BT71" s="10" t="e">
        <v>#N/A</v>
      </c>
      <c r="BU71" s="9">
        <v>26.592812384113429</v>
      </c>
      <c r="BV71" s="9">
        <f t="shared" si="23"/>
        <v>0</v>
      </c>
      <c r="BW71" s="10" t="e">
        <v>#N/A</v>
      </c>
      <c r="BX71" s="9">
        <v>26.592812384113429</v>
      </c>
      <c r="BY71" s="9">
        <f t="shared" si="24"/>
        <v>0</v>
      </c>
      <c r="BZ71" s="10" t="e">
        <v>#N/A</v>
      </c>
      <c r="CA71" s="9">
        <v>26.592812384113429</v>
      </c>
      <c r="CB71" s="9">
        <f t="shared" si="25"/>
        <v>0</v>
      </c>
      <c r="CC71" s="10" t="e">
        <v>#N/A</v>
      </c>
      <c r="CD71" s="9">
        <v>26.592812384113429</v>
      </c>
      <c r="CE71" s="9">
        <f t="shared" si="26"/>
        <v>0</v>
      </c>
      <c r="CF71" s="10" t="e">
        <v>#N/A</v>
      </c>
      <c r="CG71" s="9">
        <v>26.592812384113429</v>
      </c>
      <c r="CH71" s="9">
        <f t="shared" si="27"/>
        <v>0</v>
      </c>
      <c r="CI71" s="10" t="e">
        <v>#N/A</v>
      </c>
      <c r="CJ71" s="9">
        <v>26.592812384113429</v>
      </c>
      <c r="CK71" s="9">
        <f t="shared" si="28"/>
        <v>0</v>
      </c>
      <c r="CL71" s="10" t="e">
        <v>#N/A</v>
      </c>
      <c r="CM71" s="9">
        <v>26.592812384113429</v>
      </c>
      <c r="CN71" s="9">
        <f t="shared" si="29"/>
        <v>0</v>
      </c>
      <c r="CO71" s="10" t="e">
        <v>#N/A</v>
      </c>
      <c r="CP71" s="9">
        <v>26.592812384113429</v>
      </c>
      <c r="CQ71" s="9">
        <f t="shared" si="30"/>
        <v>0</v>
      </c>
      <c r="CR71" s="10" t="e">
        <v>#N/A</v>
      </c>
      <c r="CS71" s="9">
        <v>29.694043472286182</v>
      </c>
      <c r="CT71" s="9">
        <f t="shared" si="31"/>
        <v>0</v>
      </c>
      <c r="CU71" s="10" t="e">
        <v>#N/A</v>
      </c>
      <c r="CV71" s="9">
        <v>30.507453536700027</v>
      </c>
      <c r="CW71" s="9">
        <f t="shared" si="32"/>
        <v>0</v>
      </c>
      <c r="CX71" s="10" t="e">
        <v>#N/A</v>
      </c>
      <c r="CY71" s="9">
        <v>29.097806358459763</v>
      </c>
      <c r="CZ71" s="9">
        <f t="shared" si="33"/>
        <v>0</v>
      </c>
      <c r="DA71" s="10" t="e">
        <v>#N/A</v>
      </c>
      <c r="DB71" s="9">
        <v>22.318349843675989</v>
      </c>
      <c r="DC71" s="9">
        <f t="shared" si="34"/>
        <v>0</v>
      </c>
      <c r="DD71" s="6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s="16" customFormat="1" ht="15" customHeight="1" x14ac:dyDescent="0.3">
      <c r="A72" s="13" t="s">
        <v>92</v>
      </c>
      <c r="B72" s="13" t="s">
        <v>93</v>
      </c>
      <c r="C72" s="10">
        <v>25.159654907901089</v>
      </c>
      <c r="D72" s="9">
        <v>26.592812384113429</v>
      </c>
      <c r="E72" s="9">
        <f t="shared" si="0"/>
        <v>2.0539403516233246</v>
      </c>
      <c r="F72" s="10">
        <v>28.7481871808478</v>
      </c>
      <c r="G72" s="9">
        <v>28.801300737926255</v>
      </c>
      <c r="H72" s="9">
        <f t="shared" si="1"/>
        <v>2.8210499455262146E-3</v>
      </c>
      <c r="I72" s="10" t="e">
        <v>#N/A</v>
      </c>
      <c r="J72" s="9">
        <v>29.978924880989055</v>
      </c>
      <c r="K72" s="9">
        <f t="shared" si="2"/>
        <v>0</v>
      </c>
      <c r="L72" s="10" t="e">
        <v>#N/A</v>
      </c>
      <c r="M72" s="9">
        <v>30.141300737926244</v>
      </c>
      <c r="N72" s="9">
        <f t="shared" si="3"/>
        <v>0</v>
      </c>
      <c r="O72" s="10" t="e">
        <v>#N/A</v>
      </c>
      <c r="P72" s="9">
        <v>29.814177607642776</v>
      </c>
      <c r="Q72" s="9">
        <f t="shared" si="4"/>
        <v>0</v>
      </c>
      <c r="R72" s="10" t="e">
        <v>#N/A</v>
      </c>
      <c r="S72" s="9">
        <v>29.331588862482093</v>
      </c>
      <c r="T72" s="9">
        <f t="shared" si="5"/>
        <v>0</v>
      </c>
      <c r="U72" s="10" t="e">
        <v>#N/A</v>
      </c>
      <c r="V72" s="9">
        <v>29.978924880989055</v>
      </c>
      <c r="W72" s="9">
        <f t="shared" si="6"/>
        <v>0</v>
      </c>
      <c r="X72" s="10" t="e">
        <v>#N/A</v>
      </c>
      <c r="Y72" s="9">
        <v>25.681530251615627</v>
      </c>
      <c r="Z72" s="9">
        <f t="shared" si="7"/>
        <v>0</v>
      </c>
      <c r="AA72" s="10" t="e">
        <v>#N/A</v>
      </c>
      <c r="AB72" s="9">
        <v>30.507453536700027</v>
      </c>
      <c r="AC72" s="9">
        <f t="shared" si="8"/>
        <v>0</v>
      </c>
      <c r="AD72" s="10" t="e">
        <v>#N/A</v>
      </c>
      <c r="AE72" s="9">
        <v>25.681530251615627</v>
      </c>
      <c r="AF72" s="9">
        <f t="shared" si="9"/>
        <v>0</v>
      </c>
      <c r="AG72" s="10" t="e">
        <v>#N/A</v>
      </c>
      <c r="AH72" s="9">
        <v>25.681530251615627</v>
      </c>
      <c r="AI72" s="9">
        <f t="shared" si="10"/>
        <v>0</v>
      </c>
      <c r="AJ72" s="10" t="e">
        <v>#N/A</v>
      </c>
      <c r="AK72" s="9">
        <v>29.978924880989055</v>
      </c>
      <c r="AL72" s="9">
        <f t="shared" si="11"/>
        <v>0</v>
      </c>
      <c r="AM72" s="10" t="e">
        <v>#N/A</v>
      </c>
      <c r="AN72" s="9">
        <v>28.428021705771727</v>
      </c>
      <c r="AO72" s="9">
        <f t="shared" si="12"/>
        <v>0</v>
      </c>
      <c r="AP72" s="10" t="e">
        <v>#N/A</v>
      </c>
      <c r="AQ72" s="9">
        <v>30.563269683915721</v>
      </c>
      <c r="AR72" s="9">
        <f t="shared" si="13"/>
        <v>0</v>
      </c>
      <c r="AS72" s="10" t="e">
        <v>#N/A</v>
      </c>
      <c r="AT72" s="9">
        <v>27.167950104816995</v>
      </c>
      <c r="AU72" s="9">
        <f t="shared" si="14"/>
        <v>0</v>
      </c>
      <c r="AV72" s="10" t="e">
        <v>#N/A</v>
      </c>
      <c r="AW72" s="9">
        <v>27.167950104816995</v>
      </c>
      <c r="AX72" s="9">
        <f t="shared" si="15"/>
        <v>0</v>
      </c>
      <c r="AY72" s="10" t="e">
        <v>#N/A</v>
      </c>
      <c r="AZ72" s="9">
        <v>27.167950104816995</v>
      </c>
      <c r="BA72" s="9">
        <f t="shared" si="16"/>
        <v>0</v>
      </c>
      <c r="BB72" s="10" t="e">
        <v>#N/A</v>
      </c>
      <c r="BC72" s="9">
        <v>26.592812384113429</v>
      </c>
      <c r="BD72" s="9">
        <f t="shared" si="17"/>
        <v>0</v>
      </c>
      <c r="BE72" s="10" t="e">
        <v>#N/A</v>
      </c>
      <c r="BF72" s="9">
        <v>26.592812384113429</v>
      </c>
      <c r="BG72" s="9">
        <f t="shared" si="18"/>
        <v>0</v>
      </c>
      <c r="BH72" s="10" t="e">
        <v>#N/A</v>
      </c>
      <c r="BI72" s="9">
        <v>26.592812384113429</v>
      </c>
      <c r="BJ72" s="9">
        <f t="shared" si="19"/>
        <v>0</v>
      </c>
      <c r="BK72" s="10" t="e">
        <v>#N/A</v>
      </c>
      <c r="BL72" s="9">
        <v>26.592812384113429</v>
      </c>
      <c r="BM72" s="9">
        <f t="shared" si="20"/>
        <v>0</v>
      </c>
      <c r="BN72" s="10" t="e">
        <v>#N/A</v>
      </c>
      <c r="BO72" s="9">
        <v>26.592812384113429</v>
      </c>
      <c r="BP72" s="9">
        <f t="shared" si="21"/>
        <v>0</v>
      </c>
      <c r="BQ72" s="10" t="e">
        <v>#N/A</v>
      </c>
      <c r="BR72" s="9">
        <v>26.592812384113429</v>
      </c>
      <c r="BS72" s="9">
        <f t="shared" si="22"/>
        <v>0</v>
      </c>
      <c r="BT72" s="10" t="e">
        <v>#N/A</v>
      </c>
      <c r="BU72" s="9">
        <v>26.592812384113429</v>
      </c>
      <c r="BV72" s="9">
        <f t="shared" si="23"/>
        <v>0</v>
      </c>
      <c r="BW72" s="10" t="e">
        <v>#N/A</v>
      </c>
      <c r="BX72" s="9">
        <v>26.592812384113429</v>
      </c>
      <c r="BY72" s="9">
        <f t="shared" si="24"/>
        <v>0</v>
      </c>
      <c r="BZ72" s="10" t="e">
        <v>#N/A</v>
      </c>
      <c r="CA72" s="9">
        <v>26.592812384113429</v>
      </c>
      <c r="CB72" s="9">
        <f t="shared" si="25"/>
        <v>0</v>
      </c>
      <c r="CC72" s="10" t="e">
        <v>#N/A</v>
      </c>
      <c r="CD72" s="9">
        <v>26.592812384113429</v>
      </c>
      <c r="CE72" s="9">
        <f t="shared" si="26"/>
        <v>0</v>
      </c>
      <c r="CF72" s="10" t="e">
        <v>#N/A</v>
      </c>
      <c r="CG72" s="9">
        <v>26.592812384113429</v>
      </c>
      <c r="CH72" s="9">
        <f t="shared" si="27"/>
        <v>0</v>
      </c>
      <c r="CI72" s="10" t="e">
        <v>#N/A</v>
      </c>
      <c r="CJ72" s="9">
        <v>26.592812384113429</v>
      </c>
      <c r="CK72" s="9">
        <f t="shared" si="28"/>
        <v>0</v>
      </c>
      <c r="CL72" s="10" t="e">
        <v>#N/A</v>
      </c>
      <c r="CM72" s="9">
        <v>26.592812384113429</v>
      </c>
      <c r="CN72" s="9">
        <f t="shared" si="29"/>
        <v>0</v>
      </c>
      <c r="CO72" s="10" t="e">
        <v>#N/A</v>
      </c>
      <c r="CP72" s="9">
        <v>26.592812384113429</v>
      </c>
      <c r="CQ72" s="9">
        <f t="shared" si="30"/>
        <v>0</v>
      </c>
      <c r="CR72" s="10" t="e">
        <v>#N/A</v>
      </c>
      <c r="CS72" s="9">
        <v>29.694043472286182</v>
      </c>
      <c r="CT72" s="9">
        <f t="shared" si="31"/>
        <v>0</v>
      </c>
      <c r="CU72" s="10" t="e">
        <v>#N/A</v>
      </c>
      <c r="CV72" s="9">
        <v>30.507453536700027</v>
      </c>
      <c r="CW72" s="9">
        <f t="shared" si="32"/>
        <v>0</v>
      </c>
      <c r="CX72" s="10" t="e">
        <v>#N/A</v>
      </c>
      <c r="CY72" s="9">
        <v>29.097806358459763</v>
      </c>
      <c r="CZ72" s="9">
        <f t="shared" si="33"/>
        <v>0</v>
      </c>
      <c r="DA72" s="10" t="e">
        <v>#N/A</v>
      </c>
      <c r="DB72" s="9">
        <v>22.318349843675989</v>
      </c>
      <c r="DC72" s="9">
        <f t="shared" si="34"/>
        <v>0</v>
      </c>
      <c r="DD72" s="6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s="27" customFormat="1" ht="14.4" customHeight="1" x14ac:dyDescent="0.3">
      <c r="A73" s="13" t="s">
        <v>94</v>
      </c>
      <c r="B73" s="13" t="s">
        <v>95</v>
      </c>
      <c r="C73" s="10">
        <v>16.145538308580484</v>
      </c>
      <c r="D73" s="9">
        <v>17.94597932802138</v>
      </c>
      <c r="E73" s="9">
        <f t="shared" si="0"/>
        <v>3.2415878644853735</v>
      </c>
      <c r="F73" s="10">
        <v>16.447911022501334</v>
      </c>
      <c r="G73" s="9">
        <v>17.176812958496939</v>
      </c>
      <c r="H73" s="9">
        <f t="shared" si="1"/>
        <v>0.5312980322981411</v>
      </c>
      <c r="I73" s="10">
        <v>18.712850556297045</v>
      </c>
      <c r="J73" s="9">
        <v>21.27811703098412</v>
      </c>
      <c r="K73" s="9">
        <f t="shared" si="2"/>
        <v>6.5805920861534526</v>
      </c>
      <c r="L73" s="10">
        <v>18.826953303591537</v>
      </c>
      <c r="M73" s="9">
        <v>18.756812961203906</v>
      </c>
      <c r="N73" s="9">
        <f t="shared" si="3"/>
        <v>4.9196676302541691E-3</v>
      </c>
      <c r="O73" s="10" t="e">
        <v>#N/A</v>
      </c>
      <c r="P73" s="9">
        <v>19.337429947866113</v>
      </c>
      <c r="Q73" s="9">
        <f t="shared" si="4"/>
        <v>0</v>
      </c>
      <c r="R73" s="10">
        <v>18.884004677238785</v>
      </c>
      <c r="S73" s="9">
        <v>17.600714805953743</v>
      </c>
      <c r="T73" s="9">
        <f t="shared" si="5"/>
        <v>1.6468328937427803</v>
      </c>
      <c r="U73" s="10">
        <v>17.74297720429384</v>
      </c>
      <c r="V73" s="9">
        <v>21.27811703098412</v>
      </c>
      <c r="W73" s="9">
        <f t="shared" si="6"/>
        <v>12.497213594251782</v>
      </c>
      <c r="X73" s="10">
        <v>15.632076379345701</v>
      </c>
      <c r="Y73" s="9">
        <v>19.666618277835639</v>
      </c>
      <c r="Z73" s="9">
        <f t="shared" si="7"/>
        <v>16.277528330670791</v>
      </c>
      <c r="AA73" s="10" t="e">
        <v>#N/A</v>
      </c>
      <c r="AB73" s="9">
        <v>20.17509062308028</v>
      </c>
      <c r="AC73" s="9">
        <f t="shared" si="8"/>
        <v>0</v>
      </c>
      <c r="AD73" s="10">
        <v>16.659001104996147</v>
      </c>
      <c r="AE73" s="9">
        <v>19.666618277835639</v>
      </c>
      <c r="AF73" s="9">
        <f t="shared" si="9"/>
        <v>9.0457610583590178</v>
      </c>
      <c r="AG73" s="10" t="e">
        <v>#N/A</v>
      </c>
      <c r="AH73" s="9">
        <v>19.666618277835639</v>
      </c>
      <c r="AI73" s="9">
        <f t="shared" si="10"/>
        <v>0</v>
      </c>
      <c r="AJ73" s="10">
        <v>19.796826655594739</v>
      </c>
      <c r="AK73" s="9">
        <v>21.27811703098412</v>
      </c>
      <c r="AL73" s="9">
        <f t="shared" si="11"/>
        <v>2.1942211762212143</v>
      </c>
      <c r="AM73" s="10">
        <v>17.685925830646596</v>
      </c>
      <c r="AN73" s="9">
        <v>19.105898310775217</v>
      </c>
      <c r="AO73" s="9">
        <f t="shared" si="12"/>
        <v>2.0163218443226265</v>
      </c>
      <c r="AP73" s="10" t="e">
        <v>#N/A</v>
      </c>
      <c r="AQ73" s="9">
        <v>20.030943451521765</v>
      </c>
      <c r="AR73" s="9">
        <f t="shared" si="13"/>
        <v>0</v>
      </c>
      <c r="AS73" s="10">
        <v>17.685925830646596</v>
      </c>
      <c r="AT73" s="9">
        <v>20.573505519295225</v>
      </c>
      <c r="AU73" s="9">
        <f t="shared" si="14"/>
        <v>8.3381164582961098</v>
      </c>
      <c r="AV73" s="10">
        <v>17.685925830646596</v>
      </c>
      <c r="AW73" s="9">
        <v>20.573505519295225</v>
      </c>
      <c r="AX73" s="9">
        <f t="shared" si="15"/>
        <v>8.3381164582961098</v>
      </c>
      <c r="AY73" s="10">
        <v>18.410478275966632</v>
      </c>
      <c r="AZ73" s="9">
        <v>20.573505519295225</v>
      </c>
      <c r="BA73" s="9">
        <f t="shared" si="16"/>
        <v>4.6786868553816898</v>
      </c>
      <c r="BB73" s="10">
        <v>15.517973632051207</v>
      </c>
      <c r="BC73" s="9">
        <v>17.94597932802138</v>
      </c>
      <c r="BD73" s="9">
        <f t="shared" si="17"/>
        <v>5.8952116596636035</v>
      </c>
      <c r="BE73" s="10">
        <v>16.031435994876428</v>
      </c>
      <c r="BF73" s="9">
        <v>17.94597932802138</v>
      </c>
      <c r="BG73" s="9">
        <f t="shared" si="18"/>
        <v>3.6654761744897817</v>
      </c>
      <c r="BH73" s="10">
        <v>16.031435994876428</v>
      </c>
      <c r="BI73" s="9">
        <v>17.94597932802138</v>
      </c>
      <c r="BJ73" s="9">
        <f t="shared" si="19"/>
        <v>3.6654761744897817</v>
      </c>
      <c r="BK73" s="10">
        <v>16.544898357701651</v>
      </c>
      <c r="BL73" s="9">
        <v>17.94597932802138</v>
      </c>
      <c r="BM73" s="9">
        <f t="shared" si="20"/>
        <v>1.9630278853920731</v>
      </c>
      <c r="BN73" s="10" t="e">
        <v>#N/A</v>
      </c>
      <c r="BO73" s="9">
        <v>17.94597932802138</v>
      </c>
      <c r="BP73" s="9">
        <f t="shared" si="21"/>
        <v>0</v>
      </c>
      <c r="BQ73" s="10">
        <v>16.385154511489361</v>
      </c>
      <c r="BR73" s="9">
        <v>17.94597932802138</v>
      </c>
      <c r="BS73" s="9">
        <f t="shared" si="22"/>
        <v>2.436174107902211</v>
      </c>
      <c r="BT73" s="10" t="e">
        <v>#N/A</v>
      </c>
      <c r="BU73" s="9">
        <v>17.94597932802138</v>
      </c>
      <c r="BV73" s="9">
        <f t="shared" si="23"/>
        <v>0</v>
      </c>
      <c r="BW73" s="10">
        <v>16.259641489465416</v>
      </c>
      <c r="BX73" s="9">
        <v>17.94597932802138</v>
      </c>
      <c r="BY73" s="9">
        <f t="shared" si="24"/>
        <v>2.843735305745601</v>
      </c>
      <c r="BZ73" s="10" t="e">
        <v>#N/A</v>
      </c>
      <c r="CA73" s="9">
        <v>17.94597932802138</v>
      </c>
      <c r="CB73" s="9">
        <f t="shared" si="25"/>
        <v>0</v>
      </c>
      <c r="CC73" s="10" t="e">
        <v>#N/A</v>
      </c>
      <c r="CD73" s="9">
        <v>17.94597932802138</v>
      </c>
      <c r="CE73" s="9">
        <f t="shared" si="26"/>
        <v>0</v>
      </c>
      <c r="CF73" s="10" t="e">
        <v>#N/A</v>
      </c>
      <c r="CG73" s="9">
        <v>17.94597932802138</v>
      </c>
      <c r="CH73" s="9">
        <f t="shared" si="27"/>
        <v>0</v>
      </c>
      <c r="CI73" s="10" t="e">
        <v>#N/A</v>
      </c>
      <c r="CJ73" s="9">
        <v>17.94597932802138</v>
      </c>
      <c r="CK73" s="9">
        <f t="shared" si="28"/>
        <v>0</v>
      </c>
      <c r="CL73" s="10">
        <v>15.974384621229184</v>
      </c>
      <c r="CM73" s="9">
        <v>17.94597932802138</v>
      </c>
      <c r="CN73" s="9">
        <f t="shared" si="29"/>
        <v>3.8871856878510052</v>
      </c>
      <c r="CO73" s="10" t="e">
        <v>#N/A</v>
      </c>
      <c r="CP73" s="9">
        <v>17.94597932802138</v>
      </c>
      <c r="CQ73" s="9">
        <f t="shared" si="30"/>
        <v>0</v>
      </c>
      <c r="CR73" s="10">
        <v>17.62895346265433</v>
      </c>
      <c r="CS73" s="9">
        <v>18.252277167471888</v>
      </c>
      <c r="CT73" s="9">
        <f t="shared" si="31"/>
        <v>0.3885324409874864</v>
      </c>
      <c r="CU73" s="10" t="e">
        <v>#N/A</v>
      </c>
      <c r="CV73" s="9">
        <v>20.17509062308028</v>
      </c>
      <c r="CW73" s="9">
        <f t="shared" si="32"/>
        <v>0</v>
      </c>
      <c r="CX73" s="10" t="e">
        <v>#N/A</v>
      </c>
      <c r="CY73" s="9">
        <v>17.86075930417779</v>
      </c>
      <c r="CZ73" s="9">
        <f t="shared" si="33"/>
        <v>0</v>
      </c>
      <c r="DA73" s="10" t="e">
        <v>#N/A</v>
      </c>
      <c r="DB73" s="9">
        <v>13.429778299790101</v>
      </c>
      <c r="DC73" s="9">
        <f t="shared" si="34"/>
        <v>0</v>
      </c>
      <c r="DD73" s="6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</row>
    <row r="74" spans="1:310" s="27" customFormat="1" ht="14.4" customHeight="1" x14ac:dyDescent="0.3">
      <c r="A74" s="13" t="s">
        <v>96</v>
      </c>
      <c r="B74" s="13" t="s">
        <v>97</v>
      </c>
      <c r="C74" s="10">
        <v>11.866686043820222</v>
      </c>
      <c r="D74" s="9">
        <v>11.717058450543973</v>
      </c>
      <c r="E74" s="9">
        <f t="shared" si="0"/>
        <v>2.2388416669642388E-2</v>
      </c>
      <c r="F74" s="10">
        <v>12.30027615834647</v>
      </c>
      <c r="G74" s="9">
        <v>11.692812945638821</v>
      </c>
      <c r="H74" s="9">
        <f t="shared" si="1"/>
        <v>0.36901155479309938</v>
      </c>
      <c r="I74" s="10" t="e">
        <v>#N/A</v>
      </c>
      <c r="J74" s="9">
        <v>15.042860361501212</v>
      </c>
      <c r="K74" s="9">
        <f t="shared" si="2"/>
        <v>0</v>
      </c>
      <c r="L74" s="10">
        <v>14.890408521931487</v>
      </c>
      <c r="M74" s="9">
        <v>14.312812961203903</v>
      </c>
      <c r="N74" s="9">
        <f t="shared" si="3"/>
        <v>0.33361663177221218</v>
      </c>
      <c r="O74" s="10">
        <v>16.487846984054404</v>
      </c>
      <c r="P74" s="9">
        <v>15.531747961074245</v>
      </c>
      <c r="Q74" s="9">
        <f t="shared" si="4"/>
        <v>0.91412534174361315</v>
      </c>
      <c r="R74" s="10">
        <v>15.746179126640193</v>
      </c>
      <c r="S74" s="9">
        <v>14.184186572856191</v>
      </c>
      <c r="T74" s="9">
        <f t="shared" si="5"/>
        <v>2.4398207380766679</v>
      </c>
      <c r="U74" s="10">
        <v>13.578226928044803</v>
      </c>
      <c r="V74" s="9">
        <v>15.042860361501212</v>
      </c>
      <c r="W74" s="9">
        <f t="shared" si="6"/>
        <v>2.1451510943983108</v>
      </c>
      <c r="X74" s="10">
        <v>13.863483796281038</v>
      </c>
      <c r="Y74" s="9">
        <v>14.894507762882554</v>
      </c>
      <c r="Z74" s="9">
        <f t="shared" si="7"/>
        <v>1.0630104197067247</v>
      </c>
      <c r="AA74" s="10">
        <v>15.460922258403958</v>
      </c>
      <c r="AB74" s="9">
        <v>14.623022785723037</v>
      </c>
      <c r="AC74" s="9">
        <f t="shared" si="8"/>
        <v>0.70207552631896442</v>
      </c>
      <c r="AD74" s="10">
        <v>14.833357148284239</v>
      </c>
      <c r="AE74" s="9">
        <v>14.894507762882554</v>
      </c>
      <c r="AF74" s="9">
        <f t="shared" si="9"/>
        <v>3.7393976657516489E-3</v>
      </c>
      <c r="AG74" s="10">
        <v>14.833357148284239</v>
      </c>
      <c r="AH74" s="9">
        <v>14.894507762882554</v>
      </c>
      <c r="AI74" s="9">
        <f t="shared" si="10"/>
        <v>3.7393976657516489E-3</v>
      </c>
      <c r="AJ74" s="10">
        <v>16.259641489465416</v>
      </c>
      <c r="AK74" s="9">
        <v>15.042860361501212</v>
      </c>
      <c r="AL74" s="9">
        <f t="shared" si="11"/>
        <v>1.4805563133698401</v>
      </c>
      <c r="AM74" s="10">
        <v>15.346819511109462</v>
      </c>
      <c r="AN74" s="9">
        <v>15.059858122319767</v>
      </c>
      <c r="AO74" s="9">
        <f t="shared" si="12"/>
        <v>8.2346838656110685E-2</v>
      </c>
      <c r="AP74" s="10">
        <v>14.890408521931487</v>
      </c>
      <c r="AQ74" s="9">
        <v>14.944843350596216</v>
      </c>
      <c r="AR74" s="9">
        <f t="shared" si="13"/>
        <v>2.9631505717583459E-3</v>
      </c>
      <c r="AS74" s="10">
        <v>14.719254400989744</v>
      </c>
      <c r="AT74" s="9">
        <v>15.368031702507068</v>
      </c>
      <c r="AU74" s="9">
        <f t="shared" si="14"/>
        <v>0.42091198696410065</v>
      </c>
      <c r="AV74" s="10">
        <v>15.175665390167723</v>
      </c>
      <c r="AW74" s="9">
        <v>15.368031702507068</v>
      </c>
      <c r="AX74" s="9">
        <f t="shared" si="15"/>
        <v>3.7004798123038557E-2</v>
      </c>
      <c r="AY74" s="10">
        <v>15.215601351720796</v>
      </c>
      <c r="AZ74" s="9">
        <v>15.368031702507068</v>
      </c>
      <c r="BA74" s="9">
        <f t="shared" si="16"/>
        <v>2.3235011840825895E-2</v>
      </c>
      <c r="BB74" s="10">
        <v>12.208993960510874</v>
      </c>
      <c r="BC74" s="9">
        <v>11.717058450543973</v>
      </c>
      <c r="BD74" s="9">
        <f t="shared" si="17"/>
        <v>0.24200054596639445</v>
      </c>
      <c r="BE74" s="10">
        <v>12.266045334158122</v>
      </c>
      <c r="BF74" s="9">
        <v>11.717058450543973</v>
      </c>
      <c r="BG74" s="9">
        <f t="shared" si="18"/>
        <v>0.3013865983803744</v>
      </c>
      <c r="BH74" s="10">
        <v>12.266045334158122</v>
      </c>
      <c r="BI74" s="9">
        <v>11.717058450543973</v>
      </c>
      <c r="BJ74" s="9">
        <f t="shared" si="19"/>
        <v>0.3013865983803744</v>
      </c>
      <c r="BK74" s="10">
        <v>12.779507696983345</v>
      </c>
      <c r="BL74" s="9">
        <v>11.717058450543973</v>
      </c>
      <c r="BM74" s="9">
        <f t="shared" si="20"/>
        <v>1.1287984012595875</v>
      </c>
      <c r="BN74" s="10">
        <v>12.551302202394357</v>
      </c>
      <c r="BO74" s="9">
        <v>11.717058450543973</v>
      </c>
      <c r="BP74" s="9">
        <f t="shared" si="21"/>
        <v>0.69596263750140441</v>
      </c>
      <c r="BQ74" s="10" t="e">
        <v>#N/A</v>
      </c>
      <c r="BR74" s="9">
        <v>11.717058450543973</v>
      </c>
      <c r="BS74" s="9">
        <f t="shared" si="22"/>
        <v>0</v>
      </c>
      <c r="BT74" s="10">
        <v>12.437199455099861</v>
      </c>
      <c r="BU74" s="9">
        <v>11.717058450543973</v>
      </c>
      <c r="BV74" s="9">
        <f t="shared" si="23"/>
        <v>0.51860306644276355</v>
      </c>
      <c r="BW74" s="10">
        <v>12.380148081452614</v>
      </c>
      <c r="BX74" s="9">
        <v>11.717058450543973</v>
      </c>
      <c r="BY74" s="9">
        <f t="shared" si="24"/>
        <v>0.43968785861855675</v>
      </c>
      <c r="BZ74" s="10">
        <v>11.43880041627304</v>
      </c>
      <c r="CA74" s="9">
        <v>11.717058450543973</v>
      </c>
      <c r="CB74" s="9">
        <f t="shared" si="25"/>
        <v>7.7427533636324153E-2</v>
      </c>
      <c r="CC74" s="10">
        <v>11.638480224038403</v>
      </c>
      <c r="CD74" s="9">
        <v>11.717058450543973</v>
      </c>
      <c r="CE74" s="9">
        <f t="shared" si="26"/>
        <v>6.1745376807606821E-3</v>
      </c>
      <c r="CF74" s="10">
        <v>12.208993960510874</v>
      </c>
      <c r="CG74" s="9">
        <v>11.717058450543973</v>
      </c>
      <c r="CH74" s="9">
        <f t="shared" si="27"/>
        <v>0.24200054596639445</v>
      </c>
      <c r="CI74" s="10">
        <v>11.923737092274642</v>
      </c>
      <c r="CJ74" s="9">
        <v>11.717058450543973</v>
      </c>
      <c r="CK74" s="9">
        <f t="shared" si="28"/>
        <v>4.2716060947634131E-2</v>
      </c>
      <c r="CL74" s="10">
        <v>11.923737092274642</v>
      </c>
      <c r="CM74" s="9">
        <v>11.717058450543973</v>
      </c>
      <c r="CN74" s="9">
        <f t="shared" si="29"/>
        <v>4.2716060947634131E-2</v>
      </c>
      <c r="CO74" s="10" t="e">
        <v>#N/A</v>
      </c>
      <c r="CP74" s="9">
        <v>11.717058450543973</v>
      </c>
      <c r="CQ74" s="9">
        <f t="shared" si="30"/>
        <v>0</v>
      </c>
      <c r="CR74" s="10">
        <v>13.178943971466435</v>
      </c>
      <c r="CS74" s="9">
        <v>12.768277154613784</v>
      </c>
      <c r="CT74" s="9">
        <f t="shared" si="31"/>
        <v>0.1686472344638883</v>
      </c>
      <c r="CU74" s="10">
        <v>15.050152368143777</v>
      </c>
      <c r="CV74" s="9">
        <v>14.623022785723037</v>
      </c>
      <c r="CW74" s="9">
        <f t="shared" si="32"/>
        <v>0.18243968017891568</v>
      </c>
      <c r="CX74" s="10">
        <v>13.107553095455017</v>
      </c>
      <c r="CY74" s="9">
        <v>12.376759291319701</v>
      </c>
      <c r="CZ74" s="9">
        <f t="shared" si="33"/>
        <v>0.53405958416256782</v>
      </c>
      <c r="DA74" s="10" t="e">
        <v>#N/A</v>
      </c>
      <c r="DB74" s="9">
        <v>7.9457782997900921</v>
      </c>
      <c r="DC74" s="9">
        <f t="shared" si="34"/>
        <v>0</v>
      </c>
      <c r="DD74" s="6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</row>
    <row r="75" spans="1:310" s="22" customFormat="1" ht="15" customHeight="1" x14ac:dyDescent="0.3">
      <c r="A75" s="13" t="s">
        <v>98</v>
      </c>
      <c r="B75" s="13" t="s">
        <v>99</v>
      </c>
      <c r="C75" s="10">
        <v>-7.8730895361158906</v>
      </c>
      <c r="D75" s="9">
        <v>-6.196872578127369</v>
      </c>
      <c r="E75" s="9">
        <f t="shared" si="0"/>
        <v>2.8097032902482932</v>
      </c>
      <c r="F75" s="10">
        <v>-25.359335586201329</v>
      </c>
      <c r="G75" s="9">
        <v>-25.863837439566105</v>
      </c>
      <c r="H75" s="9">
        <f t="shared" si="1"/>
        <v>0.25452212004849356</v>
      </c>
      <c r="I75" s="10" t="e">
        <v>#N/A</v>
      </c>
      <c r="J75" s="9">
        <v>-10.291143823237405</v>
      </c>
      <c r="K75" s="9">
        <f t="shared" si="2"/>
        <v>0</v>
      </c>
      <c r="L75" s="10">
        <v>-23.10580632713507</v>
      </c>
      <c r="M75" s="9">
        <v>-22.963837407759215</v>
      </c>
      <c r="N75" s="9">
        <f t="shared" si="3"/>
        <v>2.0155174068748234E-2</v>
      </c>
      <c r="O75" s="10">
        <v>-15.689127752992949</v>
      </c>
      <c r="P75" s="9">
        <v>-16.982308962655047</v>
      </c>
      <c r="Q75" s="9">
        <f t="shared" si="4"/>
        <v>1.6723176410231271</v>
      </c>
      <c r="R75" s="10">
        <v>-17.971182698882831</v>
      </c>
      <c r="S75" s="9">
        <v>-16.012551392189721</v>
      </c>
      <c r="T75" s="9">
        <f t="shared" si="5"/>
        <v>3.8362365955583613</v>
      </c>
      <c r="U75" s="10" t="e">
        <v>#N/A</v>
      </c>
      <c r="V75" s="9">
        <v>-10.291143823237405</v>
      </c>
      <c r="W75" s="9">
        <f t="shared" si="6"/>
        <v>0</v>
      </c>
      <c r="X75" s="10" t="e">
        <v>#N/A</v>
      </c>
      <c r="Y75" s="9">
        <v>-7.3078067883282429</v>
      </c>
      <c r="Z75" s="9">
        <f t="shared" si="7"/>
        <v>0</v>
      </c>
      <c r="AA75" s="10">
        <v>-19.625672534652999</v>
      </c>
      <c r="AB75" s="9">
        <v>-19.610568307912487</v>
      </c>
      <c r="AC75" s="9">
        <f t="shared" si="8"/>
        <v>2.2813766542878887E-4</v>
      </c>
      <c r="AD75" s="10" t="e">
        <v>#N/A</v>
      </c>
      <c r="AE75" s="9">
        <v>-7.3078067883282429</v>
      </c>
      <c r="AF75" s="9">
        <f t="shared" si="9"/>
        <v>0</v>
      </c>
      <c r="AG75" s="10" t="e">
        <v>#N/A</v>
      </c>
      <c r="AH75" s="9">
        <v>-7.3078067883282429</v>
      </c>
      <c r="AI75" s="9">
        <f t="shared" si="10"/>
        <v>0</v>
      </c>
      <c r="AJ75" s="10">
        <v>-10.147094240558882</v>
      </c>
      <c r="AK75" s="9">
        <v>-10.291143823237405</v>
      </c>
      <c r="AL75" s="9">
        <f t="shared" si="11"/>
        <v>2.0750282269856656E-2</v>
      </c>
      <c r="AM75" s="10" t="e">
        <v>#N/A</v>
      </c>
      <c r="AN75" s="9">
        <v>-17.120172442824014</v>
      </c>
      <c r="AO75" s="9">
        <f t="shared" si="12"/>
        <v>0</v>
      </c>
      <c r="AP75" s="10" t="e">
        <v>#N/A</v>
      </c>
      <c r="AQ75" s="9">
        <v>-20.228591289510529</v>
      </c>
      <c r="AR75" s="9">
        <f t="shared" si="13"/>
        <v>0</v>
      </c>
      <c r="AS75" s="10">
        <v>-8.3970942405588822</v>
      </c>
      <c r="AT75" s="9">
        <v>-6.2421148174828076</v>
      </c>
      <c r="AU75" s="9">
        <f t="shared" si="14"/>
        <v>4.6439363138812917</v>
      </c>
      <c r="AV75" s="10" t="e">
        <v>#N/A</v>
      </c>
      <c r="AW75" s="9">
        <v>-6.2421148174828076</v>
      </c>
      <c r="AX75" s="9">
        <f t="shared" si="15"/>
        <v>0</v>
      </c>
      <c r="AY75" s="10" t="e">
        <v>#N/A</v>
      </c>
      <c r="AZ75" s="9">
        <v>-6.2421148174828076</v>
      </c>
      <c r="BA75" s="9">
        <f t="shared" si="16"/>
        <v>0</v>
      </c>
      <c r="BB75" s="10">
        <v>-3.5371851661293192</v>
      </c>
      <c r="BC75" s="9">
        <v>-6.196872578127369</v>
      </c>
      <c r="BD75" s="9">
        <f t="shared" si="17"/>
        <v>7.0739371295408837</v>
      </c>
      <c r="BE75" s="10">
        <v>-5.5339832437829664</v>
      </c>
      <c r="BF75" s="9">
        <v>-6.196872578127369</v>
      </c>
      <c r="BG75" s="9">
        <f t="shared" si="18"/>
        <v>0.43942226958756525</v>
      </c>
      <c r="BH75" s="10" t="e">
        <v>#N/A</v>
      </c>
      <c r="BI75" s="9">
        <v>-6.196872578127369</v>
      </c>
      <c r="BJ75" s="9">
        <f t="shared" si="19"/>
        <v>0</v>
      </c>
      <c r="BK75" s="10" t="e">
        <v>#N/A</v>
      </c>
      <c r="BL75" s="9">
        <v>-6.196872578127369</v>
      </c>
      <c r="BM75" s="9">
        <f t="shared" si="20"/>
        <v>0</v>
      </c>
      <c r="BN75" s="10" t="e">
        <v>#N/A</v>
      </c>
      <c r="BO75" s="9">
        <v>-6.196872578127369</v>
      </c>
      <c r="BP75" s="9">
        <f t="shared" si="21"/>
        <v>0</v>
      </c>
      <c r="BQ75" s="10" t="e">
        <v>#N/A</v>
      </c>
      <c r="BR75" s="9">
        <v>-6.196872578127369</v>
      </c>
      <c r="BS75" s="9">
        <f t="shared" si="22"/>
        <v>0</v>
      </c>
      <c r="BT75" s="10" t="e">
        <v>#N/A</v>
      </c>
      <c r="BU75" s="9">
        <v>-6.196872578127369</v>
      </c>
      <c r="BV75" s="9">
        <f t="shared" si="23"/>
        <v>0</v>
      </c>
      <c r="BW75" s="10" t="e">
        <v>#N/A</v>
      </c>
      <c r="BX75" s="9">
        <v>-6.196872578127369</v>
      </c>
      <c r="BY75" s="9">
        <f t="shared" si="24"/>
        <v>0</v>
      </c>
      <c r="BZ75" s="10" t="e">
        <v>#N/A</v>
      </c>
      <c r="CA75" s="9">
        <v>-6.196872578127369</v>
      </c>
      <c r="CB75" s="9">
        <f t="shared" si="25"/>
        <v>0</v>
      </c>
      <c r="CC75" s="10">
        <v>-7.3170942405588804</v>
      </c>
      <c r="CD75" s="9">
        <v>-6.196872578127369</v>
      </c>
      <c r="CE75" s="9">
        <f t="shared" si="26"/>
        <v>1.254896572980819</v>
      </c>
      <c r="CF75" s="10" t="e">
        <v>#N/A</v>
      </c>
      <c r="CG75" s="9">
        <v>-6.196872578127369</v>
      </c>
      <c r="CH75" s="9">
        <f t="shared" si="27"/>
        <v>0</v>
      </c>
      <c r="CI75" s="10" t="e">
        <v>#N/A</v>
      </c>
      <c r="CJ75" s="9">
        <v>-6.196872578127369</v>
      </c>
      <c r="CK75" s="9">
        <f t="shared" si="28"/>
        <v>0</v>
      </c>
      <c r="CL75" s="10" t="e">
        <v>#N/A</v>
      </c>
      <c r="CM75" s="9">
        <v>-6.196872578127369</v>
      </c>
      <c r="CN75" s="9">
        <f t="shared" si="29"/>
        <v>0</v>
      </c>
      <c r="CO75" s="10" t="e">
        <v>#N/A</v>
      </c>
      <c r="CP75" s="9">
        <v>-6.196872578127369</v>
      </c>
      <c r="CQ75" s="9">
        <f t="shared" si="30"/>
        <v>0</v>
      </c>
      <c r="CR75" s="10">
        <v>-23.676305983391799</v>
      </c>
      <c r="CS75" s="9">
        <v>-24.544744597771111</v>
      </c>
      <c r="CT75" s="9">
        <f t="shared" si="31"/>
        <v>0.75418562694505809</v>
      </c>
      <c r="CU75" s="10">
        <v>-19.682723908300243</v>
      </c>
      <c r="CV75" s="9">
        <v>-19.610568307912487</v>
      </c>
      <c r="CW75" s="9">
        <f t="shared" si="32"/>
        <v>5.206430667317523E-3</v>
      </c>
      <c r="CX75" s="10">
        <v>-25.102604404788718</v>
      </c>
      <c r="CY75" s="9">
        <v>-24.663303460355458</v>
      </c>
      <c r="CZ75" s="9">
        <f t="shared" si="33"/>
        <v>0.19298531977995406</v>
      </c>
      <c r="DA75" s="10">
        <v>-24.874398910199726</v>
      </c>
      <c r="DB75" s="9">
        <v>-25.962983758724398</v>
      </c>
      <c r="DC75" s="9">
        <f t="shared" si="34"/>
        <v>1.1850169724374828</v>
      </c>
      <c r="DD75" s="6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</row>
    <row r="76" spans="1:310" s="22" customFormat="1" ht="15" customHeight="1" x14ac:dyDescent="0.3">
      <c r="A76" s="13" t="s">
        <v>100</v>
      </c>
      <c r="B76" s="13" t="s">
        <v>101</v>
      </c>
      <c r="C76" s="10">
        <v>-4.3073787103671544</v>
      </c>
      <c r="D76" s="9">
        <v>-5.2503680740065519</v>
      </c>
      <c r="E76" s="9">
        <f t="shared" si="0"/>
        <v>0.889228939937036</v>
      </c>
      <c r="F76" s="10">
        <v>-15.803230500287441</v>
      </c>
      <c r="G76" s="9">
        <v>-16.278526472387384</v>
      </c>
      <c r="H76" s="9">
        <f t="shared" si="1"/>
        <v>0.2259062610944296</v>
      </c>
      <c r="I76" s="10">
        <v>-7.1884730795531322</v>
      </c>
      <c r="J76" s="9">
        <v>-8.1210277141669707</v>
      </c>
      <c r="K76" s="9">
        <f t="shared" si="2"/>
        <v>0.86965814653974982</v>
      </c>
      <c r="L76" s="10">
        <v>-12.779507696983345</v>
      </c>
      <c r="M76" s="9">
        <v>-13.261919344418885</v>
      </c>
      <c r="N76" s="9">
        <f t="shared" si="3"/>
        <v>0.23272099758147238</v>
      </c>
      <c r="O76" s="10">
        <v>-8.2724491788508256</v>
      </c>
      <c r="P76" s="9">
        <v>-8.799856409743235</v>
      </c>
      <c r="Q76" s="9">
        <f t="shared" si="4"/>
        <v>0.27815838719759922</v>
      </c>
      <c r="R76" s="10">
        <v>-7.5878326950838613</v>
      </c>
      <c r="S76" s="9">
        <v>-7.6865330243817525</v>
      </c>
      <c r="T76" s="9">
        <f t="shared" si="5"/>
        <v>9.7417550035121571E-3</v>
      </c>
      <c r="U76" s="10">
        <v>-10.269247256504475</v>
      </c>
      <c r="V76" s="9">
        <v>-8.1210277141669707</v>
      </c>
      <c r="W76" s="9">
        <f t="shared" si="6"/>
        <v>4.6148472020807549</v>
      </c>
      <c r="X76" s="10">
        <v>-4.6211612654270127</v>
      </c>
      <c r="Y76" s="9">
        <v>-5.7665781822012363</v>
      </c>
      <c r="Z76" s="9">
        <f t="shared" si="7"/>
        <v>1.3119799132325687</v>
      </c>
      <c r="AA76" s="10">
        <v>-10.55450412474071</v>
      </c>
      <c r="AB76" s="9">
        <v>-12.159080829103075</v>
      </c>
      <c r="AC76" s="9">
        <f t="shared" si="8"/>
        <v>2.5746664001823905</v>
      </c>
      <c r="AD76" s="10" t="e">
        <v>#N/A</v>
      </c>
      <c r="AE76" s="9">
        <v>-5.7665781822012363</v>
      </c>
      <c r="AF76" s="9">
        <f t="shared" si="9"/>
        <v>0</v>
      </c>
      <c r="AG76" s="10">
        <v>-6.0474456066081892</v>
      </c>
      <c r="AH76" s="9">
        <v>-5.7665781822012363</v>
      </c>
      <c r="AI76" s="9">
        <f t="shared" si="10"/>
        <v>7.8886510092995396E-2</v>
      </c>
      <c r="AJ76" s="10">
        <v>-5.1346236282522391</v>
      </c>
      <c r="AK76" s="9">
        <v>-8.1210277141669707</v>
      </c>
      <c r="AL76" s="9">
        <f t="shared" si="11"/>
        <v>8.9186093643682032</v>
      </c>
      <c r="AM76" s="10">
        <v>-9.0141170362650378</v>
      </c>
      <c r="AN76" s="9">
        <v>-9.4940223503863521</v>
      </c>
      <c r="AO76" s="9">
        <f t="shared" si="12"/>
        <v>0.23030911052187736</v>
      </c>
      <c r="AP76" s="10">
        <v>-11.809634344980145</v>
      </c>
      <c r="AQ76" s="9">
        <v>-11.923140603590745</v>
      </c>
      <c r="AR76" s="9">
        <f t="shared" si="13"/>
        <v>1.2883670743776542E-2</v>
      </c>
      <c r="AS76" s="10">
        <v>-4.0506475289545421</v>
      </c>
      <c r="AT76" s="9">
        <v>-5.4907786482027774</v>
      </c>
      <c r="AU76" s="9">
        <f t="shared" si="14"/>
        <v>2.073977640627175</v>
      </c>
      <c r="AV76" s="10">
        <v>-5.3057777491939788</v>
      </c>
      <c r="AW76" s="9">
        <v>-5.4907786482027774</v>
      </c>
      <c r="AX76" s="9">
        <f t="shared" si="15"/>
        <v>3.4225332634063688E-2</v>
      </c>
      <c r="AY76" s="10" t="e">
        <v>#N/A</v>
      </c>
      <c r="AZ76" s="9">
        <v>-5.4907786482027774</v>
      </c>
      <c r="BA76" s="9">
        <f t="shared" si="16"/>
        <v>0</v>
      </c>
      <c r="BB76" s="10">
        <v>-0.79871923106145815</v>
      </c>
      <c r="BC76" s="9">
        <v>-5.2503680740065519</v>
      </c>
      <c r="BD76" s="9">
        <f t="shared" si="17"/>
        <v>19.817177420894392</v>
      </c>
      <c r="BE76" s="10">
        <v>-1.9397467040063994</v>
      </c>
      <c r="BF76" s="9">
        <v>-5.2503680740065519</v>
      </c>
      <c r="BG76" s="9">
        <f t="shared" si="18"/>
        <v>10.960213855501687</v>
      </c>
      <c r="BH76" s="10">
        <v>-3.3660310451875795</v>
      </c>
      <c r="BI76" s="9">
        <v>-5.2503680740065519</v>
      </c>
      <c r="BJ76" s="9">
        <f t="shared" si="19"/>
        <v>3.550726038178313</v>
      </c>
      <c r="BK76" s="10">
        <v>-4.1076989026017898</v>
      </c>
      <c r="BL76" s="9">
        <v>-5.2503680740065519</v>
      </c>
      <c r="BM76" s="9">
        <f t="shared" si="20"/>
        <v>1.3056928352788455</v>
      </c>
      <c r="BN76" s="10">
        <v>-3.8224420343655545</v>
      </c>
      <c r="BO76" s="9">
        <v>-5.2503680740065519</v>
      </c>
      <c r="BP76" s="9">
        <f t="shared" si="21"/>
        <v>2.0389727746848232</v>
      </c>
      <c r="BQ76" s="10" t="e">
        <v>#N/A</v>
      </c>
      <c r="BR76" s="9">
        <v>-5.2503680740065519</v>
      </c>
      <c r="BS76" s="9">
        <f t="shared" si="22"/>
        <v>0</v>
      </c>
      <c r="BT76" s="10" t="e">
        <v>#N/A</v>
      </c>
      <c r="BU76" s="9">
        <v>-5.2503680740065519</v>
      </c>
      <c r="BV76" s="9">
        <f t="shared" si="23"/>
        <v>0</v>
      </c>
      <c r="BW76" s="10">
        <v>-5.1346236282522391</v>
      </c>
      <c r="BX76" s="9">
        <v>-5.2503680740065519</v>
      </c>
      <c r="BY76" s="9">
        <f t="shared" si="24"/>
        <v>1.3396776722973073E-2</v>
      </c>
      <c r="BZ76" s="10">
        <v>-6.9032162113168969</v>
      </c>
      <c r="CA76" s="9">
        <v>-5.2503680740065519</v>
      </c>
      <c r="CB76" s="9">
        <f t="shared" si="25"/>
        <v>2.731906965010277</v>
      </c>
      <c r="CC76" s="10">
        <v>-2.6243631877733655</v>
      </c>
      <c r="CD76" s="9">
        <v>-5.2503680740065519</v>
      </c>
      <c r="CE76" s="9">
        <f t="shared" si="26"/>
        <v>6.8959016625205702</v>
      </c>
      <c r="CF76" s="10">
        <v>-2.5673118141261178</v>
      </c>
      <c r="CG76" s="9">
        <v>-5.2503680740065519</v>
      </c>
      <c r="CH76" s="9">
        <f t="shared" si="27"/>
        <v>7.1987908936835838</v>
      </c>
      <c r="CI76" s="10">
        <v>-3.3089796715403281</v>
      </c>
      <c r="CJ76" s="9">
        <v>-5.2503680740065519</v>
      </c>
      <c r="CK76" s="9">
        <f t="shared" si="28"/>
        <v>3.7689889292303564</v>
      </c>
      <c r="CL76" s="10">
        <v>-1.9967980776536471</v>
      </c>
      <c r="CM76" s="9">
        <v>-5.2503680740065519</v>
      </c>
      <c r="CN76" s="9">
        <f t="shared" si="29"/>
        <v>10.585717721167841</v>
      </c>
      <c r="CO76" s="10">
        <v>-3.8338523090950041</v>
      </c>
      <c r="CP76" s="9">
        <v>-5.2503680740065519</v>
      </c>
      <c r="CQ76" s="9">
        <f t="shared" si="30"/>
        <v>2.0065169122429474</v>
      </c>
      <c r="CR76" s="10">
        <v>-14.787686115870759</v>
      </c>
      <c r="CS76" s="9">
        <v>-15.035567578348655</v>
      </c>
      <c r="CT76" s="9">
        <f t="shared" si="31"/>
        <v>6.1445219440180339E-2</v>
      </c>
      <c r="CU76" s="10">
        <v>-12.208993960510874</v>
      </c>
      <c r="CV76" s="9">
        <v>-12.159080829103075</v>
      </c>
      <c r="CW76" s="9">
        <f t="shared" si="32"/>
        <v>2.4913206869321626E-3</v>
      </c>
      <c r="CX76" s="10">
        <v>-15.784213375738359</v>
      </c>
      <c r="CY76" s="9">
        <v>-15.239426128654799</v>
      </c>
      <c r="CZ76" s="9">
        <f t="shared" si="33"/>
        <v>0.29679314458488404</v>
      </c>
      <c r="DA76" s="10" t="e">
        <v>#N/A</v>
      </c>
      <c r="DB76" s="9">
        <v>-17.517637890479314</v>
      </c>
      <c r="DC76" s="9">
        <f t="shared" si="34"/>
        <v>0</v>
      </c>
      <c r="DD76" s="6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s="22" customFormat="1" ht="15" customHeight="1" x14ac:dyDescent="0.3">
      <c r="A77" s="13" t="s">
        <v>102</v>
      </c>
      <c r="B77" s="13" t="s">
        <v>103</v>
      </c>
      <c r="C77" s="10">
        <v>-1.7400668962410359</v>
      </c>
      <c r="D77" s="9">
        <v>-1.9488659850924392</v>
      </c>
      <c r="E77" s="9">
        <f t="shared" si="0"/>
        <v>4.3597059505176214E-2</v>
      </c>
      <c r="F77" s="10">
        <v>-12.465725141923485</v>
      </c>
      <c r="G77" s="9">
        <v>-12.678363880146605</v>
      </c>
      <c r="H77" s="9">
        <f t="shared" si="1"/>
        <v>4.5215232993120587E-2</v>
      </c>
      <c r="I77" s="10" t="e">
        <v>#N/A</v>
      </c>
      <c r="J77" s="9">
        <v>-4.6565540585565657</v>
      </c>
      <c r="K77" s="9">
        <f t="shared" si="2"/>
        <v>0</v>
      </c>
      <c r="L77" s="10">
        <v>-9.1852711572067776</v>
      </c>
      <c r="M77" s="9">
        <v>-9.6617567521780998</v>
      </c>
      <c r="N77" s="9">
        <f t="shared" si="3"/>
        <v>0.22703852221517495</v>
      </c>
      <c r="O77" s="10">
        <v>-5.419880496488469</v>
      </c>
      <c r="P77" s="9">
        <v>-5.2895011854149701</v>
      </c>
      <c r="Q77" s="9">
        <f t="shared" si="4"/>
        <v>1.6998764756000213E-2</v>
      </c>
      <c r="R77" s="10">
        <v>-4.9634695073104957</v>
      </c>
      <c r="S77" s="9">
        <v>-4.0950844165714884</v>
      </c>
      <c r="T77" s="9">
        <f t="shared" si="5"/>
        <v>0.75409266581779411</v>
      </c>
      <c r="U77" s="10">
        <v>-7.3025758268476242</v>
      </c>
      <c r="V77" s="9">
        <v>-4.6565540585565657</v>
      </c>
      <c r="W77" s="9">
        <f t="shared" si="6"/>
        <v>7.00143119827014</v>
      </c>
      <c r="X77" s="10">
        <v>-2.7955173087151053</v>
      </c>
      <c r="Y77" s="9">
        <v>-2.9995885915434499</v>
      </c>
      <c r="Z77" s="9">
        <f t="shared" si="7"/>
        <v>4.1645088475206225E-2</v>
      </c>
      <c r="AA77" s="10">
        <v>-6.6179593430806616</v>
      </c>
      <c r="AB77" s="9">
        <v>-8.3456491370155703</v>
      </c>
      <c r="AC77" s="9">
        <f t="shared" si="8"/>
        <v>2.9849120240668472</v>
      </c>
      <c r="AD77" s="10" t="e">
        <v>#N/A</v>
      </c>
      <c r="AE77" s="9">
        <v>-2.9995885915434499</v>
      </c>
      <c r="AF77" s="9">
        <f t="shared" si="9"/>
        <v>0</v>
      </c>
      <c r="AG77" s="10">
        <v>-3.7653906607183067</v>
      </c>
      <c r="AH77" s="9">
        <v>-2.9995885915434499</v>
      </c>
      <c r="AI77" s="9">
        <f t="shared" si="10"/>
        <v>0.5864528091524922</v>
      </c>
      <c r="AJ77" s="10">
        <v>-1.8826953303591516</v>
      </c>
      <c r="AK77" s="9">
        <v>-4.6565540585565657</v>
      </c>
      <c r="AL77" s="9">
        <f t="shared" si="11"/>
        <v>7.6942922439969754</v>
      </c>
      <c r="AM77" s="10">
        <v>-5.9333428593136954</v>
      </c>
      <c r="AN77" s="9">
        <v>-6.1819946148726714</v>
      </c>
      <c r="AO77" s="9">
        <f t="shared" si="12"/>
        <v>6.1827695542560755E-2</v>
      </c>
      <c r="AP77" s="10">
        <v>-7.8730895633200948</v>
      </c>
      <c r="AQ77" s="9">
        <v>-8.2877318931012738</v>
      </c>
      <c r="AR77" s="9">
        <f t="shared" si="13"/>
        <v>0.17192826164636399</v>
      </c>
      <c r="AS77" s="10">
        <v>-2.4532090668316222</v>
      </c>
      <c r="AT77" s="9">
        <v>-2.3310405128692793</v>
      </c>
      <c r="AU77" s="9">
        <f t="shared" si="14"/>
        <v>1.49251555772499E-2</v>
      </c>
      <c r="AV77" s="10">
        <v>-2.8525686823623531</v>
      </c>
      <c r="AW77" s="9">
        <v>-2.3310405128692793</v>
      </c>
      <c r="AX77" s="9">
        <f t="shared" si="15"/>
        <v>0.27199163157479628</v>
      </c>
      <c r="AY77" s="10">
        <v>-2.8982097812801513</v>
      </c>
      <c r="AZ77" s="9">
        <v>-2.3310405128692793</v>
      </c>
      <c r="BA77" s="9">
        <f t="shared" si="16"/>
        <v>0.32168097902972376</v>
      </c>
      <c r="BB77" s="10">
        <v>1.2551302202394368</v>
      </c>
      <c r="BC77" s="9">
        <v>-1.9488659850924392</v>
      </c>
      <c r="BD77" s="9">
        <f t="shared" si="17"/>
        <v>10.265591683781061</v>
      </c>
      <c r="BE77" s="10">
        <v>0.34230824188348308</v>
      </c>
      <c r="BF77" s="9">
        <v>-1.9488659850924392</v>
      </c>
      <c r="BG77" s="9">
        <f t="shared" si="18"/>
        <v>5.2494793383587153</v>
      </c>
      <c r="BH77" s="10">
        <v>-0.91282197835595369</v>
      </c>
      <c r="BI77" s="9">
        <v>-1.9488659850924392</v>
      </c>
      <c r="BJ77" s="9">
        <f t="shared" si="19"/>
        <v>1.073387183894591</v>
      </c>
      <c r="BK77" s="10">
        <v>-0.62756511011971483</v>
      </c>
      <c r="BL77" s="9">
        <v>-1.9488659850924392</v>
      </c>
      <c r="BM77" s="9">
        <f t="shared" si="20"/>
        <v>1.7458360022036872</v>
      </c>
      <c r="BN77" s="10">
        <v>-1.4833357148284207</v>
      </c>
      <c r="BO77" s="9">
        <v>-1.9488659850924392</v>
      </c>
      <c r="BP77" s="9">
        <f t="shared" si="21"/>
        <v>0.21671843253209011</v>
      </c>
      <c r="BQ77" s="10" t="e">
        <v>#N/A</v>
      </c>
      <c r="BR77" s="9">
        <v>-1.9488659850924392</v>
      </c>
      <c r="BS77" s="9">
        <f t="shared" si="22"/>
        <v>0</v>
      </c>
      <c r="BT77" s="10" t="e">
        <v>#N/A</v>
      </c>
      <c r="BU77" s="9">
        <v>-1.9488659850924392</v>
      </c>
      <c r="BV77" s="9">
        <f t="shared" si="23"/>
        <v>0</v>
      </c>
      <c r="BW77" s="10">
        <v>-2.6814145614206097</v>
      </c>
      <c r="BX77" s="9">
        <v>-1.9488659850924392</v>
      </c>
      <c r="BY77" s="9">
        <f t="shared" si="24"/>
        <v>0.53662741668042946</v>
      </c>
      <c r="BZ77" s="10">
        <v>-3.8053266222713766</v>
      </c>
      <c r="CA77" s="9">
        <v>-1.9488659850924392</v>
      </c>
      <c r="CB77" s="9">
        <f t="shared" si="25"/>
        <v>3.4464460973948263</v>
      </c>
      <c r="CC77" s="10">
        <v>-0.68461648376696616</v>
      </c>
      <c r="CD77" s="9">
        <v>-1.9488659850924392</v>
      </c>
      <c r="CE77" s="9">
        <f t="shared" si="26"/>
        <v>1.5983268016017074</v>
      </c>
      <c r="CF77" s="10" t="e">
        <v>#N/A</v>
      </c>
      <c r="CG77" s="9">
        <v>-1.9488659850924392</v>
      </c>
      <c r="CH77" s="9">
        <f t="shared" si="27"/>
        <v>0</v>
      </c>
      <c r="CI77" s="10">
        <v>-0.91282197835595369</v>
      </c>
      <c r="CJ77" s="9">
        <v>-1.9488659850924392</v>
      </c>
      <c r="CK77" s="9">
        <f t="shared" si="28"/>
        <v>1.073387183894591</v>
      </c>
      <c r="CL77" s="10">
        <v>0.17115412094174332</v>
      </c>
      <c r="CM77" s="9">
        <v>-1.9488659850924392</v>
      </c>
      <c r="CN77" s="9">
        <f t="shared" si="29"/>
        <v>4.4944852499891867</v>
      </c>
      <c r="CO77" s="10">
        <v>-0.91282197835595369</v>
      </c>
      <c r="CP77" s="9">
        <v>-1.9488659850924392</v>
      </c>
      <c r="CQ77" s="9">
        <f t="shared" si="30"/>
        <v>1.073387183894591</v>
      </c>
      <c r="CR77" s="10">
        <v>-11.39882085820012</v>
      </c>
      <c r="CS77" s="9">
        <v>-11.496312144312874</v>
      </c>
      <c r="CT77" s="9">
        <f t="shared" si="31"/>
        <v>9.5045508679189768E-3</v>
      </c>
      <c r="CU77" s="10">
        <v>-7.0173189586113889</v>
      </c>
      <c r="CV77" s="9">
        <v>-8.3456491370155703</v>
      </c>
      <c r="CW77" s="9">
        <f t="shared" si="32"/>
        <v>1.7644610628592845</v>
      </c>
      <c r="CX77" s="10">
        <v>-11.096492174389557</v>
      </c>
      <c r="CY77" s="9">
        <v>-11.768410444796466</v>
      </c>
      <c r="CZ77" s="9">
        <f t="shared" si="33"/>
        <v>0.45147416210661223</v>
      </c>
      <c r="DA77" s="10">
        <v>-14.399766708565162</v>
      </c>
      <c r="DB77" s="9">
        <v>-14.829447375850684</v>
      </c>
      <c r="DC77" s="9">
        <f t="shared" si="34"/>
        <v>0.18462547583893166</v>
      </c>
      <c r="DD77" s="6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</row>
    <row r="78" spans="1:310" s="26" customFormat="1" ht="15" customHeight="1" x14ac:dyDescent="0.3">
      <c r="A78" s="13" t="s">
        <v>104</v>
      </c>
      <c r="B78" s="13" t="s">
        <v>105</v>
      </c>
      <c r="C78" s="10">
        <v>1.426284341181177</v>
      </c>
      <c r="D78" s="9">
        <v>1.3526361038216947</v>
      </c>
      <c r="E78" s="9">
        <f t="shared" si="0"/>
        <v>5.4240628661586339E-3</v>
      </c>
      <c r="F78" s="10">
        <v>-8.7231550306640795</v>
      </c>
      <c r="G78" s="9">
        <v>-9.0782012879058129</v>
      </c>
      <c r="H78" s="9">
        <f t="shared" si="1"/>
        <v>0.12605784478136317</v>
      </c>
      <c r="I78" s="10" t="e">
        <v>#N/A</v>
      </c>
      <c r="J78" s="9">
        <v>-1.1920804029461607</v>
      </c>
      <c r="K78" s="9">
        <f t="shared" si="2"/>
        <v>0</v>
      </c>
      <c r="L78" s="10">
        <v>-5.5339832437829681</v>
      </c>
      <c r="M78" s="9">
        <v>-6.0615941599373286</v>
      </c>
      <c r="N78" s="9">
        <f t="shared" si="3"/>
        <v>0.27837327884524365</v>
      </c>
      <c r="O78" s="10" t="e">
        <v>#N/A</v>
      </c>
      <c r="P78" s="9">
        <v>-1.7791459610867122</v>
      </c>
      <c r="Q78" s="9">
        <f t="shared" si="4"/>
        <v>0</v>
      </c>
      <c r="R78" s="10">
        <v>-1.7115412094174154</v>
      </c>
      <c r="S78" s="9">
        <v>-0.50363580876123137</v>
      </c>
      <c r="T78" s="9">
        <f t="shared" si="5"/>
        <v>1.4590354569343764</v>
      </c>
      <c r="U78" s="10" t="e">
        <v>#N/A</v>
      </c>
      <c r="V78" s="9">
        <v>-1.1920804029461607</v>
      </c>
      <c r="W78" s="9">
        <f t="shared" si="6"/>
        <v>0</v>
      </c>
      <c r="X78" s="10" t="e">
        <v>#N/A</v>
      </c>
      <c r="Y78" s="9">
        <v>-0.23259900088565644</v>
      </c>
      <c r="Z78" s="9">
        <f t="shared" si="7"/>
        <v>0</v>
      </c>
      <c r="AA78" s="10">
        <v>-4.1076989026017934</v>
      </c>
      <c r="AB78" s="9">
        <v>-4.5322174449280652</v>
      </c>
      <c r="AC78" s="9">
        <f t="shared" si="8"/>
        <v>0.18021599277882266</v>
      </c>
      <c r="AD78" s="10" t="e">
        <v>#N/A</v>
      </c>
      <c r="AE78" s="9">
        <v>-0.23259900088565644</v>
      </c>
      <c r="AF78" s="9">
        <f t="shared" si="9"/>
        <v>0</v>
      </c>
      <c r="AG78" s="10">
        <v>-0.7987192310614617</v>
      </c>
      <c r="AH78" s="9">
        <v>-0.23259900088565644</v>
      </c>
      <c r="AI78" s="9">
        <f t="shared" si="10"/>
        <v>0.32049211501430674</v>
      </c>
      <c r="AJ78" s="10">
        <v>1.3692329675339288</v>
      </c>
      <c r="AK78" s="9">
        <v>-1.1920804029461607</v>
      </c>
      <c r="AL78" s="9">
        <f t="shared" si="11"/>
        <v>6.5603261818000762</v>
      </c>
      <c r="AM78" s="10">
        <v>-2.3391063195371338</v>
      </c>
      <c r="AN78" s="9">
        <v>-2.8699668793589979</v>
      </c>
      <c r="AO78" s="9">
        <f t="shared" si="12"/>
        <v>0.28181293397438295</v>
      </c>
      <c r="AP78" s="10">
        <v>-4.2788530235435331</v>
      </c>
      <c r="AQ78" s="9">
        <v>-4.6523231826118092</v>
      </c>
      <c r="AR78" s="9">
        <f t="shared" si="13"/>
        <v>0.13947995971448343</v>
      </c>
      <c r="AS78" s="10" t="e">
        <v>#N/A</v>
      </c>
      <c r="AT78" s="9">
        <v>0.82869762246421885</v>
      </c>
      <c r="AU78" s="9">
        <f t="shared" si="14"/>
        <v>0</v>
      </c>
      <c r="AV78" s="10">
        <v>0.45641098917797507</v>
      </c>
      <c r="AW78" s="9">
        <v>0.82869762246421885</v>
      </c>
      <c r="AX78" s="9">
        <f t="shared" si="15"/>
        <v>0.13859733732360616</v>
      </c>
      <c r="AY78" s="10" t="e">
        <v>#N/A</v>
      </c>
      <c r="AZ78" s="9">
        <v>0.82869762246421885</v>
      </c>
      <c r="BA78" s="9">
        <f t="shared" si="16"/>
        <v>0</v>
      </c>
      <c r="BB78" s="10">
        <v>4.5641098917797649</v>
      </c>
      <c r="BC78" s="9">
        <v>1.3526361038216947</v>
      </c>
      <c r="BD78" s="9">
        <f t="shared" si="17"/>
        <v>10.313563890741756</v>
      </c>
      <c r="BE78" s="10">
        <v>3.6512879134238112</v>
      </c>
      <c r="BF78" s="9">
        <v>1.3526361038216947</v>
      </c>
      <c r="BG78" s="9">
        <f t="shared" si="18"/>
        <v>5.2838001417870846</v>
      </c>
      <c r="BH78" s="10">
        <v>2.3961576931843744</v>
      </c>
      <c r="BI78" s="9">
        <v>1.3526361038216947</v>
      </c>
      <c r="BJ78" s="9">
        <f t="shared" si="19"/>
        <v>1.0889373074660131</v>
      </c>
      <c r="BK78" s="10" t="e">
        <v>#N/A</v>
      </c>
      <c r="BL78" s="9">
        <v>1.3526361038216947</v>
      </c>
      <c r="BM78" s="9">
        <f t="shared" si="20"/>
        <v>0</v>
      </c>
      <c r="BN78" s="10">
        <v>2.3961576931843744</v>
      </c>
      <c r="BO78" s="9">
        <v>1.3526361038216947</v>
      </c>
      <c r="BP78" s="9">
        <f t="shared" si="21"/>
        <v>1.0889373074660131</v>
      </c>
      <c r="BQ78" s="10" t="e">
        <v>#N/A</v>
      </c>
      <c r="BR78" s="9">
        <v>1.3526361038216947</v>
      </c>
      <c r="BS78" s="9">
        <f t="shared" si="22"/>
        <v>0</v>
      </c>
      <c r="BT78" s="10" t="e">
        <v>#N/A</v>
      </c>
      <c r="BU78" s="9">
        <v>1.3526361038216947</v>
      </c>
      <c r="BV78" s="9">
        <f t="shared" si="23"/>
        <v>0</v>
      </c>
      <c r="BW78" s="10">
        <v>0.6846164837669626</v>
      </c>
      <c r="BX78" s="9">
        <v>1.3526361038216947</v>
      </c>
      <c r="BY78" s="9">
        <f t="shared" si="24"/>
        <v>0.4462502127780687</v>
      </c>
      <c r="BZ78" s="10">
        <v>-0.25673118141261142</v>
      </c>
      <c r="CA78" s="9">
        <v>1.3526361038216947</v>
      </c>
      <c r="CB78" s="9">
        <f t="shared" si="25"/>
        <v>2.5900630587824405</v>
      </c>
      <c r="CC78" s="10">
        <v>2.624363187773362</v>
      </c>
      <c r="CD78" s="9">
        <v>1.3526361038216947</v>
      </c>
      <c r="CE78" s="9">
        <f t="shared" si="26"/>
        <v>1.6172897760562108</v>
      </c>
      <c r="CF78" s="10" t="e">
        <v>#N/A</v>
      </c>
      <c r="CG78" s="9">
        <v>1.3526361038216947</v>
      </c>
      <c r="CH78" s="9">
        <f t="shared" si="27"/>
        <v>0</v>
      </c>
      <c r="CI78" s="10">
        <v>2.4532090668316258</v>
      </c>
      <c r="CJ78" s="9">
        <v>1.3526361038216947</v>
      </c>
      <c r="CK78" s="9">
        <f t="shared" si="28"/>
        <v>1.2112608469084589</v>
      </c>
      <c r="CL78" s="10">
        <v>2.9096200560096008</v>
      </c>
      <c r="CM78" s="9">
        <v>1.3526361038216947</v>
      </c>
      <c r="CN78" s="9">
        <f t="shared" si="29"/>
        <v>2.4241990273706717</v>
      </c>
      <c r="CO78" s="10" t="e">
        <v>#N/A</v>
      </c>
      <c r="CP78" s="9">
        <v>1.3526361038216947</v>
      </c>
      <c r="CQ78" s="9">
        <f t="shared" si="30"/>
        <v>0</v>
      </c>
      <c r="CR78" s="10">
        <v>-7.6961726543525213</v>
      </c>
      <c r="CS78" s="9">
        <v>-7.957056710277115</v>
      </c>
      <c r="CT78" s="9">
        <f t="shared" si="31"/>
        <v>6.8060490635666548E-2</v>
      </c>
      <c r="CU78" s="10">
        <v>-4.7923153863687542</v>
      </c>
      <c r="CV78" s="9">
        <v>-4.5322174449280652</v>
      </c>
      <c r="CW78" s="9">
        <f t="shared" si="32"/>
        <v>6.7650939141684074E-2</v>
      </c>
      <c r="CX78" s="10">
        <v>-8.5234752228987158</v>
      </c>
      <c r="CY78" s="9">
        <v>-8.2973947609381327</v>
      </c>
      <c r="CZ78" s="9">
        <f t="shared" si="33"/>
        <v>5.11123752803107E-2</v>
      </c>
      <c r="DA78" s="10">
        <v>-13.053354290490134</v>
      </c>
      <c r="DB78" s="9">
        <v>-12.141256861222061</v>
      </c>
      <c r="DC78" s="9">
        <f t="shared" si="34"/>
        <v>0.83192172047742707</v>
      </c>
      <c r="DD78" s="6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25" customFormat="1" ht="15" customHeight="1" x14ac:dyDescent="0.3">
      <c r="A79" s="13" t="s">
        <v>106</v>
      </c>
      <c r="B79" s="13" t="s">
        <v>107</v>
      </c>
      <c r="C79" s="10">
        <v>4.792315238035183</v>
      </c>
      <c r="D79" s="9">
        <v>4.6541381927358145</v>
      </c>
      <c r="E79" s="9">
        <f t="shared" si="0"/>
        <v>1.9092895847663726E-2</v>
      </c>
      <c r="F79" s="10">
        <v>-4.9007129962985232</v>
      </c>
      <c r="G79" s="9">
        <v>-5.4780386956650347</v>
      </c>
      <c r="H79" s="9">
        <f t="shared" si="1"/>
        <v>0.33330496314903157</v>
      </c>
      <c r="I79" s="10" t="e">
        <v>#N/A</v>
      </c>
      <c r="J79" s="9">
        <v>2.2723932526642443</v>
      </c>
      <c r="K79" s="9">
        <f t="shared" si="2"/>
        <v>0</v>
      </c>
      <c r="L79" s="10">
        <v>-1.1410274729449412</v>
      </c>
      <c r="M79" s="9">
        <v>-2.4614315676965504</v>
      </c>
      <c r="N79" s="9">
        <f t="shared" si="3"/>
        <v>1.7434669734368164</v>
      </c>
      <c r="O79" s="10" t="e">
        <v>#N/A</v>
      </c>
      <c r="P79" s="9">
        <v>1.7312092632415528</v>
      </c>
      <c r="Q79" s="9">
        <f t="shared" si="4"/>
        <v>0</v>
      </c>
      <c r="R79" s="10">
        <v>2.396157693184378</v>
      </c>
      <c r="S79" s="9">
        <v>3.0878127990490327</v>
      </c>
      <c r="T79" s="9">
        <f t="shared" si="5"/>
        <v>0.47838678546864671</v>
      </c>
      <c r="U79" s="10">
        <v>-0.17115412094173976</v>
      </c>
      <c r="V79" s="9">
        <v>2.2723932526642443</v>
      </c>
      <c r="W79" s="9">
        <f t="shared" si="6"/>
        <v>5.9709237670567026</v>
      </c>
      <c r="X79" s="10" t="e">
        <v>#N/A</v>
      </c>
      <c r="Y79" s="9">
        <v>2.5343905897721299</v>
      </c>
      <c r="Z79" s="9">
        <f t="shared" si="7"/>
        <v>0</v>
      </c>
      <c r="AA79" s="10">
        <v>-1.1410274729449412</v>
      </c>
      <c r="AB79" s="9">
        <v>-0.71878575284056012</v>
      </c>
      <c r="AC79" s="9">
        <f t="shared" si="8"/>
        <v>0.17828807019670651</v>
      </c>
      <c r="AD79" s="10" t="e">
        <v>#N/A</v>
      </c>
      <c r="AE79" s="9">
        <v>2.5343905897721299</v>
      </c>
      <c r="AF79" s="9">
        <f t="shared" si="9"/>
        <v>0</v>
      </c>
      <c r="AG79" s="10">
        <v>2.6814145614206168</v>
      </c>
      <c r="AH79" s="9">
        <v>2.5343905897721299</v>
      </c>
      <c r="AI79" s="9">
        <f t="shared" si="10"/>
        <v>2.1616048239295083E-2</v>
      </c>
      <c r="AJ79" s="10" t="e">
        <v>#N/A</v>
      </c>
      <c r="AK79" s="9">
        <v>2.2723932526642443</v>
      </c>
      <c r="AL79" s="9">
        <f t="shared" si="11"/>
        <v>0</v>
      </c>
      <c r="AM79" s="10">
        <v>0.85577060470870592</v>
      </c>
      <c r="AN79" s="9">
        <v>0.44206085615469703</v>
      </c>
      <c r="AO79" s="9">
        <f t="shared" si="12"/>
        <v>0.17115575604862127</v>
      </c>
      <c r="AP79" s="10">
        <v>-0.3993596155307273</v>
      </c>
      <c r="AQ79" s="9">
        <v>-1.0169144721223375</v>
      </c>
      <c r="AR79" s="9">
        <f t="shared" si="13"/>
        <v>0.38137400089988432</v>
      </c>
      <c r="AS79" s="10" t="e">
        <v>#N/A</v>
      </c>
      <c r="AT79" s="9">
        <v>3.9884357577977028</v>
      </c>
      <c r="AU79" s="9">
        <f t="shared" si="14"/>
        <v>0</v>
      </c>
      <c r="AV79" s="10">
        <v>3.9365447816600536</v>
      </c>
      <c r="AW79" s="9">
        <v>3.9884357577977028</v>
      </c>
      <c r="AX79" s="9">
        <f t="shared" si="15"/>
        <v>2.6926734045180731E-3</v>
      </c>
      <c r="AY79" s="10" t="e">
        <v>#N/A</v>
      </c>
      <c r="AZ79" s="9">
        <v>3.9884357577977028</v>
      </c>
      <c r="BA79" s="9">
        <f t="shared" si="16"/>
        <v>0</v>
      </c>
      <c r="BB79" s="10">
        <v>6.2756511011971767</v>
      </c>
      <c r="BC79" s="9">
        <v>4.6541381927358145</v>
      </c>
      <c r="BD79" s="9">
        <f t="shared" si="17"/>
        <v>2.6293041123068259</v>
      </c>
      <c r="BE79" s="10" t="e">
        <v>#N/A</v>
      </c>
      <c r="BF79" s="9">
        <v>4.6541381927358145</v>
      </c>
      <c r="BG79" s="9">
        <f t="shared" si="18"/>
        <v>0</v>
      </c>
      <c r="BH79" s="10">
        <v>5.7621887383719539</v>
      </c>
      <c r="BI79" s="9">
        <v>4.6541381927358145</v>
      </c>
      <c r="BJ79" s="9">
        <f t="shared" si="19"/>
        <v>1.2277760116845462</v>
      </c>
      <c r="BK79" s="10">
        <v>5.7621887383719539</v>
      </c>
      <c r="BL79" s="9">
        <v>4.6541381927358145</v>
      </c>
      <c r="BM79" s="9">
        <f t="shared" si="20"/>
        <v>1.2277760116845462</v>
      </c>
      <c r="BN79" s="10">
        <v>5.6480859910774655</v>
      </c>
      <c r="BO79" s="9">
        <v>4.6541381927358145</v>
      </c>
      <c r="BP79" s="9">
        <f t="shared" si="21"/>
        <v>0.98793222582821516</v>
      </c>
      <c r="BQ79" s="10" t="e">
        <v>#N/A</v>
      </c>
      <c r="BR79" s="9">
        <v>4.6541381927358145</v>
      </c>
      <c r="BS79" s="9">
        <f t="shared" si="22"/>
        <v>0</v>
      </c>
      <c r="BT79" s="10" t="e">
        <v>#N/A</v>
      </c>
      <c r="BU79" s="9">
        <v>4.6541381927358145</v>
      </c>
      <c r="BV79" s="9">
        <f t="shared" si="23"/>
        <v>0</v>
      </c>
      <c r="BW79" s="10">
        <v>4.1647502762490411</v>
      </c>
      <c r="BX79" s="9">
        <v>4.6541381927358145</v>
      </c>
      <c r="BY79" s="9">
        <f t="shared" si="24"/>
        <v>0.23950053280326508</v>
      </c>
      <c r="BZ79" s="10">
        <v>4.193275963072665</v>
      </c>
      <c r="CA79" s="9">
        <v>4.6541381927358145</v>
      </c>
      <c r="CB79" s="9">
        <f t="shared" si="25"/>
        <v>0.21239399473008955</v>
      </c>
      <c r="CC79" s="10">
        <v>5.7621887383719539</v>
      </c>
      <c r="CD79" s="9">
        <v>4.6541381927358145</v>
      </c>
      <c r="CE79" s="9">
        <f t="shared" si="26"/>
        <v>1.2277760116845462</v>
      </c>
      <c r="CF79" s="10">
        <v>5.7621887383719539</v>
      </c>
      <c r="CG79" s="9">
        <v>4.6541381927358145</v>
      </c>
      <c r="CH79" s="9">
        <f t="shared" si="27"/>
        <v>1.2277760116845462</v>
      </c>
      <c r="CI79" s="10">
        <v>5.876291485666453</v>
      </c>
      <c r="CJ79" s="9">
        <v>4.6541381927358145</v>
      </c>
      <c r="CK79" s="9">
        <f t="shared" si="28"/>
        <v>1.493658671421203</v>
      </c>
      <c r="CL79" s="10">
        <v>6.5609079694334191</v>
      </c>
      <c r="CM79" s="9">
        <v>4.6541381927358145</v>
      </c>
      <c r="CN79" s="9">
        <f t="shared" si="29"/>
        <v>3.635770981327433</v>
      </c>
      <c r="CO79" s="10" t="e">
        <v>#N/A</v>
      </c>
      <c r="CP79" s="9">
        <v>4.6541381927358145</v>
      </c>
      <c r="CQ79" s="9">
        <f t="shared" si="30"/>
        <v>0</v>
      </c>
      <c r="CR79" s="10">
        <v>-4.0962171316657496</v>
      </c>
      <c r="CS79" s="9">
        <v>-4.4178012762413346</v>
      </c>
      <c r="CT79" s="9">
        <f t="shared" si="31"/>
        <v>0.10341636204241071</v>
      </c>
      <c r="CU79" s="10">
        <v>-1.7115412094174083</v>
      </c>
      <c r="CV79" s="9">
        <v>-0.71878575284056012</v>
      </c>
      <c r="CW79" s="9">
        <f t="shared" si="32"/>
        <v>0.98556339656310621</v>
      </c>
      <c r="CX79" s="10">
        <v>-4.2503273367199057</v>
      </c>
      <c r="CY79" s="9">
        <v>-4.8263790770797925</v>
      </c>
      <c r="CZ79" s="9">
        <f t="shared" si="33"/>
        <v>0.33183560757165448</v>
      </c>
      <c r="DA79" s="10">
        <v>-10.337708904881168</v>
      </c>
      <c r="DB79" s="9">
        <v>-9.453066346593431</v>
      </c>
      <c r="DC79" s="9">
        <f t="shared" si="34"/>
        <v>0.78259245593387272</v>
      </c>
      <c r="DD79" s="6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</row>
    <row r="80" spans="1:310" s="16" customFormat="1" ht="15" customHeight="1" x14ac:dyDescent="0.3">
      <c r="A80" s="13" t="s">
        <v>108</v>
      </c>
      <c r="B80" s="13" t="s">
        <v>109</v>
      </c>
      <c r="C80" s="10">
        <v>8.6147573636829353</v>
      </c>
      <c r="D80" s="9">
        <v>7.9556402816499485</v>
      </c>
      <c r="E80" s="9">
        <f t="shared" si="0"/>
        <v>0.43443532782767907</v>
      </c>
      <c r="F80" s="10">
        <v>-1.3920535169928314</v>
      </c>
      <c r="G80" s="9">
        <v>-1.8778761034242564</v>
      </c>
      <c r="H80" s="9">
        <f t="shared" si="1"/>
        <v>0.23602358548691937</v>
      </c>
      <c r="I80" s="10" t="e">
        <v>#N/A</v>
      </c>
      <c r="J80" s="9">
        <v>5.7368669082746493</v>
      </c>
      <c r="K80" s="9">
        <f t="shared" si="2"/>
        <v>0</v>
      </c>
      <c r="L80" s="10">
        <v>2.2820549458898824</v>
      </c>
      <c r="M80" s="9">
        <v>1.1387310245442421</v>
      </c>
      <c r="N80" s="9">
        <f t="shared" si="3"/>
        <v>1.307189589121172</v>
      </c>
      <c r="O80" s="10" t="e">
        <v>#N/A</v>
      </c>
      <c r="P80" s="9">
        <v>5.2415644875698177</v>
      </c>
      <c r="Q80" s="9">
        <f t="shared" si="4"/>
        <v>0</v>
      </c>
      <c r="R80" s="10">
        <v>5.990394232960945</v>
      </c>
      <c r="S80" s="9">
        <v>6.6792614068592968</v>
      </c>
      <c r="T80" s="9">
        <f t="shared" si="5"/>
        <v>0.47453798327470209</v>
      </c>
      <c r="U80" s="10" t="e">
        <v>#N/A</v>
      </c>
      <c r="V80" s="9">
        <v>5.7368669082746493</v>
      </c>
      <c r="W80" s="9">
        <f t="shared" si="6"/>
        <v>0</v>
      </c>
      <c r="X80" s="10" t="e">
        <v>#N/A</v>
      </c>
      <c r="Y80" s="9">
        <v>5.3013801804299163</v>
      </c>
      <c r="Z80" s="9">
        <f t="shared" si="7"/>
        <v>0</v>
      </c>
      <c r="AA80" s="10">
        <v>2.2250035722426347</v>
      </c>
      <c r="AB80" s="9">
        <v>3.094645939246945</v>
      </c>
      <c r="AC80" s="9">
        <f t="shared" si="8"/>
        <v>0.75627784648885954</v>
      </c>
      <c r="AD80" s="10" t="e">
        <v>#N/A</v>
      </c>
      <c r="AE80" s="9">
        <v>5.3013801804299163</v>
      </c>
      <c r="AF80" s="9">
        <f t="shared" si="9"/>
        <v>0</v>
      </c>
      <c r="AG80" s="10" t="e">
        <v>#N/A</v>
      </c>
      <c r="AH80" s="9">
        <v>5.3013801804299163</v>
      </c>
      <c r="AI80" s="9">
        <f t="shared" si="10"/>
        <v>0</v>
      </c>
      <c r="AJ80" s="10" t="e">
        <v>#N/A</v>
      </c>
      <c r="AK80" s="9">
        <v>5.7368669082746493</v>
      </c>
      <c r="AL80" s="9">
        <f t="shared" si="11"/>
        <v>0</v>
      </c>
      <c r="AM80" s="10">
        <v>4.1076989026017898</v>
      </c>
      <c r="AN80" s="9">
        <v>3.7540885916683635</v>
      </c>
      <c r="AO80" s="9">
        <f t="shared" si="12"/>
        <v>0.12504025199843444</v>
      </c>
      <c r="AP80" s="10">
        <v>2.8525686823623531</v>
      </c>
      <c r="AQ80" s="9">
        <v>2.6184942383671199</v>
      </c>
      <c r="AR80" s="9">
        <f t="shared" si="13"/>
        <v>5.4790845331677537E-2</v>
      </c>
      <c r="AS80" s="10" t="e">
        <v>#N/A</v>
      </c>
      <c r="AT80" s="9">
        <v>7.1481738931312151</v>
      </c>
      <c r="AU80" s="9">
        <f t="shared" si="14"/>
        <v>0</v>
      </c>
      <c r="AV80" s="10" t="e">
        <v>#N/A</v>
      </c>
      <c r="AW80" s="9">
        <v>7.1481738931312151</v>
      </c>
      <c r="AX80" s="9">
        <f t="shared" si="15"/>
        <v>0</v>
      </c>
      <c r="AY80" s="10" t="e">
        <v>#N/A</v>
      </c>
      <c r="AZ80" s="9">
        <v>7.1481738931312151</v>
      </c>
      <c r="BA80" s="9">
        <f t="shared" si="16"/>
        <v>0</v>
      </c>
      <c r="BB80" s="10">
        <v>9.0141170362650342</v>
      </c>
      <c r="BC80" s="9">
        <v>7.9556402816499485</v>
      </c>
      <c r="BD80" s="9">
        <f t="shared" si="17"/>
        <v>1.1203730400604843</v>
      </c>
      <c r="BE80" s="10" t="e">
        <v>#N/A</v>
      </c>
      <c r="BF80" s="9">
        <v>7.9556402816499485</v>
      </c>
      <c r="BG80" s="9">
        <f t="shared" si="18"/>
        <v>0</v>
      </c>
      <c r="BH80" s="10">
        <v>9.2423225308540253</v>
      </c>
      <c r="BI80" s="9">
        <v>7.9556402816499485</v>
      </c>
      <c r="BJ80" s="9">
        <f t="shared" si="19"/>
        <v>1.6555512104168619</v>
      </c>
      <c r="BK80" s="10">
        <v>9.1852711572067776</v>
      </c>
      <c r="BL80" s="9">
        <v>7.9556402816499485</v>
      </c>
      <c r="BM80" s="9">
        <f t="shared" si="20"/>
        <v>1.511992090122654</v>
      </c>
      <c r="BN80" s="10">
        <v>9.1282197835595333</v>
      </c>
      <c r="BO80" s="9">
        <v>7.9556402816499485</v>
      </c>
      <c r="BP80" s="9">
        <f t="shared" si="21"/>
        <v>1.3749426882985301</v>
      </c>
      <c r="BQ80" s="10">
        <v>8.842962915323298</v>
      </c>
      <c r="BR80" s="9">
        <v>7.9556402816499485</v>
      </c>
      <c r="BS80" s="9">
        <f t="shared" si="22"/>
        <v>0.7873414562290092</v>
      </c>
      <c r="BT80" s="10" t="e">
        <v>#N/A</v>
      </c>
      <c r="BU80" s="9">
        <v>7.9556402816499485</v>
      </c>
      <c r="BV80" s="9">
        <f t="shared" si="23"/>
        <v>0</v>
      </c>
      <c r="BW80" s="10">
        <v>7.644884068731109</v>
      </c>
      <c r="BX80" s="9">
        <v>7.9556402816499485</v>
      </c>
      <c r="BY80" s="9">
        <f t="shared" si="24"/>
        <v>9.6569423867659099E-2</v>
      </c>
      <c r="BZ80" s="10">
        <v>7.593537832448586</v>
      </c>
      <c r="CA80" s="9">
        <v>7.9556402816499485</v>
      </c>
      <c r="CB80" s="9">
        <f t="shared" si="25"/>
        <v>0.13111818371762529</v>
      </c>
      <c r="CC80" s="10">
        <v>9.4705280254430129</v>
      </c>
      <c r="CD80" s="9">
        <v>7.9556402816499485</v>
      </c>
      <c r="CE80" s="9">
        <f t="shared" si="26"/>
        <v>2.2948848762944412</v>
      </c>
      <c r="CF80" s="10" t="e">
        <v>#N/A</v>
      </c>
      <c r="CG80" s="9">
        <v>7.9556402816499485</v>
      </c>
      <c r="CH80" s="9">
        <f t="shared" si="27"/>
        <v>0</v>
      </c>
      <c r="CI80" s="10">
        <v>9.5275793990902571</v>
      </c>
      <c r="CJ80" s="9">
        <v>7.9556402816499485</v>
      </c>
      <c r="CK80" s="9">
        <f t="shared" si="28"/>
        <v>2.4709925889390161</v>
      </c>
      <c r="CL80" s="10">
        <v>9.9839903882682357</v>
      </c>
      <c r="CM80" s="9">
        <v>7.9556402816499485</v>
      </c>
      <c r="CN80" s="9">
        <f t="shared" si="29"/>
        <v>4.1142041550184167</v>
      </c>
      <c r="CO80" s="10" t="e">
        <v>#N/A</v>
      </c>
      <c r="CP80" s="9">
        <v>7.9556402816499485</v>
      </c>
      <c r="CQ80" s="9">
        <f t="shared" si="30"/>
        <v>0</v>
      </c>
      <c r="CR80" s="10">
        <v>0.21117839673686944</v>
      </c>
      <c r="CS80" s="9">
        <v>-0.87854584220556831</v>
      </c>
      <c r="CT80" s="9">
        <f t="shared" si="31"/>
        <v>1.1874989169386752</v>
      </c>
      <c r="CU80" s="10">
        <v>2.51026044047887</v>
      </c>
      <c r="CV80" s="9">
        <v>3.094645939246945</v>
      </c>
      <c r="CW80" s="9">
        <f t="shared" si="32"/>
        <v>0.34150641117041181</v>
      </c>
      <c r="CX80" s="10">
        <v>-2.3486148818116739</v>
      </c>
      <c r="CY80" s="9">
        <v>-1.3553633932214666</v>
      </c>
      <c r="CZ80" s="9">
        <f t="shared" si="33"/>
        <v>0.98654851958666268</v>
      </c>
      <c r="DA80" s="10" t="e">
        <v>#N/A</v>
      </c>
      <c r="DB80" s="9">
        <v>-6.764875831964801</v>
      </c>
      <c r="DC80" s="9">
        <f t="shared" si="34"/>
        <v>0</v>
      </c>
      <c r="DD80" s="6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</row>
    <row r="81" spans="1:310" s="16" customFormat="1" ht="15" customHeight="1" x14ac:dyDescent="0.3">
      <c r="A81" s="13" t="s">
        <v>110</v>
      </c>
      <c r="B81" s="13" t="s">
        <v>111</v>
      </c>
      <c r="C81" s="10">
        <v>11.581428770519233</v>
      </c>
      <c r="D81" s="9">
        <v>11.257142370564068</v>
      </c>
      <c r="E81" s="9">
        <f t="shared" si="0"/>
        <v>0.10516166919588113</v>
      </c>
      <c r="F81" s="10">
        <v>2.1679521985953869</v>
      </c>
      <c r="G81" s="9">
        <v>1.7222864888165361</v>
      </c>
      <c r="H81" s="9">
        <f t="shared" si="1"/>
        <v>0.19861792487268684</v>
      </c>
      <c r="I81" s="10" t="e">
        <v>#N/A</v>
      </c>
      <c r="J81" s="9">
        <v>9.2013405638850543</v>
      </c>
      <c r="K81" s="9">
        <f t="shared" si="2"/>
        <v>0</v>
      </c>
      <c r="L81" s="10">
        <v>5.5910346174302141</v>
      </c>
      <c r="M81" s="9">
        <v>4.7388936167850204</v>
      </c>
      <c r="N81" s="9">
        <f t="shared" si="3"/>
        <v>0.72614428498059203</v>
      </c>
      <c r="O81" s="10" t="e">
        <v>#N/A</v>
      </c>
      <c r="P81" s="9">
        <v>8.7519197118980685</v>
      </c>
      <c r="Q81" s="9">
        <f t="shared" si="4"/>
        <v>0</v>
      </c>
      <c r="R81" s="10">
        <v>9.6416821463847562</v>
      </c>
      <c r="S81" s="9">
        <v>10.270710014669561</v>
      </c>
      <c r="T81" s="9">
        <f t="shared" si="5"/>
        <v>0.39567605907892567</v>
      </c>
      <c r="U81" s="10" t="e">
        <v>#N/A</v>
      </c>
      <c r="V81" s="9">
        <v>9.2013405638850543</v>
      </c>
      <c r="W81" s="9">
        <f t="shared" si="6"/>
        <v>0</v>
      </c>
      <c r="X81" s="10" t="e">
        <v>#N/A</v>
      </c>
      <c r="Y81" s="9">
        <v>8.0683697710877169</v>
      </c>
      <c r="Z81" s="9">
        <f t="shared" si="7"/>
        <v>0</v>
      </c>
      <c r="AA81" s="10">
        <v>7.2455244532003782</v>
      </c>
      <c r="AB81" s="9">
        <v>6.9080776313344501</v>
      </c>
      <c r="AC81" s="9">
        <f t="shared" si="8"/>
        <v>0.11387035758741543</v>
      </c>
      <c r="AD81" s="10" t="e">
        <v>#N/A</v>
      </c>
      <c r="AE81" s="9">
        <v>8.0683697710877169</v>
      </c>
      <c r="AF81" s="9">
        <f t="shared" si="9"/>
        <v>0</v>
      </c>
      <c r="AG81" s="10">
        <v>8.5577060470870627</v>
      </c>
      <c r="AH81" s="9">
        <v>8.0683697710877169</v>
      </c>
      <c r="AI81" s="9">
        <f t="shared" si="10"/>
        <v>0.23944999100890793</v>
      </c>
      <c r="AJ81" s="10" t="e">
        <v>#N/A</v>
      </c>
      <c r="AK81" s="9">
        <v>9.2013405638850543</v>
      </c>
      <c r="AL81" s="9">
        <f t="shared" si="11"/>
        <v>0</v>
      </c>
      <c r="AM81" s="10">
        <v>6.9602675849641464</v>
      </c>
      <c r="AN81" s="9">
        <v>7.0661163271820442</v>
      </c>
      <c r="AO81" s="9">
        <f t="shared" si="12"/>
        <v>1.1203956229110969E-2</v>
      </c>
      <c r="AP81" s="10">
        <v>6.7891134640224031</v>
      </c>
      <c r="AQ81" s="9">
        <v>6.2539029488565916</v>
      </c>
      <c r="AR81" s="9">
        <f t="shared" si="13"/>
        <v>0.28645029554405338</v>
      </c>
      <c r="AS81" s="10" t="e">
        <v>#N/A</v>
      </c>
      <c r="AT81" s="9">
        <v>10.307912028464699</v>
      </c>
      <c r="AU81" s="9">
        <f t="shared" si="14"/>
        <v>0</v>
      </c>
      <c r="AV81" s="10">
        <v>10.668606872035202</v>
      </c>
      <c r="AW81" s="9">
        <v>10.307912028464699</v>
      </c>
      <c r="AX81" s="9">
        <f t="shared" si="15"/>
        <v>0.13010077017834953</v>
      </c>
      <c r="AY81" s="10" t="e">
        <v>#N/A</v>
      </c>
      <c r="AZ81" s="9">
        <v>10.307912028464699</v>
      </c>
      <c r="BA81" s="9">
        <f t="shared" si="16"/>
        <v>0</v>
      </c>
      <c r="BB81" s="10">
        <v>11.752582971332899</v>
      </c>
      <c r="BC81" s="9">
        <v>11.257142370564068</v>
      </c>
      <c r="BD81" s="9">
        <f t="shared" si="17"/>
        <v>0.24546138889017977</v>
      </c>
      <c r="BE81" s="10" t="e">
        <v>#N/A</v>
      </c>
      <c r="BF81" s="9">
        <v>11.257142370564068</v>
      </c>
      <c r="BG81" s="9">
        <f t="shared" si="18"/>
        <v>0</v>
      </c>
      <c r="BH81" s="10" t="e">
        <v>#N/A</v>
      </c>
      <c r="BI81" s="9">
        <v>11.257142370564068</v>
      </c>
      <c r="BJ81" s="9">
        <f t="shared" si="19"/>
        <v>0</v>
      </c>
      <c r="BK81" s="10" t="e">
        <v>#N/A</v>
      </c>
      <c r="BL81" s="9">
        <v>11.257142370564068</v>
      </c>
      <c r="BM81" s="9">
        <f t="shared" si="20"/>
        <v>0</v>
      </c>
      <c r="BN81" s="10" t="e">
        <v>#N/A</v>
      </c>
      <c r="BO81" s="9">
        <v>11.257142370564068</v>
      </c>
      <c r="BP81" s="9">
        <f t="shared" si="21"/>
        <v>0</v>
      </c>
      <c r="BQ81" s="10">
        <v>11.467326103096664</v>
      </c>
      <c r="BR81" s="9">
        <v>11.257142370564068</v>
      </c>
      <c r="BS81" s="9">
        <f t="shared" si="22"/>
        <v>4.4177201421333544E-2</v>
      </c>
      <c r="BT81" s="10" t="e">
        <v>#N/A</v>
      </c>
      <c r="BU81" s="9">
        <v>11.257142370564068</v>
      </c>
      <c r="BV81" s="9">
        <f t="shared" si="23"/>
        <v>0</v>
      </c>
      <c r="BW81" s="10">
        <v>11.12501786121318</v>
      </c>
      <c r="BX81" s="9">
        <v>11.257142370564068</v>
      </c>
      <c r="BY81" s="9">
        <f t="shared" si="24"/>
        <v>1.7456885971212845E-2</v>
      </c>
      <c r="BZ81" s="10">
        <v>10.805530168788597</v>
      </c>
      <c r="CA81" s="9">
        <v>11.257142370564068</v>
      </c>
      <c r="CB81" s="9">
        <f t="shared" si="25"/>
        <v>0.20395358079248943</v>
      </c>
      <c r="CC81" s="10" t="e">
        <v>#N/A</v>
      </c>
      <c r="CD81" s="9">
        <v>11.257142370564068</v>
      </c>
      <c r="CE81" s="9">
        <f t="shared" si="26"/>
        <v>0</v>
      </c>
      <c r="CF81" s="10" t="e">
        <v>#N/A</v>
      </c>
      <c r="CG81" s="9">
        <v>11.257142370564068</v>
      </c>
      <c r="CH81" s="9">
        <f t="shared" si="27"/>
        <v>0</v>
      </c>
      <c r="CI81" s="10" t="e">
        <v>#N/A</v>
      </c>
      <c r="CJ81" s="9">
        <v>11.257142370564068</v>
      </c>
      <c r="CK81" s="9">
        <f t="shared" si="28"/>
        <v>0</v>
      </c>
      <c r="CL81" s="10" t="e">
        <v>#N/A</v>
      </c>
      <c r="CM81" s="9">
        <v>11.257142370564068</v>
      </c>
      <c r="CN81" s="9">
        <f t="shared" si="29"/>
        <v>0</v>
      </c>
      <c r="CO81" s="10" t="e">
        <v>#N/A</v>
      </c>
      <c r="CP81" s="9">
        <v>11.257142370564068</v>
      </c>
      <c r="CQ81" s="9">
        <f t="shared" si="30"/>
        <v>0</v>
      </c>
      <c r="CR81" s="10">
        <v>2.555997441310538</v>
      </c>
      <c r="CS81" s="9">
        <v>2.6607095918302122</v>
      </c>
      <c r="CT81" s="9">
        <f t="shared" si="31"/>
        <v>1.0964634466454905E-2</v>
      </c>
      <c r="CU81" s="10">
        <v>7.188473079553134</v>
      </c>
      <c r="CV81" s="9">
        <v>6.9080776313344501</v>
      </c>
      <c r="CW81" s="9">
        <f t="shared" si="32"/>
        <v>7.8621607381756636E-2</v>
      </c>
      <c r="CX81" s="10">
        <v>2.6053460632242817</v>
      </c>
      <c r="CY81" s="9">
        <v>2.1156522906368735</v>
      </c>
      <c r="CZ81" s="9">
        <f t="shared" si="33"/>
        <v>0.23979999091088827</v>
      </c>
      <c r="DA81" s="10" t="e">
        <v>#N/A</v>
      </c>
      <c r="DB81" s="9">
        <v>-4.0766853173361852</v>
      </c>
      <c r="DC81" s="9">
        <f t="shared" si="34"/>
        <v>0</v>
      </c>
      <c r="DD81" s="6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</row>
    <row r="82" spans="1:310" s="16" customFormat="1" ht="15" customHeight="1" x14ac:dyDescent="0.3">
      <c r="A82" s="13" t="s">
        <v>112</v>
      </c>
      <c r="B82" s="13" t="s">
        <v>113</v>
      </c>
      <c r="C82" s="10">
        <v>14.947459245193075</v>
      </c>
      <c r="D82" s="9">
        <v>14.558644459478217</v>
      </c>
      <c r="E82" s="9">
        <f t="shared" si="0"/>
        <v>0.15117693759049133</v>
      </c>
      <c r="F82" s="10">
        <v>5.8477657988428255</v>
      </c>
      <c r="G82" s="9">
        <v>5.3224490810573144</v>
      </c>
      <c r="H82" s="9">
        <f t="shared" si="1"/>
        <v>0.27595765398494237</v>
      </c>
      <c r="I82" s="10" t="e">
        <v>#N/A</v>
      </c>
      <c r="J82" s="9">
        <v>12.665814219495473</v>
      </c>
      <c r="K82" s="9">
        <f t="shared" si="2"/>
        <v>0</v>
      </c>
      <c r="L82" s="10">
        <v>8.95706566261779</v>
      </c>
      <c r="M82" s="9">
        <v>8.3390562090257987</v>
      </c>
      <c r="N82" s="9">
        <f t="shared" si="3"/>
        <v>0.38193568472907169</v>
      </c>
      <c r="O82" s="10" t="e">
        <v>#N/A</v>
      </c>
      <c r="P82" s="9">
        <v>12.262274936226362</v>
      </c>
      <c r="Q82" s="9">
        <f t="shared" si="4"/>
        <v>0</v>
      </c>
      <c r="R82" s="10">
        <v>13.749381048986546</v>
      </c>
      <c r="S82" s="9">
        <v>13.862158622479825</v>
      </c>
      <c r="T82" s="9">
        <f t="shared" si="5"/>
        <v>1.2718781083031944E-2</v>
      </c>
      <c r="U82" s="10" t="e">
        <v>#N/A</v>
      </c>
      <c r="V82" s="9">
        <v>12.665814219495473</v>
      </c>
      <c r="W82" s="9">
        <f t="shared" si="6"/>
        <v>0</v>
      </c>
      <c r="X82" s="10" t="e">
        <v>#N/A</v>
      </c>
      <c r="Y82" s="9">
        <v>10.835359361745503</v>
      </c>
      <c r="Z82" s="9">
        <f t="shared" si="7"/>
        <v>0</v>
      </c>
      <c r="AA82" s="10">
        <v>11.010915113918681</v>
      </c>
      <c r="AB82" s="9">
        <v>10.721509323421955</v>
      </c>
      <c r="AC82" s="9">
        <f t="shared" si="8"/>
        <v>8.3755711573034977E-2</v>
      </c>
      <c r="AD82" s="10" t="e">
        <v>#N/A</v>
      </c>
      <c r="AE82" s="9">
        <v>10.835359361745503</v>
      </c>
      <c r="AF82" s="9">
        <f t="shared" si="9"/>
        <v>0</v>
      </c>
      <c r="AG82" s="10">
        <v>12.779507696983345</v>
      </c>
      <c r="AH82" s="9">
        <v>10.835359361745503</v>
      </c>
      <c r="AI82" s="9">
        <f t="shared" si="10"/>
        <v>3.7797127494080698</v>
      </c>
      <c r="AJ82" s="10" t="e">
        <v>#N/A</v>
      </c>
      <c r="AK82" s="9">
        <v>12.665814219495473</v>
      </c>
      <c r="AL82" s="9">
        <f t="shared" si="11"/>
        <v>0</v>
      </c>
      <c r="AM82" s="10">
        <v>10.782709619329701</v>
      </c>
      <c r="AN82" s="9">
        <v>10.378144062695725</v>
      </c>
      <c r="AO82" s="9">
        <f t="shared" si="12"/>
        <v>0.1636732896145589</v>
      </c>
      <c r="AP82" s="10">
        <v>10.611555498387958</v>
      </c>
      <c r="AQ82" s="9">
        <v>9.8893116593460491</v>
      </c>
      <c r="AR82" s="9">
        <f t="shared" si="13"/>
        <v>0.5216361630339944</v>
      </c>
      <c r="AS82" s="10" t="e">
        <v>#N/A</v>
      </c>
      <c r="AT82" s="9">
        <v>13.467650163798226</v>
      </c>
      <c r="AU82" s="9">
        <f t="shared" si="14"/>
        <v>0</v>
      </c>
      <c r="AV82" s="10" t="e">
        <v>#N/A</v>
      </c>
      <c r="AW82" s="9">
        <v>13.467650163798226</v>
      </c>
      <c r="AX82" s="9">
        <f t="shared" si="15"/>
        <v>0</v>
      </c>
      <c r="AY82" s="10" t="e">
        <v>#N/A</v>
      </c>
      <c r="AZ82" s="9">
        <v>13.467650163798226</v>
      </c>
      <c r="BA82" s="9">
        <f t="shared" si="16"/>
        <v>0</v>
      </c>
      <c r="BB82" s="10">
        <v>14.148740664517277</v>
      </c>
      <c r="BC82" s="9">
        <v>14.558644459478217</v>
      </c>
      <c r="BD82" s="9">
        <f t="shared" si="17"/>
        <v>0.16802112112338005</v>
      </c>
      <c r="BE82" s="10" t="e">
        <v>#N/A</v>
      </c>
      <c r="BF82" s="9">
        <v>14.558644459478217</v>
      </c>
      <c r="BG82" s="9">
        <f t="shared" si="18"/>
        <v>0</v>
      </c>
      <c r="BH82" s="10" t="e">
        <v>#N/A</v>
      </c>
      <c r="BI82" s="9">
        <v>14.558644459478217</v>
      </c>
      <c r="BJ82" s="9">
        <f t="shared" si="19"/>
        <v>0</v>
      </c>
      <c r="BK82" s="10" t="e">
        <v>#N/A</v>
      </c>
      <c r="BL82" s="9">
        <v>14.558644459478217</v>
      </c>
      <c r="BM82" s="9">
        <f t="shared" si="20"/>
        <v>0</v>
      </c>
      <c r="BN82" s="10" t="e">
        <v>#N/A</v>
      </c>
      <c r="BO82" s="9">
        <v>14.558644459478217</v>
      </c>
      <c r="BP82" s="9">
        <f t="shared" si="21"/>
        <v>0</v>
      </c>
      <c r="BQ82" s="10">
        <v>16.14553874217092</v>
      </c>
      <c r="BR82" s="9">
        <v>14.558644459478217</v>
      </c>
      <c r="BS82" s="9">
        <f t="shared" si="22"/>
        <v>2.5182334644427913</v>
      </c>
      <c r="BT82" s="10">
        <v>15.478037670498132</v>
      </c>
      <c r="BU82" s="9">
        <v>14.558644459478217</v>
      </c>
      <c r="BV82" s="9">
        <f t="shared" si="23"/>
        <v>0.8452838764695112</v>
      </c>
      <c r="BW82" s="10" t="e">
        <v>#N/A</v>
      </c>
      <c r="BX82" s="9">
        <v>14.558644459478217</v>
      </c>
      <c r="BY82" s="9">
        <f t="shared" si="24"/>
        <v>0</v>
      </c>
      <c r="BZ82" s="10" t="e">
        <v>#N/A</v>
      </c>
      <c r="CA82" s="9">
        <v>14.558644459478217</v>
      </c>
      <c r="CB82" s="9">
        <f t="shared" si="25"/>
        <v>0</v>
      </c>
      <c r="CC82" s="10" t="e">
        <v>#N/A</v>
      </c>
      <c r="CD82" s="9">
        <v>14.558644459478217</v>
      </c>
      <c r="CE82" s="9">
        <f t="shared" si="26"/>
        <v>0</v>
      </c>
      <c r="CF82" s="10" t="e">
        <v>#N/A</v>
      </c>
      <c r="CG82" s="9">
        <v>14.558644459478217</v>
      </c>
      <c r="CH82" s="9">
        <f t="shared" si="27"/>
        <v>0</v>
      </c>
      <c r="CI82" s="10" t="e">
        <v>#N/A</v>
      </c>
      <c r="CJ82" s="9">
        <v>14.558644459478217</v>
      </c>
      <c r="CK82" s="9">
        <f t="shared" si="28"/>
        <v>0</v>
      </c>
      <c r="CL82" s="10" t="e">
        <v>#N/A</v>
      </c>
      <c r="CM82" s="9">
        <v>14.558644459478217</v>
      </c>
      <c r="CN82" s="9">
        <f t="shared" si="29"/>
        <v>0</v>
      </c>
      <c r="CO82" s="10" t="e">
        <v>#N/A</v>
      </c>
      <c r="CP82" s="9">
        <v>14.558644459478217</v>
      </c>
      <c r="CQ82" s="9">
        <f t="shared" si="30"/>
        <v>0</v>
      </c>
      <c r="CR82" s="10">
        <v>5.7565904802744825</v>
      </c>
      <c r="CS82" s="9">
        <v>6.1999650258659784</v>
      </c>
      <c r="CT82" s="9">
        <f t="shared" si="31"/>
        <v>0.19658098767846549</v>
      </c>
      <c r="CU82" s="10">
        <v>10.611555498387958</v>
      </c>
      <c r="CV82" s="9">
        <v>10.721509323421955</v>
      </c>
      <c r="CW82" s="9">
        <f t="shared" si="32"/>
        <v>1.2089843639606943E-2</v>
      </c>
      <c r="CX82" s="10">
        <v>6.218599727549929</v>
      </c>
      <c r="CY82" s="9">
        <v>5.5866679744951995</v>
      </c>
      <c r="CZ82" s="9">
        <f t="shared" si="33"/>
        <v>0.39933774051882359</v>
      </c>
      <c r="DA82" s="10" t="e">
        <v>#N/A</v>
      </c>
      <c r="DB82" s="9">
        <v>-1.3884948027075552</v>
      </c>
      <c r="DC82" s="9">
        <f t="shared" si="34"/>
        <v>0</v>
      </c>
      <c r="DD82" s="6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s="16" customFormat="1" ht="15" customHeight="1" x14ac:dyDescent="0.3">
      <c r="A83" s="13" t="s">
        <v>114</v>
      </c>
      <c r="B83" s="13" t="s">
        <v>115</v>
      </c>
      <c r="C83" s="10">
        <v>17.51477132746065</v>
      </c>
      <c r="D83" s="9">
        <v>17.86014654839235</v>
      </c>
      <c r="E83" s="9">
        <f t="shared" si="0"/>
        <v>0.11928404323362077</v>
      </c>
      <c r="F83" s="10">
        <v>9.2366173934893006</v>
      </c>
      <c r="G83" s="9">
        <v>8.9226116732980927</v>
      </c>
      <c r="H83" s="9">
        <f t="shared" si="1"/>
        <v>9.8599592312799134E-2</v>
      </c>
      <c r="I83" s="10" t="e">
        <v>#N/A</v>
      </c>
      <c r="J83" s="9">
        <v>16.130287875105893</v>
      </c>
      <c r="K83" s="9">
        <f t="shared" si="2"/>
        <v>0</v>
      </c>
      <c r="L83" s="10">
        <v>11.923737092274639</v>
      </c>
      <c r="M83" s="9">
        <v>11.939218801266605</v>
      </c>
      <c r="N83" s="9">
        <f t="shared" si="3"/>
        <v>2.3968331331194472E-4</v>
      </c>
      <c r="O83" s="10" t="e">
        <v>#N/A</v>
      </c>
      <c r="P83" s="9">
        <v>15.772630160554627</v>
      </c>
      <c r="Q83" s="9">
        <f t="shared" si="4"/>
        <v>0</v>
      </c>
      <c r="R83" s="10" t="e">
        <v>#N/A</v>
      </c>
      <c r="S83" s="9">
        <v>17.453607230290089</v>
      </c>
      <c r="T83" s="9">
        <f t="shared" si="5"/>
        <v>0</v>
      </c>
      <c r="U83" s="10" t="e">
        <v>#N/A</v>
      </c>
      <c r="V83" s="9">
        <v>16.130287875105893</v>
      </c>
      <c r="W83" s="9">
        <f t="shared" si="6"/>
        <v>0</v>
      </c>
      <c r="X83" s="10" t="e">
        <v>#N/A</v>
      </c>
      <c r="Y83" s="9">
        <v>13.602348952403304</v>
      </c>
      <c r="Z83" s="9">
        <f t="shared" si="7"/>
        <v>0</v>
      </c>
      <c r="AA83" s="10">
        <v>16.601949731348896</v>
      </c>
      <c r="AB83" s="9">
        <v>14.534941015509446</v>
      </c>
      <c r="AC83" s="9">
        <f t="shared" si="8"/>
        <v>4.2725250313562499</v>
      </c>
      <c r="AD83" s="10" t="e">
        <v>#N/A</v>
      </c>
      <c r="AE83" s="9">
        <v>13.602348952403304</v>
      </c>
      <c r="AF83" s="9">
        <f t="shared" si="9"/>
        <v>0</v>
      </c>
      <c r="AG83" s="10">
        <v>15.346819511109466</v>
      </c>
      <c r="AH83" s="9">
        <v>13.602348952403304</v>
      </c>
      <c r="AI83" s="9">
        <f t="shared" si="10"/>
        <v>3.043177530192589</v>
      </c>
      <c r="AJ83" s="10" t="e">
        <v>#N/A</v>
      </c>
      <c r="AK83" s="9">
        <v>16.130287875105893</v>
      </c>
      <c r="AL83" s="9">
        <f t="shared" si="11"/>
        <v>0</v>
      </c>
      <c r="AM83" s="10" t="e">
        <v>#N/A</v>
      </c>
      <c r="AN83" s="9">
        <v>13.690171798209406</v>
      </c>
      <c r="AO83" s="9">
        <f t="shared" si="12"/>
        <v>0</v>
      </c>
      <c r="AP83" s="10" t="e">
        <v>#N/A</v>
      </c>
      <c r="AQ83" s="9">
        <v>13.524720369835535</v>
      </c>
      <c r="AR83" s="9">
        <f t="shared" si="13"/>
        <v>0</v>
      </c>
      <c r="AS83" s="10" t="e">
        <v>#N/A</v>
      </c>
      <c r="AT83" s="9">
        <v>16.627388299131724</v>
      </c>
      <c r="AU83" s="9">
        <f t="shared" si="14"/>
        <v>0</v>
      </c>
      <c r="AV83" s="10">
        <v>17.172463467821366</v>
      </c>
      <c r="AW83" s="9">
        <v>16.627388299131724</v>
      </c>
      <c r="AX83" s="9">
        <f t="shared" si="15"/>
        <v>0.2971069395220422</v>
      </c>
      <c r="AY83" s="10" t="e">
        <v>#N/A</v>
      </c>
      <c r="AZ83" s="9">
        <v>16.627388299131724</v>
      </c>
      <c r="BA83" s="9">
        <f t="shared" si="16"/>
        <v>0</v>
      </c>
      <c r="BB83" s="10">
        <v>16.4878469840544</v>
      </c>
      <c r="BC83" s="9">
        <v>17.86014654839235</v>
      </c>
      <c r="BD83" s="9">
        <f t="shared" si="17"/>
        <v>1.8832060942821289</v>
      </c>
      <c r="BE83" s="10" t="e">
        <v>#N/A</v>
      </c>
      <c r="BF83" s="9">
        <v>17.86014654839235</v>
      </c>
      <c r="BG83" s="9">
        <f t="shared" si="18"/>
        <v>0</v>
      </c>
      <c r="BH83" s="10" t="e">
        <v>#N/A</v>
      </c>
      <c r="BI83" s="9">
        <v>17.86014654839235</v>
      </c>
      <c r="BJ83" s="9">
        <f t="shared" si="19"/>
        <v>0</v>
      </c>
      <c r="BK83" s="10" t="e">
        <v>#N/A</v>
      </c>
      <c r="BL83" s="9">
        <v>17.86014654839235</v>
      </c>
      <c r="BM83" s="9">
        <f t="shared" si="20"/>
        <v>0</v>
      </c>
      <c r="BN83" s="10" t="e">
        <v>#N/A</v>
      </c>
      <c r="BO83" s="9">
        <v>17.86014654839235</v>
      </c>
      <c r="BP83" s="9">
        <f t="shared" si="21"/>
        <v>0</v>
      </c>
      <c r="BQ83" s="10">
        <v>18.76990192994429</v>
      </c>
      <c r="BR83" s="9">
        <v>17.86014654839235</v>
      </c>
      <c r="BS83" s="9">
        <f t="shared" si="22"/>
        <v>0.82765485426271412</v>
      </c>
      <c r="BT83" s="10" t="e">
        <v>#N/A</v>
      </c>
      <c r="BU83" s="9">
        <v>17.86014654839235</v>
      </c>
      <c r="BV83" s="9">
        <f t="shared" si="23"/>
        <v>0</v>
      </c>
      <c r="BW83" s="10">
        <v>17.286566215115862</v>
      </c>
      <c r="BX83" s="9">
        <v>17.86014654839235</v>
      </c>
      <c r="BY83" s="9">
        <f t="shared" si="24"/>
        <v>0.32899439872156799</v>
      </c>
      <c r="BZ83" s="10" t="e">
        <v>#N/A</v>
      </c>
      <c r="CA83" s="9">
        <v>17.86014654839235</v>
      </c>
      <c r="CB83" s="9">
        <f t="shared" si="25"/>
        <v>0</v>
      </c>
      <c r="CC83" s="10" t="e">
        <v>#N/A</v>
      </c>
      <c r="CD83" s="9">
        <v>17.86014654839235</v>
      </c>
      <c r="CE83" s="9">
        <f t="shared" si="26"/>
        <v>0</v>
      </c>
      <c r="CF83" s="10" t="e">
        <v>#N/A</v>
      </c>
      <c r="CG83" s="9">
        <v>17.86014654839235</v>
      </c>
      <c r="CH83" s="9">
        <f t="shared" si="27"/>
        <v>0</v>
      </c>
      <c r="CI83" s="10" t="e">
        <v>#N/A</v>
      </c>
      <c r="CJ83" s="9">
        <v>17.86014654839235</v>
      </c>
      <c r="CK83" s="9">
        <f t="shared" si="28"/>
        <v>0</v>
      </c>
      <c r="CL83" s="10" t="e">
        <v>#N/A</v>
      </c>
      <c r="CM83" s="9">
        <v>17.86014654839235</v>
      </c>
      <c r="CN83" s="9">
        <f t="shared" si="29"/>
        <v>0</v>
      </c>
      <c r="CO83" s="10" t="e">
        <v>#N/A</v>
      </c>
      <c r="CP83" s="9">
        <v>17.86014654839235</v>
      </c>
      <c r="CQ83" s="9">
        <f t="shared" si="30"/>
        <v>0</v>
      </c>
      <c r="CR83" s="10" t="e">
        <v>#N/A</v>
      </c>
      <c r="CS83" s="9">
        <v>9.7392204599017873</v>
      </c>
      <c r="CT83" s="9">
        <f t="shared" si="31"/>
        <v>0</v>
      </c>
      <c r="CU83" s="10" t="e">
        <v>#N/A</v>
      </c>
      <c r="CV83" s="9">
        <v>14.534941015509446</v>
      </c>
      <c r="CW83" s="9">
        <f t="shared" si="32"/>
        <v>0</v>
      </c>
      <c r="CX83" s="10" t="e">
        <v>#N/A</v>
      </c>
      <c r="CY83" s="9">
        <v>9.057683658353568</v>
      </c>
      <c r="CZ83" s="9">
        <f t="shared" si="33"/>
        <v>0</v>
      </c>
      <c r="DA83" s="10" t="e">
        <v>#N/A</v>
      </c>
      <c r="DB83" s="9">
        <v>1.299695711921089</v>
      </c>
      <c r="DC83" s="9">
        <f t="shared" si="34"/>
        <v>0</v>
      </c>
      <c r="DD83" s="6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s="16" customFormat="1" ht="15" customHeight="1" x14ac:dyDescent="0.3">
      <c r="A84" s="13" t="s">
        <v>116</v>
      </c>
      <c r="B84" s="13" t="s">
        <v>117</v>
      </c>
      <c r="C84" s="10">
        <v>21.508367756614536</v>
      </c>
      <c r="D84" s="9">
        <v>21.161648637306484</v>
      </c>
      <c r="E84" s="9">
        <f t="shared" si="0"/>
        <v>0.12021414769375097</v>
      </c>
      <c r="F84" s="10">
        <v>12.950661817925084</v>
      </c>
      <c r="G84" s="9">
        <v>12.522774265538857</v>
      </c>
      <c r="H84" s="9">
        <f t="shared" si="1"/>
        <v>0.18308775748707662</v>
      </c>
      <c r="I84" s="10" t="e">
        <v>#N/A</v>
      </c>
      <c r="J84" s="9">
        <v>19.594761530716283</v>
      </c>
      <c r="K84" s="9">
        <f t="shared" si="2"/>
        <v>0</v>
      </c>
      <c r="L84" s="10" t="e">
        <v>#N/A</v>
      </c>
      <c r="M84" s="9">
        <v>15.539381393507369</v>
      </c>
      <c r="N84" s="9">
        <f t="shared" si="3"/>
        <v>0</v>
      </c>
      <c r="O84" s="10" t="e">
        <v>#N/A</v>
      </c>
      <c r="P84" s="9">
        <v>19.282985384882863</v>
      </c>
      <c r="Q84" s="9">
        <f t="shared" si="4"/>
        <v>0</v>
      </c>
      <c r="R84" s="10" t="e">
        <v>#N/A</v>
      </c>
      <c r="S84" s="9">
        <v>21.045055838100325</v>
      </c>
      <c r="T84" s="9">
        <f t="shared" si="5"/>
        <v>0</v>
      </c>
      <c r="U84" s="10" t="e">
        <v>#N/A</v>
      </c>
      <c r="V84" s="9">
        <v>19.594761530716283</v>
      </c>
      <c r="W84" s="9">
        <f t="shared" si="6"/>
        <v>0</v>
      </c>
      <c r="X84" s="10" t="e">
        <v>#N/A</v>
      </c>
      <c r="Y84" s="9">
        <v>16.369338543061048</v>
      </c>
      <c r="Z84" s="9">
        <f t="shared" si="7"/>
        <v>0</v>
      </c>
      <c r="AA84" s="10" t="e">
        <v>#N/A</v>
      </c>
      <c r="AB84" s="9">
        <v>18.348372707596951</v>
      </c>
      <c r="AC84" s="9">
        <f t="shared" si="8"/>
        <v>0</v>
      </c>
      <c r="AD84" s="10" t="e">
        <v>#N/A</v>
      </c>
      <c r="AE84" s="9">
        <v>16.369338543061048</v>
      </c>
      <c r="AF84" s="9">
        <f t="shared" si="9"/>
        <v>0</v>
      </c>
      <c r="AG84" s="10" t="e">
        <v>#N/A</v>
      </c>
      <c r="AH84" s="9">
        <v>16.369338543061048</v>
      </c>
      <c r="AI84" s="9">
        <f t="shared" si="10"/>
        <v>0</v>
      </c>
      <c r="AJ84" s="10" t="e">
        <v>#N/A</v>
      </c>
      <c r="AK84" s="9">
        <v>19.594761530716283</v>
      </c>
      <c r="AL84" s="9">
        <f t="shared" si="11"/>
        <v>0</v>
      </c>
      <c r="AM84" s="10" t="e">
        <v>#N/A</v>
      </c>
      <c r="AN84" s="9">
        <v>17.002199533723086</v>
      </c>
      <c r="AO84" s="9">
        <f t="shared" si="12"/>
        <v>0</v>
      </c>
      <c r="AP84" s="10" t="e">
        <v>#N/A</v>
      </c>
      <c r="AQ84" s="9">
        <v>17.160129080324964</v>
      </c>
      <c r="AR84" s="9">
        <f t="shared" si="13"/>
        <v>0</v>
      </c>
      <c r="AS84" s="10" t="e">
        <v>#N/A</v>
      </c>
      <c r="AT84" s="9">
        <v>19.787126434465222</v>
      </c>
      <c r="AU84" s="9">
        <f t="shared" si="14"/>
        <v>0</v>
      </c>
      <c r="AV84" s="10" t="e">
        <v>#N/A</v>
      </c>
      <c r="AW84" s="9">
        <v>19.787126434465222</v>
      </c>
      <c r="AX84" s="9">
        <f t="shared" si="15"/>
        <v>0</v>
      </c>
      <c r="AY84" s="10" t="e">
        <v>#N/A</v>
      </c>
      <c r="AZ84" s="9">
        <v>19.787126434465222</v>
      </c>
      <c r="BA84" s="9">
        <f t="shared" si="16"/>
        <v>0</v>
      </c>
      <c r="BB84" s="10">
        <v>19.397467040064004</v>
      </c>
      <c r="BC84" s="9">
        <v>21.161648637306484</v>
      </c>
      <c r="BD84" s="9">
        <f t="shared" si="17"/>
        <v>3.1123367080490283</v>
      </c>
      <c r="BE84" s="10" t="e">
        <v>#N/A</v>
      </c>
      <c r="BF84" s="9">
        <v>21.161648637306484</v>
      </c>
      <c r="BG84" s="9">
        <f t="shared" si="18"/>
        <v>0</v>
      </c>
      <c r="BH84" s="10" t="e">
        <v>#N/A</v>
      </c>
      <c r="BI84" s="9">
        <v>21.161648637306484</v>
      </c>
      <c r="BJ84" s="9">
        <f t="shared" si="19"/>
        <v>0</v>
      </c>
      <c r="BK84" s="10" t="e">
        <v>#N/A</v>
      </c>
      <c r="BL84" s="9">
        <v>21.161648637306484</v>
      </c>
      <c r="BM84" s="9">
        <f t="shared" si="20"/>
        <v>0</v>
      </c>
      <c r="BN84" s="10" t="e">
        <v>#N/A</v>
      </c>
      <c r="BO84" s="9">
        <v>21.161648637306484</v>
      </c>
      <c r="BP84" s="9">
        <f t="shared" si="21"/>
        <v>0</v>
      </c>
      <c r="BQ84" s="10" t="e">
        <v>#N/A</v>
      </c>
      <c r="BR84" s="9">
        <v>21.161648637306484</v>
      </c>
      <c r="BS84" s="9">
        <f t="shared" si="22"/>
        <v>0</v>
      </c>
      <c r="BT84" s="10" t="e">
        <v>#N/A</v>
      </c>
      <c r="BU84" s="9">
        <v>21.161648637306484</v>
      </c>
      <c r="BV84" s="9">
        <f t="shared" si="23"/>
        <v>0</v>
      </c>
      <c r="BW84" s="10" t="e">
        <v>#N/A</v>
      </c>
      <c r="BX84" s="9">
        <v>21.161648637306484</v>
      </c>
      <c r="BY84" s="9">
        <f t="shared" si="24"/>
        <v>0</v>
      </c>
      <c r="BZ84" s="10">
        <v>21.223110996775912</v>
      </c>
      <c r="CA84" s="9">
        <v>21.161648637306484</v>
      </c>
      <c r="CB84" s="9">
        <f t="shared" si="25"/>
        <v>3.7776216315490926E-3</v>
      </c>
      <c r="CC84" s="10" t="e">
        <v>#N/A</v>
      </c>
      <c r="CD84" s="9">
        <v>21.161648637306484</v>
      </c>
      <c r="CE84" s="9">
        <f t="shared" si="26"/>
        <v>0</v>
      </c>
      <c r="CF84" s="10" t="e">
        <v>#N/A</v>
      </c>
      <c r="CG84" s="9">
        <v>21.161648637306484</v>
      </c>
      <c r="CH84" s="9">
        <f t="shared" si="27"/>
        <v>0</v>
      </c>
      <c r="CI84" s="10" t="e">
        <v>#N/A</v>
      </c>
      <c r="CJ84" s="9">
        <v>21.161648637306484</v>
      </c>
      <c r="CK84" s="9">
        <f t="shared" si="28"/>
        <v>0</v>
      </c>
      <c r="CL84" s="10" t="e">
        <v>#N/A</v>
      </c>
      <c r="CM84" s="9">
        <v>21.161648637306484</v>
      </c>
      <c r="CN84" s="9">
        <f t="shared" si="29"/>
        <v>0</v>
      </c>
      <c r="CO84" s="10" t="e">
        <v>#N/A</v>
      </c>
      <c r="CP84" s="9">
        <v>21.161648637306484</v>
      </c>
      <c r="CQ84" s="9">
        <f t="shared" si="30"/>
        <v>0</v>
      </c>
      <c r="CR84" s="10" t="e">
        <v>#N/A</v>
      </c>
      <c r="CS84" s="9">
        <v>13.278475893937525</v>
      </c>
      <c r="CT84" s="9">
        <f t="shared" si="31"/>
        <v>0</v>
      </c>
      <c r="CU84" s="10" t="e">
        <v>#N/A</v>
      </c>
      <c r="CV84" s="9">
        <v>18.348372707596951</v>
      </c>
      <c r="CW84" s="9">
        <f t="shared" si="32"/>
        <v>0</v>
      </c>
      <c r="CX84" s="10" t="e">
        <v>#N/A</v>
      </c>
      <c r="CY84" s="9">
        <v>12.528699342211866</v>
      </c>
      <c r="CZ84" s="9">
        <f t="shared" si="33"/>
        <v>0</v>
      </c>
      <c r="DA84" s="10" t="e">
        <v>#N/A</v>
      </c>
      <c r="DB84" s="9">
        <v>3.9878862265497048</v>
      </c>
      <c r="DC84" s="9">
        <f t="shared" si="34"/>
        <v>0</v>
      </c>
      <c r="DD84" s="6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16" customFormat="1" ht="15" customHeight="1" x14ac:dyDescent="0.3">
      <c r="A85" s="13" t="s">
        <v>118</v>
      </c>
      <c r="B85" s="13" t="s">
        <v>119</v>
      </c>
      <c r="C85" s="10">
        <v>23.50516529228014</v>
      </c>
      <c r="D85" s="9">
        <v>24.46315072622059</v>
      </c>
      <c r="E85" s="9">
        <f t="shared" si="0"/>
        <v>0.91773609164207337</v>
      </c>
      <c r="F85" s="10">
        <v>16.773103852290646</v>
      </c>
      <c r="G85" s="9">
        <v>16.122936857779649</v>
      </c>
      <c r="H85" s="9">
        <f t="shared" si="1"/>
        <v>0.42271712075146239</v>
      </c>
      <c r="I85" s="10" t="e">
        <v>#N/A</v>
      </c>
      <c r="J85" s="9">
        <v>23.059235186326674</v>
      </c>
      <c r="K85" s="9">
        <f t="shared" si="2"/>
        <v>0</v>
      </c>
      <c r="L85" s="10" t="e">
        <v>#N/A</v>
      </c>
      <c r="M85" s="9">
        <v>19.139543985748162</v>
      </c>
      <c r="N85" s="9">
        <f t="shared" si="3"/>
        <v>0</v>
      </c>
      <c r="O85" s="10" t="e">
        <v>#N/A</v>
      </c>
      <c r="P85" s="9">
        <v>22.793340609211128</v>
      </c>
      <c r="Q85" s="9">
        <f t="shared" si="4"/>
        <v>0</v>
      </c>
      <c r="R85" s="10" t="e">
        <v>#N/A</v>
      </c>
      <c r="S85" s="9">
        <v>24.636504445910646</v>
      </c>
      <c r="T85" s="9">
        <f t="shared" si="5"/>
        <v>0</v>
      </c>
      <c r="U85" s="10" t="e">
        <v>#N/A</v>
      </c>
      <c r="V85" s="9">
        <v>23.059235186326674</v>
      </c>
      <c r="W85" s="9">
        <f t="shared" si="6"/>
        <v>0</v>
      </c>
      <c r="X85" s="10" t="e">
        <v>#N/A</v>
      </c>
      <c r="Y85" s="9">
        <v>19.136328133718877</v>
      </c>
      <c r="Z85" s="9">
        <f t="shared" si="7"/>
        <v>0</v>
      </c>
      <c r="AA85" s="10" t="e">
        <v>#N/A</v>
      </c>
      <c r="AB85" s="9">
        <v>22.161804399684485</v>
      </c>
      <c r="AC85" s="9">
        <f t="shared" si="8"/>
        <v>0</v>
      </c>
      <c r="AD85" s="10" t="e">
        <v>#N/A</v>
      </c>
      <c r="AE85" s="9">
        <v>19.136328133718877</v>
      </c>
      <c r="AF85" s="9">
        <f t="shared" si="9"/>
        <v>0</v>
      </c>
      <c r="AG85" s="10" t="e">
        <v>#N/A</v>
      </c>
      <c r="AH85" s="9">
        <v>19.136328133718877</v>
      </c>
      <c r="AI85" s="9">
        <f t="shared" si="10"/>
        <v>0</v>
      </c>
      <c r="AJ85" s="10" t="e">
        <v>#N/A</v>
      </c>
      <c r="AK85" s="9">
        <v>23.059235186326674</v>
      </c>
      <c r="AL85" s="9">
        <f t="shared" si="11"/>
        <v>0</v>
      </c>
      <c r="AM85" s="10" t="e">
        <v>#N/A</v>
      </c>
      <c r="AN85" s="9">
        <v>20.314227269236738</v>
      </c>
      <c r="AO85" s="9">
        <f t="shared" si="12"/>
        <v>0</v>
      </c>
      <c r="AP85" s="10" t="e">
        <v>#N/A</v>
      </c>
      <c r="AQ85" s="9">
        <v>20.79553779081445</v>
      </c>
      <c r="AR85" s="9">
        <f t="shared" si="13"/>
        <v>0</v>
      </c>
      <c r="AS85" s="10" t="e">
        <v>#N/A</v>
      </c>
      <c r="AT85" s="9">
        <v>22.94686456979872</v>
      </c>
      <c r="AU85" s="9">
        <f t="shared" si="14"/>
        <v>0</v>
      </c>
      <c r="AV85" s="10" t="e">
        <v>#N/A</v>
      </c>
      <c r="AW85" s="9">
        <v>22.94686456979872</v>
      </c>
      <c r="AX85" s="9">
        <f t="shared" si="15"/>
        <v>0</v>
      </c>
      <c r="AY85" s="10" t="e">
        <v>#N/A</v>
      </c>
      <c r="AZ85" s="9">
        <v>22.94686456979872</v>
      </c>
      <c r="BA85" s="9">
        <f t="shared" si="16"/>
        <v>0</v>
      </c>
      <c r="BB85" s="10" t="e">
        <v>#N/A</v>
      </c>
      <c r="BC85" s="9">
        <v>24.46315072622059</v>
      </c>
      <c r="BD85" s="9">
        <f t="shared" si="17"/>
        <v>0</v>
      </c>
      <c r="BE85" s="10" t="e">
        <v>#N/A</v>
      </c>
      <c r="BF85" s="9">
        <v>24.46315072622059</v>
      </c>
      <c r="BG85" s="9">
        <f t="shared" si="18"/>
        <v>0</v>
      </c>
      <c r="BH85" s="10">
        <v>25.444912646672194</v>
      </c>
      <c r="BI85" s="9">
        <v>24.46315072622059</v>
      </c>
      <c r="BJ85" s="9">
        <f t="shared" si="19"/>
        <v>0.96385646844882056</v>
      </c>
      <c r="BK85" s="10" t="e">
        <v>#N/A</v>
      </c>
      <c r="BL85" s="9">
        <v>24.46315072622059</v>
      </c>
      <c r="BM85" s="9">
        <f t="shared" si="20"/>
        <v>0</v>
      </c>
      <c r="BN85" s="10" t="e">
        <v>#N/A</v>
      </c>
      <c r="BO85" s="9">
        <v>24.46315072622059</v>
      </c>
      <c r="BP85" s="9">
        <f t="shared" si="21"/>
        <v>0</v>
      </c>
      <c r="BQ85" s="10" t="e">
        <v>#N/A</v>
      </c>
      <c r="BR85" s="9">
        <v>24.46315072622059</v>
      </c>
      <c r="BS85" s="9">
        <f t="shared" si="22"/>
        <v>0</v>
      </c>
      <c r="BT85" s="10" t="e">
        <v>#N/A</v>
      </c>
      <c r="BU85" s="9">
        <v>24.46315072622059</v>
      </c>
      <c r="BV85" s="9">
        <f t="shared" si="23"/>
        <v>0</v>
      </c>
      <c r="BW85" s="10" t="e">
        <v>#N/A</v>
      </c>
      <c r="BX85" s="9">
        <v>24.46315072622059</v>
      </c>
      <c r="BY85" s="9">
        <f t="shared" si="24"/>
        <v>0</v>
      </c>
      <c r="BZ85" s="10">
        <v>24.87439891019973</v>
      </c>
      <c r="CA85" s="9">
        <v>24.46315072622059</v>
      </c>
      <c r="CB85" s="9">
        <f t="shared" si="25"/>
        <v>0.16912506882614056</v>
      </c>
      <c r="CC85" s="10">
        <v>25.616066767613937</v>
      </c>
      <c r="CD85" s="9">
        <v>24.46315072622059</v>
      </c>
      <c r="CE85" s="9">
        <f t="shared" si="26"/>
        <v>1.3292153985021053</v>
      </c>
      <c r="CF85" s="10" t="e">
        <v>#N/A</v>
      </c>
      <c r="CG85" s="9">
        <v>24.46315072622059</v>
      </c>
      <c r="CH85" s="9">
        <f t="shared" si="27"/>
        <v>0</v>
      </c>
      <c r="CI85" s="10" t="e">
        <v>#N/A</v>
      </c>
      <c r="CJ85" s="9">
        <v>24.46315072622059</v>
      </c>
      <c r="CK85" s="9">
        <f t="shared" si="28"/>
        <v>0</v>
      </c>
      <c r="CL85" s="10" t="e">
        <v>#N/A</v>
      </c>
      <c r="CM85" s="9">
        <v>24.46315072622059</v>
      </c>
      <c r="CN85" s="9">
        <f t="shared" si="29"/>
        <v>0</v>
      </c>
      <c r="CO85" s="10" t="e">
        <v>#N/A</v>
      </c>
      <c r="CP85" s="9">
        <v>24.46315072622059</v>
      </c>
      <c r="CQ85" s="9">
        <f t="shared" si="30"/>
        <v>0</v>
      </c>
      <c r="CR85" s="10">
        <v>16.944405033263436</v>
      </c>
      <c r="CS85" s="9">
        <v>16.817731327973291</v>
      </c>
      <c r="CT85" s="9">
        <f t="shared" si="31"/>
        <v>1.6046227611934451E-2</v>
      </c>
      <c r="CU85" s="10" t="e">
        <v>#N/A</v>
      </c>
      <c r="CV85" s="9">
        <v>22.161804399684485</v>
      </c>
      <c r="CW85" s="9">
        <f t="shared" si="32"/>
        <v>0</v>
      </c>
      <c r="CX85" s="10" t="e">
        <v>#N/A</v>
      </c>
      <c r="CY85" s="9">
        <v>15.99971502607022</v>
      </c>
      <c r="CZ85" s="9">
        <f t="shared" si="33"/>
        <v>0</v>
      </c>
      <c r="DA85" s="10" t="e">
        <v>#N/A</v>
      </c>
      <c r="DB85" s="9">
        <v>6.6760767411783206</v>
      </c>
      <c r="DC85" s="9">
        <f t="shared" si="34"/>
        <v>0</v>
      </c>
      <c r="DD85" s="6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</row>
    <row r="86" spans="1:310" s="24" customFormat="1" ht="15" customHeight="1" x14ac:dyDescent="0.3">
      <c r="A86" s="13" t="s">
        <v>120</v>
      </c>
      <c r="B86" s="13" t="s">
        <v>121</v>
      </c>
      <c r="C86" s="10">
        <v>0.5705137421776082</v>
      </c>
      <c r="D86" s="9">
        <v>-0.67306539088179562</v>
      </c>
      <c r="E86" s="9">
        <f t="shared" si="0"/>
        <v>1.5464890601807786</v>
      </c>
      <c r="F86" s="10">
        <v>-0.65609079694334138</v>
      </c>
      <c r="G86" s="9">
        <v>-2.7542631310104042</v>
      </c>
      <c r="H86" s="9">
        <f t="shared" si="1"/>
        <v>4.4023271434444267</v>
      </c>
      <c r="I86" s="10" t="e">
        <v>#N/A</v>
      </c>
      <c r="J86" s="9">
        <v>-1.0148801067863431</v>
      </c>
      <c r="K86" s="9">
        <f t="shared" si="2"/>
        <v>0</v>
      </c>
      <c r="L86" s="10" t="e">
        <v>#N/A</v>
      </c>
      <c r="M86" s="9">
        <v>3.1800905379924416E-2</v>
      </c>
      <c r="N86" s="9">
        <f t="shared" si="3"/>
        <v>0</v>
      </c>
      <c r="O86" s="10" t="e">
        <v>#N/A</v>
      </c>
      <c r="P86" s="9">
        <v>2.440097965217312</v>
      </c>
      <c r="Q86" s="9">
        <f t="shared" si="4"/>
        <v>0</v>
      </c>
      <c r="R86" s="10" t="e">
        <v>#N/A</v>
      </c>
      <c r="S86" s="9">
        <v>3.156261892167656</v>
      </c>
      <c r="T86" s="9">
        <f t="shared" si="5"/>
        <v>0</v>
      </c>
      <c r="U86" s="10" t="e">
        <v>#N/A</v>
      </c>
      <c r="V86" s="9">
        <v>-1.0148801067863431</v>
      </c>
      <c r="W86" s="9">
        <f t="shared" si="6"/>
        <v>0</v>
      </c>
      <c r="X86" s="10" t="e">
        <v>#N/A</v>
      </c>
      <c r="Y86" s="9">
        <v>0.11296916540724311</v>
      </c>
      <c r="Z86" s="9">
        <f t="shared" si="7"/>
        <v>0</v>
      </c>
      <c r="AA86" s="10" t="e">
        <v>#N/A</v>
      </c>
      <c r="AB86" s="9">
        <v>-0.83579116383518226</v>
      </c>
      <c r="AC86" s="9">
        <f t="shared" si="8"/>
        <v>0</v>
      </c>
      <c r="AD86" s="10" t="e">
        <v>#N/A</v>
      </c>
      <c r="AE86" s="9">
        <v>0.11296916540724311</v>
      </c>
      <c r="AF86" s="9">
        <f t="shared" si="9"/>
        <v>0</v>
      </c>
      <c r="AG86" s="10" t="e">
        <v>#N/A</v>
      </c>
      <c r="AH86" s="9">
        <v>0.11296916540724311</v>
      </c>
      <c r="AI86" s="9">
        <f t="shared" si="10"/>
        <v>0</v>
      </c>
      <c r="AJ86" s="10" t="e">
        <v>#N/A</v>
      </c>
      <c r="AK86" s="9">
        <v>-1.0148801067863431</v>
      </c>
      <c r="AL86" s="9">
        <f t="shared" si="11"/>
        <v>0</v>
      </c>
      <c r="AM86" s="10" t="e">
        <v>#N/A</v>
      </c>
      <c r="AN86" s="9">
        <v>1.4032046552024724</v>
      </c>
      <c r="AO86" s="9">
        <f t="shared" si="12"/>
        <v>0</v>
      </c>
      <c r="AP86" s="10">
        <v>1.141027472944943</v>
      </c>
      <c r="AQ86" s="9">
        <v>0.13411226878752558</v>
      </c>
      <c r="AR86" s="9">
        <f t="shared" si="13"/>
        <v>1.0138782283633736</v>
      </c>
      <c r="AS86" s="10" t="e">
        <v>#N/A</v>
      </c>
      <c r="AT86" s="9">
        <v>-0.28159312688414673</v>
      </c>
      <c r="AU86" s="9">
        <f t="shared" si="14"/>
        <v>0</v>
      </c>
      <c r="AV86" s="10" t="e">
        <v>#N/A</v>
      </c>
      <c r="AW86" s="9">
        <v>-0.28159312688414673</v>
      </c>
      <c r="AX86" s="9">
        <f t="shared" si="15"/>
        <v>0</v>
      </c>
      <c r="AY86" s="10" t="e">
        <v>#N/A</v>
      </c>
      <c r="AZ86" s="9">
        <v>-0.28159312688414673</v>
      </c>
      <c r="BA86" s="9">
        <f t="shared" si="16"/>
        <v>0</v>
      </c>
      <c r="BB86" s="10">
        <v>1.6544898357701658</v>
      </c>
      <c r="BC86" s="9">
        <v>-0.67306539088179562</v>
      </c>
      <c r="BD86" s="9">
        <f t="shared" si="17"/>
        <v>5.4175133331148633</v>
      </c>
      <c r="BE86" s="10" t="e">
        <v>#N/A</v>
      </c>
      <c r="BF86" s="9">
        <v>-0.67306539088179562</v>
      </c>
      <c r="BG86" s="9">
        <f t="shared" si="18"/>
        <v>0</v>
      </c>
      <c r="BH86" s="10" t="e">
        <v>#N/A</v>
      </c>
      <c r="BI86" s="9">
        <v>-0.67306539088179562</v>
      </c>
      <c r="BJ86" s="9">
        <f t="shared" si="19"/>
        <v>0</v>
      </c>
      <c r="BK86" s="10">
        <v>0.57051373647247239</v>
      </c>
      <c r="BL86" s="9">
        <v>-0.67306539088179562</v>
      </c>
      <c r="BM86" s="9">
        <f t="shared" si="20"/>
        <v>1.5464890459912026</v>
      </c>
      <c r="BN86" s="10">
        <v>0.28525686823623531</v>
      </c>
      <c r="BO86" s="9">
        <v>-0.67306539088179562</v>
      </c>
      <c r="BP86" s="9">
        <f t="shared" si="21"/>
        <v>0.91838155232108643</v>
      </c>
      <c r="BQ86" s="10" t="e">
        <v>#N/A</v>
      </c>
      <c r="BR86" s="9">
        <v>-0.67306539088179562</v>
      </c>
      <c r="BS86" s="9">
        <f t="shared" si="22"/>
        <v>0</v>
      </c>
      <c r="BT86" s="10" t="e">
        <v>#N/A</v>
      </c>
      <c r="BU86" s="9">
        <v>-0.67306539088179562</v>
      </c>
      <c r="BV86" s="9">
        <f t="shared" si="23"/>
        <v>0</v>
      </c>
      <c r="BW86" s="10">
        <v>-0.17115412094173976</v>
      </c>
      <c r="BX86" s="9">
        <v>-0.67306539088179562</v>
      </c>
      <c r="BY86" s="9">
        <f t="shared" si="24"/>
        <v>0.25191492289283962</v>
      </c>
      <c r="BZ86" s="10" t="e">
        <v>#N/A</v>
      </c>
      <c r="CA86" s="9">
        <v>-0.67306539088179562</v>
      </c>
      <c r="CB86" s="9">
        <f t="shared" si="25"/>
        <v>0</v>
      </c>
      <c r="CC86" s="10">
        <v>0.91282197835595369</v>
      </c>
      <c r="CD86" s="9">
        <v>-0.67306539088179562</v>
      </c>
      <c r="CE86" s="9">
        <f t="shared" si="26"/>
        <v>2.5150387479078296</v>
      </c>
      <c r="CF86" s="10">
        <v>0.79871923106145992</v>
      </c>
      <c r="CG86" s="9">
        <v>-0.67306539088179562</v>
      </c>
      <c r="CH86" s="9">
        <f t="shared" si="27"/>
        <v>2.1661499733886518</v>
      </c>
      <c r="CI86" s="10">
        <v>0.79871923106145992</v>
      </c>
      <c r="CJ86" s="9">
        <v>-0.67306539088179562</v>
      </c>
      <c r="CK86" s="9">
        <f t="shared" si="28"/>
        <v>2.1661499733886518</v>
      </c>
      <c r="CL86" s="10">
        <v>1.4262843411811765</v>
      </c>
      <c r="CM86" s="9">
        <v>-0.67306539088179562</v>
      </c>
      <c r="CN86" s="9">
        <f t="shared" si="29"/>
        <v>4.4072692975128733</v>
      </c>
      <c r="CO86" s="10">
        <v>0.32519282978930875</v>
      </c>
      <c r="CP86" s="9">
        <v>-0.67306539088179562</v>
      </c>
      <c r="CQ86" s="9">
        <f t="shared" si="30"/>
        <v>0.99651947513743933</v>
      </c>
      <c r="CR86" s="10">
        <v>-0.49631271494722284</v>
      </c>
      <c r="CS86" s="9">
        <v>-1.5874381847279366</v>
      </c>
      <c r="CT86" s="9">
        <f t="shared" si="31"/>
        <v>1.1905547908041834</v>
      </c>
      <c r="CU86" s="10" t="e">
        <v>#N/A</v>
      </c>
      <c r="CV86" s="9">
        <v>-0.83579116383518226</v>
      </c>
      <c r="CW86" s="9">
        <f t="shared" si="32"/>
        <v>0</v>
      </c>
      <c r="CX86" s="10" t="e">
        <v>#N/A</v>
      </c>
      <c r="CY86" s="9">
        <v>-1.8765964227558882</v>
      </c>
      <c r="CZ86" s="9">
        <f t="shared" si="33"/>
        <v>0</v>
      </c>
      <c r="DA86" s="10" t="e">
        <v>#N/A</v>
      </c>
      <c r="DB86" s="9">
        <v>-5.1333396535708928</v>
      </c>
      <c r="DC86" s="9">
        <f t="shared" si="34"/>
        <v>0</v>
      </c>
      <c r="DD86" s="6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</row>
    <row r="87" spans="1:310" s="24" customFormat="1" ht="15" customHeight="1" x14ac:dyDescent="0.3">
      <c r="A87" s="13" t="s">
        <v>122</v>
      </c>
      <c r="B87" s="13" t="s">
        <v>123</v>
      </c>
      <c r="C87" s="10">
        <v>5.0775722146690283</v>
      </c>
      <c r="D87" s="9">
        <v>5.9299387869464368</v>
      </c>
      <c r="E87" s="9">
        <f t="shared" si="0"/>
        <v>0.7265287735359387</v>
      </c>
      <c r="F87" s="10">
        <v>4.1932759630726615</v>
      </c>
      <c r="G87" s="9">
        <v>4.4460620534711524</v>
      </c>
      <c r="H87" s="9">
        <f t="shared" si="1"/>
        <v>6.3900807498953993E-2</v>
      </c>
      <c r="I87" s="10">
        <v>7.7589868160256028</v>
      </c>
      <c r="J87" s="9">
        <v>5.9140672044344598</v>
      </c>
      <c r="K87" s="9">
        <f t="shared" si="2"/>
        <v>3.4037283732336139</v>
      </c>
      <c r="L87" s="10">
        <v>7.4166785741421215</v>
      </c>
      <c r="M87" s="9">
        <v>7.232126089861481</v>
      </c>
      <c r="N87" s="9">
        <f t="shared" si="3"/>
        <v>3.4059619454156066E-2</v>
      </c>
      <c r="O87" s="10">
        <v>9.0711684099122856</v>
      </c>
      <c r="P87" s="9">
        <v>9.4608084138738349</v>
      </c>
      <c r="Q87" s="9">
        <f t="shared" si="4"/>
        <v>0.15181933268715614</v>
      </c>
      <c r="R87" s="10">
        <v>10.098093135562731</v>
      </c>
      <c r="S87" s="9">
        <v>10.339159107788163</v>
      </c>
      <c r="T87" s="9">
        <f t="shared" si="5"/>
        <v>5.8112802964992549E-2</v>
      </c>
      <c r="U87" s="10">
        <v>6.5609079694334156</v>
      </c>
      <c r="V87" s="9">
        <v>5.9140672044344598</v>
      </c>
      <c r="W87" s="9">
        <f t="shared" si="6"/>
        <v>0.41840297526443437</v>
      </c>
      <c r="X87" s="10" t="e">
        <v>#N/A</v>
      </c>
      <c r="Y87" s="9">
        <v>5.646948346722823</v>
      </c>
      <c r="Z87" s="9">
        <f t="shared" si="7"/>
        <v>0</v>
      </c>
      <c r="AA87" s="10" t="e">
        <v>#N/A</v>
      </c>
      <c r="AB87" s="9">
        <v>6.7910722203398279</v>
      </c>
      <c r="AC87" s="9">
        <f t="shared" si="8"/>
        <v>0</v>
      </c>
      <c r="AD87" s="10" t="e">
        <v>#N/A</v>
      </c>
      <c r="AE87" s="9">
        <v>5.646948346722823</v>
      </c>
      <c r="AF87" s="9">
        <f t="shared" si="9"/>
        <v>0</v>
      </c>
      <c r="AG87" s="10" t="e">
        <v>#N/A</v>
      </c>
      <c r="AH87" s="9">
        <v>5.646948346722823</v>
      </c>
      <c r="AI87" s="9">
        <f t="shared" si="10"/>
        <v>0</v>
      </c>
      <c r="AJ87" s="10">
        <v>7.359627200494872</v>
      </c>
      <c r="AK87" s="9">
        <v>5.9140672044344598</v>
      </c>
      <c r="AL87" s="9">
        <f t="shared" si="11"/>
        <v>2.089643702210179</v>
      </c>
      <c r="AM87" s="10">
        <v>7.0743703322586384</v>
      </c>
      <c r="AN87" s="9">
        <v>8.0272601262298338</v>
      </c>
      <c r="AO87" s="9">
        <f t="shared" si="12"/>
        <v>0.90799895945446707</v>
      </c>
      <c r="AP87" s="10">
        <v>9.5846307727375084</v>
      </c>
      <c r="AQ87" s="9">
        <v>7.4049296897664618</v>
      </c>
      <c r="AR87" s="9">
        <f t="shared" si="13"/>
        <v>4.7510968111051533</v>
      </c>
      <c r="AS87" s="10">
        <v>6.2756511011971785</v>
      </c>
      <c r="AT87" s="9">
        <v>6.0378831437828495</v>
      </c>
      <c r="AU87" s="9">
        <f t="shared" si="14"/>
        <v>5.6533601572982164E-2</v>
      </c>
      <c r="AV87" s="10" t="e">
        <v>#N/A</v>
      </c>
      <c r="AW87" s="9">
        <v>6.0378831437828495</v>
      </c>
      <c r="AX87" s="9">
        <f t="shared" si="15"/>
        <v>0</v>
      </c>
      <c r="AY87" s="10" t="e">
        <v>#N/A</v>
      </c>
      <c r="AZ87" s="9">
        <v>6.0378831437828495</v>
      </c>
      <c r="BA87" s="9">
        <f t="shared" si="16"/>
        <v>0</v>
      </c>
      <c r="BB87" s="10">
        <v>6.3327024748444263</v>
      </c>
      <c r="BC87" s="9">
        <v>5.9299387869464368</v>
      </c>
      <c r="BD87" s="9">
        <f t="shared" si="17"/>
        <v>0.16221858828918906</v>
      </c>
      <c r="BE87" s="10" t="e">
        <v>#N/A</v>
      </c>
      <c r="BF87" s="9">
        <v>5.9299387869464368</v>
      </c>
      <c r="BG87" s="9">
        <f t="shared" si="18"/>
        <v>0</v>
      </c>
      <c r="BH87" s="10" t="e">
        <v>#N/A</v>
      </c>
      <c r="BI87" s="9">
        <v>5.9299387869464368</v>
      </c>
      <c r="BJ87" s="9">
        <f t="shared" si="19"/>
        <v>0</v>
      </c>
      <c r="BK87" s="10">
        <v>5.6480859910774619</v>
      </c>
      <c r="BL87" s="9">
        <v>5.9299387869464368</v>
      </c>
      <c r="BM87" s="9">
        <f t="shared" si="20"/>
        <v>7.944099853915805E-2</v>
      </c>
      <c r="BN87" s="10">
        <v>5.7621887383719557</v>
      </c>
      <c r="BO87" s="9">
        <v>5.9299387869464368</v>
      </c>
      <c r="BP87" s="9">
        <f t="shared" si="21"/>
        <v>2.814007879674079E-2</v>
      </c>
      <c r="BQ87" s="10" t="e">
        <v>#N/A</v>
      </c>
      <c r="BR87" s="9">
        <v>5.9299387869464368</v>
      </c>
      <c r="BS87" s="9">
        <f t="shared" si="22"/>
        <v>0</v>
      </c>
      <c r="BT87" s="10" t="e">
        <v>#N/A</v>
      </c>
      <c r="BU87" s="9">
        <v>5.9299387869464368</v>
      </c>
      <c r="BV87" s="9">
        <f t="shared" si="23"/>
        <v>0</v>
      </c>
      <c r="BW87" s="10">
        <v>5.1916750018994833</v>
      </c>
      <c r="BX87" s="9">
        <v>5.9299387869464368</v>
      </c>
      <c r="BY87" s="9">
        <f t="shared" si="24"/>
        <v>0.54503341631185442</v>
      </c>
      <c r="BZ87" s="10">
        <v>4.9634695073104957</v>
      </c>
      <c r="CA87" s="9">
        <v>5.9299387869464368</v>
      </c>
      <c r="CB87" s="9">
        <f t="shared" si="25"/>
        <v>0.93406286848001485</v>
      </c>
      <c r="CC87" s="10" t="e">
        <v>#N/A</v>
      </c>
      <c r="CD87" s="9">
        <v>5.9299387869464368</v>
      </c>
      <c r="CE87" s="9">
        <f t="shared" si="26"/>
        <v>0</v>
      </c>
      <c r="CF87" s="10" t="e">
        <v>#N/A</v>
      </c>
      <c r="CG87" s="9">
        <v>5.9299387869464368</v>
      </c>
      <c r="CH87" s="9">
        <f t="shared" si="27"/>
        <v>0</v>
      </c>
      <c r="CI87" s="10" t="e">
        <v>#N/A</v>
      </c>
      <c r="CJ87" s="9">
        <v>5.9299387869464368</v>
      </c>
      <c r="CK87" s="9">
        <f t="shared" si="28"/>
        <v>0</v>
      </c>
      <c r="CL87" s="10" t="e">
        <v>#N/A</v>
      </c>
      <c r="CM87" s="9">
        <v>5.9299387869464368</v>
      </c>
      <c r="CN87" s="9">
        <f t="shared" si="29"/>
        <v>0</v>
      </c>
      <c r="CO87" s="10" t="e">
        <v>#N/A</v>
      </c>
      <c r="CP87" s="9">
        <v>5.9299387869464368</v>
      </c>
      <c r="CQ87" s="9">
        <f t="shared" si="30"/>
        <v>0</v>
      </c>
      <c r="CR87" s="10" t="e">
        <v>#N/A</v>
      </c>
      <c r="CS87" s="9">
        <v>5.4910726833436172</v>
      </c>
      <c r="CT87" s="9">
        <f t="shared" si="31"/>
        <v>0</v>
      </c>
      <c r="CU87" s="10" t="e">
        <v>#N/A</v>
      </c>
      <c r="CV87" s="9">
        <v>6.7910722203398279</v>
      </c>
      <c r="CW87" s="9">
        <f t="shared" si="32"/>
        <v>0</v>
      </c>
      <c r="CX87" s="10">
        <v>5.3628291228412266</v>
      </c>
      <c r="CY87" s="9">
        <v>5.0654349449607992</v>
      </c>
      <c r="CZ87" s="9">
        <f t="shared" si="33"/>
        <v>8.8443297037175309E-2</v>
      </c>
      <c r="DA87" s="10">
        <v>1.0440401377446236</v>
      </c>
      <c r="DB87" s="9">
        <v>0.24304137568637429</v>
      </c>
      <c r="DC87" s="9">
        <f t="shared" si="34"/>
        <v>0.64159901681884779</v>
      </c>
      <c r="DD87" s="6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</row>
    <row r="88" spans="1:310" s="24" customFormat="1" ht="15" customHeight="1" x14ac:dyDescent="0.3">
      <c r="A88" s="13" t="s">
        <v>124</v>
      </c>
      <c r="B88" s="13" t="s">
        <v>125</v>
      </c>
      <c r="C88" s="10">
        <v>11.581428770519233</v>
      </c>
      <c r="D88" s="9">
        <v>12.532942964774705</v>
      </c>
      <c r="E88" s="9">
        <f t="shared" si="0"/>
        <v>0.90537926186963946</v>
      </c>
      <c r="F88" s="10">
        <v>11.718352147144552</v>
      </c>
      <c r="G88" s="9">
        <v>11.646387237952723</v>
      </c>
      <c r="H88" s="9">
        <f t="shared" si="1"/>
        <v>5.1789481549881725E-3</v>
      </c>
      <c r="I88" s="10" t="e">
        <v>#N/A</v>
      </c>
      <c r="J88" s="9">
        <v>12.84301451565527</v>
      </c>
      <c r="K88" s="9">
        <f t="shared" si="2"/>
        <v>0</v>
      </c>
      <c r="L88" s="10">
        <v>15.061562642873229</v>
      </c>
      <c r="M88" s="9">
        <v>14.432451274343038</v>
      </c>
      <c r="N88" s="9">
        <f t="shared" si="3"/>
        <v>0.39578111401393007</v>
      </c>
      <c r="O88" s="10">
        <v>15.860281873934687</v>
      </c>
      <c r="P88" s="9">
        <v>16.481518862530365</v>
      </c>
      <c r="Q88" s="9">
        <f t="shared" si="4"/>
        <v>0.38593539599942639</v>
      </c>
      <c r="R88" s="10" t="e">
        <v>#N/A</v>
      </c>
      <c r="S88" s="9">
        <v>17.522056323408691</v>
      </c>
      <c r="T88" s="9">
        <f t="shared" si="5"/>
        <v>0</v>
      </c>
      <c r="U88" s="10" t="e">
        <v>#N/A</v>
      </c>
      <c r="V88" s="9">
        <v>12.84301451565527</v>
      </c>
      <c r="W88" s="9">
        <f t="shared" si="6"/>
        <v>0</v>
      </c>
      <c r="X88" s="10" t="e">
        <v>#N/A</v>
      </c>
      <c r="Y88" s="9">
        <v>11.180927528038396</v>
      </c>
      <c r="Z88" s="9">
        <f t="shared" si="7"/>
        <v>0</v>
      </c>
      <c r="AA88" s="10" t="e">
        <v>#N/A</v>
      </c>
      <c r="AB88" s="9">
        <v>14.417935604514838</v>
      </c>
      <c r="AC88" s="9">
        <f t="shared" si="8"/>
        <v>0</v>
      </c>
      <c r="AD88" s="10" t="e">
        <v>#N/A</v>
      </c>
      <c r="AE88" s="9">
        <v>11.180927528038396</v>
      </c>
      <c r="AF88" s="9">
        <f t="shared" si="9"/>
        <v>0</v>
      </c>
      <c r="AG88" s="10" t="e">
        <v>#N/A</v>
      </c>
      <c r="AH88" s="9">
        <v>11.180927528038396</v>
      </c>
      <c r="AI88" s="9">
        <f t="shared" si="10"/>
        <v>0</v>
      </c>
      <c r="AJ88" s="10" t="e">
        <v>#N/A</v>
      </c>
      <c r="AK88" s="9">
        <v>12.84301451565527</v>
      </c>
      <c r="AL88" s="9">
        <f t="shared" si="11"/>
        <v>0</v>
      </c>
      <c r="AM88" s="10" t="e">
        <v>#N/A</v>
      </c>
      <c r="AN88" s="9">
        <v>14.651315597257195</v>
      </c>
      <c r="AO88" s="9">
        <f t="shared" si="12"/>
        <v>0</v>
      </c>
      <c r="AP88" s="10" t="e">
        <v>#N/A</v>
      </c>
      <c r="AQ88" s="9">
        <v>14.675747110745377</v>
      </c>
      <c r="AR88" s="9">
        <f t="shared" si="13"/>
        <v>0</v>
      </c>
      <c r="AS88" s="10" t="e">
        <v>#N/A</v>
      </c>
      <c r="AT88" s="9">
        <v>12.357359414449846</v>
      </c>
      <c r="AU88" s="9">
        <f t="shared" si="14"/>
        <v>0</v>
      </c>
      <c r="AV88" s="10">
        <v>13.121815938866829</v>
      </c>
      <c r="AW88" s="9">
        <v>12.357359414449846</v>
      </c>
      <c r="AX88" s="9">
        <f t="shared" si="15"/>
        <v>0.58439377772369427</v>
      </c>
      <c r="AY88" s="10" t="e">
        <v>#N/A</v>
      </c>
      <c r="AZ88" s="9">
        <v>12.357359414449846</v>
      </c>
      <c r="BA88" s="9">
        <f t="shared" si="16"/>
        <v>0</v>
      </c>
      <c r="BB88" s="10">
        <v>11.35322335580217</v>
      </c>
      <c r="BC88" s="9">
        <v>12.532942964774705</v>
      </c>
      <c r="BD88" s="9">
        <f t="shared" si="17"/>
        <v>1.391738355794311</v>
      </c>
      <c r="BE88" s="10" t="e">
        <v>#N/A</v>
      </c>
      <c r="BF88" s="9">
        <v>12.532942964774705</v>
      </c>
      <c r="BG88" s="9">
        <f t="shared" si="18"/>
        <v>0</v>
      </c>
      <c r="BH88" s="10" t="e">
        <v>#N/A</v>
      </c>
      <c r="BI88" s="9">
        <v>12.532942964774705</v>
      </c>
      <c r="BJ88" s="9">
        <f t="shared" si="19"/>
        <v>0</v>
      </c>
      <c r="BK88" s="10">
        <v>12.151942586863628</v>
      </c>
      <c r="BL88" s="9">
        <v>12.532942964774705</v>
      </c>
      <c r="BM88" s="9">
        <f t="shared" si="20"/>
        <v>0.1451612879683834</v>
      </c>
      <c r="BN88" s="10" t="e">
        <v>#N/A</v>
      </c>
      <c r="BO88" s="9">
        <v>12.532942964774705</v>
      </c>
      <c r="BP88" s="9">
        <f t="shared" si="21"/>
        <v>0</v>
      </c>
      <c r="BQ88" s="10">
        <v>12.09489121321638</v>
      </c>
      <c r="BR88" s="9">
        <v>12.532942964774705</v>
      </c>
      <c r="BS88" s="9">
        <f t="shared" si="22"/>
        <v>0.19188933704331618</v>
      </c>
      <c r="BT88" s="10" t="e">
        <v>#N/A</v>
      </c>
      <c r="BU88" s="9">
        <v>12.532942964774705</v>
      </c>
      <c r="BV88" s="9">
        <f t="shared" si="23"/>
        <v>0</v>
      </c>
      <c r="BW88" s="10">
        <v>11.809634344980145</v>
      </c>
      <c r="BX88" s="9">
        <v>12.532942964774705</v>
      </c>
      <c r="BY88" s="9">
        <f t="shared" si="24"/>
        <v>0.52317535946911131</v>
      </c>
      <c r="BZ88" s="10" t="e">
        <v>#N/A</v>
      </c>
      <c r="CA88" s="9">
        <v>12.532942964774705</v>
      </c>
      <c r="CB88" s="9">
        <f t="shared" si="25"/>
        <v>0</v>
      </c>
      <c r="CC88" s="10">
        <v>11.695531597685653</v>
      </c>
      <c r="CD88" s="9">
        <v>12.532942964774705</v>
      </c>
      <c r="CE88" s="9">
        <f t="shared" si="26"/>
        <v>0.70125779772995489</v>
      </c>
      <c r="CF88" s="10">
        <v>12.208993960510876</v>
      </c>
      <c r="CG88" s="9">
        <v>12.532942964774705</v>
      </c>
      <c r="CH88" s="9">
        <f t="shared" si="27"/>
        <v>0.10494295736352637</v>
      </c>
      <c r="CI88" s="10">
        <v>12.323096707805368</v>
      </c>
      <c r="CJ88" s="9">
        <v>12.532942964774705</v>
      </c>
      <c r="CK88" s="9">
        <f t="shared" si="28"/>
        <v>4.4035451564041067E-2</v>
      </c>
      <c r="CL88" s="10">
        <v>12.151942586863628</v>
      </c>
      <c r="CM88" s="9">
        <v>12.532942964774705</v>
      </c>
      <c r="CN88" s="9">
        <f t="shared" si="29"/>
        <v>0.1451612879683834</v>
      </c>
      <c r="CO88" s="10" t="e">
        <v>#N/A</v>
      </c>
      <c r="CP88" s="9">
        <v>12.532942964774705</v>
      </c>
      <c r="CQ88" s="9">
        <f t="shared" si="30"/>
        <v>0</v>
      </c>
      <c r="CR88" s="10" t="e">
        <v>#N/A</v>
      </c>
      <c r="CS88" s="9">
        <v>12.56958355141515</v>
      </c>
      <c r="CT88" s="9">
        <f t="shared" si="31"/>
        <v>0</v>
      </c>
      <c r="CU88" s="10" t="e">
        <v>#N/A</v>
      </c>
      <c r="CV88" s="9">
        <v>14.417935604514838</v>
      </c>
      <c r="CW88" s="9">
        <f t="shared" si="32"/>
        <v>0</v>
      </c>
      <c r="CX88" s="10" t="e">
        <v>#N/A</v>
      </c>
      <c r="CY88" s="9">
        <v>12.007466312677451</v>
      </c>
      <c r="CZ88" s="9">
        <f t="shared" si="33"/>
        <v>0</v>
      </c>
      <c r="DA88" s="10">
        <v>6.7320620903751553</v>
      </c>
      <c r="DB88" s="9">
        <v>5.6194224049436201</v>
      </c>
      <c r="DC88" s="9">
        <f t="shared" si="34"/>
        <v>1.2379670695971856</v>
      </c>
      <c r="DD88" s="6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</row>
    <row r="89" spans="1:310" s="24" customFormat="1" ht="15" customHeight="1" x14ac:dyDescent="0.3">
      <c r="A89" s="13" t="s">
        <v>126</v>
      </c>
      <c r="B89" s="13" t="s">
        <v>127</v>
      </c>
      <c r="C89" s="10">
        <v>18.313491157561533</v>
      </c>
      <c r="D89" s="9">
        <v>19.135947142602959</v>
      </c>
      <c r="E89" s="9">
        <f t="shared" si="0"/>
        <v>0.67643384733046219</v>
      </c>
      <c r="F89" s="10">
        <v>18.906825226697681</v>
      </c>
      <c r="G89" s="9">
        <v>18.84671242243428</v>
      </c>
      <c r="H89" s="9">
        <f t="shared" si="1"/>
        <v>3.6135492364099534E-3</v>
      </c>
      <c r="I89" s="10" t="e">
        <v>#N/A</v>
      </c>
      <c r="J89" s="9">
        <v>19.771961826876094</v>
      </c>
      <c r="K89" s="9">
        <f t="shared" si="2"/>
        <v>0</v>
      </c>
      <c r="L89" s="10">
        <v>22.763498085251584</v>
      </c>
      <c r="M89" s="9">
        <v>21.632776458824594</v>
      </c>
      <c r="N89" s="9">
        <f t="shared" si="3"/>
        <v>1.2785313964696969</v>
      </c>
      <c r="O89" s="10" t="e">
        <v>#N/A</v>
      </c>
      <c r="P89" s="9">
        <v>23.502229311186909</v>
      </c>
      <c r="Q89" s="9">
        <f t="shared" si="4"/>
        <v>0</v>
      </c>
      <c r="R89" s="10" t="e">
        <v>#N/A</v>
      </c>
      <c r="S89" s="9">
        <v>24.704953539029219</v>
      </c>
      <c r="T89" s="9">
        <f t="shared" si="5"/>
        <v>0</v>
      </c>
      <c r="U89" s="10">
        <v>19.454518413711252</v>
      </c>
      <c r="V89" s="9">
        <v>19.771961826876094</v>
      </c>
      <c r="W89" s="9">
        <f t="shared" si="6"/>
        <v>0.10077032056174447</v>
      </c>
      <c r="X89" s="10" t="e">
        <v>#N/A</v>
      </c>
      <c r="Y89" s="9">
        <v>16.714906709353954</v>
      </c>
      <c r="Z89" s="9">
        <f t="shared" si="7"/>
        <v>0</v>
      </c>
      <c r="AA89" s="10" t="e">
        <v>#N/A</v>
      </c>
      <c r="AB89" s="9">
        <v>22.044798988689848</v>
      </c>
      <c r="AC89" s="9">
        <f t="shared" si="8"/>
        <v>0</v>
      </c>
      <c r="AD89" s="10" t="e">
        <v>#N/A</v>
      </c>
      <c r="AE89" s="9">
        <v>16.714906709353954</v>
      </c>
      <c r="AF89" s="9">
        <f t="shared" si="9"/>
        <v>0</v>
      </c>
      <c r="AG89" s="10" t="e">
        <v>#N/A</v>
      </c>
      <c r="AH89" s="9">
        <v>16.714906709353954</v>
      </c>
      <c r="AI89" s="9">
        <f t="shared" si="10"/>
        <v>0</v>
      </c>
      <c r="AJ89" s="10">
        <v>22.147343249861315</v>
      </c>
      <c r="AK89" s="9">
        <v>19.771961826876094</v>
      </c>
      <c r="AL89" s="9">
        <f t="shared" si="11"/>
        <v>5.6424369046632936</v>
      </c>
      <c r="AM89" s="10">
        <v>21.508367865012147</v>
      </c>
      <c r="AN89" s="9">
        <v>21.275371068284556</v>
      </c>
      <c r="AO89" s="9">
        <f t="shared" si="12"/>
        <v>5.428750728531815E-2</v>
      </c>
      <c r="AP89" s="10" t="e">
        <v>#N/A</v>
      </c>
      <c r="AQ89" s="9">
        <v>21.946564531724306</v>
      </c>
      <c r="AR89" s="9">
        <f t="shared" si="13"/>
        <v>0</v>
      </c>
      <c r="AS89" s="10" t="e">
        <v>#N/A</v>
      </c>
      <c r="AT89" s="9">
        <v>18.676835685116856</v>
      </c>
      <c r="AU89" s="9">
        <f t="shared" si="14"/>
        <v>0</v>
      </c>
      <c r="AV89" s="10" t="e">
        <v>#N/A</v>
      </c>
      <c r="AW89" s="9">
        <v>18.676835685116856</v>
      </c>
      <c r="AX89" s="9">
        <f t="shared" si="15"/>
        <v>0</v>
      </c>
      <c r="AY89" s="10" t="e">
        <v>#N/A</v>
      </c>
      <c r="AZ89" s="9">
        <v>18.676835685116856</v>
      </c>
      <c r="BA89" s="9">
        <f t="shared" si="16"/>
        <v>0</v>
      </c>
      <c r="BB89" s="10">
        <v>17.286566215115865</v>
      </c>
      <c r="BC89" s="9">
        <v>19.135947142602959</v>
      </c>
      <c r="BD89" s="9">
        <f t="shared" si="17"/>
        <v>3.4202098149530218</v>
      </c>
      <c r="BE89" s="10" t="e">
        <v>#N/A</v>
      </c>
      <c r="BF89" s="9">
        <v>19.135947142602959</v>
      </c>
      <c r="BG89" s="9">
        <f t="shared" si="18"/>
        <v>0</v>
      </c>
      <c r="BH89" s="10" t="e">
        <v>#N/A</v>
      </c>
      <c r="BI89" s="9">
        <v>19.135947142602959</v>
      </c>
      <c r="BJ89" s="9">
        <f t="shared" si="19"/>
        <v>0</v>
      </c>
      <c r="BK89" s="10">
        <v>18.884004677238782</v>
      </c>
      <c r="BL89" s="9">
        <v>19.135947142602959</v>
      </c>
      <c r="BM89" s="9">
        <f t="shared" si="20"/>
        <v>6.3475005853779562E-2</v>
      </c>
      <c r="BN89" s="10" t="e">
        <v>#N/A</v>
      </c>
      <c r="BO89" s="9">
        <v>19.135947142602959</v>
      </c>
      <c r="BP89" s="9">
        <f t="shared" si="21"/>
        <v>0</v>
      </c>
      <c r="BQ89" s="10" t="e">
        <v>#N/A</v>
      </c>
      <c r="BR89" s="9">
        <v>19.135947142602959</v>
      </c>
      <c r="BS89" s="9">
        <f t="shared" si="22"/>
        <v>0</v>
      </c>
      <c r="BT89" s="10" t="e">
        <v>#N/A</v>
      </c>
      <c r="BU89" s="9">
        <v>19.135947142602959</v>
      </c>
      <c r="BV89" s="9">
        <f t="shared" si="23"/>
        <v>0</v>
      </c>
      <c r="BW89" s="10">
        <v>18.712850556297042</v>
      </c>
      <c r="BX89" s="9">
        <v>19.135947142602959</v>
      </c>
      <c r="BY89" s="9">
        <f t="shared" si="24"/>
        <v>0.17901072134372015</v>
      </c>
      <c r="BZ89" s="10" t="e">
        <v>#N/A</v>
      </c>
      <c r="CA89" s="9">
        <v>19.135947142602959</v>
      </c>
      <c r="CB89" s="9">
        <f t="shared" si="25"/>
        <v>0</v>
      </c>
      <c r="CC89" s="10" t="e">
        <v>#N/A</v>
      </c>
      <c r="CD89" s="9">
        <v>19.135947142602959</v>
      </c>
      <c r="CE89" s="9">
        <f t="shared" si="26"/>
        <v>0</v>
      </c>
      <c r="CF89" s="10" t="e">
        <v>#N/A</v>
      </c>
      <c r="CG89" s="9">
        <v>19.135947142602959</v>
      </c>
      <c r="CH89" s="9">
        <f t="shared" si="27"/>
        <v>0</v>
      </c>
      <c r="CI89" s="10" t="e">
        <v>#N/A</v>
      </c>
      <c r="CJ89" s="9">
        <v>19.135947142602959</v>
      </c>
      <c r="CK89" s="9">
        <f t="shared" si="28"/>
        <v>0</v>
      </c>
      <c r="CL89" s="10" t="e">
        <v>#N/A</v>
      </c>
      <c r="CM89" s="9">
        <v>19.135947142602959</v>
      </c>
      <c r="CN89" s="9">
        <f t="shared" si="29"/>
        <v>0</v>
      </c>
      <c r="CO89" s="10" t="e">
        <v>#N/A</v>
      </c>
      <c r="CP89" s="9">
        <v>19.135947142602959</v>
      </c>
      <c r="CQ89" s="9">
        <f t="shared" si="30"/>
        <v>0</v>
      </c>
      <c r="CR89" s="10">
        <v>21.246044553003358</v>
      </c>
      <c r="CS89" s="9">
        <v>19.648094419486711</v>
      </c>
      <c r="CT89" s="9">
        <f t="shared" si="31"/>
        <v>2.5534446292058717</v>
      </c>
      <c r="CU89" s="10" t="e">
        <v>#N/A</v>
      </c>
      <c r="CV89" s="9">
        <v>22.044798988689848</v>
      </c>
      <c r="CW89" s="9">
        <f t="shared" si="32"/>
        <v>0</v>
      </c>
      <c r="CX89" s="10" t="e">
        <v>#N/A</v>
      </c>
      <c r="CY89" s="9">
        <v>18.949497680394131</v>
      </c>
      <c r="CZ89" s="9">
        <f t="shared" si="33"/>
        <v>0</v>
      </c>
      <c r="DA89" s="10">
        <v>13.081879977313758</v>
      </c>
      <c r="DB89" s="9">
        <v>10.99580343420088</v>
      </c>
      <c r="DC89" s="9">
        <f t="shared" si="34"/>
        <v>4.3517153437257736</v>
      </c>
      <c r="DD89" s="6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</row>
    <row r="90" spans="1:310" s="23" customFormat="1" ht="14.4" customHeight="1" x14ac:dyDescent="0.3">
      <c r="A90" s="13" t="s">
        <v>128</v>
      </c>
      <c r="B90" s="13" t="s">
        <v>129</v>
      </c>
      <c r="C90" s="10">
        <v>16.487847583093828</v>
      </c>
      <c r="D90" s="9">
        <v>17.00892362940229</v>
      </c>
      <c r="E90" s="9">
        <f t="shared" si="0"/>
        <v>0.27152024603645825</v>
      </c>
      <c r="F90" s="10">
        <v>16.185474703723997</v>
      </c>
      <c r="G90" s="9">
        <v>16.27269902809374</v>
      </c>
      <c r="H90" s="9">
        <f t="shared" si="1"/>
        <v>7.6080827617580711E-3</v>
      </c>
      <c r="I90" s="10" t="e">
        <v>#N/A</v>
      </c>
      <c r="J90" s="9">
        <v>20.287349501193816</v>
      </c>
      <c r="K90" s="9">
        <f t="shared" si="2"/>
        <v>0</v>
      </c>
      <c r="L90" s="10">
        <v>18.941056050886029</v>
      </c>
      <c r="M90" s="9">
        <v>18.993951083205005</v>
      </c>
      <c r="N90" s="9">
        <f t="shared" si="3"/>
        <v>2.7978844440254532E-3</v>
      </c>
      <c r="O90" s="10">
        <v>20.025032150183726</v>
      </c>
      <c r="P90" s="9">
        <v>20.084741800140165</v>
      </c>
      <c r="Q90" s="9">
        <f t="shared" si="4"/>
        <v>3.565242297920438E-3</v>
      </c>
      <c r="R90" s="10">
        <v>19.397467040064004</v>
      </c>
      <c r="S90" s="9">
        <v>18.324728731031257</v>
      </c>
      <c r="T90" s="9">
        <f t="shared" si="5"/>
        <v>1.1507674796664378</v>
      </c>
      <c r="U90" s="10" t="e">
        <v>#N/A</v>
      </c>
      <c r="V90" s="9">
        <v>20.287349501193816</v>
      </c>
      <c r="W90" s="9">
        <f t="shared" si="6"/>
        <v>0</v>
      </c>
      <c r="X90" s="10" t="e">
        <v>#N/A</v>
      </c>
      <c r="Y90" s="9">
        <v>19.608977727747359</v>
      </c>
      <c r="Z90" s="9">
        <f t="shared" si="7"/>
        <v>0</v>
      </c>
      <c r="AA90" s="10" t="e">
        <v>#N/A</v>
      </c>
      <c r="AB90" s="9">
        <v>19.803396088892242</v>
      </c>
      <c r="AC90" s="9">
        <f t="shared" si="8"/>
        <v>0</v>
      </c>
      <c r="AD90" s="10" t="e">
        <v>#N/A</v>
      </c>
      <c r="AE90" s="9">
        <v>19.608977727747359</v>
      </c>
      <c r="AF90" s="9">
        <f t="shared" si="9"/>
        <v>0</v>
      </c>
      <c r="AG90" s="10" t="e">
        <v>#N/A</v>
      </c>
      <c r="AH90" s="9">
        <v>19.608977727747359</v>
      </c>
      <c r="AI90" s="9">
        <f t="shared" si="10"/>
        <v>0</v>
      </c>
      <c r="AJ90" s="10">
        <v>20.595545886656193</v>
      </c>
      <c r="AK90" s="9">
        <v>20.287349501193816</v>
      </c>
      <c r="AL90" s="9">
        <f t="shared" si="11"/>
        <v>9.4985012012074224E-2</v>
      </c>
      <c r="AM90" s="10" t="e">
        <v>#N/A</v>
      </c>
      <c r="AN90" s="9">
        <v>19.623719352145997</v>
      </c>
      <c r="AO90" s="9">
        <f t="shared" si="12"/>
        <v>0</v>
      </c>
      <c r="AP90" s="10">
        <v>19.169261545475017</v>
      </c>
      <c r="AQ90" s="9">
        <v>19.820177540383227</v>
      </c>
      <c r="AR90" s="9">
        <f t="shared" si="13"/>
        <v>0.42369163242734537</v>
      </c>
      <c r="AS90" s="10">
        <v>18.941056050886029</v>
      </c>
      <c r="AT90" s="9">
        <v>20.621832063746282</v>
      </c>
      <c r="AU90" s="9">
        <f t="shared" si="14"/>
        <v>2.8250080054064099</v>
      </c>
      <c r="AV90" s="10" t="e">
        <v>#N/A</v>
      </c>
      <c r="AW90" s="9">
        <v>20.621832063746282</v>
      </c>
      <c r="AX90" s="9">
        <f t="shared" si="15"/>
        <v>0</v>
      </c>
      <c r="AY90" s="10" t="e">
        <v>#N/A</v>
      </c>
      <c r="AZ90" s="9">
        <v>20.621832063746282</v>
      </c>
      <c r="BA90" s="9">
        <f t="shared" si="16"/>
        <v>0</v>
      </c>
      <c r="BB90" s="10">
        <v>16.259641489465416</v>
      </c>
      <c r="BC90" s="9">
        <v>17.00892362940229</v>
      </c>
      <c r="BD90" s="9">
        <f t="shared" si="17"/>
        <v>0.56142372522838069</v>
      </c>
      <c r="BE90" s="10">
        <v>16.316692863112664</v>
      </c>
      <c r="BF90" s="9">
        <v>17.00892362940229</v>
      </c>
      <c r="BG90" s="9">
        <f t="shared" si="18"/>
        <v>0.47918343379792266</v>
      </c>
      <c r="BH90" s="10" t="e">
        <v>#N/A</v>
      </c>
      <c r="BI90" s="9">
        <v>17.00892362940229</v>
      </c>
      <c r="BJ90" s="9">
        <f t="shared" si="19"/>
        <v>0</v>
      </c>
      <c r="BK90" s="10" t="e">
        <v>#N/A</v>
      </c>
      <c r="BL90" s="9">
        <v>17.00892362940229</v>
      </c>
      <c r="BM90" s="9">
        <f t="shared" si="20"/>
        <v>0</v>
      </c>
      <c r="BN90" s="10">
        <v>17.115412094174122</v>
      </c>
      <c r="BO90" s="9">
        <v>17.00892362940229</v>
      </c>
      <c r="BP90" s="9">
        <f t="shared" si="21"/>
        <v>1.1339793129461762E-2</v>
      </c>
      <c r="BQ90" s="10" t="e">
        <v>#N/A</v>
      </c>
      <c r="BR90" s="9">
        <v>17.00892362940229</v>
      </c>
      <c r="BS90" s="9">
        <f t="shared" si="22"/>
        <v>0</v>
      </c>
      <c r="BT90" s="10" t="e">
        <v>#N/A</v>
      </c>
      <c r="BU90" s="9">
        <v>17.00892362940229</v>
      </c>
      <c r="BV90" s="9">
        <f t="shared" si="23"/>
        <v>0</v>
      </c>
      <c r="BW90" s="10" t="e">
        <v>#N/A</v>
      </c>
      <c r="BX90" s="9">
        <v>17.00892362940229</v>
      </c>
      <c r="BY90" s="9">
        <f t="shared" si="24"/>
        <v>0</v>
      </c>
      <c r="BZ90" s="10" t="e">
        <v>#N/A</v>
      </c>
      <c r="CA90" s="9">
        <v>17.00892362940229</v>
      </c>
      <c r="CB90" s="9">
        <f t="shared" si="25"/>
        <v>0</v>
      </c>
      <c r="CC90" s="10">
        <v>15.917333247581933</v>
      </c>
      <c r="CD90" s="9">
        <v>17.00892362940229</v>
      </c>
      <c r="CE90" s="9">
        <f t="shared" si="26"/>
        <v>1.1915695616827122</v>
      </c>
      <c r="CF90" s="10">
        <v>16.601949731348899</v>
      </c>
      <c r="CG90" s="9">
        <v>17.00892362940229</v>
      </c>
      <c r="CH90" s="9">
        <f t="shared" si="27"/>
        <v>0.16562775369677155</v>
      </c>
      <c r="CI90" s="10">
        <v>16.601949731348899</v>
      </c>
      <c r="CJ90" s="9">
        <v>17.00892362940229</v>
      </c>
      <c r="CK90" s="9">
        <f t="shared" si="28"/>
        <v>0.16562775369677155</v>
      </c>
      <c r="CL90" s="10">
        <v>16.373744236759912</v>
      </c>
      <c r="CM90" s="9">
        <v>17.00892362940229</v>
      </c>
      <c r="CN90" s="9">
        <f t="shared" si="29"/>
        <v>0.40345286083754034</v>
      </c>
      <c r="CO90" s="10">
        <v>16.75028330283174</v>
      </c>
      <c r="CP90" s="9">
        <v>17.00892362940229</v>
      </c>
      <c r="CQ90" s="9">
        <f t="shared" si="30"/>
        <v>6.6894818528520708E-2</v>
      </c>
      <c r="CR90" s="10">
        <v>17.115511698663244</v>
      </c>
      <c r="CS90" s="9">
        <v>17.287256078863692</v>
      </c>
      <c r="CT90" s="9">
        <f t="shared" si="31"/>
        <v>2.9496132130435851E-2</v>
      </c>
      <c r="CU90" s="10" t="e">
        <v>#N/A</v>
      </c>
      <c r="CV90" s="9">
        <v>19.803396088892242</v>
      </c>
      <c r="CW90" s="9">
        <f t="shared" si="32"/>
        <v>0</v>
      </c>
      <c r="CX90" s="10">
        <v>16.587686887937089</v>
      </c>
      <c r="CY90" s="9">
        <v>16.827498465392154</v>
      </c>
      <c r="CZ90" s="9">
        <f t="shared" si="33"/>
        <v>5.750959268148647E-2</v>
      </c>
      <c r="DA90" s="10" t="e">
        <v>#N/A</v>
      </c>
      <c r="DB90" s="9">
        <v>11.613692304992412</v>
      </c>
      <c r="DC90" s="9">
        <f t="shared" si="34"/>
        <v>0</v>
      </c>
      <c r="DD90" s="6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</row>
    <row r="91" spans="1:310" s="23" customFormat="1" ht="14.4" customHeight="1" x14ac:dyDescent="0.3">
      <c r="A91" s="13" t="s">
        <v>130</v>
      </c>
      <c r="B91" s="13" t="s">
        <v>131</v>
      </c>
      <c r="C91" s="10">
        <v>19.56862154324995</v>
      </c>
      <c r="D91" s="9">
        <v>20.877377946557388</v>
      </c>
      <c r="E91" s="9">
        <f t="shared" si="0"/>
        <v>1.7128433231982212</v>
      </c>
      <c r="F91" s="10">
        <v>20.070673249101525</v>
      </c>
      <c r="G91" s="9">
        <v>19.552585108856817</v>
      </c>
      <c r="H91" s="9">
        <f t="shared" si="1"/>
        <v>0.26841532106221927</v>
      </c>
      <c r="I91" s="10" t="e">
        <v>#N/A</v>
      </c>
      <c r="J91" s="9">
        <v>24.231838640886423</v>
      </c>
      <c r="K91" s="9">
        <f t="shared" si="2"/>
        <v>0</v>
      </c>
      <c r="L91" s="10">
        <v>22.706446711604343</v>
      </c>
      <c r="M91" s="9">
        <v>22.475089205206132</v>
      </c>
      <c r="N91" s="9">
        <f t="shared" si="3"/>
        <v>5.3526295766798432E-2</v>
      </c>
      <c r="O91" s="10" t="e">
        <v>#N/A</v>
      </c>
      <c r="P91" s="9">
        <v>23.637735639206099</v>
      </c>
      <c r="Q91" s="9">
        <f t="shared" si="4"/>
        <v>0</v>
      </c>
      <c r="R91" s="10" t="e">
        <v>#N/A</v>
      </c>
      <c r="S91" s="9">
        <v>21.615270889206315</v>
      </c>
      <c r="T91" s="9">
        <f t="shared" si="5"/>
        <v>0</v>
      </c>
      <c r="U91" s="10" t="e">
        <v>#N/A</v>
      </c>
      <c r="V91" s="9">
        <v>24.231838640886423</v>
      </c>
      <c r="W91" s="9">
        <f t="shared" si="6"/>
        <v>0</v>
      </c>
      <c r="X91" s="10" t="e">
        <v>#N/A</v>
      </c>
      <c r="Y91" s="9">
        <v>23.187078295247559</v>
      </c>
      <c r="Z91" s="9">
        <f t="shared" si="7"/>
        <v>0</v>
      </c>
      <c r="AA91" s="10" t="e">
        <v>#N/A</v>
      </c>
      <c r="AB91" s="9">
        <v>23.783769392061458</v>
      </c>
      <c r="AC91" s="9">
        <f t="shared" si="8"/>
        <v>0</v>
      </c>
      <c r="AD91" s="10" t="e">
        <v>#N/A</v>
      </c>
      <c r="AE91" s="9">
        <v>23.187078295247559</v>
      </c>
      <c r="AF91" s="9">
        <f t="shared" si="9"/>
        <v>0</v>
      </c>
      <c r="AG91" s="10" t="e">
        <v>#N/A</v>
      </c>
      <c r="AH91" s="9">
        <v>23.187078295247559</v>
      </c>
      <c r="AI91" s="9">
        <f t="shared" si="10"/>
        <v>0</v>
      </c>
      <c r="AJ91" s="10">
        <v>24.018628305491021</v>
      </c>
      <c r="AK91" s="9">
        <v>24.231838640886423</v>
      </c>
      <c r="AL91" s="9">
        <f t="shared" si="11"/>
        <v>4.5458647119419916E-2</v>
      </c>
      <c r="AM91" s="10" t="e">
        <v>#N/A</v>
      </c>
      <c r="AN91" s="9">
        <v>23.137580581972244</v>
      </c>
      <c r="AO91" s="9">
        <f t="shared" si="12"/>
        <v>0</v>
      </c>
      <c r="AP91" s="10" t="e">
        <v>#N/A</v>
      </c>
      <c r="AQ91" s="9">
        <v>23.49551173017025</v>
      </c>
      <c r="AR91" s="9">
        <f t="shared" si="13"/>
        <v>0</v>
      </c>
      <c r="AS91" s="10" t="e">
        <v>#N/A</v>
      </c>
      <c r="AT91" s="9">
        <v>24.739255183762253</v>
      </c>
      <c r="AU91" s="9">
        <f t="shared" si="14"/>
        <v>0</v>
      </c>
      <c r="AV91" s="10" t="e">
        <v>#N/A</v>
      </c>
      <c r="AW91" s="9">
        <v>24.739255183762253</v>
      </c>
      <c r="AX91" s="9">
        <f t="shared" si="15"/>
        <v>0</v>
      </c>
      <c r="AY91" s="10" t="e">
        <v>#N/A</v>
      </c>
      <c r="AZ91" s="9">
        <v>24.739255183762253</v>
      </c>
      <c r="BA91" s="9">
        <f t="shared" si="16"/>
        <v>0</v>
      </c>
      <c r="BB91" s="10" t="e">
        <v>#N/A</v>
      </c>
      <c r="BC91" s="9">
        <v>20.877377946557388</v>
      </c>
      <c r="BD91" s="9">
        <f t="shared" si="17"/>
        <v>0</v>
      </c>
      <c r="BE91" s="10" t="e">
        <v>#N/A</v>
      </c>
      <c r="BF91" s="9">
        <v>20.877377946557388</v>
      </c>
      <c r="BG91" s="9">
        <f t="shared" si="18"/>
        <v>0</v>
      </c>
      <c r="BH91" s="10" t="e">
        <v>#N/A</v>
      </c>
      <c r="BI91" s="9">
        <v>20.877377946557388</v>
      </c>
      <c r="BJ91" s="9">
        <f t="shared" si="19"/>
        <v>0</v>
      </c>
      <c r="BK91" s="10" t="e">
        <v>#N/A</v>
      </c>
      <c r="BL91" s="9">
        <v>20.877377946557388</v>
      </c>
      <c r="BM91" s="9">
        <f t="shared" si="20"/>
        <v>0</v>
      </c>
      <c r="BN91" s="10" t="e">
        <v>#N/A</v>
      </c>
      <c r="BO91" s="9">
        <v>20.877377946557388</v>
      </c>
      <c r="BP91" s="9">
        <f t="shared" si="21"/>
        <v>0</v>
      </c>
      <c r="BQ91" s="10" t="e">
        <v>#N/A</v>
      </c>
      <c r="BR91" s="9">
        <v>20.877377946557388</v>
      </c>
      <c r="BS91" s="9">
        <f t="shared" si="22"/>
        <v>0</v>
      </c>
      <c r="BT91" s="10" t="e">
        <v>#N/A</v>
      </c>
      <c r="BU91" s="9">
        <v>20.877377946557388</v>
      </c>
      <c r="BV91" s="9">
        <f t="shared" si="23"/>
        <v>0</v>
      </c>
      <c r="BW91" s="10">
        <v>19.169261545475017</v>
      </c>
      <c r="BX91" s="9">
        <v>20.877377946557388</v>
      </c>
      <c r="BY91" s="9">
        <f t="shared" si="24"/>
        <v>2.9176616396465924</v>
      </c>
      <c r="BZ91" s="10" t="e">
        <v>#N/A</v>
      </c>
      <c r="CA91" s="9">
        <v>20.877377946557388</v>
      </c>
      <c r="CB91" s="9">
        <f t="shared" si="25"/>
        <v>0</v>
      </c>
      <c r="CC91" s="10" t="e">
        <v>#N/A</v>
      </c>
      <c r="CD91" s="9">
        <v>20.877377946557388</v>
      </c>
      <c r="CE91" s="9">
        <f t="shared" si="26"/>
        <v>0</v>
      </c>
      <c r="CF91" s="10" t="e">
        <v>#N/A</v>
      </c>
      <c r="CG91" s="9">
        <v>20.877377946557388</v>
      </c>
      <c r="CH91" s="9">
        <f t="shared" si="27"/>
        <v>0</v>
      </c>
      <c r="CI91" s="10" t="e">
        <v>#N/A</v>
      </c>
      <c r="CJ91" s="9">
        <v>20.877377946557388</v>
      </c>
      <c r="CK91" s="9">
        <f t="shared" si="28"/>
        <v>0</v>
      </c>
      <c r="CL91" s="10" t="e">
        <v>#N/A</v>
      </c>
      <c r="CM91" s="9">
        <v>20.877377946557388</v>
      </c>
      <c r="CN91" s="9">
        <f t="shared" si="29"/>
        <v>0</v>
      </c>
      <c r="CO91" s="10" t="e">
        <v>#N/A</v>
      </c>
      <c r="CP91" s="9">
        <v>20.877377946557388</v>
      </c>
      <c r="CQ91" s="9">
        <f t="shared" si="30"/>
        <v>0</v>
      </c>
      <c r="CR91" s="10">
        <v>19.968098111667643</v>
      </c>
      <c r="CS91" s="9">
        <v>20.506235001421757</v>
      </c>
      <c r="CT91" s="9">
        <f t="shared" si="31"/>
        <v>0.28959131211423111</v>
      </c>
      <c r="CU91" s="10" t="e">
        <v>#N/A</v>
      </c>
      <c r="CV91" s="9">
        <v>23.783769392061458</v>
      </c>
      <c r="CW91" s="9">
        <f t="shared" si="32"/>
        <v>0</v>
      </c>
      <c r="CX91" s="10">
        <v>19.454518413711256</v>
      </c>
      <c r="CY91" s="9">
        <v>19.978237637772779</v>
      </c>
      <c r="CZ91" s="9">
        <f t="shared" si="33"/>
        <v>0.27428182565160364</v>
      </c>
      <c r="DA91" s="10" t="e">
        <v>#N/A</v>
      </c>
      <c r="DB91" s="9">
        <v>13.981606310194735</v>
      </c>
      <c r="DC91" s="9">
        <f t="shared" si="34"/>
        <v>0</v>
      </c>
      <c r="DD91" s="6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</row>
    <row r="92" spans="1:310" s="23" customFormat="1" ht="14.4" customHeight="1" x14ac:dyDescent="0.3">
      <c r="A92" s="13" t="s">
        <v>132</v>
      </c>
      <c r="B92" s="13" t="s">
        <v>133</v>
      </c>
      <c r="C92" s="10">
        <v>8.4436034081901781</v>
      </c>
      <c r="D92" s="9">
        <v>6.595141487644689</v>
      </c>
      <c r="E92" s="9">
        <f t="shared" si="0"/>
        <v>3.4168114717067182</v>
      </c>
      <c r="F92" s="10">
        <v>7.2055884916473065</v>
      </c>
      <c r="G92" s="9">
        <v>9.2447316535788886</v>
      </c>
      <c r="H92" s="9">
        <f t="shared" si="1"/>
        <v>4.1581048348523302</v>
      </c>
      <c r="I92" s="10">
        <v>11.125017861213179</v>
      </c>
      <c r="J92" s="9">
        <v>10.848425730242106</v>
      </c>
      <c r="K92" s="9">
        <f t="shared" si="2"/>
        <v>7.6503206915119221E-2</v>
      </c>
      <c r="L92" s="10">
        <v>10.49745275109346</v>
      </c>
      <c r="M92" s="9">
        <v>11.384731665083514</v>
      </c>
      <c r="N92" s="9">
        <f t="shared" si="3"/>
        <v>0.78726387121136898</v>
      </c>
      <c r="O92" s="10" t="e">
        <v>#N/A</v>
      </c>
      <c r="P92" s="9">
        <v>12.411093329097916</v>
      </c>
      <c r="Q92" s="9">
        <f t="shared" si="4"/>
        <v>0</v>
      </c>
      <c r="R92" s="10">
        <v>12.151942586863628</v>
      </c>
      <c r="S92" s="9">
        <v>12.239254618597407</v>
      </c>
      <c r="T92" s="9">
        <f t="shared" si="5"/>
        <v>7.6233908854804302E-3</v>
      </c>
      <c r="U92" s="10">
        <v>9.9269390146209897</v>
      </c>
      <c r="V92" s="9">
        <v>10.848425730242106</v>
      </c>
      <c r="W92" s="9">
        <f t="shared" si="6"/>
        <v>0.84913776706619137</v>
      </c>
      <c r="X92" s="10" t="e">
        <v>#N/A</v>
      </c>
      <c r="Y92" s="9">
        <v>10.225247777965215</v>
      </c>
      <c r="Z92" s="9">
        <f t="shared" si="7"/>
        <v>0</v>
      </c>
      <c r="AA92" s="10" t="e">
        <v>#N/A</v>
      </c>
      <c r="AB92" s="9">
        <v>10.730408695715148</v>
      </c>
      <c r="AC92" s="9">
        <f t="shared" si="8"/>
        <v>0</v>
      </c>
      <c r="AD92" s="10" t="e">
        <v>#N/A</v>
      </c>
      <c r="AE92" s="9">
        <v>10.225247777965215</v>
      </c>
      <c r="AF92" s="9">
        <f t="shared" si="9"/>
        <v>0</v>
      </c>
      <c r="AG92" s="10" t="e">
        <v>#N/A</v>
      </c>
      <c r="AH92" s="9">
        <v>10.225247777965215</v>
      </c>
      <c r="AI92" s="9">
        <f t="shared" si="10"/>
        <v>0</v>
      </c>
      <c r="AJ92" s="10">
        <v>13.464124180750309</v>
      </c>
      <c r="AK92" s="9">
        <v>10.848425730242106</v>
      </c>
      <c r="AL92" s="9">
        <f t="shared" si="11"/>
        <v>6.8418783839910153</v>
      </c>
      <c r="AM92" s="10">
        <v>12.323096707805371</v>
      </c>
      <c r="AN92" s="9">
        <v>11.498904537246112</v>
      </c>
      <c r="AO92" s="9">
        <f t="shared" si="12"/>
        <v>0.67929273401118295</v>
      </c>
      <c r="AP92" s="10" t="e">
        <v>#N/A</v>
      </c>
      <c r="AQ92" s="9">
        <v>11.522289146739816</v>
      </c>
      <c r="AR92" s="9">
        <f t="shared" si="13"/>
        <v>0</v>
      </c>
      <c r="AS92" s="10" t="e">
        <v>#N/A</v>
      </c>
      <c r="AT92" s="9">
        <v>10.223612126377411</v>
      </c>
      <c r="AU92" s="9">
        <f t="shared" si="14"/>
        <v>0</v>
      </c>
      <c r="AV92" s="10">
        <v>12.551302202394355</v>
      </c>
      <c r="AW92" s="9">
        <v>10.223612126377411</v>
      </c>
      <c r="AX92" s="9">
        <f t="shared" si="15"/>
        <v>5.4181410899877678</v>
      </c>
      <c r="AY92" s="10" t="e">
        <v>#N/A</v>
      </c>
      <c r="AZ92" s="9">
        <v>10.223612126377411</v>
      </c>
      <c r="BA92" s="9">
        <f t="shared" si="16"/>
        <v>0</v>
      </c>
      <c r="BB92" s="10" t="e">
        <v>#N/A</v>
      </c>
      <c r="BC92" s="9">
        <v>7.653216671549913</v>
      </c>
      <c r="BD92" s="9">
        <f t="shared" si="17"/>
        <v>0</v>
      </c>
      <c r="BE92" s="10" t="e">
        <v>#N/A</v>
      </c>
      <c r="BF92" s="9">
        <v>7.653216671549913</v>
      </c>
      <c r="BG92" s="9">
        <f t="shared" si="18"/>
        <v>0</v>
      </c>
      <c r="BH92" s="10" t="e">
        <v>#N/A</v>
      </c>
      <c r="BI92" s="9">
        <v>7.653216671549913</v>
      </c>
      <c r="BJ92" s="9">
        <f t="shared" si="19"/>
        <v>0</v>
      </c>
      <c r="BK92" s="10">
        <v>9.1852711572067793</v>
      </c>
      <c r="BL92" s="9">
        <v>7.653216671549913</v>
      </c>
      <c r="BM92" s="9">
        <f t="shared" si="20"/>
        <v>2.3471909470213252</v>
      </c>
      <c r="BN92" s="10" t="e">
        <v>#N/A</v>
      </c>
      <c r="BO92" s="9">
        <v>7.653216671549913</v>
      </c>
      <c r="BP92" s="9">
        <f t="shared" si="21"/>
        <v>0</v>
      </c>
      <c r="BQ92" s="10" t="e">
        <v>#N/A</v>
      </c>
      <c r="BR92" s="9">
        <v>7.653216671549913</v>
      </c>
      <c r="BS92" s="9">
        <f t="shared" si="22"/>
        <v>0</v>
      </c>
      <c r="BT92" s="10" t="e">
        <v>#N/A</v>
      </c>
      <c r="BU92" s="9">
        <v>7.653216671549913</v>
      </c>
      <c r="BV92" s="9">
        <f t="shared" si="23"/>
        <v>0</v>
      </c>
      <c r="BW92" s="10">
        <v>8.3865519261453194</v>
      </c>
      <c r="BX92" s="9">
        <v>7.653216671549913</v>
      </c>
      <c r="BY92" s="9">
        <f t="shared" si="24"/>
        <v>0.53778059563250946</v>
      </c>
      <c r="BZ92" s="10" t="e">
        <v>#N/A</v>
      </c>
      <c r="CA92" s="9">
        <v>7.653216671549913</v>
      </c>
      <c r="CB92" s="9">
        <f t="shared" si="25"/>
        <v>0</v>
      </c>
      <c r="CC92" s="10" t="e">
        <v>#N/A</v>
      </c>
      <c r="CD92" s="9">
        <v>7.653216671549913</v>
      </c>
      <c r="CE92" s="9">
        <f t="shared" si="26"/>
        <v>0</v>
      </c>
      <c r="CF92" s="10" t="e">
        <v>#N/A</v>
      </c>
      <c r="CG92" s="9">
        <v>7.653216671549913</v>
      </c>
      <c r="CH92" s="9">
        <f t="shared" si="27"/>
        <v>0</v>
      </c>
      <c r="CI92" s="10" t="e">
        <v>#N/A</v>
      </c>
      <c r="CJ92" s="9">
        <v>7.653216671549913</v>
      </c>
      <c r="CK92" s="9">
        <f t="shared" si="28"/>
        <v>0</v>
      </c>
      <c r="CL92" s="10" t="e">
        <v>#N/A</v>
      </c>
      <c r="CM92" s="9">
        <v>7.653216671549913</v>
      </c>
      <c r="CN92" s="9">
        <f t="shared" si="29"/>
        <v>0</v>
      </c>
      <c r="CO92" s="10" t="e">
        <v>#N/A</v>
      </c>
      <c r="CP92" s="9">
        <v>7.653216671549913</v>
      </c>
      <c r="CQ92" s="9">
        <f t="shared" si="30"/>
        <v>0</v>
      </c>
      <c r="CR92" s="10">
        <v>8.2154695100059563</v>
      </c>
      <c r="CS92" s="9">
        <v>10.350649441656351</v>
      </c>
      <c r="CT92" s="9">
        <f t="shared" si="31"/>
        <v>4.5589933405225853</v>
      </c>
      <c r="CU92" s="10" t="e">
        <v>#N/A</v>
      </c>
      <c r="CV92" s="9">
        <v>10.730408695715148</v>
      </c>
      <c r="CW92" s="9">
        <f t="shared" si="32"/>
        <v>0</v>
      </c>
      <c r="CX92" s="10" t="e">
        <v>#N/A</v>
      </c>
      <c r="CY92" s="9">
        <v>9.9932514534509735</v>
      </c>
      <c r="CZ92" s="9">
        <f t="shared" si="33"/>
        <v>0</v>
      </c>
      <c r="DA92" s="10" t="e">
        <v>#N/A</v>
      </c>
      <c r="DB92" s="9">
        <v>5.9536830451827498</v>
      </c>
      <c r="DC92" s="9">
        <f t="shared" si="34"/>
        <v>0</v>
      </c>
      <c r="DD92" s="6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</row>
    <row r="93" spans="1:310" s="22" customFormat="1" ht="15" customHeight="1" x14ac:dyDescent="0.3">
      <c r="A93" s="13" t="s">
        <v>134</v>
      </c>
      <c r="B93" s="13" t="s">
        <v>135</v>
      </c>
      <c r="C93" s="10">
        <v>6.2185999179794296</v>
      </c>
      <c r="D93" s="9">
        <v>6.7837998506286716</v>
      </c>
      <c r="E93" s="9">
        <f t="shared" si="0"/>
        <v>0.31945096386670779</v>
      </c>
      <c r="F93" s="10">
        <v>6.4981514584214422</v>
      </c>
      <c r="G93" s="9">
        <v>7.2003251844815637</v>
      </c>
      <c r="H93" s="9">
        <f t="shared" si="1"/>
        <v>0.4930479415691546</v>
      </c>
      <c r="I93" s="10">
        <v>8.4550135745220167</v>
      </c>
      <c r="J93" s="9">
        <v>9.1920829473266288</v>
      </c>
      <c r="K93" s="9">
        <f t="shared" si="2"/>
        <v>0.54327126032658413</v>
      </c>
      <c r="L93" s="10">
        <v>7.5421915961660639</v>
      </c>
      <c r="M93" s="9">
        <v>8.54032518448156</v>
      </c>
      <c r="N93" s="9">
        <f t="shared" si="3"/>
        <v>0.99627066012356813</v>
      </c>
      <c r="O93" s="10" t="e">
        <v>#N/A</v>
      </c>
      <c r="P93" s="9">
        <v>8.7520462616732111</v>
      </c>
      <c r="Q93" s="9">
        <f t="shared" si="4"/>
        <v>0</v>
      </c>
      <c r="R93" s="10" t="e">
        <v>#N/A</v>
      </c>
      <c r="S93" s="9">
        <v>7.7828972156205261</v>
      </c>
      <c r="T93" s="9">
        <f t="shared" si="5"/>
        <v>0</v>
      </c>
      <c r="U93" s="10" t="e">
        <v>#N/A</v>
      </c>
      <c r="V93" s="9">
        <v>9.1920829473266288</v>
      </c>
      <c r="W93" s="9">
        <f t="shared" si="6"/>
        <v>0</v>
      </c>
      <c r="X93" s="10" t="e">
        <v>#N/A</v>
      </c>
      <c r="Y93" s="9">
        <v>9.0795927076688869</v>
      </c>
      <c r="Z93" s="9">
        <f t="shared" si="7"/>
        <v>0</v>
      </c>
      <c r="AA93" s="10" t="e">
        <v>#N/A</v>
      </c>
      <c r="AB93" s="9">
        <v>7.6268633841750066</v>
      </c>
      <c r="AC93" s="9">
        <f t="shared" si="8"/>
        <v>0</v>
      </c>
      <c r="AD93" s="10" t="e">
        <v>#N/A</v>
      </c>
      <c r="AE93" s="9">
        <v>9.0795927076688869</v>
      </c>
      <c r="AF93" s="9">
        <f t="shared" si="9"/>
        <v>0</v>
      </c>
      <c r="AG93" s="10" t="e">
        <v>#N/A</v>
      </c>
      <c r="AH93" s="9">
        <v>9.0795927076688869</v>
      </c>
      <c r="AI93" s="9">
        <f t="shared" si="10"/>
        <v>0</v>
      </c>
      <c r="AJ93" s="10">
        <v>7.3139861015770755</v>
      </c>
      <c r="AK93" s="9">
        <v>9.1920829473266288</v>
      </c>
      <c r="AL93" s="9">
        <f t="shared" si="11"/>
        <v>3.5272477620144214</v>
      </c>
      <c r="AM93" s="10" t="e">
        <v>#N/A</v>
      </c>
      <c r="AN93" s="9">
        <v>8.5558552926896603</v>
      </c>
      <c r="AO93" s="9">
        <f t="shared" si="12"/>
        <v>0</v>
      </c>
      <c r="AP93" s="10">
        <v>6.4582154968683696</v>
      </c>
      <c r="AQ93" s="9">
        <v>8.7508174209789296</v>
      </c>
      <c r="AR93" s="9">
        <f t="shared" si="13"/>
        <v>5.256023582435442</v>
      </c>
      <c r="AS93" s="10">
        <v>7.0857806069880871</v>
      </c>
      <c r="AT93" s="9">
        <v>8.2095212928160102</v>
      </c>
      <c r="AU93" s="9">
        <f t="shared" si="14"/>
        <v>1.2627931289850109</v>
      </c>
      <c r="AV93" s="10" t="e">
        <v>#N/A</v>
      </c>
      <c r="AW93" s="9">
        <v>8.2095212928160102</v>
      </c>
      <c r="AX93" s="9">
        <f t="shared" si="15"/>
        <v>0</v>
      </c>
      <c r="AY93" s="10" t="e">
        <v>#N/A</v>
      </c>
      <c r="AZ93" s="9">
        <v>8.2095212928160102</v>
      </c>
      <c r="BA93" s="9">
        <f t="shared" si="16"/>
        <v>0</v>
      </c>
      <c r="BB93" s="10">
        <v>6.8005237387518518</v>
      </c>
      <c r="BC93" s="9">
        <v>6.7837998506286716</v>
      </c>
      <c r="BD93" s="9">
        <f t="shared" si="17"/>
        <v>2.7968843395664617E-4</v>
      </c>
      <c r="BE93" s="10">
        <v>6.686420991457358</v>
      </c>
      <c r="BF93" s="9">
        <v>6.7837998506286716</v>
      </c>
      <c r="BG93" s="9">
        <f t="shared" si="18"/>
        <v>9.4826422135065296E-3</v>
      </c>
      <c r="BH93" s="10">
        <v>6.686420991457358</v>
      </c>
      <c r="BI93" s="9">
        <v>6.7837998506286716</v>
      </c>
      <c r="BJ93" s="9">
        <f t="shared" si="19"/>
        <v>9.4826422135065296E-3</v>
      </c>
      <c r="BK93" s="10">
        <v>6.5723182441628634</v>
      </c>
      <c r="BL93" s="9">
        <v>6.7837998506286716</v>
      </c>
      <c r="BM93" s="9">
        <f t="shared" si="20"/>
        <v>4.4724469873358999E-2</v>
      </c>
      <c r="BN93" s="10">
        <v>6.4582154968683696</v>
      </c>
      <c r="BO93" s="9">
        <v>6.7837998506286716</v>
      </c>
      <c r="BP93" s="9">
        <f t="shared" si="21"/>
        <v>0.1060051714135135</v>
      </c>
      <c r="BQ93" s="10">
        <v>6.3726384363974988</v>
      </c>
      <c r="BR93" s="9">
        <v>6.7837998506286716</v>
      </c>
      <c r="BS93" s="9">
        <f t="shared" si="22"/>
        <v>0.16905370855257806</v>
      </c>
      <c r="BT93" s="10">
        <v>6.3269973374797015</v>
      </c>
      <c r="BU93" s="9">
        <v>6.7837998506286716</v>
      </c>
      <c r="BV93" s="9">
        <f t="shared" si="23"/>
        <v>0.20866853601921503</v>
      </c>
      <c r="BW93" s="10">
        <v>6.1729586286321343</v>
      </c>
      <c r="BX93" s="9">
        <v>6.7837998506286716</v>
      </c>
      <c r="BY93" s="9">
        <f t="shared" si="24"/>
        <v>0.37312699849022302</v>
      </c>
      <c r="BZ93" s="10">
        <v>6.0132147824198423</v>
      </c>
      <c r="CA93" s="9">
        <v>6.7837998506286716</v>
      </c>
      <c r="CB93" s="9">
        <f t="shared" si="25"/>
        <v>0.59380134734640611</v>
      </c>
      <c r="CC93" s="10">
        <v>6.4582154968683696</v>
      </c>
      <c r="CD93" s="9">
        <v>6.7837998506286716</v>
      </c>
      <c r="CE93" s="9">
        <f t="shared" si="26"/>
        <v>0.1060051714135135</v>
      </c>
      <c r="CF93" s="10" t="e">
        <v>#N/A</v>
      </c>
      <c r="CG93" s="9">
        <v>6.7837998506286716</v>
      </c>
      <c r="CH93" s="9">
        <f t="shared" si="27"/>
        <v>0</v>
      </c>
      <c r="CI93" s="10" t="e">
        <v>#N/A</v>
      </c>
      <c r="CJ93" s="9">
        <v>6.7837998506286716</v>
      </c>
      <c r="CK93" s="9">
        <f t="shared" si="28"/>
        <v>0</v>
      </c>
      <c r="CL93" s="10" t="e">
        <v>#N/A</v>
      </c>
      <c r="CM93" s="9">
        <v>6.7837998506286716</v>
      </c>
      <c r="CN93" s="9">
        <f t="shared" si="29"/>
        <v>0</v>
      </c>
      <c r="CO93" s="10" t="e">
        <v>#N/A</v>
      </c>
      <c r="CP93" s="9">
        <v>6.7837998506286716</v>
      </c>
      <c r="CQ93" s="9">
        <f t="shared" si="30"/>
        <v>0</v>
      </c>
      <c r="CR93" s="10">
        <v>8.1982817412475661</v>
      </c>
      <c r="CS93" s="9">
        <v>8.4585108680715457</v>
      </c>
      <c r="CT93" s="9">
        <f t="shared" si="31"/>
        <v>6.771919844757085E-2</v>
      </c>
      <c r="CU93" s="10" t="e">
        <v>#N/A</v>
      </c>
      <c r="CV93" s="9">
        <v>7.6268633841750066</v>
      </c>
      <c r="CW93" s="9">
        <f t="shared" si="32"/>
        <v>0</v>
      </c>
      <c r="CX93" s="10" t="e">
        <v>#N/A</v>
      </c>
      <c r="CY93" s="9">
        <v>8.2717122553097582</v>
      </c>
      <c r="CZ93" s="9">
        <f t="shared" si="33"/>
        <v>0</v>
      </c>
      <c r="DA93" s="10">
        <v>8.0784745084501868</v>
      </c>
      <c r="DB93" s="9">
        <v>6.1892067559042232</v>
      </c>
      <c r="DC93" s="9">
        <f t="shared" si="34"/>
        <v>3.5693326408100763</v>
      </c>
      <c r="DD93" s="6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s="22" customFormat="1" ht="15" customHeight="1" x14ac:dyDescent="0.3">
      <c r="A94" s="13" t="s">
        <v>136</v>
      </c>
      <c r="B94" s="13" t="s">
        <v>137</v>
      </c>
      <c r="C94" s="10">
        <v>10.326298304958891</v>
      </c>
      <c r="D94" s="9">
        <v>10.085301939542802</v>
      </c>
      <c r="E94" s="9">
        <f t="shared" si="0"/>
        <v>5.8079248143765277E-2</v>
      </c>
      <c r="F94" s="10">
        <v>10.428991102716767</v>
      </c>
      <c r="G94" s="9">
        <v>10.800487776722349</v>
      </c>
      <c r="H94" s="9">
        <f t="shared" si="1"/>
        <v>0.13800977879721005</v>
      </c>
      <c r="I94" s="10">
        <v>12.471430279288212</v>
      </c>
      <c r="J94" s="9">
        <v>12.656556602937037</v>
      </c>
      <c r="K94" s="9">
        <f t="shared" si="2"/>
        <v>3.4271755707729661E-2</v>
      </c>
      <c r="L94" s="10">
        <v>11.786813795521248</v>
      </c>
      <c r="M94" s="9">
        <v>12.140487776722345</v>
      </c>
      <c r="N94" s="9">
        <f t="shared" si="3"/>
        <v>0.1250852849786345</v>
      </c>
      <c r="O94" s="10" t="e">
        <v>#N/A</v>
      </c>
      <c r="P94" s="9">
        <v>12.262401486001465</v>
      </c>
      <c r="Q94" s="9">
        <f t="shared" si="4"/>
        <v>0</v>
      </c>
      <c r="R94" s="10" t="e">
        <v>#N/A</v>
      </c>
      <c r="S94" s="9">
        <v>11.374345823430787</v>
      </c>
      <c r="T94" s="9">
        <f t="shared" si="5"/>
        <v>0</v>
      </c>
      <c r="U94" s="10" t="e">
        <v>#N/A</v>
      </c>
      <c r="V94" s="9">
        <v>12.656556602937037</v>
      </c>
      <c r="W94" s="9">
        <f t="shared" si="6"/>
        <v>0</v>
      </c>
      <c r="X94" s="10" t="e">
        <v>#N/A</v>
      </c>
      <c r="Y94" s="9">
        <v>11.84658229832668</v>
      </c>
      <c r="Z94" s="9">
        <f t="shared" si="7"/>
        <v>0</v>
      </c>
      <c r="AA94" s="10" t="e">
        <v>#N/A</v>
      </c>
      <c r="AB94" s="9">
        <v>11.440295076262508</v>
      </c>
      <c r="AC94" s="9">
        <f t="shared" si="8"/>
        <v>0</v>
      </c>
      <c r="AD94" s="10" t="e">
        <v>#N/A</v>
      </c>
      <c r="AE94" s="9">
        <v>11.84658229832668</v>
      </c>
      <c r="AF94" s="9">
        <f t="shared" si="9"/>
        <v>0</v>
      </c>
      <c r="AG94" s="10" t="e">
        <v>#N/A</v>
      </c>
      <c r="AH94" s="9">
        <v>11.84658229832668</v>
      </c>
      <c r="AI94" s="9">
        <f t="shared" si="10"/>
        <v>0</v>
      </c>
      <c r="AJ94" s="10">
        <v>11.159248685401529</v>
      </c>
      <c r="AK94" s="9">
        <v>12.656556602937037</v>
      </c>
      <c r="AL94" s="9">
        <f t="shared" si="11"/>
        <v>2.2419309999145201</v>
      </c>
      <c r="AM94" s="10" t="e">
        <v>#N/A</v>
      </c>
      <c r="AN94" s="9">
        <v>11.86788302820333</v>
      </c>
      <c r="AO94" s="9">
        <f t="shared" si="12"/>
        <v>0</v>
      </c>
      <c r="AP94" s="10">
        <v>10.988094564459788</v>
      </c>
      <c r="AQ94" s="9">
        <v>12.386226131468391</v>
      </c>
      <c r="AR94" s="9">
        <f t="shared" si="13"/>
        <v>1.9547718786659316</v>
      </c>
      <c r="AS94" s="10">
        <v>10.474632201634563</v>
      </c>
      <c r="AT94" s="9">
        <v>11.369259428149505</v>
      </c>
      <c r="AU94" s="9">
        <f t="shared" si="14"/>
        <v>0.80035787442181694</v>
      </c>
      <c r="AV94" s="10" t="e">
        <v>#N/A</v>
      </c>
      <c r="AW94" s="9">
        <v>11.369259428149505</v>
      </c>
      <c r="AX94" s="9">
        <f t="shared" si="15"/>
        <v>0</v>
      </c>
      <c r="AY94" s="10">
        <v>9.8299516794206721</v>
      </c>
      <c r="AZ94" s="9">
        <v>11.369259428149505</v>
      </c>
      <c r="BA94" s="9">
        <f t="shared" si="16"/>
        <v>2.3694683452966272</v>
      </c>
      <c r="BB94" s="10">
        <v>9.7900157178675986</v>
      </c>
      <c r="BC94" s="9">
        <v>10.085301939542802</v>
      </c>
      <c r="BD94" s="9">
        <f t="shared" si="17"/>
        <v>8.7193952711217396E-2</v>
      </c>
      <c r="BE94" s="10">
        <v>10.132323959751082</v>
      </c>
      <c r="BF94" s="9">
        <v>10.085301939542802</v>
      </c>
      <c r="BG94" s="9">
        <f t="shared" si="18"/>
        <v>2.2110703844678563E-3</v>
      </c>
      <c r="BH94" s="10">
        <v>10.189375333398328</v>
      </c>
      <c r="BI94" s="9">
        <v>10.085301939542802</v>
      </c>
      <c r="BJ94" s="9">
        <f t="shared" si="19"/>
        <v>1.0831271308607355E-2</v>
      </c>
      <c r="BK94" s="10">
        <v>10.246426707045575</v>
      </c>
      <c r="BL94" s="9">
        <v>10.085301939542802</v>
      </c>
      <c r="BM94" s="9">
        <f t="shared" si="20"/>
        <v>2.5961190702822778E-2</v>
      </c>
      <c r="BN94" s="10">
        <v>10.132323959751082</v>
      </c>
      <c r="BO94" s="9">
        <v>10.085301939542802</v>
      </c>
      <c r="BP94" s="9">
        <f t="shared" si="21"/>
        <v>2.2110703844678563E-3</v>
      </c>
      <c r="BQ94" s="10">
        <v>10.05815717400966</v>
      </c>
      <c r="BR94" s="9">
        <v>10.085301939542802</v>
      </c>
      <c r="BS94" s="9">
        <f t="shared" si="22"/>
        <v>7.3683829584928048E-4</v>
      </c>
      <c r="BT94" s="10">
        <v>10.132323959751082</v>
      </c>
      <c r="BU94" s="9">
        <v>10.085301939542802</v>
      </c>
      <c r="BV94" s="9">
        <f t="shared" si="23"/>
        <v>2.2110703844678563E-3</v>
      </c>
      <c r="BW94" s="10">
        <v>10.018221212456588</v>
      </c>
      <c r="BX94" s="9">
        <v>10.085301939542802</v>
      </c>
      <c r="BY94" s="9">
        <f t="shared" si="24"/>
        <v>4.4998239464151451E-3</v>
      </c>
      <c r="BZ94" s="10" t="e">
        <v>#N/A</v>
      </c>
      <c r="CA94" s="9">
        <v>10.085301939542802</v>
      </c>
      <c r="CB94" s="9">
        <f t="shared" si="25"/>
        <v>0</v>
      </c>
      <c r="CC94" s="10">
        <v>10.360529454340069</v>
      </c>
      <c r="CD94" s="9">
        <v>10.085301939542802</v>
      </c>
      <c r="CE94" s="9">
        <f t="shared" si="26"/>
        <v>7.5750184901479903E-2</v>
      </c>
      <c r="CF94" s="10">
        <v>10.189375333398328</v>
      </c>
      <c r="CG94" s="9">
        <v>10.085301939542802</v>
      </c>
      <c r="CH94" s="9">
        <f t="shared" si="27"/>
        <v>1.0831271308607355E-2</v>
      </c>
      <c r="CI94" s="10">
        <v>10.303478080692823</v>
      </c>
      <c r="CJ94" s="9">
        <v>10.085301939542802</v>
      </c>
      <c r="CK94" s="9">
        <f t="shared" si="28"/>
        <v>4.7600828567113951E-2</v>
      </c>
      <c r="CL94" s="10">
        <v>10.474632201634563</v>
      </c>
      <c r="CM94" s="9">
        <v>10.085301939542802</v>
      </c>
      <c r="CN94" s="9">
        <f t="shared" si="29"/>
        <v>0.15157805298043925</v>
      </c>
      <c r="CO94" s="10" t="e">
        <v>#N/A</v>
      </c>
      <c r="CP94" s="9">
        <v>10.085301939542802</v>
      </c>
      <c r="CQ94" s="9">
        <f t="shared" si="30"/>
        <v>0</v>
      </c>
      <c r="CR94" s="10">
        <v>11.940872242745323</v>
      </c>
      <c r="CS94" s="9">
        <v>11.997766302107323</v>
      </c>
      <c r="CT94" s="9">
        <f t="shared" si="31"/>
        <v>3.2369339906867271E-3</v>
      </c>
      <c r="CU94" s="10" t="e">
        <v>#N/A</v>
      </c>
      <c r="CV94" s="9">
        <v>11.440295076262508</v>
      </c>
      <c r="CW94" s="9">
        <f t="shared" si="32"/>
        <v>0</v>
      </c>
      <c r="CX94" s="10" t="e">
        <v>#N/A</v>
      </c>
      <c r="CY94" s="9">
        <v>11.742727939168091</v>
      </c>
      <c r="CZ94" s="9">
        <f t="shared" si="33"/>
        <v>0</v>
      </c>
      <c r="DA94" s="10">
        <v>9.7614900310439765</v>
      </c>
      <c r="DB94" s="9">
        <v>8.8773972705328461</v>
      </c>
      <c r="DC94" s="9">
        <f t="shared" si="34"/>
        <v>0.78162000918819097</v>
      </c>
      <c r="DD94" s="6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</row>
    <row r="95" spans="1:310" s="22" customFormat="1" ht="15" customHeight="1" x14ac:dyDescent="0.3">
      <c r="A95" s="13" t="s">
        <v>138</v>
      </c>
      <c r="B95" s="13" t="s">
        <v>139</v>
      </c>
      <c r="C95" s="10">
        <v>13.464123884083168</v>
      </c>
      <c r="D95" s="9">
        <v>13.386804028456929</v>
      </c>
      <c r="E95" s="9">
        <f t="shared" si="0"/>
        <v>5.9783600740624943E-3</v>
      </c>
      <c r="F95" s="10">
        <v>14.182971488705624</v>
      </c>
      <c r="G95" s="9">
        <v>14.400650368963127</v>
      </c>
      <c r="H95" s="9">
        <f t="shared" si="1"/>
        <v>4.7384094910160587E-2</v>
      </c>
      <c r="I95" s="10" t="e">
        <v>#N/A</v>
      </c>
      <c r="J95" s="9">
        <v>16.121030258547442</v>
      </c>
      <c r="K95" s="9">
        <f t="shared" si="2"/>
        <v>0</v>
      </c>
      <c r="L95" s="10">
        <v>15.83746132447579</v>
      </c>
      <c r="M95" s="9">
        <v>15.740650368963124</v>
      </c>
      <c r="N95" s="9">
        <f t="shared" si="3"/>
        <v>9.3723611072753839E-3</v>
      </c>
      <c r="O95" s="10" t="e">
        <v>#N/A</v>
      </c>
      <c r="P95" s="9">
        <v>15.77275671032973</v>
      </c>
      <c r="Q95" s="9">
        <f t="shared" si="4"/>
        <v>0</v>
      </c>
      <c r="R95" s="10" t="e">
        <v>#N/A</v>
      </c>
      <c r="S95" s="9">
        <v>14.965794431241051</v>
      </c>
      <c r="T95" s="9">
        <f t="shared" si="5"/>
        <v>0</v>
      </c>
      <c r="U95" s="10" t="e">
        <v>#N/A</v>
      </c>
      <c r="V95" s="9">
        <v>16.121030258547442</v>
      </c>
      <c r="W95" s="9">
        <f t="shared" si="6"/>
        <v>0</v>
      </c>
      <c r="X95" s="10" t="e">
        <v>#N/A</v>
      </c>
      <c r="Y95" s="9">
        <v>14.613571888984467</v>
      </c>
      <c r="Z95" s="9">
        <f t="shared" si="7"/>
        <v>0</v>
      </c>
      <c r="AA95" s="10" t="e">
        <v>#N/A</v>
      </c>
      <c r="AB95" s="9">
        <v>15.253726768350013</v>
      </c>
      <c r="AC95" s="9">
        <f t="shared" si="8"/>
        <v>0</v>
      </c>
      <c r="AD95" s="10" t="e">
        <v>#N/A</v>
      </c>
      <c r="AE95" s="9">
        <v>14.613571888984467</v>
      </c>
      <c r="AF95" s="9">
        <f t="shared" si="9"/>
        <v>0</v>
      </c>
      <c r="AG95" s="10" t="e">
        <v>#N/A</v>
      </c>
      <c r="AH95" s="9">
        <v>14.613571888984467</v>
      </c>
      <c r="AI95" s="9">
        <f t="shared" si="10"/>
        <v>0</v>
      </c>
      <c r="AJ95" s="10" t="e">
        <v>#N/A</v>
      </c>
      <c r="AK95" s="9">
        <v>16.121030258547442</v>
      </c>
      <c r="AL95" s="9">
        <f t="shared" si="11"/>
        <v>0</v>
      </c>
      <c r="AM95" s="10" t="e">
        <v>#N/A</v>
      </c>
      <c r="AN95" s="9">
        <v>15.179910763717011</v>
      </c>
      <c r="AO95" s="9">
        <f t="shared" si="12"/>
        <v>0</v>
      </c>
      <c r="AP95" s="10">
        <v>14.924639346119836</v>
      </c>
      <c r="AQ95" s="9">
        <v>16.021634841957855</v>
      </c>
      <c r="AR95" s="9">
        <f t="shared" si="13"/>
        <v>1.2033991178889016</v>
      </c>
      <c r="AS95" s="10">
        <v>13.897714620469388</v>
      </c>
      <c r="AT95" s="9">
        <v>14.528997563483003</v>
      </c>
      <c r="AU95" s="9">
        <f t="shared" si="14"/>
        <v>0.39851815413993036</v>
      </c>
      <c r="AV95" s="10" t="e">
        <v>#N/A</v>
      </c>
      <c r="AW95" s="9">
        <v>14.528997563483003</v>
      </c>
      <c r="AX95" s="9">
        <f t="shared" si="15"/>
        <v>0</v>
      </c>
      <c r="AY95" s="10" t="e">
        <v>#N/A</v>
      </c>
      <c r="AZ95" s="9">
        <v>14.528997563483003</v>
      </c>
      <c r="BA95" s="9">
        <f t="shared" si="16"/>
        <v>0</v>
      </c>
      <c r="BB95" s="10">
        <v>12.984892642113435</v>
      </c>
      <c r="BC95" s="9">
        <v>13.386804028456929</v>
      </c>
      <c r="BD95" s="9">
        <f t="shared" si="17"/>
        <v>0.16153276247254947</v>
      </c>
      <c r="BE95" s="10">
        <v>13.384252257644164</v>
      </c>
      <c r="BF95" s="9">
        <v>13.386804028456929</v>
      </c>
      <c r="BG95" s="9">
        <f t="shared" si="18"/>
        <v>6.5115342808800724E-6</v>
      </c>
      <c r="BH95" s="10">
        <v>13.726560499527647</v>
      </c>
      <c r="BI95" s="9">
        <v>13.386804028456929</v>
      </c>
      <c r="BJ95" s="9">
        <f t="shared" si="19"/>
        <v>0.1154344596344276</v>
      </c>
      <c r="BK95" s="10">
        <v>13.840663246822142</v>
      </c>
      <c r="BL95" s="9">
        <v>13.386804028456929</v>
      </c>
      <c r="BM95" s="9">
        <f t="shared" si="20"/>
        <v>0.20598819009508254</v>
      </c>
      <c r="BN95" s="10">
        <v>13.726560499527647</v>
      </c>
      <c r="BO95" s="9">
        <v>13.386804028456929</v>
      </c>
      <c r="BP95" s="9">
        <f t="shared" si="21"/>
        <v>0.1154344596344276</v>
      </c>
      <c r="BQ95" s="10" t="e">
        <v>#N/A</v>
      </c>
      <c r="BR95" s="9">
        <v>13.386804028456929</v>
      </c>
      <c r="BS95" s="9">
        <f t="shared" si="22"/>
        <v>0</v>
      </c>
      <c r="BT95" s="10">
        <v>13.156046763055176</v>
      </c>
      <c r="BU95" s="9">
        <v>13.386804028456929</v>
      </c>
      <c r="BV95" s="9">
        <f t="shared" si="23"/>
        <v>5.324891553569492E-2</v>
      </c>
      <c r="BW95" s="10">
        <v>13.726560499527647</v>
      </c>
      <c r="BX95" s="9">
        <v>13.386804028456929</v>
      </c>
      <c r="BY95" s="9">
        <f t="shared" si="24"/>
        <v>0.1154344596344276</v>
      </c>
      <c r="BZ95" s="10" t="e">
        <v>#N/A</v>
      </c>
      <c r="CA95" s="9">
        <v>13.386804028456929</v>
      </c>
      <c r="CB95" s="9">
        <f t="shared" si="25"/>
        <v>0</v>
      </c>
      <c r="CC95" s="10">
        <v>13.270149510349672</v>
      </c>
      <c r="CD95" s="9">
        <v>13.386804028456929</v>
      </c>
      <c r="CE95" s="9">
        <f t="shared" si="26"/>
        <v>1.3608276594836382E-2</v>
      </c>
      <c r="CF95" s="10" t="e">
        <v>#N/A</v>
      </c>
      <c r="CG95" s="9">
        <v>13.386804028456929</v>
      </c>
      <c r="CH95" s="9">
        <f t="shared" si="27"/>
        <v>0</v>
      </c>
      <c r="CI95" s="10">
        <v>13.726560499527647</v>
      </c>
      <c r="CJ95" s="9">
        <v>13.386804028456929</v>
      </c>
      <c r="CK95" s="9">
        <f t="shared" si="28"/>
        <v>0.1154344596344276</v>
      </c>
      <c r="CL95" s="10">
        <v>14.011817367763882</v>
      </c>
      <c r="CM95" s="9">
        <v>13.386804028456929</v>
      </c>
      <c r="CN95" s="9">
        <f t="shared" si="29"/>
        <v>0.39064167431162866</v>
      </c>
      <c r="CO95" s="10">
        <v>13.743675911621821</v>
      </c>
      <c r="CP95" s="9">
        <v>13.386804028456929</v>
      </c>
      <c r="CQ95" s="9">
        <f t="shared" si="30"/>
        <v>0.12735754099365651</v>
      </c>
      <c r="CR95" s="10">
        <v>15.723392995486437</v>
      </c>
      <c r="CS95" s="9">
        <v>15.537021736143096</v>
      </c>
      <c r="CT95" s="9">
        <f t="shared" si="31"/>
        <v>3.4734246309222817E-2</v>
      </c>
      <c r="CU95" s="10" t="e">
        <v>#N/A</v>
      </c>
      <c r="CV95" s="9">
        <v>15.253726768350013</v>
      </c>
      <c r="CW95" s="9">
        <f t="shared" si="32"/>
        <v>0</v>
      </c>
      <c r="CX95" s="10">
        <v>16.921437423773483</v>
      </c>
      <c r="CY95" s="9">
        <v>15.213743623026424</v>
      </c>
      <c r="CZ95" s="9">
        <f t="shared" si="33"/>
        <v>2.9162181171099353</v>
      </c>
      <c r="DA95" s="10">
        <v>12.562712477123807</v>
      </c>
      <c r="DB95" s="9">
        <v>11.565587785161476</v>
      </c>
      <c r="DC95" s="9">
        <f t="shared" si="34"/>
        <v>0.99425765132097232</v>
      </c>
      <c r="DD95" s="6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</row>
    <row r="96" spans="1:310" s="22" customFormat="1" ht="15" customHeight="1" x14ac:dyDescent="0.3">
      <c r="A96" s="13" t="s">
        <v>140</v>
      </c>
      <c r="B96" s="13" t="s">
        <v>141</v>
      </c>
      <c r="C96" s="10">
        <v>16.487847583093828</v>
      </c>
      <c r="D96" s="9">
        <v>16.688306117371042</v>
      </c>
      <c r="E96" s="9">
        <f t="shared" si="0"/>
        <v>4.0183623964568913E-2</v>
      </c>
      <c r="F96" s="10">
        <v>17.88560563841196</v>
      </c>
      <c r="G96" s="9">
        <v>18.000812961203906</v>
      </c>
      <c r="H96" s="9">
        <f t="shared" si="1"/>
        <v>1.3272727224887617E-2</v>
      </c>
      <c r="I96" s="10" t="e">
        <v>#N/A</v>
      </c>
      <c r="J96" s="9">
        <v>19.58550391415784</v>
      </c>
      <c r="K96" s="9">
        <f t="shared" si="2"/>
        <v>0</v>
      </c>
      <c r="L96" s="10">
        <v>19.853878029241983</v>
      </c>
      <c r="M96" s="9">
        <v>19.340812961203909</v>
      </c>
      <c r="N96" s="9">
        <f t="shared" si="3"/>
        <v>0.26323576404091342</v>
      </c>
      <c r="O96" s="10" t="e">
        <v>#N/A</v>
      </c>
      <c r="P96" s="9">
        <v>19.283111934657995</v>
      </c>
      <c r="Q96" s="9">
        <f t="shared" si="4"/>
        <v>0</v>
      </c>
      <c r="R96" s="10" t="e">
        <v>#N/A</v>
      </c>
      <c r="S96" s="9">
        <v>18.557243039051301</v>
      </c>
      <c r="T96" s="9">
        <f t="shared" si="5"/>
        <v>0</v>
      </c>
      <c r="U96" s="10">
        <v>18.884004677238785</v>
      </c>
      <c r="V96" s="9">
        <v>19.58550391415784</v>
      </c>
      <c r="W96" s="9">
        <f t="shared" si="6"/>
        <v>0.49210117939801667</v>
      </c>
      <c r="X96" s="10" t="e">
        <v>#N/A</v>
      </c>
      <c r="Y96" s="9">
        <v>17.380561479642253</v>
      </c>
      <c r="Z96" s="9">
        <f t="shared" si="7"/>
        <v>0</v>
      </c>
      <c r="AA96" s="10" t="e">
        <v>#N/A</v>
      </c>
      <c r="AB96" s="9">
        <v>19.067158460437511</v>
      </c>
      <c r="AC96" s="9">
        <f t="shared" si="8"/>
        <v>0</v>
      </c>
      <c r="AD96" s="10" t="e">
        <v>#N/A</v>
      </c>
      <c r="AE96" s="9">
        <v>17.380561479642253</v>
      </c>
      <c r="AF96" s="9">
        <f t="shared" si="9"/>
        <v>0</v>
      </c>
      <c r="AG96" s="10" t="e">
        <v>#N/A</v>
      </c>
      <c r="AH96" s="9">
        <v>17.380561479642253</v>
      </c>
      <c r="AI96" s="9">
        <f t="shared" si="10"/>
        <v>0</v>
      </c>
      <c r="AJ96" s="10" t="e">
        <v>#N/A</v>
      </c>
      <c r="AK96" s="9">
        <v>19.58550391415784</v>
      </c>
      <c r="AL96" s="9">
        <f t="shared" si="11"/>
        <v>0</v>
      </c>
      <c r="AM96" s="10" t="e">
        <v>#N/A</v>
      </c>
      <c r="AN96" s="9">
        <v>18.491938499230699</v>
      </c>
      <c r="AO96" s="9">
        <f t="shared" si="12"/>
        <v>0</v>
      </c>
      <c r="AP96" s="10">
        <v>18.370542314413562</v>
      </c>
      <c r="AQ96" s="9">
        <v>19.657043552447334</v>
      </c>
      <c r="AR96" s="9">
        <f t="shared" si="13"/>
        <v>1.6550854354624274</v>
      </c>
      <c r="AS96" s="10">
        <v>17.571823083352101</v>
      </c>
      <c r="AT96" s="9">
        <v>17.688735698816501</v>
      </c>
      <c r="AU96" s="9">
        <f t="shared" si="14"/>
        <v>1.366855965472677E-2</v>
      </c>
      <c r="AV96" s="10">
        <v>18.313490940766314</v>
      </c>
      <c r="AW96" s="9">
        <v>17.688735698816501</v>
      </c>
      <c r="AX96" s="9">
        <f t="shared" si="15"/>
        <v>0.39031911234376998</v>
      </c>
      <c r="AY96" s="10" t="e">
        <v>#N/A</v>
      </c>
      <c r="AZ96" s="9">
        <v>17.688735698816501</v>
      </c>
      <c r="BA96" s="9">
        <f t="shared" si="16"/>
        <v>0</v>
      </c>
      <c r="BB96" s="10">
        <v>15.917333247581936</v>
      </c>
      <c r="BC96" s="9">
        <v>16.688306117371042</v>
      </c>
      <c r="BD96" s="9">
        <f t="shared" si="17"/>
        <v>0.59439916595084852</v>
      </c>
      <c r="BE96" s="10">
        <v>16.659001104996147</v>
      </c>
      <c r="BF96" s="9">
        <v>16.688306117371042</v>
      </c>
      <c r="BG96" s="9">
        <f t="shared" si="18"/>
        <v>8.5878375029273745E-4</v>
      </c>
      <c r="BH96" s="10">
        <v>16.944257973232382</v>
      </c>
      <c r="BI96" s="9">
        <v>16.688306117371042</v>
      </c>
      <c r="BJ96" s="9">
        <f t="shared" si="19"/>
        <v>6.5511352518864432E-2</v>
      </c>
      <c r="BK96" s="10">
        <v>16.487846984054407</v>
      </c>
      <c r="BL96" s="9">
        <v>16.688306117371042</v>
      </c>
      <c r="BM96" s="9">
        <f t="shared" si="20"/>
        <v>4.0183864130056271E-2</v>
      </c>
      <c r="BN96" s="10">
        <v>17.172463467821373</v>
      </c>
      <c r="BO96" s="9">
        <v>16.688306117371042</v>
      </c>
      <c r="BP96" s="9">
        <f t="shared" si="21"/>
        <v>0.2344083399950852</v>
      </c>
      <c r="BQ96" s="10" t="e">
        <v>#N/A</v>
      </c>
      <c r="BR96" s="9">
        <v>16.688306117371042</v>
      </c>
      <c r="BS96" s="9">
        <f t="shared" si="22"/>
        <v>0</v>
      </c>
      <c r="BT96" s="10">
        <v>16.830155225937887</v>
      </c>
      <c r="BU96" s="9">
        <v>16.688306117371042</v>
      </c>
      <c r="BV96" s="9">
        <f t="shared" si="23"/>
        <v>2.012116960120857E-2</v>
      </c>
      <c r="BW96" s="10">
        <v>17.400668962410357</v>
      </c>
      <c r="BX96" s="9">
        <v>16.688306117371042</v>
      </c>
      <c r="BY96" s="9">
        <f t="shared" si="24"/>
        <v>0.50746082299250794</v>
      </c>
      <c r="BZ96" s="10" t="e">
        <v>#N/A</v>
      </c>
      <c r="CA96" s="9">
        <v>16.688306117371042</v>
      </c>
      <c r="CB96" s="9">
        <f t="shared" si="25"/>
        <v>0</v>
      </c>
      <c r="CC96" s="10">
        <v>17.172463467821373</v>
      </c>
      <c r="CD96" s="9">
        <v>16.688306117371042</v>
      </c>
      <c r="CE96" s="9">
        <f t="shared" si="26"/>
        <v>0.2344083399950852</v>
      </c>
      <c r="CF96" s="10" t="e">
        <v>#N/A</v>
      </c>
      <c r="CG96" s="9">
        <v>16.688306117371042</v>
      </c>
      <c r="CH96" s="9">
        <f t="shared" si="27"/>
        <v>0</v>
      </c>
      <c r="CI96" s="10">
        <v>17.172463467821373</v>
      </c>
      <c r="CJ96" s="9">
        <v>16.688306117371042</v>
      </c>
      <c r="CK96" s="9">
        <f t="shared" si="28"/>
        <v>0.2344083399950852</v>
      </c>
      <c r="CL96" s="10">
        <v>17.343617588763113</v>
      </c>
      <c r="CM96" s="9">
        <v>16.688306117371042</v>
      </c>
      <c r="CN96" s="9">
        <f t="shared" si="29"/>
        <v>0.42943312453804156</v>
      </c>
      <c r="CO96" s="10">
        <v>17.115412094174125</v>
      </c>
      <c r="CP96" s="9">
        <v>16.688306117371042</v>
      </c>
      <c r="CQ96" s="9">
        <f t="shared" si="30"/>
        <v>0.18241951542091636</v>
      </c>
      <c r="CR96" s="10">
        <v>19.340464425682377</v>
      </c>
      <c r="CS96" s="9">
        <v>19.076277170178869</v>
      </c>
      <c r="CT96" s="9">
        <f t="shared" si="31"/>
        <v>6.9794905970475746E-2</v>
      </c>
      <c r="CU96" s="10" t="e">
        <v>#N/A</v>
      </c>
      <c r="CV96" s="9">
        <v>19.067158460437511</v>
      </c>
      <c r="CW96" s="9">
        <f t="shared" si="32"/>
        <v>0</v>
      </c>
      <c r="CX96" s="10">
        <v>20.652597260303445</v>
      </c>
      <c r="CY96" s="9">
        <v>18.684759306884771</v>
      </c>
      <c r="CZ96" s="9">
        <f t="shared" si="33"/>
        <v>3.8723862109149922</v>
      </c>
      <c r="DA96" s="10" t="e">
        <v>#N/A</v>
      </c>
      <c r="DB96" s="9">
        <v>14.253778299790106</v>
      </c>
      <c r="DC96" s="9">
        <f t="shared" si="34"/>
        <v>0</v>
      </c>
      <c r="DD96" s="6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</row>
    <row r="97" spans="1:310" s="16" customFormat="1" ht="15" customHeight="1" x14ac:dyDescent="0.3">
      <c r="A97" s="13" t="s">
        <v>142</v>
      </c>
      <c r="B97" s="13" t="s">
        <v>143</v>
      </c>
      <c r="C97" s="10">
        <v>1.0839760935925571</v>
      </c>
      <c r="D97" s="9">
        <v>1.4185733646534686</v>
      </c>
      <c r="E97" s="9">
        <f t="shared" si="0"/>
        <v>0.1119553338014091</v>
      </c>
      <c r="F97" s="10">
        <v>-4.1647502762490376</v>
      </c>
      <c r="G97" s="9">
        <v>-5.8200892109860405</v>
      </c>
      <c r="H97" s="9">
        <f t="shared" si="1"/>
        <v>2.7401469888562353</v>
      </c>
      <c r="I97" s="10">
        <v>-3.537185166129321</v>
      </c>
      <c r="J97" s="9">
        <v>-4.2842395806895581</v>
      </c>
      <c r="K97" s="9">
        <f t="shared" si="2"/>
        <v>0.55809029831393864</v>
      </c>
      <c r="L97" s="10">
        <v>-1.3121815938866828</v>
      </c>
      <c r="M97" s="9">
        <v>-2.3827890130147438</v>
      </c>
      <c r="N97" s="9">
        <f t="shared" si="3"/>
        <v>1.1462002458920477</v>
      </c>
      <c r="O97" s="10" t="e">
        <v>#N/A</v>
      </c>
      <c r="P97" s="9">
        <v>1.1932692960798477</v>
      </c>
      <c r="Q97" s="9">
        <f t="shared" si="4"/>
        <v>0</v>
      </c>
      <c r="R97" s="10">
        <v>2.9096200560095991</v>
      </c>
      <c r="S97" s="9">
        <v>3.0079275240976528</v>
      </c>
      <c r="T97" s="9">
        <f t="shared" si="5"/>
        <v>9.6643582818837157E-3</v>
      </c>
      <c r="U97" s="10" t="e">
        <v>#N/A</v>
      </c>
      <c r="V97" s="9">
        <v>-4.2842395806895581</v>
      </c>
      <c r="W97" s="9">
        <f t="shared" si="6"/>
        <v>0</v>
      </c>
      <c r="X97" s="10" t="e">
        <v>#N/A</v>
      </c>
      <c r="Y97" s="9">
        <v>-3.1470035550952815</v>
      </c>
      <c r="Z97" s="9">
        <f t="shared" si="7"/>
        <v>0</v>
      </c>
      <c r="AA97" s="10">
        <v>-1.7115412094174154</v>
      </c>
      <c r="AB97" s="9">
        <v>-2.9304774324597531</v>
      </c>
      <c r="AC97" s="9">
        <f t="shared" si="8"/>
        <v>1.4858055158447196</v>
      </c>
      <c r="AD97" s="10" t="e">
        <v>#N/A</v>
      </c>
      <c r="AE97" s="9">
        <v>-3.1470035550952815</v>
      </c>
      <c r="AF97" s="9">
        <f t="shared" si="9"/>
        <v>0</v>
      </c>
      <c r="AG97" s="10" t="e">
        <v>#N/A</v>
      </c>
      <c r="AH97" s="9">
        <v>-3.1470035550952815</v>
      </c>
      <c r="AI97" s="9">
        <f t="shared" si="10"/>
        <v>0</v>
      </c>
      <c r="AJ97" s="10" t="e">
        <v>#N/A</v>
      </c>
      <c r="AK97" s="9">
        <v>-4.2842395806895581</v>
      </c>
      <c r="AL97" s="9">
        <f t="shared" si="11"/>
        <v>0</v>
      </c>
      <c r="AM97" s="10" t="e">
        <v>#N/A</v>
      </c>
      <c r="AN97" s="9">
        <v>-0.4667333224383583</v>
      </c>
      <c r="AO97" s="9">
        <f t="shared" si="12"/>
        <v>0</v>
      </c>
      <c r="AP97" s="10">
        <v>-1.7115412094174154</v>
      </c>
      <c r="AQ97" s="9">
        <v>-2.2276084722340954</v>
      </c>
      <c r="AR97" s="9">
        <f t="shared" si="13"/>
        <v>0.2663254197511003</v>
      </c>
      <c r="AS97" s="10">
        <v>-2.6814145614206151</v>
      </c>
      <c r="AT97" s="9">
        <v>-2.9527139028790685</v>
      </c>
      <c r="AU97" s="9">
        <f t="shared" si="14"/>
        <v>7.3603332675790528E-2</v>
      </c>
      <c r="AV97" s="10" t="e">
        <v>#N/A</v>
      </c>
      <c r="AW97" s="9">
        <v>-2.9527139028790685</v>
      </c>
      <c r="AX97" s="9">
        <f t="shared" si="15"/>
        <v>0</v>
      </c>
      <c r="AY97" s="10" t="e">
        <v>#N/A</v>
      </c>
      <c r="AZ97" s="9">
        <v>-2.9527139028790685</v>
      </c>
      <c r="BA97" s="9">
        <f t="shared" si="16"/>
        <v>0</v>
      </c>
      <c r="BB97" s="10" t="e">
        <v>#N/A</v>
      </c>
      <c r="BC97" s="9">
        <v>1.4185733646534686</v>
      </c>
      <c r="BD97" s="9">
        <f t="shared" si="17"/>
        <v>0</v>
      </c>
      <c r="BE97" s="10">
        <v>1.8256439567119056</v>
      </c>
      <c r="BF97" s="9">
        <v>1.4185733646534686</v>
      </c>
      <c r="BG97" s="9">
        <f t="shared" si="18"/>
        <v>0.16570646691880642</v>
      </c>
      <c r="BH97" s="10">
        <v>1.1980788465921872</v>
      </c>
      <c r="BI97" s="9">
        <v>1.4185733646534686</v>
      </c>
      <c r="BJ97" s="9">
        <f t="shared" si="19"/>
        <v>4.861783249507675E-2</v>
      </c>
      <c r="BK97" s="10">
        <v>-1.2551302202394368</v>
      </c>
      <c r="BL97" s="9">
        <v>1.4185733646534686</v>
      </c>
      <c r="BM97" s="9">
        <f t="shared" si="20"/>
        <v>7.1486908598691734</v>
      </c>
      <c r="BN97" s="10" t="e">
        <v>#N/A</v>
      </c>
      <c r="BO97" s="9">
        <v>1.4185733646534686</v>
      </c>
      <c r="BP97" s="9">
        <f t="shared" si="21"/>
        <v>0</v>
      </c>
      <c r="BQ97" s="10" t="e">
        <v>#N/A</v>
      </c>
      <c r="BR97" s="9">
        <v>1.4185733646534686</v>
      </c>
      <c r="BS97" s="9">
        <f t="shared" si="22"/>
        <v>0</v>
      </c>
      <c r="BT97" s="10" t="e">
        <v>#N/A</v>
      </c>
      <c r="BU97" s="9">
        <v>1.4185733646534686</v>
      </c>
      <c r="BV97" s="9">
        <f t="shared" si="23"/>
        <v>0</v>
      </c>
      <c r="BW97" s="10">
        <v>-2.339106319537132</v>
      </c>
      <c r="BX97" s="9">
        <v>1.4185733646534686</v>
      </c>
      <c r="BY97" s="9">
        <f t="shared" si="24"/>
        <v>14.120156608978771</v>
      </c>
      <c r="BZ97" s="10" t="e">
        <v>#N/A</v>
      </c>
      <c r="CA97" s="9">
        <v>1.4185733646534686</v>
      </c>
      <c r="CB97" s="9">
        <f t="shared" si="25"/>
        <v>0</v>
      </c>
      <c r="CC97" s="10" t="e">
        <v>#N/A</v>
      </c>
      <c r="CD97" s="9">
        <v>1.4185733646534686</v>
      </c>
      <c r="CE97" s="9">
        <f t="shared" si="26"/>
        <v>0</v>
      </c>
      <c r="CF97" s="10" t="e">
        <v>#N/A</v>
      </c>
      <c r="CG97" s="9">
        <v>1.4185733646534686</v>
      </c>
      <c r="CH97" s="9">
        <f t="shared" si="27"/>
        <v>0</v>
      </c>
      <c r="CI97" s="10" t="e">
        <v>#N/A</v>
      </c>
      <c r="CJ97" s="9">
        <v>1.4185733646534686</v>
      </c>
      <c r="CK97" s="9">
        <f t="shared" si="28"/>
        <v>0</v>
      </c>
      <c r="CL97" s="10" t="e">
        <v>#N/A</v>
      </c>
      <c r="CM97" s="9">
        <v>1.4185733646534686</v>
      </c>
      <c r="CN97" s="9">
        <f t="shared" si="29"/>
        <v>0</v>
      </c>
      <c r="CO97" s="10" t="e">
        <v>#N/A</v>
      </c>
      <c r="CP97" s="9">
        <v>1.4185733646534686</v>
      </c>
      <c r="CQ97" s="9">
        <f t="shared" si="30"/>
        <v>0</v>
      </c>
      <c r="CR97" s="10">
        <v>-2.4189280232071404</v>
      </c>
      <c r="CS97" s="9">
        <v>-4.7446250020110767</v>
      </c>
      <c r="CT97" s="9">
        <f t="shared" si="31"/>
        <v>5.4088664372177568</v>
      </c>
      <c r="CU97" s="10">
        <v>-2.0538494513008967</v>
      </c>
      <c r="CV97" s="9">
        <v>-2.9304774324597531</v>
      </c>
      <c r="CW97" s="9">
        <f t="shared" si="32"/>
        <v>0.76847661735065231</v>
      </c>
      <c r="CX97" s="10">
        <v>-2.396157693184378</v>
      </c>
      <c r="CY97" s="9">
        <v>-5.1361428653051746</v>
      </c>
      <c r="CZ97" s="9">
        <f t="shared" si="33"/>
        <v>7.5075187434418318</v>
      </c>
      <c r="DA97" s="10" t="e">
        <v>#N/A</v>
      </c>
      <c r="DB97" s="9">
        <v>-9.5671238389467703</v>
      </c>
      <c r="DC97" s="9">
        <f t="shared" si="34"/>
        <v>0</v>
      </c>
      <c r="DD97" s="6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</row>
    <row r="98" spans="1:310" s="16" customFormat="1" ht="15" customHeight="1" x14ac:dyDescent="0.3">
      <c r="A98" s="13" t="s">
        <v>144</v>
      </c>
      <c r="B98" s="13" t="s">
        <v>145</v>
      </c>
      <c r="C98" s="10">
        <v>8.2724493157741232</v>
      </c>
      <c r="D98" s="9">
        <v>11.323079631395856</v>
      </c>
      <c r="E98" s="9">
        <f t="shared" si="0"/>
        <v>9.3063453225903547</v>
      </c>
      <c r="F98" s="10">
        <v>3.8794934080128023</v>
      </c>
      <c r="G98" s="9">
        <v>4.9803985657363228</v>
      </c>
      <c r="H98" s="9">
        <f t="shared" si="1"/>
        <v>1.2119921663022495</v>
      </c>
      <c r="I98" s="10">
        <v>5.1346236282522355</v>
      </c>
      <c r="J98" s="9">
        <v>6.1091813861416568</v>
      </c>
      <c r="K98" s="9">
        <f t="shared" si="2"/>
        <v>0.949762823462456</v>
      </c>
      <c r="L98" s="10">
        <v>6.7320620903751553</v>
      </c>
      <c r="M98" s="9">
        <v>8.4176987637075911</v>
      </c>
      <c r="N98" s="9">
        <f t="shared" si="3"/>
        <v>2.8413709944832406</v>
      </c>
      <c r="O98" s="10" t="e">
        <v>#N/A</v>
      </c>
      <c r="P98" s="9">
        <v>11.724334969064628</v>
      </c>
      <c r="Q98" s="9">
        <f t="shared" si="4"/>
        <v>0</v>
      </c>
      <c r="R98" s="10">
        <v>10.611555498387954</v>
      </c>
      <c r="S98" s="9">
        <v>13.782273347528445</v>
      </c>
      <c r="T98" s="9">
        <f t="shared" si="5"/>
        <v>10.053451678858101</v>
      </c>
      <c r="U98" s="10" t="e">
        <v>#N/A</v>
      </c>
      <c r="V98" s="9">
        <v>6.1091813861416568</v>
      </c>
      <c r="W98" s="9">
        <f t="shared" si="6"/>
        <v>0</v>
      </c>
      <c r="X98" s="10" t="e">
        <v>#N/A</v>
      </c>
      <c r="Y98" s="9">
        <v>5.1539652168780918</v>
      </c>
      <c r="Z98" s="9">
        <f t="shared" si="7"/>
        <v>0</v>
      </c>
      <c r="AA98" s="10" t="e">
        <v>#N/A</v>
      </c>
      <c r="AB98" s="9">
        <v>8.5098176438027622</v>
      </c>
      <c r="AC98" s="9">
        <f t="shared" si="8"/>
        <v>0</v>
      </c>
      <c r="AD98" s="10" t="e">
        <v>#N/A</v>
      </c>
      <c r="AE98" s="9">
        <v>5.1539652168780918</v>
      </c>
      <c r="AF98" s="9">
        <f t="shared" si="9"/>
        <v>0</v>
      </c>
      <c r="AG98" s="10" t="e">
        <v>#N/A</v>
      </c>
      <c r="AH98" s="9">
        <v>5.1539652168780918</v>
      </c>
      <c r="AI98" s="9">
        <f t="shared" si="10"/>
        <v>0</v>
      </c>
      <c r="AJ98" s="10">
        <v>5.7621887383719539</v>
      </c>
      <c r="AK98" s="9">
        <v>6.1091813861416568</v>
      </c>
      <c r="AL98" s="9">
        <f t="shared" si="11"/>
        <v>0.12040389760622915</v>
      </c>
      <c r="AM98" s="10">
        <v>4.8493667600160002</v>
      </c>
      <c r="AN98" s="9">
        <v>9.4693498841026837</v>
      </c>
      <c r="AO98" s="9">
        <f t="shared" si="12"/>
        <v>21.344244066845754</v>
      </c>
      <c r="AP98" s="10">
        <v>5.6480859910774619</v>
      </c>
      <c r="AQ98" s="9">
        <v>8.6786176592342912</v>
      </c>
      <c r="AR98" s="9">
        <f t="shared" si="13"/>
        <v>9.1841221917014142</v>
      </c>
      <c r="AS98" s="10">
        <v>3.4801337924820714</v>
      </c>
      <c r="AT98" s="9">
        <v>6.5265005031214258</v>
      </c>
      <c r="AU98" s="9">
        <f t="shared" si="14"/>
        <v>9.2803501356916396</v>
      </c>
      <c r="AV98" s="10">
        <v>3.9365447816600465</v>
      </c>
      <c r="AW98" s="9">
        <v>6.5265005031214258</v>
      </c>
      <c r="AX98" s="9">
        <f t="shared" si="15"/>
        <v>6.7078706391305341</v>
      </c>
      <c r="AY98" s="10">
        <v>3.7311598365299581</v>
      </c>
      <c r="AZ98" s="9">
        <v>6.5265005031214258</v>
      </c>
      <c r="BA98" s="9">
        <f t="shared" si="16"/>
        <v>7.8139294423000312</v>
      </c>
      <c r="BB98" s="10">
        <v>8.4436032997925672</v>
      </c>
      <c r="BC98" s="9">
        <v>11.323079631395856</v>
      </c>
      <c r="BD98" s="9">
        <f t="shared" si="17"/>
        <v>8.2913839442635346</v>
      </c>
      <c r="BE98" s="10">
        <v>6.9032162113168951</v>
      </c>
      <c r="BF98" s="9">
        <v>11.323079631395856</v>
      </c>
      <c r="BG98" s="9">
        <f t="shared" si="18"/>
        <v>19.535192652152091</v>
      </c>
      <c r="BH98" s="10">
        <v>6.5038565957861678</v>
      </c>
      <c r="BI98" s="9">
        <v>11.323079631395856</v>
      </c>
      <c r="BJ98" s="9">
        <f t="shared" si="19"/>
        <v>23.224910666951061</v>
      </c>
      <c r="BK98" s="10">
        <v>6.8461648376696509</v>
      </c>
      <c r="BL98" s="9">
        <v>11.323079631395856</v>
      </c>
      <c r="BM98" s="9">
        <f t="shared" si="20"/>
        <v>20.042766070284554</v>
      </c>
      <c r="BN98" s="10">
        <v>7.302575826847626</v>
      </c>
      <c r="BO98" s="9">
        <v>11.323079631395856</v>
      </c>
      <c r="BP98" s="9">
        <f t="shared" si="21"/>
        <v>16.164450842386795</v>
      </c>
      <c r="BQ98" s="10" t="e">
        <v>#N/A</v>
      </c>
      <c r="BR98" s="9">
        <v>11.323079631395856</v>
      </c>
      <c r="BS98" s="9">
        <f t="shared" si="22"/>
        <v>0</v>
      </c>
      <c r="BT98" s="10" t="e">
        <v>#N/A</v>
      </c>
      <c r="BU98" s="9">
        <v>11.323079631395856</v>
      </c>
      <c r="BV98" s="9">
        <f t="shared" si="23"/>
        <v>0</v>
      </c>
      <c r="BW98" s="10" t="e">
        <v>#N/A</v>
      </c>
      <c r="BX98" s="9">
        <v>11.323079631395856</v>
      </c>
      <c r="BY98" s="9">
        <f t="shared" si="24"/>
        <v>0</v>
      </c>
      <c r="BZ98" s="10" t="e">
        <v>#N/A</v>
      </c>
      <c r="CA98" s="9">
        <v>11.323079631395856</v>
      </c>
      <c r="CB98" s="9">
        <f t="shared" si="25"/>
        <v>0</v>
      </c>
      <c r="CC98" s="10">
        <v>5.4198804964884744</v>
      </c>
      <c r="CD98" s="9">
        <v>11.323079631395856</v>
      </c>
      <c r="CE98" s="9">
        <f t="shared" si="26"/>
        <v>34.847760026371262</v>
      </c>
      <c r="CF98" s="10">
        <v>6.6750107167279076</v>
      </c>
      <c r="CG98" s="9">
        <v>11.323079631395856</v>
      </c>
      <c r="CH98" s="9">
        <f t="shared" si="27"/>
        <v>21.604544635502485</v>
      </c>
      <c r="CI98" s="10" t="e">
        <v>#N/A</v>
      </c>
      <c r="CJ98" s="9">
        <v>11.323079631395856</v>
      </c>
      <c r="CK98" s="9">
        <f t="shared" si="28"/>
        <v>0</v>
      </c>
      <c r="CL98" s="10" t="e">
        <v>#N/A</v>
      </c>
      <c r="CM98" s="9">
        <v>11.323079631395856</v>
      </c>
      <c r="CN98" s="9">
        <f t="shared" si="29"/>
        <v>0</v>
      </c>
      <c r="CO98" s="10" t="e">
        <v>#N/A</v>
      </c>
      <c r="CP98" s="9">
        <v>11.323079631395856</v>
      </c>
      <c r="CQ98" s="9">
        <f t="shared" si="30"/>
        <v>0</v>
      </c>
      <c r="CR98" s="10">
        <v>5.3058635342120972</v>
      </c>
      <c r="CS98" s="9">
        <v>5.8731413000962363</v>
      </c>
      <c r="CT98" s="9">
        <f t="shared" si="31"/>
        <v>0.32180406366650005</v>
      </c>
      <c r="CU98" s="10" t="e">
        <v>#N/A</v>
      </c>
      <c r="CV98" s="9">
        <v>8.5098176438027622</v>
      </c>
      <c r="CW98" s="9">
        <f t="shared" si="32"/>
        <v>0</v>
      </c>
      <c r="CX98" s="10" t="e">
        <v>#N/A</v>
      </c>
      <c r="CY98" s="9">
        <v>5.2769041862698174</v>
      </c>
      <c r="CZ98" s="9">
        <f t="shared" si="33"/>
        <v>0</v>
      </c>
      <c r="DA98" s="10" t="e">
        <v>#N/A</v>
      </c>
      <c r="DB98" s="9">
        <v>-1.5025522950608803</v>
      </c>
      <c r="DC98" s="9">
        <f t="shared" si="34"/>
        <v>0</v>
      </c>
      <c r="DD98" s="6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</row>
    <row r="99" spans="1:310" s="21" customFormat="1" ht="14.4" customHeight="1" x14ac:dyDescent="0.3">
      <c r="A99" s="13" t="s">
        <v>146</v>
      </c>
      <c r="B99" s="13" t="s">
        <v>147</v>
      </c>
      <c r="C99" s="10">
        <v>4.7923153863687542</v>
      </c>
      <c r="D99" s="9">
        <v>5.2758775522521546</v>
      </c>
      <c r="E99" s="9">
        <f t="shared" si="0"/>
        <v>0.23383236827384524</v>
      </c>
      <c r="F99" s="10">
        <v>-3.7368649738946829</v>
      </c>
      <c r="G99" s="9">
        <v>-3.2539550460841724</v>
      </c>
      <c r="H99" s="9">
        <f t="shared" si="1"/>
        <v>0.23320199837795241</v>
      </c>
      <c r="I99" s="10" t="e">
        <v>#N/A</v>
      </c>
      <c r="J99" s="9">
        <v>-0.91269449445783835</v>
      </c>
      <c r="K99" s="9">
        <f t="shared" si="2"/>
        <v>0</v>
      </c>
      <c r="L99" s="10" t="e">
        <v>#N/A</v>
      </c>
      <c r="M99" s="9">
        <v>-2.5211458186589653E-2</v>
      </c>
      <c r="N99" s="9">
        <f t="shared" si="3"/>
        <v>0</v>
      </c>
      <c r="O99" s="10" t="e">
        <v>#N/A</v>
      </c>
      <c r="P99" s="9">
        <v>3.6598923161735826</v>
      </c>
      <c r="Q99" s="9">
        <f t="shared" si="4"/>
        <v>0</v>
      </c>
      <c r="R99" s="10">
        <v>5.3628291228412266</v>
      </c>
      <c r="S99" s="9">
        <v>5.4861105171771953</v>
      </c>
      <c r="T99" s="9">
        <f t="shared" si="5"/>
        <v>1.5198302189420625E-2</v>
      </c>
      <c r="U99" s="10" t="e">
        <v>#N/A</v>
      </c>
      <c r="V99" s="9">
        <v>-0.91269449445783835</v>
      </c>
      <c r="W99" s="9">
        <f t="shared" si="6"/>
        <v>0</v>
      </c>
      <c r="X99" s="10" t="e">
        <v>#N/A</v>
      </c>
      <c r="Y99" s="9">
        <v>-0.53483905909847351</v>
      </c>
      <c r="Z99" s="9">
        <f t="shared" si="7"/>
        <v>0</v>
      </c>
      <c r="AA99" s="10">
        <v>-0.22820549458898753</v>
      </c>
      <c r="AB99" s="9">
        <v>0.27198290074998965</v>
      </c>
      <c r="AC99" s="9">
        <f t="shared" si="8"/>
        <v>0.25018843083178094</v>
      </c>
      <c r="AD99" s="10" t="e">
        <v>#N/A</v>
      </c>
      <c r="AE99" s="9">
        <v>-0.53483905909847351</v>
      </c>
      <c r="AF99" s="9">
        <f t="shared" si="9"/>
        <v>0</v>
      </c>
      <c r="AG99" s="10" t="e">
        <v>#N/A</v>
      </c>
      <c r="AH99" s="9">
        <v>-0.53483905909847351</v>
      </c>
      <c r="AI99" s="9">
        <f t="shared" si="10"/>
        <v>0</v>
      </c>
      <c r="AJ99" s="10">
        <v>0.57051373647247061</v>
      </c>
      <c r="AK99" s="9">
        <v>-0.91269449445783835</v>
      </c>
      <c r="AL99" s="9">
        <f t="shared" si="11"/>
        <v>2.1999066562994165</v>
      </c>
      <c r="AM99" s="10" t="e">
        <v>#N/A</v>
      </c>
      <c r="AN99" s="9">
        <v>1.9437853633083364</v>
      </c>
      <c r="AO99" s="9">
        <f t="shared" si="12"/>
        <v>0</v>
      </c>
      <c r="AP99" s="10" t="e">
        <v>#N/A</v>
      </c>
      <c r="AQ99" s="9">
        <v>0.55002240745895392</v>
      </c>
      <c r="AR99" s="9">
        <f t="shared" si="13"/>
        <v>0</v>
      </c>
      <c r="AS99" s="10" t="e">
        <v>#N/A</v>
      </c>
      <c r="AT99" s="9">
        <v>0.27423625538592944</v>
      </c>
      <c r="AU99" s="9">
        <f t="shared" si="14"/>
        <v>0</v>
      </c>
      <c r="AV99" s="10" t="e">
        <v>#N/A</v>
      </c>
      <c r="AW99" s="9">
        <v>0.27423625538592944</v>
      </c>
      <c r="AX99" s="9">
        <f t="shared" si="15"/>
        <v>0</v>
      </c>
      <c r="AY99" s="10" t="e">
        <v>#N/A</v>
      </c>
      <c r="AZ99" s="9">
        <v>0.27423625538592944</v>
      </c>
      <c r="BA99" s="9">
        <f t="shared" si="16"/>
        <v>0</v>
      </c>
      <c r="BB99" s="10" t="e">
        <v>#N/A</v>
      </c>
      <c r="BC99" s="9">
        <v>5.2758775522521546</v>
      </c>
      <c r="BD99" s="9">
        <f t="shared" si="17"/>
        <v>0</v>
      </c>
      <c r="BE99" s="10" t="e">
        <v>#N/A</v>
      </c>
      <c r="BF99" s="9">
        <v>5.2758775522521546</v>
      </c>
      <c r="BG99" s="9">
        <f t="shared" si="18"/>
        <v>0</v>
      </c>
      <c r="BH99" s="10" t="e">
        <v>#N/A</v>
      </c>
      <c r="BI99" s="9">
        <v>5.2758775522521546</v>
      </c>
      <c r="BJ99" s="9">
        <f t="shared" si="19"/>
        <v>0</v>
      </c>
      <c r="BK99" s="10" t="e">
        <v>#N/A</v>
      </c>
      <c r="BL99" s="9">
        <v>5.2758775522521546</v>
      </c>
      <c r="BM99" s="9">
        <f t="shared" si="20"/>
        <v>0</v>
      </c>
      <c r="BN99" s="10" t="e">
        <v>#N/A</v>
      </c>
      <c r="BO99" s="9">
        <v>5.2758775522521546</v>
      </c>
      <c r="BP99" s="9">
        <f t="shared" si="21"/>
        <v>0</v>
      </c>
      <c r="BQ99" s="10" t="e">
        <v>#N/A</v>
      </c>
      <c r="BR99" s="9">
        <v>5.2758775522521546</v>
      </c>
      <c r="BS99" s="9">
        <f t="shared" si="22"/>
        <v>0</v>
      </c>
      <c r="BT99" s="10" t="e">
        <v>#N/A</v>
      </c>
      <c r="BU99" s="9">
        <v>5.2758775522521546</v>
      </c>
      <c r="BV99" s="9">
        <f t="shared" si="23"/>
        <v>0</v>
      </c>
      <c r="BW99" s="10">
        <v>1.7685925830646596</v>
      </c>
      <c r="BX99" s="9">
        <v>5.2758775522521546</v>
      </c>
      <c r="BY99" s="9">
        <f t="shared" si="24"/>
        <v>12.301047855088528</v>
      </c>
      <c r="BZ99" s="10" t="e">
        <v>#N/A</v>
      </c>
      <c r="CA99" s="9">
        <v>5.2758775522521546</v>
      </c>
      <c r="CB99" s="9">
        <f t="shared" si="25"/>
        <v>0</v>
      </c>
      <c r="CC99" s="10" t="e">
        <v>#N/A</v>
      </c>
      <c r="CD99" s="9">
        <v>5.2758775522521546</v>
      </c>
      <c r="CE99" s="9">
        <f t="shared" si="26"/>
        <v>0</v>
      </c>
      <c r="CF99" s="10" t="e">
        <v>#N/A</v>
      </c>
      <c r="CG99" s="9">
        <v>5.2758775522521546</v>
      </c>
      <c r="CH99" s="9">
        <f t="shared" si="27"/>
        <v>0</v>
      </c>
      <c r="CI99" s="10" t="e">
        <v>#N/A</v>
      </c>
      <c r="CJ99" s="9">
        <v>5.2758775522521546</v>
      </c>
      <c r="CK99" s="9">
        <f t="shared" si="28"/>
        <v>0</v>
      </c>
      <c r="CL99" s="10" t="e">
        <v>#N/A</v>
      </c>
      <c r="CM99" s="9">
        <v>5.2758775522521546</v>
      </c>
      <c r="CN99" s="9">
        <f t="shared" si="29"/>
        <v>0</v>
      </c>
      <c r="CO99" s="10" t="e">
        <v>#N/A</v>
      </c>
      <c r="CP99" s="9">
        <v>5.2758775522521546</v>
      </c>
      <c r="CQ99" s="9">
        <f t="shared" si="30"/>
        <v>0</v>
      </c>
      <c r="CR99" s="10" t="e">
        <v>#N/A</v>
      </c>
      <c r="CS99" s="9">
        <v>-2.224171205762957</v>
      </c>
      <c r="CT99" s="9">
        <f t="shared" si="31"/>
        <v>0</v>
      </c>
      <c r="CU99" s="10" t="e">
        <v>#N/A</v>
      </c>
      <c r="CV99" s="9">
        <v>0.27198290074998965</v>
      </c>
      <c r="CW99" s="9">
        <f t="shared" si="32"/>
        <v>0</v>
      </c>
      <c r="CX99" s="10" t="e">
        <v>#N/A</v>
      </c>
      <c r="CY99" s="9">
        <v>-2.6668688816901351</v>
      </c>
      <c r="CZ99" s="9">
        <f t="shared" si="33"/>
        <v>0</v>
      </c>
      <c r="DA99" s="10" t="e">
        <v>#N/A</v>
      </c>
      <c r="DB99" s="9">
        <v>-7.6849687341052402</v>
      </c>
      <c r="DC99" s="9">
        <f t="shared" si="34"/>
        <v>0</v>
      </c>
      <c r="DD99" s="6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</row>
    <row r="100" spans="1:310" s="21" customFormat="1" ht="14.4" customHeight="1" x14ac:dyDescent="0.3">
      <c r="A100" s="13" t="s">
        <v>148</v>
      </c>
      <c r="B100" s="13" t="s">
        <v>149</v>
      </c>
      <c r="C100" s="10">
        <v>3.3089795745529953</v>
      </c>
      <c r="D100" s="9">
        <v>5.2758775522521546</v>
      </c>
      <c r="E100" s="9">
        <f t="shared" si="0"/>
        <v>3.8686876546770428</v>
      </c>
      <c r="F100" s="10">
        <v>-3.3945567320112016</v>
      </c>
      <c r="G100" s="9">
        <v>-3.2539550460841724</v>
      </c>
      <c r="H100" s="9">
        <f t="shared" si="1"/>
        <v>1.9768834085522949E-2</v>
      </c>
      <c r="I100" s="10" t="e">
        <v>#N/A</v>
      </c>
      <c r="J100" s="9">
        <v>-0.91269449445783835</v>
      </c>
      <c r="K100" s="9">
        <f t="shared" si="2"/>
        <v>0</v>
      </c>
      <c r="L100" s="10">
        <v>0.17115412094173976</v>
      </c>
      <c r="M100" s="9">
        <v>-2.5211458186589653E-2</v>
      </c>
      <c r="N100" s="9">
        <f t="shared" si="3"/>
        <v>3.8559440666404203E-2</v>
      </c>
      <c r="O100" s="10" t="e">
        <v>#N/A</v>
      </c>
      <c r="P100" s="9">
        <v>3.6598923161735826</v>
      </c>
      <c r="Q100" s="9">
        <f t="shared" si="4"/>
        <v>0</v>
      </c>
      <c r="R100" s="10">
        <v>4.5070585181325171</v>
      </c>
      <c r="S100" s="9">
        <v>5.4861105171771953</v>
      </c>
      <c r="T100" s="9">
        <f t="shared" si="5"/>
        <v>0.95854281683338061</v>
      </c>
      <c r="U100" s="10" t="e">
        <v>#N/A</v>
      </c>
      <c r="V100" s="9">
        <v>-0.91269449445783835</v>
      </c>
      <c r="W100" s="9">
        <f t="shared" si="6"/>
        <v>0</v>
      </c>
      <c r="X100" s="10" t="e">
        <v>#N/A</v>
      </c>
      <c r="Y100" s="9">
        <v>-0.53483905909847351</v>
      </c>
      <c r="Z100" s="9">
        <f t="shared" si="7"/>
        <v>0</v>
      </c>
      <c r="AA100" s="10">
        <v>-0.22820549458898753</v>
      </c>
      <c r="AB100" s="9">
        <v>0.27198290074998965</v>
      </c>
      <c r="AC100" s="9">
        <f t="shared" si="8"/>
        <v>0.25018843083178094</v>
      </c>
      <c r="AD100" s="10" t="e">
        <v>#N/A</v>
      </c>
      <c r="AE100" s="9">
        <v>-0.53483905909847351</v>
      </c>
      <c r="AF100" s="9">
        <f t="shared" si="9"/>
        <v>0</v>
      </c>
      <c r="AG100" s="10" t="e">
        <v>#N/A</v>
      </c>
      <c r="AH100" s="9">
        <v>-0.53483905909847351</v>
      </c>
      <c r="AI100" s="9">
        <f t="shared" si="10"/>
        <v>0</v>
      </c>
      <c r="AJ100" s="10" t="e">
        <v>#N/A</v>
      </c>
      <c r="AK100" s="9">
        <v>-0.91269449445783835</v>
      </c>
      <c r="AL100" s="9">
        <f t="shared" si="11"/>
        <v>0</v>
      </c>
      <c r="AM100" s="10">
        <v>-0.34230824188348308</v>
      </c>
      <c r="AN100" s="9">
        <v>1.9437853633083364</v>
      </c>
      <c r="AO100" s="9">
        <f t="shared" si="12"/>
        <v>5.2262239716989303</v>
      </c>
      <c r="AP100" s="10" t="e">
        <v>#N/A</v>
      </c>
      <c r="AQ100" s="9">
        <v>0.55002240745895392</v>
      </c>
      <c r="AR100" s="9">
        <f t="shared" si="13"/>
        <v>0</v>
      </c>
      <c r="AS100" s="10">
        <v>-1.3692329675339305</v>
      </c>
      <c r="AT100" s="9">
        <v>0.27423625538592944</v>
      </c>
      <c r="AU100" s="9">
        <f t="shared" si="14"/>
        <v>2.7009910866848084</v>
      </c>
      <c r="AV100" s="10" t="e">
        <v>#N/A</v>
      </c>
      <c r="AW100" s="9">
        <v>0.27423625538592944</v>
      </c>
      <c r="AX100" s="9">
        <f t="shared" si="15"/>
        <v>0</v>
      </c>
      <c r="AY100" s="10" t="e">
        <v>#N/A</v>
      </c>
      <c r="AZ100" s="9">
        <v>0.27423625538592944</v>
      </c>
      <c r="BA100" s="9">
        <f t="shared" si="16"/>
        <v>0</v>
      </c>
      <c r="BB100" s="10">
        <v>4.2218016498962818</v>
      </c>
      <c r="BC100" s="9">
        <v>5.2758775522521546</v>
      </c>
      <c r="BD100" s="9">
        <f t="shared" si="17"/>
        <v>1.1110760079273474</v>
      </c>
      <c r="BE100" s="10" t="e">
        <v>#N/A</v>
      </c>
      <c r="BF100" s="9">
        <v>5.2758775522521546</v>
      </c>
      <c r="BG100" s="9">
        <f t="shared" si="18"/>
        <v>0</v>
      </c>
      <c r="BH100" s="10" t="e">
        <v>#N/A</v>
      </c>
      <c r="BI100" s="9">
        <v>5.2758775522521546</v>
      </c>
      <c r="BJ100" s="9">
        <f t="shared" si="19"/>
        <v>0</v>
      </c>
      <c r="BK100" s="10" t="e">
        <v>#N/A</v>
      </c>
      <c r="BL100" s="9">
        <v>5.2758775522521546</v>
      </c>
      <c r="BM100" s="9">
        <f t="shared" si="20"/>
        <v>0</v>
      </c>
      <c r="BN100" s="10" t="e">
        <v>#N/A</v>
      </c>
      <c r="BO100" s="9">
        <v>5.2758775522521546</v>
      </c>
      <c r="BP100" s="9">
        <f t="shared" si="21"/>
        <v>0</v>
      </c>
      <c r="BQ100" s="10" t="e">
        <v>#N/A</v>
      </c>
      <c r="BR100" s="9">
        <v>5.2758775522521546</v>
      </c>
      <c r="BS100" s="9">
        <f t="shared" si="22"/>
        <v>0</v>
      </c>
      <c r="BT100" s="10" t="e">
        <v>#N/A</v>
      </c>
      <c r="BU100" s="9">
        <v>5.2758775522521546</v>
      </c>
      <c r="BV100" s="9">
        <f t="shared" si="23"/>
        <v>0</v>
      </c>
      <c r="BW100" s="10" t="e">
        <v>#N/A</v>
      </c>
      <c r="BX100" s="9">
        <v>5.2758775522521546</v>
      </c>
      <c r="BY100" s="9">
        <f t="shared" si="24"/>
        <v>0</v>
      </c>
      <c r="BZ100" s="10" t="e">
        <v>#N/A</v>
      </c>
      <c r="CA100" s="9">
        <v>5.2758775522521546</v>
      </c>
      <c r="CB100" s="9">
        <f t="shared" si="25"/>
        <v>0</v>
      </c>
      <c r="CC100" s="10" t="e">
        <v>#N/A</v>
      </c>
      <c r="CD100" s="9">
        <v>5.2758775522521546</v>
      </c>
      <c r="CE100" s="9">
        <f t="shared" si="26"/>
        <v>0</v>
      </c>
      <c r="CF100" s="10" t="e">
        <v>#N/A</v>
      </c>
      <c r="CG100" s="9">
        <v>5.2758775522521546</v>
      </c>
      <c r="CH100" s="9">
        <f t="shared" si="27"/>
        <v>0</v>
      </c>
      <c r="CI100" s="10" t="e">
        <v>#N/A</v>
      </c>
      <c r="CJ100" s="9">
        <v>5.2758775522521546</v>
      </c>
      <c r="CK100" s="9">
        <f t="shared" si="28"/>
        <v>0</v>
      </c>
      <c r="CL100" s="10" t="e">
        <v>#N/A</v>
      </c>
      <c r="CM100" s="9">
        <v>5.2758775522521546</v>
      </c>
      <c r="CN100" s="9">
        <f t="shared" si="29"/>
        <v>0</v>
      </c>
      <c r="CO100" s="10" t="e">
        <v>#N/A</v>
      </c>
      <c r="CP100" s="9">
        <v>5.2758775522521546</v>
      </c>
      <c r="CQ100" s="9">
        <f t="shared" si="30"/>
        <v>0</v>
      </c>
      <c r="CR100" s="10">
        <v>-2.1108325098273326</v>
      </c>
      <c r="CS100" s="9">
        <v>-2.224171205762957</v>
      </c>
      <c r="CT100" s="9">
        <f t="shared" si="31"/>
        <v>1.2845659996387922E-2</v>
      </c>
      <c r="CU100" s="10">
        <v>-1.3692329675339305</v>
      </c>
      <c r="CV100" s="9">
        <v>0.27198290074998965</v>
      </c>
      <c r="CW100" s="9">
        <f t="shared" si="32"/>
        <v>2.6935895263069423</v>
      </c>
      <c r="CX100" s="10">
        <v>-2.3391063195371302</v>
      </c>
      <c r="CY100" s="9">
        <v>-2.6668688816901351</v>
      </c>
      <c r="CZ100" s="9">
        <f t="shared" si="33"/>
        <v>0.10742829714910242</v>
      </c>
      <c r="DA100" s="10" t="e">
        <v>#N/A</v>
      </c>
      <c r="DB100" s="9">
        <v>-7.6849687341052402</v>
      </c>
      <c r="DC100" s="9">
        <f t="shared" si="34"/>
        <v>0</v>
      </c>
      <c r="DD100" s="6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</row>
    <row r="101" spans="1:310" s="21" customFormat="1" ht="14.4" customHeight="1" x14ac:dyDescent="0.3">
      <c r="A101" s="13" t="s">
        <v>150</v>
      </c>
      <c r="B101" s="13" t="s">
        <v>151</v>
      </c>
      <c r="C101" s="10">
        <v>9.5275792792823779</v>
      </c>
      <c r="D101" s="9">
        <v>11.878881730080423</v>
      </c>
      <c r="E101" s="9">
        <f t="shared" si="0"/>
        <v>5.5286232151288912</v>
      </c>
      <c r="F101" s="10">
        <v>3.8281471717302793</v>
      </c>
      <c r="G101" s="9">
        <v>3.9463701383973984</v>
      </c>
      <c r="H101" s="9">
        <f t="shared" si="1"/>
        <v>1.3976669847574745E-2</v>
      </c>
      <c r="I101" s="10" t="e">
        <v>#N/A</v>
      </c>
      <c r="J101" s="9">
        <v>6.0162528167629716</v>
      </c>
      <c r="K101" s="9">
        <f t="shared" si="2"/>
        <v>0</v>
      </c>
      <c r="L101" s="10" t="e">
        <v>#N/A</v>
      </c>
      <c r="M101" s="9">
        <v>7.1751137262949669</v>
      </c>
      <c r="N101" s="9">
        <f t="shared" si="3"/>
        <v>0</v>
      </c>
      <c r="O101" s="10" t="e">
        <v>#N/A</v>
      </c>
      <c r="P101" s="9">
        <v>10.680602764830098</v>
      </c>
      <c r="Q101" s="9">
        <f t="shared" si="4"/>
        <v>0</v>
      </c>
      <c r="R101" s="10" t="e">
        <v>#N/A</v>
      </c>
      <c r="S101" s="9">
        <v>12.669007732797724</v>
      </c>
      <c r="T101" s="9">
        <f t="shared" si="5"/>
        <v>0</v>
      </c>
      <c r="U101" s="10" t="e">
        <v>#N/A</v>
      </c>
      <c r="V101" s="9">
        <v>6.0162528167629716</v>
      </c>
      <c r="W101" s="9">
        <f t="shared" si="6"/>
        <v>0</v>
      </c>
      <c r="X101" s="10" t="e">
        <v>#N/A</v>
      </c>
      <c r="Y101" s="9">
        <v>4.9991401222171277</v>
      </c>
      <c r="Z101" s="9">
        <f t="shared" si="7"/>
        <v>0</v>
      </c>
      <c r="AA101" s="10">
        <v>5.9903942329609414</v>
      </c>
      <c r="AB101" s="9">
        <v>7.8988462849249998</v>
      </c>
      <c r="AC101" s="9">
        <f t="shared" si="8"/>
        <v>3.6421892346458251</v>
      </c>
      <c r="AD101" s="10" t="e">
        <v>#N/A</v>
      </c>
      <c r="AE101" s="9">
        <v>4.9991401222171277</v>
      </c>
      <c r="AF101" s="9">
        <f t="shared" si="9"/>
        <v>0</v>
      </c>
      <c r="AG101" s="10" t="e">
        <v>#N/A</v>
      </c>
      <c r="AH101" s="9">
        <v>4.9991401222171277</v>
      </c>
      <c r="AI101" s="9">
        <f t="shared" si="10"/>
        <v>0</v>
      </c>
      <c r="AJ101" s="10" t="e">
        <v>#N/A</v>
      </c>
      <c r="AK101" s="9">
        <v>6.0162528167629716</v>
      </c>
      <c r="AL101" s="9">
        <f t="shared" si="11"/>
        <v>0</v>
      </c>
      <c r="AM101" s="10" t="e">
        <v>#N/A</v>
      </c>
      <c r="AN101" s="9">
        <v>8.5678408343356978</v>
      </c>
      <c r="AO101" s="9">
        <f t="shared" si="12"/>
        <v>0</v>
      </c>
      <c r="AP101" s="10" t="e">
        <v>#N/A</v>
      </c>
      <c r="AQ101" s="9">
        <v>7.8208398284378688</v>
      </c>
      <c r="AR101" s="9">
        <f t="shared" si="13"/>
        <v>0</v>
      </c>
      <c r="AS101" s="10" t="e">
        <v>#N/A</v>
      </c>
      <c r="AT101" s="9">
        <v>6.5937125260529257</v>
      </c>
      <c r="AU101" s="9">
        <f t="shared" si="14"/>
        <v>0</v>
      </c>
      <c r="AV101" s="10" t="e">
        <v>#N/A</v>
      </c>
      <c r="AW101" s="9">
        <v>6.5937125260529257</v>
      </c>
      <c r="AX101" s="9">
        <f t="shared" si="15"/>
        <v>0</v>
      </c>
      <c r="AY101" s="10" t="e">
        <v>#N/A</v>
      </c>
      <c r="AZ101" s="9">
        <v>6.5937125260529257</v>
      </c>
      <c r="BA101" s="9">
        <f t="shared" si="16"/>
        <v>0</v>
      </c>
      <c r="BB101" s="10" t="e">
        <v>#N/A</v>
      </c>
      <c r="BC101" s="9">
        <v>11.878881730080423</v>
      </c>
      <c r="BD101" s="9">
        <f t="shared" si="17"/>
        <v>0</v>
      </c>
      <c r="BE101" s="10" t="e">
        <v>#N/A</v>
      </c>
      <c r="BF101" s="9">
        <v>11.878881730080423</v>
      </c>
      <c r="BG101" s="9">
        <f t="shared" si="18"/>
        <v>0</v>
      </c>
      <c r="BH101" s="10" t="e">
        <v>#N/A</v>
      </c>
      <c r="BI101" s="9">
        <v>11.878881730080423</v>
      </c>
      <c r="BJ101" s="9">
        <f t="shared" si="19"/>
        <v>0</v>
      </c>
      <c r="BK101" s="10" t="e">
        <v>#N/A</v>
      </c>
      <c r="BL101" s="9">
        <v>11.878881730080423</v>
      </c>
      <c r="BM101" s="9">
        <f t="shared" si="20"/>
        <v>0</v>
      </c>
      <c r="BN101" s="10" t="e">
        <v>#N/A</v>
      </c>
      <c r="BO101" s="9">
        <v>11.878881730080423</v>
      </c>
      <c r="BP101" s="9">
        <f t="shared" si="21"/>
        <v>0</v>
      </c>
      <c r="BQ101" s="10" t="e">
        <v>#N/A</v>
      </c>
      <c r="BR101" s="9">
        <v>11.878881730080423</v>
      </c>
      <c r="BS101" s="9">
        <f t="shared" si="22"/>
        <v>0</v>
      </c>
      <c r="BT101" s="10" t="e">
        <v>#N/A</v>
      </c>
      <c r="BU101" s="9">
        <v>11.878881730080423</v>
      </c>
      <c r="BV101" s="9">
        <f t="shared" si="23"/>
        <v>0</v>
      </c>
      <c r="BW101" s="10" t="e">
        <v>#N/A</v>
      </c>
      <c r="BX101" s="9">
        <v>11.878881730080423</v>
      </c>
      <c r="BY101" s="9">
        <f t="shared" si="24"/>
        <v>0</v>
      </c>
      <c r="BZ101" s="10" t="e">
        <v>#N/A</v>
      </c>
      <c r="CA101" s="9">
        <v>11.878881730080423</v>
      </c>
      <c r="CB101" s="9">
        <f t="shared" si="25"/>
        <v>0</v>
      </c>
      <c r="CC101" s="10" t="e">
        <v>#N/A</v>
      </c>
      <c r="CD101" s="9">
        <v>11.878881730080423</v>
      </c>
      <c r="CE101" s="9">
        <f t="shared" si="26"/>
        <v>0</v>
      </c>
      <c r="CF101" s="10" t="e">
        <v>#N/A</v>
      </c>
      <c r="CG101" s="9">
        <v>11.878881730080423</v>
      </c>
      <c r="CH101" s="9">
        <f t="shared" si="27"/>
        <v>0</v>
      </c>
      <c r="CI101" s="10" t="e">
        <v>#N/A</v>
      </c>
      <c r="CJ101" s="9">
        <v>11.878881730080423</v>
      </c>
      <c r="CK101" s="9">
        <f t="shared" si="28"/>
        <v>0</v>
      </c>
      <c r="CL101" s="10" t="e">
        <v>#N/A</v>
      </c>
      <c r="CM101" s="9">
        <v>11.878881730080423</v>
      </c>
      <c r="CN101" s="9">
        <f t="shared" si="29"/>
        <v>0</v>
      </c>
      <c r="CO101" s="10" t="e">
        <v>#N/A</v>
      </c>
      <c r="CP101" s="9">
        <v>11.878881730080423</v>
      </c>
      <c r="CQ101" s="9">
        <f t="shared" si="30"/>
        <v>0</v>
      </c>
      <c r="CR101" s="10" t="e">
        <v>#N/A</v>
      </c>
      <c r="CS101" s="9">
        <v>4.8543396623085755</v>
      </c>
      <c r="CT101" s="9">
        <f t="shared" si="31"/>
        <v>0</v>
      </c>
      <c r="CU101" s="10">
        <v>6.6179593430806598</v>
      </c>
      <c r="CV101" s="9">
        <v>7.8988462849249998</v>
      </c>
      <c r="CW101" s="9">
        <f t="shared" si="32"/>
        <v>1.6406713577873457</v>
      </c>
      <c r="CX101" s="10" t="e">
        <v>#N/A</v>
      </c>
      <c r="CY101" s="9">
        <v>4.2751624860265167</v>
      </c>
      <c r="CZ101" s="9">
        <f t="shared" si="33"/>
        <v>0</v>
      </c>
      <c r="DA101" s="10" t="e">
        <v>#N/A</v>
      </c>
      <c r="DB101" s="9">
        <v>-2.3085877048479944</v>
      </c>
      <c r="DC101" s="9">
        <f t="shared" si="34"/>
        <v>0</v>
      </c>
      <c r="DD101" s="6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</row>
    <row r="102" spans="1:310" s="21" customFormat="1" ht="14.4" customHeight="1" x14ac:dyDescent="0.3">
      <c r="A102" s="13" t="s">
        <v>152</v>
      </c>
      <c r="B102" s="13" t="s">
        <v>153</v>
      </c>
      <c r="C102" s="10">
        <v>16.145538308580484</v>
      </c>
      <c r="D102" s="9">
        <v>18.481885907908662</v>
      </c>
      <c r="E102" s="9">
        <f t="shared" si="0"/>
        <v>5.4585201048865413</v>
      </c>
      <c r="F102" s="10">
        <v>11.233415471142953</v>
      </c>
      <c r="G102" s="9">
        <v>11.146695322878969</v>
      </c>
      <c r="H102" s="9">
        <f t="shared" si="1"/>
        <v>7.5203841149273478E-3</v>
      </c>
      <c r="I102" s="10" t="e">
        <v>#N/A</v>
      </c>
      <c r="J102" s="9">
        <v>12.945200127983782</v>
      </c>
      <c r="K102" s="9">
        <f t="shared" si="2"/>
        <v>0</v>
      </c>
      <c r="L102" s="10" t="e">
        <v>#N/A</v>
      </c>
      <c r="M102" s="9">
        <v>14.375438910776523</v>
      </c>
      <c r="N102" s="9">
        <f t="shared" si="3"/>
        <v>0</v>
      </c>
      <c r="O102" s="10" t="e">
        <v>#N/A</v>
      </c>
      <c r="P102" s="9">
        <v>17.701313213486657</v>
      </c>
      <c r="Q102" s="9">
        <f t="shared" si="4"/>
        <v>0</v>
      </c>
      <c r="R102" s="10" t="e">
        <v>#N/A</v>
      </c>
      <c r="S102" s="9">
        <v>19.851904948418252</v>
      </c>
      <c r="T102" s="9">
        <f t="shared" si="5"/>
        <v>0</v>
      </c>
      <c r="U102" s="10" t="e">
        <v>#N/A</v>
      </c>
      <c r="V102" s="9">
        <v>12.945200127983782</v>
      </c>
      <c r="W102" s="9">
        <f t="shared" si="6"/>
        <v>0</v>
      </c>
      <c r="X102" s="10" t="e">
        <v>#N/A</v>
      </c>
      <c r="Y102" s="9">
        <v>10.533119303532686</v>
      </c>
      <c r="Z102" s="9">
        <f t="shared" si="7"/>
        <v>0</v>
      </c>
      <c r="AA102" s="10" t="e">
        <v>#N/A</v>
      </c>
      <c r="AB102" s="9">
        <v>15.525709669099996</v>
      </c>
      <c r="AC102" s="9">
        <f t="shared" si="8"/>
        <v>0</v>
      </c>
      <c r="AD102" s="10" t="e">
        <v>#N/A</v>
      </c>
      <c r="AE102" s="9">
        <v>10.533119303532686</v>
      </c>
      <c r="AF102" s="9">
        <f t="shared" si="9"/>
        <v>0</v>
      </c>
      <c r="AG102" s="10" t="e">
        <v>#N/A</v>
      </c>
      <c r="AH102" s="9">
        <v>10.533119303532686</v>
      </c>
      <c r="AI102" s="9">
        <f t="shared" si="10"/>
        <v>0</v>
      </c>
      <c r="AJ102" s="10" t="e">
        <v>#N/A</v>
      </c>
      <c r="AK102" s="9">
        <v>12.945200127983782</v>
      </c>
      <c r="AL102" s="9">
        <f t="shared" si="11"/>
        <v>0</v>
      </c>
      <c r="AM102" s="10" t="e">
        <v>#N/A</v>
      </c>
      <c r="AN102" s="9">
        <v>15.191896305363059</v>
      </c>
      <c r="AO102" s="9">
        <f t="shared" si="12"/>
        <v>0</v>
      </c>
      <c r="AP102" s="10" t="e">
        <v>#N/A</v>
      </c>
      <c r="AQ102" s="9">
        <v>15.091657249416812</v>
      </c>
      <c r="AR102" s="9">
        <f t="shared" si="13"/>
        <v>0</v>
      </c>
      <c r="AS102" s="10" t="e">
        <v>#N/A</v>
      </c>
      <c r="AT102" s="9">
        <v>12.913188796719936</v>
      </c>
      <c r="AU102" s="9">
        <f t="shared" si="14"/>
        <v>0</v>
      </c>
      <c r="AV102" s="10" t="e">
        <v>#N/A</v>
      </c>
      <c r="AW102" s="9">
        <v>12.913188796719936</v>
      </c>
      <c r="AX102" s="9">
        <f t="shared" si="15"/>
        <v>0</v>
      </c>
      <c r="AY102" s="10" t="e">
        <v>#N/A</v>
      </c>
      <c r="AZ102" s="9">
        <v>12.913188796719936</v>
      </c>
      <c r="BA102" s="9">
        <f t="shared" si="16"/>
        <v>0</v>
      </c>
      <c r="BB102" s="10" t="e">
        <v>#N/A</v>
      </c>
      <c r="BC102" s="9">
        <v>18.481885907908662</v>
      </c>
      <c r="BD102" s="9">
        <f t="shared" si="17"/>
        <v>0</v>
      </c>
      <c r="BE102" s="10" t="e">
        <v>#N/A</v>
      </c>
      <c r="BF102" s="9">
        <v>18.481885907908662</v>
      </c>
      <c r="BG102" s="9">
        <f t="shared" si="18"/>
        <v>0</v>
      </c>
      <c r="BH102" s="10" t="e">
        <v>#N/A</v>
      </c>
      <c r="BI102" s="9">
        <v>18.481885907908662</v>
      </c>
      <c r="BJ102" s="9">
        <f t="shared" si="19"/>
        <v>0</v>
      </c>
      <c r="BK102" s="10" t="e">
        <v>#N/A</v>
      </c>
      <c r="BL102" s="9">
        <v>18.481885907908662</v>
      </c>
      <c r="BM102" s="9">
        <f t="shared" si="20"/>
        <v>0</v>
      </c>
      <c r="BN102" s="10" t="e">
        <v>#N/A</v>
      </c>
      <c r="BO102" s="9">
        <v>18.481885907908662</v>
      </c>
      <c r="BP102" s="9">
        <f t="shared" si="21"/>
        <v>0</v>
      </c>
      <c r="BQ102" s="10" t="e">
        <v>#N/A</v>
      </c>
      <c r="BR102" s="9">
        <v>18.481885907908662</v>
      </c>
      <c r="BS102" s="9">
        <f t="shared" si="22"/>
        <v>0</v>
      </c>
      <c r="BT102" s="10" t="e">
        <v>#N/A</v>
      </c>
      <c r="BU102" s="9">
        <v>18.481885907908662</v>
      </c>
      <c r="BV102" s="9">
        <f t="shared" si="23"/>
        <v>0</v>
      </c>
      <c r="BW102" s="10" t="e">
        <v>#N/A</v>
      </c>
      <c r="BX102" s="9">
        <v>18.481885907908662</v>
      </c>
      <c r="BY102" s="9">
        <f t="shared" si="24"/>
        <v>0</v>
      </c>
      <c r="BZ102" s="10" t="e">
        <v>#N/A</v>
      </c>
      <c r="CA102" s="9">
        <v>18.481885907908662</v>
      </c>
      <c r="CB102" s="9">
        <f t="shared" si="25"/>
        <v>0</v>
      </c>
      <c r="CC102" s="10" t="e">
        <v>#N/A</v>
      </c>
      <c r="CD102" s="9">
        <v>18.481885907908662</v>
      </c>
      <c r="CE102" s="9">
        <f t="shared" si="26"/>
        <v>0</v>
      </c>
      <c r="CF102" s="10" t="e">
        <v>#N/A</v>
      </c>
      <c r="CG102" s="9">
        <v>18.481885907908662</v>
      </c>
      <c r="CH102" s="9">
        <f t="shared" si="27"/>
        <v>0</v>
      </c>
      <c r="CI102" s="10" t="e">
        <v>#N/A</v>
      </c>
      <c r="CJ102" s="9">
        <v>18.481885907908662</v>
      </c>
      <c r="CK102" s="9">
        <f t="shared" si="28"/>
        <v>0</v>
      </c>
      <c r="CL102" s="10" t="e">
        <v>#N/A</v>
      </c>
      <c r="CM102" s="9">
        <v>18.481885907908662</v>
      </c>
      <c r="CN102" s="9">
        <f t="shared" si="29"/>
        <v>0</v>
      </c>
      <c r="CO102" s="10" t="e">
        <v>#N/A</v>
      </c>
      <c r="CP102" s="9">
        <v>18.481885907908662</v>
      </c>
      <c r="CQ102" s="9">
        <f t="shared" si="30"/>
        <v>0</v>
      </c>
      <c r="CR102" s="10" t="e">
        <v>#N/A</v>
      </c>
      <c r="CS102" s="9">
        <v>11.932850530380136</v>
      </c>
      <c r="CT102" s="9">
        <f t="shared" si="31"/>
        <v>0</v>
      </c>
      <c r="CU102" s="10" t="e">
        <v>#N/A</v>
      </c>
      <c r="CV102" s="9">
        <v>15.525709669099996</v>
      </c>
      <c r="CW102" s="9">
        <f t="shared" si="32"/>
        <v>0</v>
      </c>
      <c r="CX102" s="10" t="e">
        <v>#N/A</v>
      </c>
      <c r="CY102" s="9">
        <v>11.217193853743197</v>
      </c>
      <c r="CZ102" s="9">
        <f t="shared" si="33"/>
        <v>0</v>
      </c>
      <c r="DA102" s="10" t="e">
        <v>#N/A</v>
      </c>
      <c r="DB102" s="9">
        <v>3.0677933244092515</v>
      </c>
      <c r="DC102" s="9">
        <f t="shared" si="34"/>
        <v>0</v>
      </c>
      <c r="DD102" s="6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</row>
    <row r="103" spans="1:310" s="21" customFormat="1" ht="14.4" customHeight="1" x14ac:dyDescent="0.3">
      <c r="A103" s="13" t="s">
        <v>154</v>
      </c>
      <c r="B103" s="13" t="s">
        <v>155</v>
      </c>
      <c r="C103" s="10">
        <v>-3.2519282774899207</v>
      </c>
      <c r="D103" s="9">
        <v>-2.6216937647699865</v>
      </c>
      <c r="E103" s="9">
        <f t="shared" si="0"/>
        <v>0.39719554102333299</v>
      </c>
      <c r="F103" s="10">
        <v>-11.638480224038403</v>
      </c>
      <c r="G103" s="9">
        <v>-13.402545234855218</v>
      </c>
      <c r="H103" s="9">
        <f t="shared" si="1"/>
        <v>3.1119253623881282</v>
      </c>
      <c r="I103" s="10" t="e">
        <v>#N/A</v>
      </c>
      <c r="J103" s="9">
        <v>-9.7131180175716452</v>
      </c>
      <c r="K103" s="9">
        <f t="shared" si="2"/>
        <v>0</v>
      </c>
      <c r="L103" s="10">
        <v>-9.2993739045012749</v>
      </c>
      <c r="M103" s="9">
        <v>-10.512044875617491</v>
      </c>
      <c r="N103" s="9">
        <f t="shared" si="3"/>
        <v>1.4705708841879463</v>
      </c>
      <c r="O103" s="10" t="e">
        <v>#N/A</v>
      </c>
      <c r="P103" s="9">
        <v>-6.6180393971256493</v>
      </c>
      <c r="Q103" s="9">
        <f t="shared" si="4"/>
        <v>0</v>
      </c>
      <c r="R103" s="10">
        <v>-5.8192401120192034</v>
      </c>
      <c r="S103" s="9">
        <v>-5.2991646816522433</v>
      </c>
      <c r="T103" s="9">
        <f t="shared" si="5"/>
        <v>0.27047845327137882</v>
      </c>
      <c r="U103" s="10" t="e">
        <v>#N/A</v>
      </c>
      <c r="V103" s="9">
        <v>-9.7131180175716452</v>
      </c>
      <c r="W103" s="9">
        <f t="shared" si="6"/>
        <v>0</v>
      </c>
      <c r="X103" s="10" t="e">
        <v>#N/A</v>
      </c>
      <c r="Y103" s="9">
        <v>-7.5150121860200443</v>
      </c>
      <c r="Z103" s="9">
        <f t="shared" si="7"/>
        <v>0</v>
      </c>
      <c r="AA103" s="10">
        <v>-7.9301409369673443</v>
      </c>
      <c r="AB103" s="9">
        <v>-10.22304413768618</v>
      </c>
      <c r="AC103" s="9">
        <f t="shared" si="8"/>
        <v>5.2574050878666831</v>
      </c>
      <c r="AD103" s="10" t="e">
        <v>#N/A</v>
      </c>
      <c r="AE103" s="9">
        <v>-7.5150121860200443</v>
      </c>
      <c r="AF103" s="9">
        <f t="shared" si="9"/>
        <v>0</v>
      </c>
      <c r="AG103" s="10" t="e">
        <v>#N/A</v>
      </c>
      <c r="AH103" s="9">
        <v>-7.5150121860200443</v>
      </c>
      <c r="AI103" s="9">
        <f t="shared" si="10"/>
        <v>0</v>
      </c>
      <c r="AJ103" s="10" t="e">
        <v>#N/A</v>
      </c>
      <c r="AK103" s="9">
        <v>-9.7131180175716452</v>
      </c>
      <c r="AL103" s="9">
        <f t="shared" si="11"/>
        <v>0</v>
      </c>
      <c r="AM103" s="10" t="e">
        <v>#N/A</v>
      </c>
      <c r="AN103" s="9">
        <v>-7.5320974208836091</v>
      </c>
      <c r="AO103" s="9">
        <f t="shared" si="12"/>
        <v>0</v>
      </c>
      <c r="AP103" s="10">
        <v>-10.041041761915485</v>
      </c>
      <c r="AQ103" s="9">
        <v>-9.657742158101783</v>
      </c>
      <c r="AR103" s="9">
        <f t="shared" si="13"/>
        <v>0.14691858628374108</v>
      </c>
      <c r="AS103" s="10" t="e">
        <v>#N/A</v>
      </c>
      <c r="AT103" s="9">
        <v>-7.6621914023024047</v>
      </c>
      <c r="AU103" s="9">
        <f t="shared" si="14"/>
        <v>0</v>
      </c>
      <c r="AV103" s="10" t="e">
        <v>#N/A</v>
      </c>
      <c r="AW103" s="9">
        <v>-7.6621914023024047</v>
      </c>
      <c r="AX103" s="9">
        <f t="shared" si="15"/>
        <v>0</v>
      </c>
      <c r="AY103" s="10" t="e">
        <v>#N/A</v>
      </c>
      <c r="AZ103" s="9">
        <v>-7.6621914023024047</v>
      </c>
      <c r="BA103" s="9">
        <f t="shared" si="16"/>
        <v>0</v>
      </c>
      <c r="BB103" s="10" t="e">
        <v>#N/A</v>
      </c>
      <c r="BC103" s="9">
        <v>-2.6216937647699865</v>
      </c>
      <c r="BD103" s="9">
        <f t="shared" si="17"/>
        <v>0</v>
      </c>
      <c r="BE103" s="10" t="e">
        <v>#N/A</v>
      </c>
      <c r="BF103" s="9">
        <v>-2.6216937647699865</v>
      </c>
      <c r="BG103" s="9">
        <f t="shared" si="18"/>
        <v>0</v>
      </c>
      <c r="BH103" s="10" t="e">
        <v>#N/A</v>
      </c>
      <c r="BI103" s="9">
        <v>-2.6216937647699865</v>
      </c>
      <c r="BJ103" s="9">
        <f t="shared" si="19"/>
        <v>0</v>
      </c>
      <c r="BK103" s="10">
        <v>-6.9602675849641429</v>
      </c>
      <c r="BL103" s="9">
        <v>-2.6216937647699865</v>
      </c>
      <c r="BM103" s="9">
        <f t="shared" si="20"/>
        <v>18.823222793274116</v>
      </c>
      <c r="BN103" s="10" t="e">
        <v>#N/A</v>
      </c>
      <c r="BO103" s="9">
        <v>-2.6216937647699865</v>
      </c>
      <c r="BP103" s="9">
        <f t="shared" si="21"/>
        <v>0</v>
      </c>
      <c r="BQ103" s="10" t="e">
        <v>#N/A</v>
      </c>
      <c r="BR103" s="9">
        <v>-2.6216937647699865</v>
      </c>
      <c r="BS103" s="9">
        <f t="shared" si="22"/>
        <v>0</v>
      </c>
      <c r="BT103" s="10" t="e">
        <v>#N/A</v>
      </c>
      <c r="BU103" s="9">
        <v>-2.6216937647699865</v>
      </c>
      <c r="BV103" s="9">
        <f t="shared" si="23"/>
        <v>0</v>
      </c>
      <c r="BW103" s="10">
        <v>-8.2153978052035797</v>
      </c>
      <c r="BX103" s="9">
        <v>-2.6216937647699865</v>
      </c>
      <c r="BY103" s="9">
        <f t="shared" si="24"/>
        <v>31.289524891963104</v>
      </c>
      <c r="BZ103" s="10" t="e">
        <v>#N/A</v>
      </c>
      <c r="CA103" s="9">
        <v>-2.6216937647699865</v>
      </c>
      <c r="CB103" s="9">
        <f t="shared" si="25"/>
        <v>0</v>
      </c>
      <c r="CC103" s="10" t="e">
        <v>#N/A</v>
      </c>
      <c r="CD103" s="9">
        <v>-2.6216937647699865</v>
      </c>
      <c r="CE103" s="9">
        <f t="shared" si="26"/>
        <v>0</v>
      </c>
      <c r="CF103" s="10" t="e">
        <v>#N/A</v>
      </c>
      <c r="CG103" s="9">
        <v>-2.6216937647699865</v>
      </c>
      <c r="CH103" s="9">
        <f t="shared" si="27"/>
        <v>0</v>
      </c>
      <c r="CI103" s="10" t="e">
        <v>#N/A</v>
      </c>
      <c r="CJ103" s="9">
        <v>-2.6216937647699865</v>
      </c>
      <c r="CK103" s="9">
        <f t="shared" si="28"/>
        <v>0</v>
      </c>
      <c r="CL103" s="10" t="e">
        <v>#N/A</v>
      </c>
      <c r="CM103" s="9">
        <v>-2.6216937647699865</v>
      </c>
      <c r="CN103" s="9">
        <f t="shared" si="29"/>
        <v>0</v>
      </c>
      <c r="CO103" s="10" t="e">
        <v>#N/A</v>
      </c>
      <c r="CP103" s="9">
        <v>-2.6216937647699865</v>
      </c>
      <c r="CQ103" s="9">
        <f t="shared" si="30"/>
        <v>0</v>
      </c>
      <c r="CR103" s="10">
        <v>-12.197552344264169</v>
      </c>
      <c r="CS103" s="9">
        <v>-12.174813130367738</v>
      </c>
      <c r="CT103" s="9">
        <f t="shared" si="31"/>
        <v>5.1707184862763412E-4</v>
      </c>
      <c r="CU103" s="10">
        <v>-7.9871923106145921</v>
      </c>
      <c r="CV103" s="9">
        <v>-10.22304413768618</v>
      </c>
      <c r="CW103" s="9">
        <f t="shared" si="32"/>
        <v>4.99903339261936</v>
      </c>
      <c r="CX103" s="10" t="e">
        <v>#N/A</v>
      </c>
      <c r="CY103" s="9">
        <v>-12.39573161821825</v>
      </c>
      <c r="CZ103" s="9">
        <f t="shared" si="33"/>
        <v>0</v>
      </c>
      <c r="DA103" s="10" t="e">
        <v>#N/A</v>
      </c>
      <c r="DB103" s="9">
        <v>-14.869649674682137</v>
      </c>
      <c r="DC103" s="9">
        <f t="shared" si="34"/>
        <v>0</v>
      </c>
      <c r="DD103" s="6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s="21" customFormat="1" ht="14.4" customHeight="1" x14ac:dyDescent="0.3">
      <c r="A104" s="13" t="s">
        <v>156</v>
      </c>
      <c r="B104" s="13" t="s">
        <v>157</v>
      </c>
      <c r="C104" s="10">
        <v>-0.74166784600393731</v>
      </c>
      <c r="D104" s="9">
        <v>0.67980832414411907</v>
      </c>
      <c r="E104" s="9">
        <f t="shared" si="0"/>
        <v>2.0205945022987857</v>
      </c>
      <c r="F104" s="10">
        <v>-9.2594379429481979</v>
      </c>
      <c r="G104" s="9">
        <v>-9.8023826426144467</v>
      </c>
      <c r="H104" s="9">
        <f t="shared" si="1"/>
        <v>0.29478894689567314</v>
      </c>
      <c r="I104" s="10" t="e">
        <v>#N/A</v>
      </c>
      <c r="J104" s="9">
        <v>-6.2486443619612473</v>
      </c>
      <c r="K104" s="9">
        <f t="shared" si="2"/>
        <v>0</v>
      </c>
      <c r="L104" s="10">
        <v>-7.2455244532003782</v>
      </c>
      <c r="M104" s="9">
        <v>-6.9118822833767126</v>
      </c>
      <c r="N104" s="9">
        <f t="shared" si="3"/>
        <v>0.11131709748464369</v>
      </c>
      <c r="O104" s="10" t="e">
        <v>#N/A</v>
      </c>
      <c r="P104" s="9">
        <v>-3.1076841727973914</v>
      </c>
      <c r="Q104" s="9">
        <f t="shared" si="4"/>
        <v>0</v>
      </c>
      <c r="R104" s="10">
        <v>-1.9967980776536436</v>
      </c>
      <c r="S104" s="9">
        <v>-1.7077160738419934</v>
      </c>
      <c r="T104" s="9">
        <f t="shared" si="5"/>
        <v>8.3568404927758924E-2</v>
      </c>
      <c r="U104" s="10" t="e">
        <v>#N/A</v>
      </c>
      <c r="V104" s="9">
        <v>-6.2486443619612473</v>
      </c>
      <c r="W104" s="9">
        <f t="shared" si="6"/>
        <v>0</v>
      </c>
      <c r="X104" s="10" t="e">
        <v>#N/A</v>
      </c>
      <c r="Y104" s="9">
        <v>-4.748022595362265</v>
      </c>
      <c r="Z104" s="9">
        <f t="shared" si="7"/>
        <v>0</v>
      </c>
      <c r="AA104" s="10">
        <v>-7.416678574142118</v>
      </c>
      <c r="AB104" s="9">
        <v>-6.4096124455986825</v>
      </c>
      <c r="AC104" s="9">
        <f t="shared" si="8"/>
        <v>1.0141821872594632</v>
      </c>
      <c r="AD104" s="10" t="e">
        <v>#N/A</v>
      </c>
      <c r="AE104" s="9">
        <v>-4.748022595362265</v>
      </c>
      <c r="AF104" s="9">
        <f t="shared" si="9"/>
        <v>0</v>
      </c>
      <c r="AG104" s="10" t="e">
        <v>#N/A</v>
      </c>
      <c r="AH104" s="9">
        <v>-4.748022595362265</v>
      </c>
      <c r="AI104" s="9">
        <f t="shared" si="10"/>
        <v>0</v>
      </c>
      <c r="AJ104" s="10" t="e">
        <v>#N/A</v>
      </c>
      <c r="AK104" s="9">
        <v>-6.2486443619612473</v>
      </c>
      <c r="AL104" s="9">
        <f t="shared" si="11"/>
        <v>0</v>
      </c>
      <c r="AM104" s="10">
        <v>-5.4769318701357186</v>
      </c>
      <c r="AN104" s="9">
        <v>-4.2200696853699355</v>
      </c>
      <c r="AO104" s="9">
        <f t="shared" si="12"/>
        <v>1.5797025514942173</v>
      </c>
      <c r="AP104" s="10">
        <v>-3.1378255505985866</v>
      </c>
      <c r="AQ104" s="9">
        <v>-6.0223334476123256</v>
      </c>
      <c r="AR104" s="9">
        <f t="shared" si="13"/>
        <v>8.3203858079346222</v>
      </c>
      <c r="AS104" s="10" t="e">
        <v>#N/A</v>
      </c>
      <c r="AT104" s="9">
        <v>-4.5024532669689137</v>
      </c>
      <c r="AU104" s="9">
        <f t="shared" si="14"/>
        <v>0</v>
      </c>
      <c r="AV104" s="10" t="e">
        <v>#N/A</v>
      </c>
      <c r="AW104" s="9">
        <v>-4.5024532669689137</v>
      </c>
      <c r="AX104" s="9">
        <f t="shared" si="15"/>
        <v>0</v>
      </c>
      <c r="AY104" s="10" t="e">
        <v>#N/A</v>
      </c>
      <c r="AZ104" s="9">
        <v>-4.5024532669689137</v>
      </c>
      <c r="BA104" s="9">
        <f t="shared" si="16"/>
        <v>0</v>
      </c>
      <c r="BB104" s="10" t="e">
        <v>#N/A</v>
      </c>
      <c r="BC104" s="9">
        <v>0.67980832414411907</v>
      </c>
      <c r="BD104" s="9">
        <f t="shared" si="17"/>
        <v>0</v>
      </c>
      <c r="BE104" s="10" t="e">
        <v>#N/A</v>
      </c>
      <c r="BF104" s="9">
        <v>0.67980832414411907</v>
      </c>
      <c r="BG104" s="9">
        <f t="shared" si="18"/>
        <v>0</v>
      </c>
      <c r="BH104" s="10" t="e">
        <v>#N/A</v>
      </c>
      <c r="BI104" s="9">
        <v>0.67980832414411907</v>
      </c>
      <c r="BJ104" s="9">
        <f t="shared" si="19"/>
        <v>0</v>
      </c>
      <c r="BK104" s="10" t="e">
        <v>#N/A</v>
      </c>
      <c r="BL104" s="9">
        <v>0.67980832414411907</v>
      </c>
      <c r="BM104" s="9">
        <f t="shared" si="20"/>
        <v>0</v>
      </c>
      <c r="BN104" s="10" t="e">
        <v>#N/A</v>
      </c>
      <c r="BO104" s="9">
        <v>0.67980832414411907</v>
      </c>
      <c r="BP104" s="9">
        <f t="shared" si="21"/>
        <v>0</v>
      </c>
      <c r="BQ104" s="10" t="e">
        <v>#N/A</v>
      </c>
      <c r="BR104" s="9">
        <v>0.67980832414411907</v>
      </c>
      <c r="BS104" s="9">
        <f t="shared" si="22"/>
        <v>0</v>
      </c>
      <c r="BT104" s="10" t="e">
        <v>#N/A</v>
      </c>
      <c r="BU104" s="9">
        <v>0.67980832414411907</v>
      </c>
      <c r="BV104" s="9">
        <f t="shared" si="23"/>
        <v>0</v>
      </c>
      <c r="BW104" s="10" t="e">
        <v>#N/A</v>
      </c>
      <c r="BX104" s="9">
        <v>0.67980832414411907</v>
      </c>
      <c r="BY104" s="9">
        <f t="shared" si="24"/>
        <v>0</v>
      </c>
      <c r="BZ104" s="10" t="e">
        <v>#N/A</v>
      </c>
      <c r="CA104" s="9">
        <v>0.67980832414411907</v>
      </c>
      <c r="CB104" s="9">
        <f t="shared" si="25"/>
        <v>0</v>
      </c>
      <c r="CC104" s="10" t="e">
        <v>#N/A</v>
      </c>
      <c r="CD104" s="9">
        <v>0.67980832414411907</v>
      </c>
      <c r="CE104" s="9">
        <f t="shared" si="26"/>
        <v>0</v>
      </c>
      <c r="CF104" s="10" t="e">
        <v>#N/A</v>
      </c>
      <c r="CG104" s="9">
        <v>0.67980832414411907</v>
      </c>
      <c r="CH104" s="9">
        <f t="shared" si="27"/>
        <v>0</v>
      </c>
      <c r="CI104" s="10" t="e">
        <v>#N/A</v>
      </c>
      <c r="CJ104" s="9">
        <v>0.67980832414411907</v>
      </c>
      <c r="CK104" s="9">
        <f t="shared" si="28"/>
        <v>0</v>
      </c>
      <c r="CL104" s="10" t="e">
        <v>#N/A</v>
      </c>
      <c r="CM104" s="9">
        <v>0.67980832414411907</v>
      </c>
      <c r="CN104" s="9">
        <f t="shared" si="29"/>
        <v>0</v>
      </c>
      <c r="CO104" s="10" t="e">
        <v>#N/A</v>
      </c>
      <c r="CP104" s="9">
        <v>0.67980832414411907</v>
      </c>
      <c r="CQ104" s="9">
        <f t="shared" si="30"/>
        <v>0</v>
      </c>
      <c r="CR104" s="10">
        <v>-9.2422787257383909</v>
      </c>
      <c r="CS104" s="9">
        <v>-8.635557696331972</v>
      </c>
      <c r="CT104" s="9">
        <f t="shared" si="31"/>
        <v>0.36811040752398466</v>
      </c>
      <c r="CU104" s="10">
        <v>-7.6448840687311073</v>
      </c>
      <c r="CV104" s="9">
        <v>-6.4096124455986825</v>
      </c>
      <c r="CW104" s="9">
        <f t="shared" si="32"/>
        <v>1.5258959829162153</v>
      </c>
      <c r="CX104" s="10">
        <v>-10.202687320582683</v>
      </c>
      <c r="CY104" s="9">
        <v>-8.9247159343599165</v>
      </c>
      <c r="CZ104" s="9">
        <f t="shared" si="33"/>
        <v>1.6332108640041398</v>
      </c>
      <c r="DA104" s="10" t="e">
        <v>#N/A</v>
      </c>
      <c r="DB104" s="9">
        <v>-12.181459160053514</v>
      </c>
      <c r="DC104" s="9">
        <f t="shared" si="34"/>
        <v>0</v>
      </c>
      <c r="DD104" s="6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</row>
    <row r="105" spans="1:310" s="21" customFormat="1" ht="14.4" customHeight="1" x14ac:dyDescent="0.3">
      <c r="A105" s="13" t="s">
        <v>158</v>
      </c>
      <c r="B105" s="13" t="s">
        <v>159</v>
      </c>
      <c r="C105" s="10">
        <v>2.738465906542173</v>
      </c>
      <c r="D105" s="9">
        <v>3.9813104130582673</v>
      </c>
      <c r="E105" s="9">
        <f t="shared" si="0"/>
        <v>1.5446624673772338</v>
      </c>
      <c r="F105" s="10">
        <v>-6.1558432165379617</v>
      </c>
      <c r="G105" s="9">
        <v>-6.2022200503736542</v>
      </c>
      <c r="H105" s="9">
        <f t="shared" si="1"/>
        <v>2.1508107166234294E-3</v>
      </c>
      <c r="I105" s="10" t="e">
        <v>#N/A</v>
      </c>
      <c r="J105" s="9">
        <v>-2.7841707063508352</v>
      </c>
      <c r="K105" s="9">
        <f t="shared" si="2"/>
        <v>0</v>
      </c>
      <c r="L105" s="10">
        <v>-3.3660310451875812</v>
      </c>
      <c r="M105" s="9">
        <v>-3.3117196911359201</v>
      </c>
      <c r="N105" s="9">
        <f t="shared" si="3"/>
        <v>2.9497231789248845E-3</v>
      </c>
      <c r="O105" s="10" t="e">
        <v>#N/A</v>
      </c>
      <c r="P105" s="9">
        <v>0.40267105153087357</v>
      </c>
      <c r="Q105" s="9">
        <f t="shared" si="4"/>
        <v>0</v>
      </c>
      <c r="R105" s="10">
        <v>1.4262843411811765</v>
      </c>
      <c r="S105" s="9">
        <v>1.8837325339682849</v>
      </c>
      <c r="T105" s="9">
        <f t="shared" si="5"/>
        <v>0.20925884908419146</v>
      </c>
      <c r="U105" s="10">
        <v>-6.1615483539026865</v>
      </c>
      <c r="V105" s="9">
        <v>-2.7841707063508352</v>
      </c>
      <c r="W105" s="9">
        <f t="shared" si="6"/>
        <v>11.406679774182876</v>
      </c>
      <c r="X105" s="10" t="e">
        <v>#N/A</v>
      </c>
      <c r="Y105" s="9">
        <v>-1.9810330047044573</v>
      </c>
      <c r="Z105" s="9">
        <f t="shared" si="7"/>
        <v>0</v>
      </c>
      <c r="AA105" s="10">
        <v>-2.9666714296568504</v>
      </c>
      <c r="AB105" s="9">
        <v>-2.5961807535111632</v>
      </c>
      <c r="AC105" s="9">
        <f t="shared" si="8"/>
        <v>0.13726334111088848</v>
      </c>
      <c r="AD105" s="10" t="e">
        <v>#N/A</v>
      </c>
      <c r="AE105" s="9">
        <v>-1.9810330047044573</v>
      </c>
      <c r="AF105" s="9">
        <f t="shared" si="9"/>
        <v>0</v>
      </c>
      <c r="AG105" s="10" t="e">
        <v>#N/A</v>
      </c>
      <c r="AH105" s="9">
        <v>-1.9810330047044573</v>
      </c>
      <c r="AI105" s="9">
        <f t="shared" si="10"/>
        <v>0</v>
      </c>
      <c r="AJ105" s="10" t="e">
        <v>#N/A</v>
      </c>
      <c r="AK105" s="9">
        <v>-2.7841707063508352</v>
      </c>
      <c r="AL105" s="9">
        <f t="shared" si="11"/>
        <v>0</v>
      </c>
      <c r="AM105" s="10">
        <v>-1.4833357148284279</v>
      </c>
      <c r="AN105" s="9">
        <v>-0.90804194985624065</v>
      </c>
      <c r="AO105" s="9">
        <f t="shared" si="12"/>
        <v>0.33096291601587419</v>
      </c>
      <c r="AP105" s="10">
        <v>-3.3660310451875812</v>
      </c>
      <c r="AQ105" s="9">
        <v>-2.3869247371228397</v>
      </c>
      <c r="AR105" s="9">
        <f t="shared" si="13"/>
        <v>0.95864916249216858</v>
      </c>
      <c r="AS105" s="10" t="e">
        <v>#N/A</v>
      </c>
      <c r="AT105" s="9">
        <v>-1.3427151316354013</v>
      </c>
      <c r="AU105" s="9">
        <f t="shared" si="14"/>
        <v>0</v>
      </c>
      <c r="AV105" s="10" t="e">
        <v>#N/A</v>
      </c>
      <c r="AW105" s="9">
        <v>-1.3427151316354013</v>
      </c>
      <c r="AX105" s="9">
        <f t="shared" si="15"/>
        <v>0</v>
      </c>
      <c r="AY105" s="10" t="e">
        <v>#N/A</v>
      </c>
      <c r="AZ105" s="9">
        <v>-1.3427151316354013</v>
      </c>
      <c r="BA105" s="9">
        <f t="shared" si="16"/>
        <v>0</v>
      </c>
      <c r="BB105" s="10" t="e">
        <v>#N/A</v>
      </c>
      <c r="BC105" s="9">
        <v>3.9813104130582673</v>
      </c>
      <c r="BD105" s="9">
        <f t="shared" si="17"/>
        <v>0</v>
      </c>
      <c r="BE105" s="10" t="e">
        <v>#N/A</v>
      </c>
      <c r="BF105" s="9">
        <v>3.9813104130582673</v>
      </c>
      <c r="BG105" s="9">
        <f t="shared" si="18"/>
        <v>0</v>
      </c>
      <c r="BH105" s="10" t="e">
        <v>#N/A</v>
      </c>
      <c r="BI105" s="9">
        <v>3.9813104130582673</v>
      </c>
      <c r="BJ105" s="9">
        <f t="shared" si="19"/>
        <v>0</v>
      </c>
      <c r="BK105" s="10" t="e">
        <v>#N/A</v>
      </c>
      <c r="BL105" s="9">
        <v>3.9813104130582673</v>
      </c>
      <c r="BM105" s="9">
        <f t="shared" si="20"/>
        <v>0</v>
      </c>
      <c r="BN105" s="10" t="e">
        <v>#N/A</v>
      </c>
      <c r="BO105" s="9">
        <v>3.9813104130582673</v>
      </c>
      <c r="BP105" s="9">
        <f t="shared" si="21"/>
        <v>0</v>
      </c>
      <c r="BQ105" s="10" t="e">
        <v>#N/A</v>
      </c>
      <c r="BR105" s="9">
        <v>3.9813104130582673</v>
      </c>
      <c r="BS105" s="9">
        <f t="shared" si="22"/>
        <v>0</v>
      </c>
      <c r="BT105" s="10" t="e">
        <v>#N/A</v>
      </c>
      <c r="BU105" s="9">
        <v>3.9813104130582673</v>
      </c>
      <c r="BV105" s="9">
        <f t="shared" si="23"/>
        <v>0</v>
      </c>
      <c r="BW105" s="10" t="e">
        <v>#N/A</v>
      </c>
      <c r="BX105" s="9">
        <v>3.9813104130582673</v>
      </c>
      <c r="BY105" s="9">
        <f t="shared" si="24"/>
        <v>0</v>
      </c>
      <c r="BZ105" s="10" t="e">
        <v>#N/A</v>
      </c>
      <c r="CA105" s="9">
        <v>3.9813104130582673</v>
      </c>
      <c r="CB105" s="9">
        <f t="shared" si="25"/>
        <v>0</v>
      </c>
      <c r="CC105" s="10" t="e">
        <v>#N/A</v>
      </c>
      <c r="CD105" s="9">
        <v>3.9813104130582673</v>
      </c>
      <c r="CE105" s="9">
        <f t="shared" si="26"/>
        <v>0</v>
      </c>
      <c r="CF105" s="10" t="e">
        <v>#N/A</v>
      </c>
      <c r="CG105" s="9">
        <v>3.9813104130582673</v>
      </c>
      <c r="CH105" s="9">
        <f t="shared" si="27"/>
        <v>0</v>
      </c>
      <c r="CI105" s="10" t="e">
        <v>#N/A</v>
      </c>
      <c r="CJ105" s="9">
        <v>3.9813104130582673</v>
      </c>
      <c r="CK105" s="9">
        <f t="shared" si="28"/>
        <v>0</v>
      </c>
      <c r="CL105" s="10" t="e">
        <v>#N/A</v>
      </c>
      <c r="CM105" s="9">
        <v>3.9813104130582673</v>
      </c>
      <c r="CN105" s="9">
        <f t="shared" si="29"/>
        <v>0</v>
      </c>
      <c r="CO105" s="10" t="e">
        <v>#N/A</v>
      </c>
      <c r="CP105" s="9">
        <v>3.9813104130582673</v>
      </c>
      <c r="CQ105" s="9">
        <f t="shared" si="30"/>
        <v>0</v>
      </c>
      <c r="CR105" s="10">
        <v>-5.4768729418254054</v>
      </c>
      <c r="CS105" s="9">
        <v>-5.0963022622962058</v>
      </c>
      <c r="CT105" s="9">
        <f t="shared" si="31"/>
        <v>0.14483404211731679</v>
      </c>
      <c r="CU105" s="10">
        <v>-3.7083392870710643</v>
      </c>
      <c r="CV105" s="9">
        <v>-2.5961807535111632</v>
      </c>
      <c r="CW105" s="9">
        <f t="shared" si="32"/>
        <v>1.2368966037701097</v>
      </c>
      <c r="CX105" s="10">
        <v>-5.6024448921596637</v>
      </c>
      <c r="CY105" s="9">
        <v>-5.4537002505015693</v>
      </c>
      <c r="CZ105" s="9">
        <f t="shared" si="33"/>
        <v>2.212496842199492E-2</v>
      </c>
      <c r="DA105" s="10" t="e">
        <v>#N/A</v>
      </c>
      <c r="DB105" s="9">
        <v>-9.4932686454248767</v>
      </c>
      <c r="DC105" s="9">
        <f t="shared" si="34"/>
        <v>0</v>
      </c>
      <c r="DD105" s="6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</row>
    <row r="106" spans="1:310" s="21" customFormat="1" ht="14.4" customHeight="1" x14ac:dyDescent="0.3">
      <c r="A106" s="13" t="s">
        <v>160</v>
      </c>
      <c r="B106" s="13" t="s">
        <v>161</v>
      </c>
      <c r="C106" s="10">
        <v>5.5339834092319506</v>
      </c>
      <c r="D106" s="9">
        <v>7.2828125019723728</v>
      </c>
      <c r="E106" s="9">
        <f t="shared" si="0"/>
        <v>3.0584031956152882</v>
      </c>
      <c r="F106" s="10">
        <v>-2.8069275834445548</v>
      </c>
      <c r="G106" s="9">
        <v>-2.6020574581328901</v>
      </c>
      <c r="H106" s="9">
        <f t="shared" si="1"/>
        <v>4.19717682452172E-2</v>
      </c>
      <c r="I106" s="10" t="e">
        <v>#N/A</v>
      </c>
      <c r="J106" s="9">
        <v>0.68030294925955559</v>
      </c>
      <c r="K106" s="9">
        <f t="shared" si="2"/>
        <v>0</v>
      </c>
      <c r="L106" s="10">
        <v>0.22820549458898753</v>
      </c>
      <c r="M106" s="9">
        <v>0.28844290110484394</v>
      </c>
      <c r="N106" s="9">
        <f t="shared" si="3"/>
        <v>3.62854514375654E-3</v>
      </c>
      <c r="O106" s="10" t="e">
        <v>#N/A</v>
      </c>
      <c r="P106" s="9">
        <v>3.9130262758591243</v>
      </c>
      <c r="Q106" s="9">
        <f t="shared" si="4"/>
        <v>0</v>
      </c>
      <c r="R106" s="10">
        <v>4.2788530235435331</v>
      </c>
      <c r="S106" s="9">
        <v>5.4751811417785348</v>
      </c>
      <c r="T106" s="9">
        <f t="shared" si="5"/>
        <v>1.4312009664797001</v>
      </c>
      <c r="U106" s="10">
        <v>-2.4532090668316222</v>
      </c>
      <c r="V106" s="9">
        <v>0.68030294925955559</v>
      </c>
      <c r="W106" s="9">
        <f t="shared" si="6"/>
        <v>9.8188975549877977</v>
      </c>
      <c r="X106" s="10" t="e">
        <v>#N/A</v>
      </c>
      <c r="Y106" s="9">
        <v>0.78595658595331486</v>
      </c>
      <c r="Z106" s="9">
        <f t="shared" si="7"/>
        <v>0</v>
      </c>
      <c r="AA106" s="10">
        <v>0.34230824188348308</v>
      </c>
      <c r="AB106" s="9">
        <v>1.2172509385763277</v>
      </c>
      <c r="AC106" s="9">
        <f t="shared" si="8"/>
        <v>0.76552472249614711</v>
      </c>
      <c r="AD106" s="10" t="e">
        <v>#N/A</v>
      </c>
      <c r="AE106" s="9">
        <v>0.78595658595331486</v>
      </c>
      <c r="AF106" s="9">
        <f t="shared" si="9"/>
        <v>0</v>
      </c>
      <c r="AG106" s="10" t="e">
        <v>#N/A</v>
      </c>
      <c r="AH106" s="9">
        <v>0.78595658595331486</v>
      </c>
      <c r="AI106" s="9">
        <f t="shared" si="10"/>
        <v>0</v>
      </c>
      <c r="AJ106" s="10" t="e">
        <v>#N/A</v>
      </c>
      <c r="AK106" s="9">
        <v>0.68030294925955559</v>
      </c>
      <c r="AL106" s="9">
        <f t="shared" si="11"/>
        <v>0</v>
      </c>
      <c r="AM106" s="10">
        <v>1.0269247256504492</v>
      </c>
      <c r="AN106" s="9">
        <v>2.4039857856574258</v>
      </c>
      <c r="AO106" s="9">
        <f t="shared" si="12"/>
        <v>1.896297162987538</v>
      </c>
      <c r="AP106" s="10">
        <v>-0.28525686823623531</v>
      </c>
      <c r="AQ106" s="9">
        <v>1.2484839733666178</v>
      </c>
      <c r="AR106" s="9">
        <f t="shared" si="13"/>
        <v>2.3523609692006282</v>
      </c>
      <c r="AS106" s="10" t="e">
        <v>#N/A</v>
      </c>
      <c r="AT106" s="9">
        <v>1.8170230036980826</v>
      </c>
      <c r="AU106" s="9">
        <f t="shared" si="14"/>
        <v>0</v>
      </c>
      <c r="AV106" s="10" t="e">
        <v>#N/A</v>
      </c>
      <c r="AW106" s="9">
        <v>1.8170230036980826</v>
      </c>
      <c r="AX106" s="9">
        <f t="shared" si="15"/>
        <v>0</v>
      </c>
      <c r="AY106" s="10" t="e">
        <v>#N/A</v>
      </c>
      <c r="AZ106" s="9">
        <v>1.8170230036980826</v>
      </c>
      <c r="BA106" s="9">
        <f t="shared" si="16"/>
        <v>0</v>
      </c>
      <c r="BB106" s="10" t="e">
        <v>#N/A</v>
      </c>
      <c r="BC106" s="9">
        <v>7.2828125019723728</v>
      </c>
      <c r="BD106" s="9">
        <f t="shared" si="17"/>
        <v>0</v>
      </c>
      <c r="BE106" s="10" t="e">
        <v>#N/A</v>
      </c>
      <c r="BF106" s="9">
        <v>7.2828125019723728</v>
      </c>
      <c r="BG106" s="9">
        <f t="shared" si="18"/>
        <v>0</v>
      </c>
      <c r="BH106" s="10" t="e">
        <v>#N/A</v>
      </c>
      <c r="BI106" s="9">
        <v>7.2828125019723728</v>
      </c>
      <c r="BJ106" s="9">
        <f t="shared" si="19"/>
        <v>0</v>
      </c>
      <c r="BK106" s="10" t="e">
        <v>#N/A</v>
      </c>
      <c r="BL106" s="9">
        <v>7.2828125019723728</v>
      </c>
      <c r="BM106" s="9">
        <f t="shared" si="20"/>
        <v>0</v>
      </c>
      <c r="BN106" s="10" t="e">
        <v>#N/A</v>
      </c>
      <c r="BO106" s="9">
        <v>7.2828125019723728</v>
      </c>
      <c r="BP106" s="9">
        <f t="shared" si="21"/>
        <v>0</v>
      </c>
      <c r="BQ106" s="10" t="e">
        <v>#N/A</v>
      </c>
      <c r="BR106" s="9">
        <v>7.2828125019723728</v>
      </c>
      <c r="BS106" s="9">
        <f t="shared" si="22"/>
        <v>0</v>
      </c>
      <c r="BT106" s="10" t="e">
        <v>#N/A</v>
      </c>
      <c r="BU106" s="9">
        <v>7.2828125019723728</v>
      </c>
      <c r="BV106" s="9">
        <f t="shared" si="23"/>
        <v>0</v>
      </c>
      <c r="BW106" s="10">
        <v>2.8525686823623531</v>
      </c>
      <c r="BX106" s="9">
        <v>7.2828125019723728</v>
      </c>
      <c r="BY106" s="9">
        <f t="shared" si="24"/>
        <v>19.627060301192778</v>
      </c>
      <c r="BZ106" s="10" t="e">
        <v>#N/A</v>
      </c>
      <c r="CA106" s="9">
        <v>7.2828125019723728</v>
      </c>
      <c r="CB106" s="9">
        <f t="shared" si="25"/>
        <v>0</v>
      </c>
      <c r="CC106" s="10" t="e">
        <v>#N/A</v>
      </c>
      <c r="CD106" s="9">
        <v>7.2828125019723728</v>
      </c>
      <c r="CE106" s="9">
        <f t="shared" si="26"/>
        <v>0</v>
      </c>
      <c r="CF106" s="10" t="e">
        <v>#N/A</v>
      </c>
      <c r="CG106" s="9">
        <v>7.2828125019723728</v>
      </c>
      <c r="CH106" s="9">
        <f t="shared" si="27"/>
        <v>0</v>
      </c>
      <c r="CI106" s="10" t="e">
        <v>#N/A</v>
      </c>
      <c r="CJ106" s="9">
        <v>7.2828125019723728</v>
      </c>
      <c r="CK106" s="9">
        <f t="shared" si="28"/>
        <v>0</v>
      </c>
      <c r="CL106" s="10" t="e">
        <v>#N/A</v>
      </c>
      <c r="CM106" s="9">
        <v>7.2828125019723728</v>
      </c>
      <c r="CN106" s="9">
        <f t="shared" si="29"/>
        <v>0</v>
      </c>
      <c r="CO106" s="10" t="e">
        <v>#N/A</v>
      </c>
      <c r="CP106" s="9">
        <v>7.2828125019723728</v>
      </c>
      <c r="CQ106" s="9">
        <f t="shared" si="30"/>
        <v>0</v>
      </c>
      <c r="CR106" s="10" t="e">
        <v>#N/A</v>
      </c>
      <c r="CS106" s="9">
        <v>-1.5570468282604395</v>
      </c>
      <c r="CT106" s="9">
        <f t="shared" si="31"/>
        <v>0</v>
      </c>
      <c r="CU106" s="10">
        <v>0.7987192310614617</v>
      </c>
      <c r="CV106" s="9">
        <v>1.2172509385763277</v>
      </c>
      <c r="CW106" s="9">
        <f t="shared" si="32"/>
        <v>0.17516879019530934</v>
      </c>
      <c r="CX106" s="10">
        <v>-2.7860087464405652</v>
      </c>
      <c r="CY106" s="9">
        <v>-1.9826845666432433</v>
      </c>
      <c r="CZ106" s="9">
        <f t="shared" si="33"/>
        <v>0.64532973784703984</v>
      </c>
      <c r="DA106" s="10" t="e">
        <v>#N/A</v>
      </c>
      <c r="DB106" s="9">
        <v>-6.8050781307962609</v>
      </c>
      <c r="DC106" s="9">
        <f t="shared" si="34"/>
        <v>0</v>
      </c>
      <c r="DD106" s="6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</row>
    <row r="107" spans="1:310" s="21" customFormat="1" ht="14.4" customHeight="1" x14ac:dyDescent="0.3">
      <c r="A107" s="13" t="s">
        <v>162</v>
      </c>
      <c r="B107" s="13" t="s">
        <v>163</v>
      </c>
      <c r="C107" s="10">
        <v>8.5006547304911884</v>
      </c>
      <c r="D107" s="9">
        <v>10.584314590886521</v>
      </c>
      <c r="E107" s="9">
        <f t="shared" si="0"/>
        <v>4.3416384138226976</v>
      </c>
      <c r="F107" s="10">
        <v>0.79301409369672982</v>
      </c>
      <c r="G107" s="9">
        <v>0.99810513410790236</v>
      </c>
      <c r="H107" s="9">
        <f t="shared" si="1"/>
        <v>4.2062334856937209E-2</v>
      </c>
      <c r="I107" s="10" t="e">
        <v>#N/A</v>
      </c>
      <c r="J107" s="9">
        <v>4.1447766048699748</v>
      </c>
      <c r="K107" s="9">
        <f t="shared" si="2"/>
        <v>0</v>
      </c>
      <c r="L107" s="10" t="e">
        <v>#N/A</v>
      </c>
      <c r="M107" s="9">
        <v>3.8886054933456364</v>
      </c>
      <c r="N107" s="9">
        <f t="shared" si="3"/>
        <v>0</v>
      </c>
      <c r="O107" s="10" t="e">
        <v>#N/A</v>
      </c>
      <c r="P107" s="9">
        <v>7.4233815001874035</v>
      </c>
      <c r="Q107" s="9">
        <f t="shared" si="4"/>
        <v>0</v>
      </c>
      <c r="R107" s="10" t="e">
        <v>#N/A</v>
      </c>
      <c r="S107" s="9">
        <v>9.0666297495888131</v>
      </c>
      <c r="T107" s="9">
        <f t="shared" si="5"/>
        <v>0</v>
      </c>
      <c r="U107" s="10" t="e">
        <v>#N/A</v>
      </c>
      <c r="V107" s="9">
        <v>4.1447766048699748</v>
      </c>
      <c r="W107" s="9">
        <f t="shared" si="6"/>
        <v>0</v>
      </c>
      <c r="X107" s="10" t="e">
        <v>#N/A</v>
      </c>
      <c r="Y107" s="9">
        <v>3.5529461766111154</v>
      </c>
      <c r="Z107" s="9">
        <f t="shared" si="7"/>
        <v>0</v>
      </c>
      <c r="AA107" s="10" t="e">
        <v>#N/A</v>
      </c>
      <c r="AB107" s="9">
        <v>5.030682630663847</v>
      </c>
      <c r="AC107" s="9">
        <f t="shared" si="8"/>
        <v>0</v>
      </c>
      <c r="AD107" s="10" t="e">
        <v>#N/A</v>
      </c>
      <c r="AE107" s="9">
        <v>3.5529461766111154</v>
      </c>
      <c r="AF107" s="9">
        <f t="shared" si="9"/>
        <v>0</v>
      </c>
      <c r="AG107" s="10" t="e">
        <v>#N/A</v>
      </c>
      <c r="AH107" s="9">
        <v>3.5529461766111154</v>
      </c>
      <c r="AI107" s="9">
        <f t="shared" si="10"/>
        <v>0</v>
      </c>
      <c r="AJ107" s="10" t="e">
        <v>#N/A</v>
      </c>
      <c r="AK107" s="9">
        <v>4.1447766048699748</v>
      </c>
      <c r="AL107" s="9">
        <f t="shared" si="11"/>
        <v>0</v>
      </c>
      <c r="AM107" s="10" t="e">
        <v>#N/A</v>
      </c>
      <c r="AN107" s="9">
        <v>5.7160135211711065</v>
      </c>
      <c r="AO107" s="9">
        <f t="shared" si="12"/>
        <v>0</v>
      </c>
      <c r="AP107" s="10" t="e">
        <v>#N/A</v>
      </c>
      <c r="AQ107" s="9">
        <v>4.8838926838560752</v>
      </c>
      <c r="AR107" s="9">
        <f t="shared" si="13"/>
        <v>0</v>
      </c>
      <c r="AS107" s="10" t="e">
        <v>#N/A</v>
      </c>
      <c r="AT107" s="9">
        <v>4.9767611390316091</v>
      </c>
      <c r="AU107" s="9">
        <f t="shared" si="14"/>
        <v>0</v>
      </c>
      <c r="AV107" s="10" t="e">
        <v>#N/A</v>
      </c>
      <c r="AW107" s="9">
        <v>4.9767611390316091</v>
      </c>
      <c r="AX107" s="9">
        <f t="shared" si="15"/>
        <v>0</v>
      </c>
      <c r="AY107" s="10" t="e">
        <v>#N/A</v>
      </c>
      <c r="AZ107" s="9">
        <v>4.9767611390316091</v>
      </c>
      <c r="BA107" s="9">
        <f t="shared" si="16"/>
        <v>0</v>
      </c>
      <c r="BB107" s="10" t="e">
        <v>#N/A</v>
      </c>
      <c r="BC107" s="9">
        <v>10.584314590886521</v>
      </c>
      <c r="BD107" s="9">
        <f t="shared" si="17"/>
        <v>0</v>
      </c>
      <c r="BE107" s="10" t="e">
        <v>#N/A</v>
      </c>
      <c r="BF107" s="9">
        <v>10.584314590886521</v>
      </c>
      <c r="BG107" s="9">
        <f t="shared" si="18"/>
        <v>0</v>
      </c>
      <c r="BH107" s="10" t="e">
        <v>#N/A</v>
      </c>
      <c r="BI107" s="9">
        <v>10.584314590886521</v>
      </c>
      <c r="BJ107" s="9">
        <f t="shared" si="19"/>
        <v>0</v>
      </c>
      <c r="BK107" s="10" t="e">
        <v>#N/A</v>
      </c>
      <c r="BL107" s="9">
        <v>10.584314590886521</v>
      </c>
      <c r="BM107" s="9">
        <f t="shared" si="20"/>
        <v>0</v>
      </c>
      <c r="BN107" s="10" t="e">
        <v>#N/A</v>
      </c>
      <c r="BO107" s="9">
        <v>10.584314590886521</v>
      </c>
      <c r="BP107" s="9">
        <f t="shared" si="21"/>
        <v>0</v>
      </c>
      <c r="BQ107" s="10" t="e">
        <v>#N/A</v>
      </c>
      <c r="BR107" s="9">
        <v>10.584314590886521</v>
      </c>
      <c r="BS107" s="9">
        <f t="shared" si="22"/>
        <v>0</v>
      </c>
      <c r="BT107" s="10" t="e">
        <v>#N/A</v>
      </c>
      <c r="BU107" s="9">
        <v>10.584314590886521</v>
      </c>
      <c r="BV107" s="9">
        <f t="shared" si="23"/>
        <v>0</v>
      </c>
      <c r="BW107" s="10" t="e">
        <v>#N/A</v>
      </c>
      <c r="BX107" s="9">
        <v>10.584314590886521</v>
      </c>
      <c r="BY107" s="9">
        <f t="shared" si="24"/>
        <v>0</v>
      </c>
      <c r="BZ107" s="10" t="e">
        <v>#N/A</v>
      </c>
      <c r="CA107" s="9">
        <v>10.584314590886521</v>
      </c>
      <c r="CB107" s="9">
        <f t="shared" si="25"/>
        <v>0</v>
      </c>
      <c r="CC107" s="10" t="e">
        <v>#N/A</v>
      </c>
      <c r="CD107" s="9">
        <v>10.584314590886521</v>
      </c>
      <c r="CE107" s="9">
        <f t="shared" si="26"/>
        <v>0</v>
      </c>
      <c r="CF107" s="10" t="e">
        <v>#N/A</v>
      </c>
      <c r="CG107" s="9">
        <v>10.584314590886521</v>
      </c>
      <c r="CH107" s="9">
        <f t="shared" si="27"/>
        <v>0</v>
      </c>
      <c r="CI107" s="10" t="e">
        <v>#N/A</v>
      </c>
      <c r="CJ107" s="9">
        <v>10.584314590886521</v>
      </c>
      <c r="CK107" s="9">
        <f t="shared" si="28"/>
        <v>0</v>
      </c>
      <c r="CL107" s="10" t="e">
        <v>#N/A</v>
      </c>
      <c r="CM107" s="9">
        <v>10.584314590886521</v>
      </c>
      <c r="CN107" s="9">
        <f t="shared" si="29"/>
        <v>0</v>
      </c>
      <c r="CO107" s="10" t="e">
        <v>#N/A</v>
      </c>
      <c r="CP107" s="9">
        <v>10.584314590886521</v>
      </c>
      <c r="CQ107" s="9">
        <f t="shared" si="30"/>
        <v>0</v>
      </c>
      <c r="CR107" s="10" t="e">
        <v>#N/A</v>
      </c>
      <c r="CS107" s="9">
        <v>1.9822086057753552</v>
      </c>
      <c r="CT107" s="9">
        <f t="shared" si="31"/>
        <v>0</v>
      </c>
      <c r="CU107" s="10" t="e">
        <v>#N/A</v>
      </c>
      <c r="CV107" s="9">
        <v>5.030682630663847</v>
      </c>
      <c r="CW107" s="9">
        <f t="shared" si="32"/>
        <v>0</v>
      </c>
      <c r="CX107" s="10" t="e">
        <v>#N/A</v>
      </c>
      <c r="CY107" s="9">
        <v>1.4883311172150968</v>
      </c>
      <c r="CZ107" s="9">
        <f t="shared" si="33"/>
        <v>0</v>
      </c>
      <c r="DA107" s="10" t="e">
        <v>#N/A</v>
      </c>
      <c r="DB107" s="9">
        <v>-4.1168876161676167</v>
      </c>
      <c r="DC107" s="9">
        <f t="shared" si="34"/>
        <v>0</v>
      </c>
      <c r="DD107" s="6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</row>
    <row r="108" spans="1:310" s="21" customFormat="1" ht="14.4" customHeight="1" x14ac:dyDescent="0.3">
      <c r="A108" s="13" t="s">
        <v>164</v>
      </c>
      <c r="B108" s="13" t="s">
        <v>165</v>
      </c>
      <c r="C108" s="10">
        <v>11.75258264614007</v>
      </c>
      <c r="D108" s="9">
        <v>13.885816679800627</v>
      </c>
      <c r="E108" s="9">
        <f t="shared" si="0"/>
        <v>4.55068744236769</v>
      </c>
      <c r="F108" s="10">
        <v>4.3073787103671535</v>
      </c>
      <c r="G108" s="9">
        <v>4.5982677263486949</v>
      </c>
      <c r="H108" s="9">
        <f t="shared" si="1"/>
        <v>8.4616419618709429E-2</v>
      </c>
      <c r="I108" s="10" t="e">
        <v>#N/A</v>
      </c>
      <c r="J108" s="9">
        <v>7.6092502604803656</v>
      </c>
      <c r="K108" s="9">
        <f t="shared" si="2"/>
        <v>0</v>
      </c>
      <c r="L108" s="10" t="e">
        <v>#N/A</v>
      </c>
      <c r="M108" s="9">
        <v>7.4887680855864005</v>
      </c>
      <c r="N108" s="9">
        <f t="shared" si="3"/>
        <v>0</v>
      </c>
      <c r="O108" s="10" t="e">
        <v>#N/A</v>
      </c>
      <c r="P108" s="9">
        <v>10.933736724515654</v>
      </c>
      <c r="Q108" s="9">
        <f t="shared" si="4"/>
        <v>0</v>
      </c>
      <c r="R108" s="10" t="e">
        <v>#N/A</v>
      </c>
      <c r="S108" s="9">
        <v>12.658078357399063</v>
      </c>
      <c r="T108" s="9">
        <f t="shared" si="5"/>
        <v>0</v>
      </c>
      <c r="U108" s="10" t="e">
        <v>#N/A</v>
      </c>
      <c r="V108" s="9">
        <v>7.6092502604803656</v>
      </c>
      <c r="W108" s="9">
        <f t="shared" si="6"/>
        <v>0</v>
      </c>
      <c r="X108" s="10" t="e">
        <v>#N/A</v>
      </c>
      <c r="Y108" s="9">
        <v>6.3199357672689018</v>
      </c>
      <c r="Z108" s="9">
        <f t="shared" si="7"/>
        <v>0</v>
      </c>
      <c r="AA108" s="10" t="e">
        <v>#N/A</v>
      </c>
      <c r="AB108" s="9">
        <v>8.8441143227513379</v>
      </c>
      <c r="AC108" s="9">
        <f t="shared" si="8"/>
        <v>0</v>
      </c>
      <c r="AD108" s="10" t="e">
        <v>#N/A</v>
      </c>
      <c r="AE108" s="9">
        <v>6.3199357672689018</v>
      </c>
      <c r="AF108" s="9">
        <f t="shared" si="9"/>
        <v>0</v>
      </c>
      <c r="AG108" s="10" t="e">
        <v>#N/A</v>
      </c>
      <c r="AH108" s="9">
        <v>6.3199357672689018</v>
      </c>
      <c r="AI108" s="9">
        <f t="shared" si="10"/>
        <v>0</v>
      </c>
      <c r="AJ108" s="10" t="e">
        <v>#N/A</v>
      </c>
      <c r="AK108" s="9">
        <v>7.6092502604803656</v>
      </c>
      <c r="AL108" s="9">
        <f t="shared" si="11"/>
        <v>0</v>
      </c>
      <c r="AM108" s="10" t="e">
        <v>#N/A</v>
      </c>
      <c r="AN108" s="9">
        <v>9.0280412566847872</v>
      </c>
      <c r="AO108" s="9">
        <f t="shared" si="12"/>
        <v>0</v>
      </c>
      <c r="AP108" s="10" t="e">
        <v>#N/A</v>
      </c>
      <c r="AQ108" s="9">
        <v>8.5193013943455327</v>
      </c>
      <c r="AR108" s="9">
        <f t="shared" si="13"/>
        <v>0</v>
      </c>
      <c r="AS108" s="10" t="e">
        <v>#N/A</v>
      </c>
      <c r="AT108" s="9">
        <v>8.1364992743650788</v>
      </c>
      <c r="AU108" s="9">
        <f t="shared" si="14"/>
        <v>0</v>
      </c>
      <c r="AV108" s="10" t="e">
        <v>#N/A</v>
      </c>
      <c r="AW108" s="9">
        <v>8.1364992743650788</v>
      </c>
      <c r="AX108" s="9">
        <f t="shared" si="15"/>
        <v>0</v>
      </c>
      <c r="AY108" s="10" t="e">
        <v>#N/A</v>
      </c>
      <c r="AZ108" s="9">
        <v>8.1364992743650788</v>
      </c>
      <c r="BA108" s="9">
        <f t="shared" si="16"/>
        <v>0</v>
      </c>
      <c r="BB108" s="10" t="e">
        <v>#N/A</v>
      </c>
      <c r="BC108" s="9">
        <v>13.885816679800627</v>
      </c>
      <c r="BD108" s="9">
        <f t="shared" si="17"/>
        <v>0</v>
      </c>
      <c r="BE108" s="10" t="e">
        <v>#N/A</v>
      </c>
      <c r="BF108" s="9">
        <v>13.885816679800627</v>
      </c>
      <c r="BG108" s="9">
        <f t="shared" si="18"/>
        <v>0</v>
      </c>
      <c r="BH108" s="10" t="e">
        <v>#N/A</v>
      </c>
      <c r="BI108" s="9">
        <v>13.885816679800627</v>
      </c>
      <c r="BJ108" s="9">
        <f t="shared" si="19"/>
        <v>0</v>
      </c>
      <c r="BK108" s="10" t="e">
        <v>#N/A</v>
      </c>
      <c r="BL108" s="9">
        <v>13.885816679800627</v>
      </c>
      <c r="BM108" s="9">
        <f t="shared" si="20"/>
        <v>0</v>
      </c>
      <c r="BN108" s="10" t="e">
        <v>#N/A</v>
      </c>
      <c r="BO108" s="9">
        <v>13.885816679800627</v>
      </c>
      <c r="BP108" s="9">
        <f t="shared" si="21"/>
        <v>0</v>
      </c>
      <c r="BQ108" s="10" t="e">
        <v>#N/A</v>
      </c>
      <c r="BR108" s="9">
        <v>13.885816679800627</v>
      </c>
      <c r="BS108" s="9">
        <f t="shared" si="22"/>
        <v>0</v>
      </c>
      <c r="BT108" s="10" t="e">
        <v>#N/A</v>
      </c>
      <c r="BU108" s="9">
        <v>13.885816679800627</v>
      </c>
      <c r="BV108" s="9">
        <f t="shared" si="23"/>
        <v>0</v>
      </c>
      <c r="BW108" s="10" t="e">
        <v>#N/A</v>
      </c>
      <c r="BX108" s="9">
        <v>13.885816679800627</v>
      </c>
      <c r="BY108" s="9">
        <f t="shared" si="24"/>
        <v>0</v>
      </c>
      <c r="BZ108" s="10" t="e">
        <v>#N/A</v>
      </c>
      <c r="CA108" s="9">
        <v>13.885816679800627</v>
      </c>
      <c r="CB108" s="9">
        <f t="shared" si="25"/>
        <v>0</v>
      </c>
      <c r="CC108" s="10" t="e">
        <v>#N/A</v>
      </c>
      <c r="CD108" s="9">
        <v>13.885816679800627</v>
      </c>
      <c r="CE108" s="9">
        <f t="shared" si="26"/>
        <v>0</v>
      </c>
      <c r="CF108" s="10" t="e">
        <v>#N/A</v>
      </c>
      <c r="CG108" s="9">
        <v>13.885816679800627</v>
      </c>
      <c r="CH108" s="9">
        <f t="shared" si="27"/>
        <v>0</v>
      </c>
      <c r="CI108" s="10" t="e">
        <v>#N/A</v>
      </c>
      <c r="CJ108" s="9">
        <v>13.885816679800627</v>
      </c>
      <c r="CK108" s="9">
        <f t="shared" si="28"/>
        <v>0</v>
      </c>
      <c r="CL108" s="10" t="e">
        <v>#N/A</v>
      </c>
      <c r="CM108" s="9">
        <v>13.885816679800627</v>
      </c>
      <c r="CN108" s="9">
        <f t="shared" si="29"/>
        <v>0</v>
      </c>
      <c r="CO108" s="10" t="e">
        <v>#N/A</v>
      </c>
      <c r="CP108" s="9">
        <v>13.885816679800627</v>
      </c>
      <c r="CQ108" s="9">
        <f t="shared" si="30"/>
        <v>0</v>
      </c>
      <c r="CR108" s="10" t="e">
        <v>#N/A</v>
      </c>
      <c r="CS108" s="9">
        <v>5.5214640398111214</v>
      </c>
      <c r="CT108" s="9">
        <f t="shared" si="31"/>
        <v>0</v>
      </c>
      <c r="CU108" s="10" t="e">
        <v>#N/A</v>
      </c>
      <c r="CV108" s="9">
        <v>8.8441143227513379</v>
      </c>
      <c r="CW108" s="9">
        <f t="shared" si="32"/>
        <v>0</v>
      </c>
      <c r="CX108" s="10" t="e">
        <v>#N/A</v>
      </c>
      <c r="CY108" s="9">
        <v>4.9593468010734227</v>
      </c>
      <c r="CZ108" s="9">
        <f t="shared" si="33"/>
        <v>0</v>
      </c>
      <c r="DA108" s="10" t="e">
        <v>#N/A</v>
      </c>
      <c r="DB108" s="9">
        <v>-1.4286971015390151</v>
      </c>
      <c r="DC108" s="9">
        <f t="shared" si="34"/>
        <v>0</v>
      </c>
      <c r="DD108" s="6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</row>
    <row r="109" spans="1:310" s="20" customFormat="1" ht="14.4" customHeight="1" x14ac:dyDescent="0.3">
      <c r="A109" s="13" t="s">
        <v>166</v>
      </c>
      <c r="B109" s="13" t="s">
        <v>167</v>
      </c>
      <c r="C109" s="10">
        <v>14.662202645098295</v>
      </c>
      <c r="D109" s="9">
        <v>17.187318768714775</v>
      </c>
      <c r="E109" s="9">
        <f t="shared" si="0"/>
        <v>6.3762114377479158</v>
      </c>
      <c r="F109" s="10">
        <v>7.8331536017670214</v>
      </c>
      <c r="G109" s="9">
        <v>8.1984303185894731</v>
      </c>
      <c r="H109" s="9">
        <f t="shared" si="1"/>
        <v>0.13342707985258961</v>
      </c>
      <c r="I109" s="10" t="e">
        <v>#N/A</v>
      </c>
      <c r="J109" s="9">
        <v>11.073723916090771</v>
      </c>
      <c r="K109" s="9">
        <f t="shared" si="2"/>
        <v>0</v>
      </c>
      <c r="L109" s="10" t="e">
        <v>#N/A</v>
      </c>
      <c r="M109" s="9">
        <v>11.088930677827179</v>
      </c>
      <c r="N109" s="9">
        <f t="shared" si="3"/>
        <v>0</v>
      </c>
      <c r="O109" s="10" t="e">
        <v>#N/A</v>
      </c>
      <c r="P109" s="9">
        <v>14.444091948843933</v>
      </c>
      <c r="Q109" s="9">
        <f t="shared" si="4"/>
        <v>0</v>
      </c>
      <c r="R109" s="10" t="e">
        <v>#N/A</v>
      </c>
      <c r="S109" s="9">
        <v>16.249526965209313</v>
      </c>
      <c r="T109" s="9">
        <f t="shared" si="5"/>
        <v>0</v>
      </c>
      <c r="U109" s="10" t="e">
        <v>#N/A</v>
      </c>
      <c r="V109" s="9">
        <v>11.073723916090771</v>
      </c>
      <c r="W109" s="9">
        <f t="shared" si="6"/>
        <v>0</v>
      </c>
      <c r="X109" s="10" t="e">
        <v>#N/A</v>
      </c>
      <c r="Y109" s="9">
        <v>9.0869253579266882</v>
      </c>
      <c r="Z109" s="9">
        <f t="shared" si="7"/>
        <v>0</v>
      </c>
      <c r="AA109" s="10" t="e">
        <v>#N/A</v>
      </c>
      <c r="AB109" s="9">
        <v>12.657546014838843</v>
      </c>
      <c r="AC109" s="9">
        <f t="shared" si="8"/>
        <v>0</v>
      </c>
      <c r="AD109" s="10" t="e">
        <v>#N/A</v>
      </c>
      <c r="AE109" s="9">
        <v>9.0869253579266882</v>
      </c>
      <c r="AF109" s="9">
        <f t="shared" si="9"/>
        <v>0</v>
      </c>
      <c r="AG109" s="10" t="e">
        <v>#N/A</v>
      </c>
      <c r="AH109" s="9">
        <v>9.0869253579266882</v>
      </c>
      <c r="AI109" s="9">
        <f t="shared" si="10"/>
        <v>0</v>
      </c>
      <c r="AJ109" s="10" t="e">
        <v>#N/A</v>
      </c>
      <c r="AK109" s="9">
        <v>11.073723916090771</v>
      </c>
      <c r="AL109" s="9">
        <f t="shared" si="11"/>
        <v>0</v>
      </c>
      <c r="AM109" s="10" t="e">
        <v>#N/A</v>
      </c>
      <c r="AN109" s="9">
        <v>12.340068992198454</v>
      </c>
      <c r="AO109" s="9">
        <f t="shared" si="12"/>
        <v>0</v>
      </c>
      <c r="AP109" s="10" t="e">
        <v>#N/A</v>
      </c>
      <c r="AQ109" s="9">
        <v>12.154710104835004</v>
      </c>
      <c r="AR109" s="9">
        <f t="shared" si="13"/>
        <v>0</v>
      </c>
      <c r="AS109" s="10" t="e">
        <v>#N/A</v>
      </c>
      <c r="AT109" s="9">
        <v>11.296237409698591</v>
      </c>
      <c r="AU109" s="9">
        <f t="shared" si="14"/>
        <v>0</v>
      </c>
      <c r="AV109" s="10" t="e">
        <v>#N/A</v>
      </c>
      <c r="AW109" s="9">
        <v>11.296237409698591</v>
      </c>
      <c r="AX109" s="9">
        <f t="shared" si="15"/>
        <v>0</v>
      </c>
      <c r="AY109" s="10" t="e">
        <v>#N/A</v>
      </c>
      <c r="AZ109" s="9">
        <v>11.296237409698591</v>
      </c>
      <c r="BA109" s="9">
        <f t="shared" si="16"/>
        <v>0</v>
      </c>
      <c r="BB109" s="10" t="e">
        <v>#N/A</v>
      </c>
      <c r="BC109" s="9">
        <v>17.187318768714775</v>
      </c>
      <c r="BD109" s="9">
        <f t="shared" si="17"/>
        <v>0</v>
      </c>
      <c r="BE109" s="10" t="e">
        <v>#N/A</v>
      </c>
      <c r="BF109" s="9">
        <v>17.187318768714775</v>
      </c>
      <c r="BG109" s="9">
        <f t="shared" si="18"/>
        <v>0</v>
      </c>
      <c r="BH109" s="10" t="e">
        <v>#N/A</v>
      </c>
      <c r="BI109" s="9">
        <v>17.187318768714775</v>
      </c>
      <c r="BJ109" s="9">
        <f t="shared" si="19"/>
        <v>0</v>
      </c>
      <c r="BK109" s="10" t="e">
        <v>#N/A</v>
      </c>
      <c r="BL109" s="9">
        <v>17.187318768714775</v>
      </c>
      <c r="BM109" s="9">
        <f t="shared" si="20"/>
        <v>0</v>
      </c>
      <c r="BN109" s="10" t="e">
        <v>#N/A</v>
      </c>
      <c r="BO109" s="9">
        <v>17.187318768714775</v>
      </c>
      <c r="BP109" s="9">
        <f t="shared" si="21"/>
        <v>0</v>
      </c>
      <c r="BQ109" s="10" t="e">
        <v>#N/A</v>
      </c>
      <c r="BR109" s="9">
        <v>17.187318768714775</v>
      </c>
      <c r="BS109" s="9">
        <f t="shared" si="22"/>
        <v>0</v>
      </c>
      <c r="BT109" s="10" t="e">
        <v>#N/A</v>
      </c>
      <c r="BU109" s="9">
        <v>17.187318768714775</v>
      </c>
      <c r="BV109" s="9">
        <f t="shared" si="23"/>
        <v>0</v>
      </c>
      <c r="BW109" s="10" t="e">
        <v>#N/A</v>
      </c>
      <c r="BX109" s="9">
        <v>17.187318768714775</v>
      </c>
      <c r="BY109" s="9">
        <f t="shared" si="24"/>
        <v>0</v>
      </c>
      <c r="BZ109" s="10" t="e">
        <v>#N/A</v>
      </c>
      <c r="CA109" s="9">
        <v>17.187318768714775</v>
      </c>
      <c r="CB109" s="9">
        <f t="shared" si="25"/>
        <v>0</v>
      </c>
      <c r="CC109" s="10" t="e">
        <v>#N/A</v>
      </c>
      <c r="CD109" s="9">
        <v>17.187318768714775</v>
      </c>
      <c r="CE109" s="9">
        <f t="shared" si="26"/>
        <v>0</v>
      </c>
      <c r="CF109" s="10" t="e">
        <v>#N/A</v>
      </c>
      <c r="CG109" s="9">
        <v>17.187318768714775</v>
      </c>
      <c r="CH109" s="9">
        <f t="shared" si="27"/>
        <v>0</v>
      </c>
      <c r="CI109" s="10" t="e">
        <v>#N/A</v>
      </c>
      <c r="CJ109" s="9">
        <v>17.187318768714775</v>
      </c>
      <c r="CK109" s="9">
        <f t="shared" si="28"/>
        <v>0</v>
      </c>
      <c r="CL109" s="10" t="e">
        <v>#N/A</v>
      </c>
      <c r="CM109" s="9">
        <v>17.187318768714775</v>
      </c>
      <c r="CN109" s="9">
        <f t="shared" si="29"/>
        <v>0</v>
      </c>
      <c r="CO109" s="10" t="e">
        <v>#N/A</v>
      </c>
      <c r="CP109" s="9">
        <v>17.187318768714775</v>
      </c>
      <c r="CQ109" s="9">
        <f t="shared" si="30"/>
        <v>0</v>
      </c>
      <c r="CR109" s="10" t="e">
        <v>#N/A</v>
      </c>
      <c r="CS109" s="9">
        <v>9.0607194738468735</v>
      </c>
      <c r="CT109" s="9">
        <f t="shared" si="31"/>
        <v>0</v>
      </c>
      <c r="CU109" s="10" t="e">
        <v>#N/A</v>
      </c>
      <c r="CV109" s="9">
        <v>12.657546014838843</v>
      </c>
      <c r="CW109" s="9">
        <f t="shared" si="32"/>
        <v>0</v>
      </c>
      <c r="CX109" s="10" t="e">
        <v>#N/A</v>
      </c>
      <c r="CY109" s="9">
        <v>8.4303624849317487</v>
      </c>
      <c r="CZ109" s="9">
        <f t="shared" si="33"/>
        <v>0</v>
      </c>
      <c r="DA109" s="10" t="e">
        <v>#N/A</v>
      </c>
      <c r="DB109" s="9">
        <v>1.2594934130896149</v>
      </c>
      <c r="DC109" s="9">
        <f t="shared" si="34"/>
        <v>0</v>
      </c>
      <c r="DD109" s="6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</row>
    <row r="110" spans="1:310" s="20" customFormat="1" ht="14.4" customHeight="1" x14ac:dyDescent="0.3">
      <c r="A110" s="13" t="s">
        <v>168</v>
      </c>
      <c r="B110" s="13" t="s">
        <v>169</v>
      </c>
      <c r="C110" s="10">
        <v>17.628873966357535</v>
      </c>
      <c r="D110" s="9">
        <v>20.488820857628909</v>
      </c>
      <c r="E110" s="9">
        <f t="shared" ref="E110:E173" si="35">IFERROR((C110-D110)^2,0)</f>
        <v>8.1792962208927964</v>
      </c>
      <c r="F110" s="10">
        <v>10.953863740271437</v>
      </c>
      <c r="G110" s="9">
        <v>11.798592910830266</v>
      </c>
      <c r="H110" s="9">
        <f t="shared" ref="H110:H173" si="36">IFERROR((F110-G110)^2,0)</f>
        <v>0.71356737159300632</v>
      </c>
      <c r="I110" s="10" t="e">
        <v>#N/A</v>
      </c>
      <c r="J110" s="9">
        <v>14.538197571701218</v>
      </c>
      <c r="K110" s="9">
        <f t="shared" ref="K110:K173" si="37">IFERROR((I110-J110)^2,0)</f>
        <v>0</v>
      </c>
      <c r="L110" s="10" t="e">
        <v>#N/A</v>
      </c>
      <c r="M110" s="9">
        <v>14.689093270067971</v>
      </c>
      <c r="N110" s="9">
        <f t="shared" ref="N110:N173" si="38">IFERROR((L110-M110)^2,0)</f>
        <v>0</v>
      </c>
      <c r="O110" s="10" t="e">
        <v>#N/A</v>
      </c>
      <c r="P110" s="9">
        <v>17.954447173172198</v>
      </c>
      <c r="Q110" s="9">
        <f t="shared" ref="Q110:Q173" si="39">IFERROR((O110-P110)^2,0)</f>
        <v>0</v>
      </c>
      <c r="R110" s="10" t="e">
        <v>#N/A</v>
      </c>
      <c r="S110" s="9">
        <v>19.840975573019577</v>
      </c>
      <c r="T110" s="9">
        <f t="shared" ref="T110:T173" si="40">IFERROR((R110-S110)^2,0)</f>
        <v>0</v>
      </c>
      <c r="U110" s="10" t="e">
        <v>#N/A</v>
      </c>
      <c r="V110" s="9">
        <v>14.538197571701218</v>
      </c>
      <c r="W110" s="9">
        <f t="shared" ref="W110:W173" si="41">IFERROR((U110-V110)^2,0)</f>
        <v>0</v>
      </c>
      <c r="X110" s="10" t="e">
        <v>#N/A</v>
      </c>
      <c r="Y110" s="9">
        <v>11.853914948584489</v>
      </c>
      <c r="Z110" s="9">
        <f t="shared" ref="Z110:Z173" si="42">IFERROR((X110-Y110)^2,0)</f>
        <v>0</v>
      </c>
      <c r="AA110" s="10" t="e">
        <v>#N/A</v>
      </c>
      <c r="AB110" s="9">
        <v>16.470977706926348</v>
      </c>
      <c r="AC110" s="9">
        <f t="shared" ref="AC110:AC173" si="43">IFERROR((AA110-AB110)^2,0)</f>
        <v>0</v>
      </c>
      <c r="AD110" s="10" t="e">
        <v>#N/A</v>
      </c>
      <c r="AE110" s="9">
        <v>11.853914948584489</v>
      </c>
      <c r="AF110" s="9">
        <f t="shared" ref="AF110:AF173" si="44">IFERROR((AD110-AE110)^2,0)</f>
        <v>0</v>
      </c>
      <c r="AG110" s="10" t="e">
        <v>#N/A</v>
      </c>
      <c r="AH110" s="9">
        <v>11.853914948584489</v>
      </c>
      <c r="AI110" s="9">
        <f t="shared" ref="AI110:AI173" si="45">IFERROR((AG110-AH110)^2,0)</f>
        <v>0</v>
      </c>
      <c r="AJ110" s="10" t="e">
        <v>#N/A</v>
      </c>
      <c r="AK110" s="9">
        <v>14.538197571701218</v>
      </c>
      <c r="AL110" s="9">
        <f t="shared" ref="AL110:AL173" si="46">IFERROR((AJ110-AK110)^2,0)</f>
        <v>0</v>
      </c>
      <c r="AM110" s="10" t="e">
        <v>#N/A</v>
      </c>
      <c r="AN110" s="9">
        <v>15.652096727712134</v>
      </c>
      <c r="AO110" s="9">
        <f t="shared" ref="AO110:AO173" si="47">IFERROR((AM110-AN110)^2,0)</f>
        <v>0</v>
      </c>
      <c r="AP110" s="10" t="e">
        <v>#N/A</v>
      </c>
      <c r="AQ110" s="9">
        <v>15.790118815324476</v>
      </c>
      <c r="AR110" s="9">
        <f t="shared" ref="AR110:AR173" si="48">IFERROR((AP110-AQ110)^2,0)</f>
        <v>0</v>
      </c>
      <c r="AS110" s="10" t="e">
        <v>#N/A</v>
      </c>
      <c r="AT110" s="9">
        <v>14.455975545032103</v>
      </c>
      <c r="AU110" s="9">
        <f t="shared" ref="AU110:AU173" si="49">IFERROR((AS110-AT110)^2,0)</f>
        <v>0</v>
      </c>
      <c r="AV110" s="10" t="e">
        <v>#N/A</v>
      </c>
      <c r="AW110" s="9">
        <v>14.455975545032103</v>
      </c>
      <c r="AX110" s="9">
        <f t="shared" ref="AX110:AX173" si="50">IFERROR((AV110-AW110)^2,0)</f>
        <v>0</v>
      </c>
      <c r="AY110" s="10" t="e">
        <v>#N/A</v>
      </c>
      <c r="AZ110" s="9">
        <v>14.455975545032103</v>
      </c>
      <c r="BA110" s="9">
        <f t="shared" ref="BA110:BA173" si="51">IFERROR((AY110-AZ110)^2,0)</f>
        <v>0</v>
      </c>
      <c r="BB110" s="10" t="e">
        <v>#N/A</v>
      </c>
      <c r="BC110" s="9">
        <v>20.488820857628909</v>
      </c>
      <c r="BD110" s="9">
        <f t="shared" ref="BD110:BD173" si="52">IFERROR((BB110-BC110)^2,0)</f>
        <v>0</v>
      </c>
      <c r="BE110" s="10" t="e">
        <v>#N/A</v>
      </c>
      <c r="BF110" s="9">
        <v>20.488820857628909</v>
      </c>
      <c r="BG110" s="9">
        <f t="shared" ref="BG110:BG173" si="53">IFERROR((BE110-BF110)^2,0)</f>
        <v>0</v>
      </c>
      <c r="BH110" s="10" t="e">
        <v>#N/A</v>
      </c>
      <c r="BI110" s="9">
        <v>20.488820857628909</v>
      </c>
      <c r="BJ110" s="9">
        <f t="shared" ref="BJ110:BJ173" si="54">IFERROR((BH110-BI110)^2,0)</f>
        <v>0</v>
      </c>
      <c r="BK110" s="10" t="e">
        <v>#N/A</v>
      </c>
      <c r="BL110" s="9">
        <v>20.488820857628909</v>
      </c>
      <c r="BM110" s="9">
        <f t="shared" ref="BM110:BM173" si="55">IFERROR((BK110-BL110)^2,0)</f>
        <v>0</v>
      </c>
      <c r="BN110" s="10" t="e">
        <v>#N/A</v>
      </c>
      <c r="BO110" s="9">
        <v>20.488820857628909</v>
      </c>
      <c r="BP110" s="9">
        <f t="shared" ref="BP110:BP173" si="56">IFERROR((BN110-BO110)^2,0)</f>
        <v>0</v>
      </c>
      <c r="BQ110" s="10" t="e">
        <v>#N/A</v>
      </c>
      <c r="BR110" s="9">
        <v>20.488820857628909</v>
      </c>
      <c r="BS110" s="9">
        <f t="shared" ref="BS110:BS173" si="57">IFERROR((BQ110-BR110)^2,0)</f>
        <v>0</v>
      </c>
      <c r="BT110" s="10" t="e">
        <v>#N/A</v>
      </c>
      <c r="BU110" s="9">
        <v>20.488820857628909</v>
      </c>
      <c r="BV110" s="9">
        <f t="shared" ref="BV110:BV173" si="58">IFERROR((BT110-BU110)^2,0)</f>
        <v>0</v>
      </c>
      <c r="BW110" s="10" t="e">
        <v>#N/A</v>
      </c>
      <c r="BX110" s="9">
        <v>20.488820857628909</v>
      </c>
      <c r="BY110" s="9">
        <f t="shared" ref="BY110:BY173" si="59">IFERROR((BW110-BX110)^2,0)</f>
        <v>0</v>
      </c>
      <c r="BZ110" s="10" t="e">
        <v>#N/A</v>
      </c>
      <c r="CA110" s="9">
        <v>20.488820857628909</v>
      </c>
      <c r="CB110" s="9">
        <f t="shared" ref="CB110:CB173" si="60">IFERROR((BZ110-CA110)^2,0)</f>
        <v>0</v>
      </c>
      <c r="CC110" s="10" t="e">
        <v>#N/A</v>
      </c>
      <c r="CD110" s="9">
        <v>20.488820857628909</v>
      </c>
      <c r="CE110" s="9">
        <f t="shared" ref="CE110:CE173" si="61">IFERROR((CC110-CD110)^2,0)</f>
        <v>0</v>
      </c>
      <c r="CF110" s="10" t="e">
        <v>#N/A</v>
      </c>
      <c r="CG110" s="9">
        <v>20.488820857628909</v>
      </c>
      <c r="CH110" s="9">
        <f t="shared" ref="CH110:CH173" si="62">IFERROR((CF110-CG110)^2,0)</f>
        <v>0</v>
      </c>
      <c r="CI110" s="10" t="e">
        <v>#N/A</v>
      </c>
      <c r="CJ110" s="9">
        <v>20.488820857628909</v>
      </c>
      <c r="CK110" s="9">
        <f t="shared" ref="CK110:CK173" si="63">IFERROR((CI110-CJ110)^2,0)</f>
        <v>0</v>
      </c>
      <c r="CL110" s="10" t="e">
        <v>#N/A</v>
      </c>
      <c r="CM110" s="9">
        <v>20.488820857628909</v>
      </c>
      <c r="CN110" s="9">
        <f t="shared" ref="CN110:CN173" si="64">IFERROR((CL110-CM110)^2,0)</f>
        <v>0</v>
      </c>
      <c r="CO110" s="10" t="e">
        <v>#N/A</v>
      </c>
      <c r="CP110" s="9">
        <v>20.488820857628909</v>
      </c>
      <c r="CQ110" s="9">
        <f t="shared" ref="CQ110:CQ173" si="65">IFERROR((CO110-CP110)^2,0)</f>
        <v>0</v>
      </c>
      <c r="CR110" s="10" t="e">
        <v>#N/A</v>
      </c>
      <c r="CS110" s="9">
        <v>12.599974907882668</v>
      </c>
      <c r="CT110" s="9">
        <f t="shared" ref="CT110:CT173" si="66">IFERROR((CR110-CS110)^2,0)</f>
        <v>0</v>
      </c>
      <c r="CU110" s="10" t="e">
        <v>#N/A</v>
      </c>
      <c r="CV110" s="9">
        <v>16.470977706926348</v>
      </c>
      <c r="CW110" s="9">
        <f t="shared" ref="CW110:CW173" si="67">IFERROR((CU110-CV110)^2,0)</f>
        <v>0</v>
      </c>
      <c r="CX110" s="10" t="e">
        <v>#N/A</v>
      </c>
      <c r="CY110" s="9">
        <v>11.901378168790089</v>
      </c>
      <c r="CZ110" s="9">
        <f t="shared" ref="CZ110:CZ173" si="68">IFERROR((CX110-CY110)^2,0)</f>
        <v>0</v>
      </c>
      <c r="DA110" s="10" t="e">
        <v>#N/A</v>
      </c>
      <c r="DB110" s="9">
        <v>3.9476839277182449</v>
      </c>
      <c r="DC110" s="9">
        <f t="shared" ref="DC110:DC173" si="69">IFERROR((DA110-DB110)^2,0)</f>
        <v>0</v>
      </c>
      <c r="DD110" s="6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</row>
    <row r="111" spans="1:310" s="20" customFormat="1" ht="14.4" customHeight="1" x14ac:dyDescent="0.3">
      <c r="A111" s="13" t="s">
        <v>170</v>
      </c>
      <c r="B111" s="13" t="s">
        <v>171</v>
      </c>
      <c r="C111" s="10">
        <v>8.5006547006440201</v>
      </c>
      <c r="D111" s="9">
        <v>10.584314590886521</v>
      </c>
      <c r="E111" s="9">
        <f t="shared" si="35"/>
        <v>4.341638538205391</v>
      </c>
      <c r="F111" s="10">
        <v>2.4303885173727267</v>
      </c>
      <c r="G111" s="9">
        <v>0.99810513410790236</v>
      </c>
      <c r="H111" s="9">
        <f t="shared" si="36"/>
        <v>2.0514356899765316</v>
      </c>
      <c r="I111" s="10" t="e">
        <v>#N/A</v>
      </c>
      <c r="J111" s="9">
        <v>4.1447766048699748</v>
      </c>
      <c r="K111" s="9">
        <f t="shared" si="37"/>
        <v>0</v>
      </c>
      <c r="L111" s="10" t="e">
        <v>#N/A</v>
      </c>
      <c r="M111" s="9">
        <v>3.8886054933456364</v>
      </c>
      <c r="N111" s="9">
        <f t="shared" si="38"/>
        <v>0</v>
      </c>
      <c r="O111" s="10" t="e">
        <v>#N/A</v>
      </c>
      <c r="P111" s="9">
        <v>7.4233815001874035</v>
      </c>
      <c r="Q111" s="9">
        <f t="shared" si="39"/>
        <v>0</v>
      </c>
      <c r="R111" s="10" t="e">
        <v>#N/A</v>
      </c>
      <c r="S111" s="9">
        <v>9.0666297495888131</v>
      </c>
      <c r="T111" s="9">
        <f t="shared" si="40"/>
        <v>0</v>
      </c>
      <c r="U111" s="10" t="e">
        <v>#N/A</v>
      </c>
      <c r="V111" s="9">
        <v>4.1447766048699748</v>
      </c>
      <c r="W111" s="9">
        <f t="shared" si="41"/>
        <v>0</v>
      </c>
      <c r="X111" s="10" t="e">
        <v>#N/A</v>
      </c>
      <c r="Y111" s="9">
        <v>3.5529461766111154</v>
      </c>
      <c r="Z111" s="9">
        <f t="shared" si="42"/>
        <v>0</v>
      </c>
      <c r="AA111" s="10" t="e">
        <v>#N/A</v>
      </c>
      <c r="AB111" s="9">
        <v>5.030682630663847</v>
      </c>
      <c r="AC111" s="9">
        <f t="shared" si="43"/>
        <v>0</v>
      </c>
      <c r="AD111" s="10" t="e">
        <v>#N/A</v>
      </c>
      <c r="AE111" s="9">
        <v>3.5529461766111154</v>
      </c>
      <c r="AF111" s="9">
        <f t="shared" si="44"/>
        <v>0</v>
      </c>
      <c r="AG111" s="10" t="e">
        <v>#N/A</v>
      </c>
      <c r="AH111" s="9">
        <v>3.5529461766111154</v>
      </c>
      <c r="AI111" s="9">
        <f t="shared" si="45"/>
        <v>0</v>
      </c>
      <c r="AJ111" s="10" t="e">
        <v>#N/A</v>
      </c>
      <c r="AK111" s="9">
        <v>4.1447766048699748</v>
      </c>
      <c r="AL111" s="9">
        <f t="shared" si="46"/>
        <v>0</v>
      </c>
      <c r="AM111" s="10" t="e">
        <v>#N/A</v>
      </c>
      <c r="AN111" s="9">
        <v>5.7160135211711065</v>
      </c>
      <c r="AO111" s="9">
        <f t="shared" si="47"/>
        <v>0</v>
      </c>
      <c r="AP111" s="10" t="e">
        <v>#N/A</v>
      </c>
      <c r="AQ111" s="9">
        <v>4.8838926838560752</v>
      </c>
      <c r="AR111" s="9">
        <f t="shared" si="48"/>
        <v>0</v>
      </c>
      <c r="AS111" s="10" t="e">
        <v>#N/A</v>
      </c>
      <c r="AT111" s="9">
        <v>4.9767611390316091</v>
      </c>
      <c r="AU111" s="9">
        <f t="shared" si="49"/>
        <v>0</v>
      </c>
      <c r="AV111" s="10" t="e">
        <v>#N/A</v>
      </c>
      <c r="AW111" s="9">
        <v>4.9767611390316091</v>
      </c>
      <c r="AX111" s="9">
        <f t="shared" si="50"/>
        <v>0</v>
      </c>
      <c r="AY111" s="10" t="e">
        <v>#N/A</v>
      </c>
      <c r="AZ111" s="9">
        <v>4.9767611390316091</v>
      </c>
      <c r="BA111" s="9">
        <f t="shared" si="51"/>
        <v>0</v>
      </c>
      <c r="BB111" s="10" t="e">
        <v>#N/A</v>
      </c>
      <c r="BC111" s="9">
        <v>10.584314590886521</v>
      </c>
      <c r="BD111" s="9">
        <f t="shared" si="52"/>
        <v>0</v>
      </c>
      <c r="BE111" s="10" t="e">
        <v>#N/A</v>
      </c>
      <c r="BF111" s="9">
        <v>10.584314590886521</v>
      </c>
      <c r="BG111" s="9">
        <f t="shared" si="53"/>
        <v>0</v>
      </c>
      <c r="BH111" s="10" t="e">
        <v>#N/A</v>
      </c>
      <c r="BI111" s="9">
        <v>10.584314590886521</v>
      </c>
      <c r="BJ111" s="9">
        <f t="shared" si="54"/>
        <v>0</v>
      </c>
      <c r="BK111" s="10" t="e">
        <v>#N/A</v>
      </c>
      <c r="BL111" s="9">
        <v>10.584314590886521</v>
      </c>
      <c r="BM111" s="9">
        <f t="shared" si="55"/>
        <v>0</v>
      </c>
      <c r="BN111" s="10" t="e">
        <v>#N/A</v>
      </c>
      <c r="BO111" s="9">
        <v>10.584314590886521</v>
      </c>
      <c r="BP111" s="9">
        <f t="shared" si="56"/>
        <v>0</v>
      </c>
      <c r="BQ111" s="10" t="e">
        <v>#N/A</v>
      </c>
      <c r="BR111" s="9">
        <v>10.584314590886521</v>
      </c>
      <c r="BS111" s="9">
        <f t="shared" si="57"/>
        <v>0</v>
      </c>
      <c r="BT111" s="10" t="e">
        <v>#N/A</v>
      </c>
      <c r="BU111" s="9">
        <v>10.584314590886521</v>
      </c>
      <c r="BV111" s="9">
        <f t="shared" si="58"/>
        <v>0</v>
      </c>
      <c r="BW111" s="10" t="e">
        <v>#N/A</v>
      </c>
      <c r="BX111" s="9">
        <v>10.584314590886521</v>
      </c>
      <c r="BY111" s="9">
        <f t="shared" si="59"/>
        <v>0</v>
      </c>
      <c r="BZ111" s="10" t="e">
        <v>#N/A</v>
      </c>
      <c r="CA111" s="9">
        <v>10.584314590886521</v>
      </c>
      <c r="CB111" s="9">
        <f t="shared" si="60"/>
        <v>0</v>
      </c>
      <c r="CC111" s="10" t="e">
        <v>#N/A</v>
      </c>
      <c r="CD111" s="9">
        <v>10.584314590886521</v>
      </c>
      <c r="CE111" s="9">
        <f t="shared" si="61"/>
        <v>0</v>
      </c>
      <c r="CF111" s="10" t="e">
        <v>#N/A</v>
      </c>
      <c r="CG111" s="9">
        <v>10.584314590886521</v>
      </c>
      <c r="CH111" s="9">
        <f t="shared" si="62"/>
        <v>0</v>
      </c>
      <c r="CI111" s="10" t="e">
        <v>#N/A</v>
      </c>
      <c r="CJ111" s="9">
        <v>10.584314590886521</v>
      </c>
      <c r="CK111" s="9">
        <f t="shared" si="63"/>
        <v>0</v>
      </c>
      <c r="CL111" s="10" t="e">
        <v>#N/A</v>
      </c>
      <c r="CM111" s="9">
        <v>10.584314590886521</v>
      </c>
      <c r="CN111" s="9">
        <f t="shared" si="64"/>
        <v>0</v>
      </c>
      <c r="CO111" s="10" t="e">
        <v>#N/A</v>
      </c>
      <c r="CP111" s="9">
        <v>10.584314590886521</v>
      </c>
      <c r="CQ111" s="9">
        <f t="shared" si="65"/>
        <v>0</v>
      </c>
      <c r="CR111" s="10" t="e">
        <v>#N/A</v>
      </c>
      <c r="CS111" s="9">
        <v>1.9822086057753552</v>
      </c>
      <c r="CT111" s="9">
        <f t="shared" si="66"/>
        <v>0</v>
      </c>
      <c r="CU111" s="10" t="e">
        <v>#N/A</v>
      </c>
      <c r="CV111" s="9">
        <v>5.030682630663847</v>
      </c>
      <c r="CW111" s="9">
        <f t="shared" si="67"/>
        <v>0</v>
      </c>
      <c r="CX111" s="10" t="e">
        <v>#N/A</v>
      </c>
      <c r="CY111" s="9">
        <v>1.4883311172150968</v>
      </c>
      <c r="CZ111" s="9">
        <f t="shared" si="68"/>
        <v>0</v>
      </c>
      <c r="DA111" s="10" t="e">
        <v>#N/A</v>
      </c>
      <c r="DB111" s="9">
        <v>-4.1168876161676167</v>
      </c>
      <c r="DC111" s="9">
        <f t="shared" si="69"/>
        <v>0</v>
      </c>
      <c r="DD111" s="6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</row>
    <row r="112" spans="1:310" s="20" customFormat="1" ht="14.4" customHeight="1" x14ac:dyDescent="0.3">
      <c r="A112" s="13" t="s">
        <v>172</v>
      </c>
      <c r="B112" s="13" t="s">
        <v>173</v>
      </c>
      <c r="C112" s="10">
        <v>17.971183240870882</v>
      </c>
      <c r="D112" s="9">
        <v>18.404869432650059</v>
      </c>
      <c r="E112" s="9">
        <f t="shared" si="35"/>
        <v>0.18808371293992529</v>
      </c>
      <c r="F112" s="10">
        <v>18.245029292389614</v>
      </c>
      <c r="G112" s="9">
        <v>19.333178775947331</v>
      </c>
      <c r="H112" s="9">
        <f t="shared" si="36"/>
        <v>1.1840692985669281</v>
      </c>
      <c r="I112" s="10" t="e">
        <v>#N/A</v>
      </c>
      <c r="J112" s="9">
        <v>22.026718429938441</v>
      </c>
      <c r="K112" s="9">
        <f t="shared" si="37"/>
        <v>0</v>
      </c>
      <c r="L112" s="10">
        <v>20.424391765714454</v>
      </c>
      <c r="M112" s="9">
        <v>22.165178793745653</v>
      </c>
      <c r="N112" s="9">
        <f t="shared" si="38"/>
        <v>3.0303394769616969</v>
      </c>
      <c r="O112" s="10" t="e">
        <v>#N/A</v>
      </c>
      <c r="P112" s="9">
        <v>23.165626719114854</v>
      </c>
      <c r="Q112" s="9">
        <f t="shared" si="39"/>
        <v>0</v>
      </c>
      <c r="R112" s="10">
        <v>21.10900824948142</v>
      </c>
      <c r="S112" s="9">
        <v>22.035813882154898</v>
      </c>
      <c r="T112" s="9">
        <f t="shared" si="40"/>
        <v>0.85896868075528565</v>
      </c>
      <c r="U112" s="10" t="e">
        <v>#N/A</v>
      </c>
      <c r="V112" s="9">
        <v>22.026718429938441</v>
      </c>
      <c r="W112" s="9">
        <f t="shared" si="41"/>
        <v>0</v>
      </c>
      <c r="X112" s="10" t="e">
        <v>#N/A</v>
      </c>
      <c r="Y112" s="9">
        <v>20.574798900784671</v>
      </c>
      <c r="Z112" s="9">
        <f t="shared" si="42"/>
        <v>0</v>
      </c>
      <c r="AA112" s="10" t="e">
        <v>#N/A</v>
      </c>
      <c r="AB112" s="9">
        <v>22.538227133580591</v>
      </c>
      <c r="AC112" s="9">
        <f t="shared" si="43"/>
        <v>0</v>
      </c>
      <c r="AD112" s="10" t="e">
        <v>#N/A</v>
      </c>
      <c r="AE112" s="9">
        <v>20.574798900784671</v>
      </c>
      <c r="AF112" s="9">
        <f t="shared" si="44"/>
        <v>0</v>
      </c>
      <c r="AG112" s="10">
        <v>20.367340392067209</v>
      </c>
      <c r="AH112" s="9">
        <v>20.574798900784671</v>
      </c>
      <c r="AI112" s="9">
        <f t="shared" si="45"/>
        <v>4.3039032839273197E-2</v>
      </c>
      <c r="AJ112" s="10">
        <v>21.964778854190122</v>
      </c>
      <c r="AK112" s="9">
        <v>22.026718429938441</v>
      </c>
      <c r="AL112" s="9">
        <f t="shared" si="46"/>
        <v>3.8365110438817454E-3</v>
      </c>
      <c r="AM112" s="10" t="e">
        <v>#N/A</v>
      </c>
      <c r="AN112" s="9">
        <v>22.191410480111657</v>
      </c>
      <c r="AO112" s="9">
        <f t="shared" si="47"/>
        <v>0</v>
      </c>
      <c r="AP112" s="10">
        <v>21.10900824948142</v>
      </c>
      <c r="AQ112" s="9">
        <v>22.635987923966113</v>
      </c>
      <c r="AR112" s="9">
        <f t="shared" si="48"/>
        <v>2.3316669262893783</v>
      </c>
      <c r="AS112" s="10" t="e">
        <v>#N/A</v>
      </c>
      <c r="AT112" s="9">
        <v>21.772018435947814</v>
      </c>
      <c r="AU112" s="9">
        <f t="shared" si="49"/>
        <v>0</v>
      </c>
      <c r="AV112" s="10">
        <v>20.310289018419958</v>
      </c>
      <c r="AW112" s="9">
        <v>21.772018435947814</v>
      </c>
      <c r="AX112" s="9">
        <f t="shared" si="50"/>
        <v>2.1366528900663249</v>
      </c>
      <c r="AY112" s="10" t="e">
        <v>#N/A</v>
      </c>
      <c r="AZ112" s="9">
        <v>21.772018435947814</v>
      </c>
      <c r="BA112" s="9">
        <f t="shared" si="51"/>
        <v>0</v>
      </c>
      <c r="BB112" s="10">
        <v>17.115412094174122</v>
      </c>
      <c r="BC112" s="9">
        <v>18.404869432650059</v>
      </c>
      <c r="BD112" s="9">
        <f t="shared" si="52"/>
        <v>1.6627002277494487</v>
      </c>
      <c r="BE112" s="10">
        <v>16.716052478643391</v>
      </c>
      <c r="BF112" s="9">
        <v>18.404869432650059</v>
      </c>
      <c r="BG112" s="9">
        <f t="shared" si="53"/>
        <v>2.8521027041403615</v>
      </c>
      <c r="BH112" s="10">
        <v>17.309386764574761</v>
      </c>
      <c r="BI112" s="9">
        <v>18.404869432650059</v>
      </c>
      <c r="BJ112" s="9">
        <f t="shared" si="54"/>
        <v>1.2000822760533751</v>
      </c>
      <c r="BK112" s="10">
        <v>17.503361434975403</v>
      </c>
      <c r="BL112" s="9">
        <v>18.404869432650059</v>
      </c>
      <c r="BM112" s="9">
        <f t="shared" si="55"/>
        <v>0.81271666987136804</v>
      </c>
      <c r="BN112" s="10">
        <v>17.663105281187697</v>
      </c>
      <c r="BO112" s="9">
        <v>18.404869432650059</v>
      </c>
      <c r="BP112" s="9">
        <f t="shared" si="56"/>
        <v>0.55021405639467869</v>
      </c>
      <c r="BQ112" s="10">
        <v>17.800028577941088</v>
      </c>
      <c r="BR112" s="9">
        <v>18.404869432650059</v>
      </c>
      <c r="BS112" s="9">
        <f t="shared" si="57"/>
        <v>0.36583245952507909</v>
      </c>
      <c r="BT112" s="10" t="e">
        <v>#N/A</v>
      </c>
      <c r="BU112" s="9">
        <v>18.404869432650059</v>
      </c>
      <c r="BV112" s="9">
        <f t="shared" si="58"/>
        <v>0</v>
      </c>
      <c r="BW112" s="10">
        <v>17.914131325235584</v>
      </c>
      <c r="BX112" s="9">
        <v>18.404869432650059</v>
      </c>
      <c r="BY112" s="9">
        <f t="shared" si="59"/>
        <v>0.24082389006874166</v>
      </c>
      <c r="BZ112" s="10" t="e">
        <v>#N/A</v>
      </c>
      <c r="CA112" s="9">
        <v>18.404869432650059</v>
      </c>
      <c r="CB112" s="9">
        <f t="shared" si="60"/>
        <v>0</v>
      </c>
      <c r="CC112" s="10">
        <v>16.830155225937887</v>
      </c>
      <c r="CD112" s="9">
        <v>18.404869432650059</v>
      </c>
      <c r="CE112" s="9">
        <f t="shared" si="61"/>
        <v>2.4797248328211481</v>
      </c>
      <c r="CF112" s="10" t="e">
        <v>#N/A</v>
      </c>
      <c r="CG112" s="9">
        <v>18.404869432650059</v>
      </c>
      <c r="CH112" s="9">
        <f t="shared" si="62"/>
        <v>0</v>
      </c>
      <c r="CI112" s="10">
        <v>17.400668962410357</v>
      </c>
      <c r="CJ112" s="9">
        <v>18.404869432650059</v>
      </c>
      <c r="CK112" s="9">
        <f t="shared" si="63"/>
        <v>1.0084185844296392</v>
      </c>
      <c r="CL112" s="10">
        <v>17.571823083352101</v>
      </c>
      <c r="CM112" s="9">
        <v>18.404869432650059</v>
      </c>
      <c r="CN112" s="9">
        <f t="shared" si="64"/>
        <v>0.69396622007865705</v>
      </c>
      <c r="CO112" s="10" t="e">
        <v>#N/A</v>
      </c>
      <c r="CP112" s="9">
        <v>18.404869432650059</v>
      </c>
      <c r="CQ112" s="9">
        <f t="shared" si="65"/>
        <v>0</v>
      </c>
      <c r="CR112" s="10">
        <v>19.066671336995402</v>
      </c>
      <c r="CS112" s="9">
        <v>20.271601878961022</v>
      </c>
      <c r="CT112" s="9">
        <f t="shared" si="66"/>
        <v>1.4518576109615626</v>
      </c>
      <c r="CU112" s="10" t="e">
        <v>#N/A</v>
      </c>
      <c r="CV112" s="9">
        <v>22.538227133580591</v>
      </c>
      <c r="CW112" s="9">
        <f t="shared" si="67"/>
        <v>0</v>
      </c>
      <c r="CX112" s="10">
        <v>17.914131325235584</v>
      </c>
      <c r="CY112" s="9">
        <v>19.726544577767712</v>
      </c>
      <c r="CZ112" s="9">
        <f t="shared" si="68"/>
        <v>3.2848417979540869</v>
      </c>
      <c r="DA112" s="10" t="e">
        <v>#N/A</v>
      </c>
      <c r="DB112" s="9">
        <v>13.534206957704498</v>
      </c>
      <c r="DC112" s="9">
        <f t="shared" si="69"/>
        <v>0</v>
      </c>
      <c r="DD112" s="6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</row>
    <row r="113" spans="1:310" s="16" customFormat="1" ht="15" customHeight="1" x14ac:dyDescent="0.3">
      <c r="A113" s="13" t="s">
        <v>174</v>
      </c>
      <c r="B113" s="13" t="s">
        <v>175</v>
      </c>
      <c r="C113" s="10">
        <v>15.575025005698452</v>
      </c>
      <c r="D113" s="9">
        <v>15.10336734373594</v>
      </c>
      <c r="E113" s="9">
        <f t="shared" si="35"/>
        <v>0.22246095008794314</v>
      </c>
      <c r="F113" s="10">
        <v>15.261242450638592</v>
      </c>
      <c r="G113" s="9">
        <v>15.733016183706553</v>
      </c>
      <c r="H113" s="9">
        <f t="shared" si="36"/>
        <v>0.22257045521287952</v>
      </c>
      <c r="I113" s="10">
        <v>17.514771709704856</v>
      </c>
      <c r="J113" s="9">
        <v>18.562244774328036</v>
      </c>
      <c r="K113" s="9">
        <f t="shared" si="37"/>
        <v>1.0971998211110763</v>
      </c>
      <c r="L113" s="10">
        <v>18.085285446177323</v>
      </c>
      <c r="M113" s="9">
        <v>18.565016201504875</v>
      </c>
      <c r="N113" s="9">
        <f t="shared" si="38"/>
        <v>0.23014159760714317</v>
      </c>
      <c r="O113" s="10">
        <v>19.226312919122265</v>
      </c>
      <c r="P113" s="9">
        <v>19.655271494786589</v>
      </c>
      <c r="Q113" s="9">
        <f t="shared" si="39"/>
        <v>0.18400545963596629</v>
      </c>
      <c r="R113" s="10">
        <v>19.454518413711252</v>
      </c>
      <c r="S113" s="9">
        <v>18.444365274344634</v>
      </c>
      <c r="T113" s="9">
        <f t="shared" si="40"/>
        <v>1.020409364972235</v>
      </c>
      <c r="U113" s="10">
        <v>16.716052478643395</v>
      </c>
      <c r="V113" s="9">
        <v>18.562244774328036</v>
      </c>
      <c r="W113" s="9">
        <f t="shared" si="41"/>
        <v>3.4084259926453266</v>
      </c>
      <c r="X113" s="10">
        <v>16.145538742170924</v>
      </c>
      <c r="Y113" s="9">
        <v>17.807809310126885</v>
      </c>
      <c r="Z113" s="9">
        <f t="shared" si="42"/>
        <v>2.7631434410926325</v>
      </c>
      <c r="AA113" s="10">
        <v>18.541696435355302</v>
      </c>
      <c r="AB113" s="9">
        <v>18.724795441493086</v>
      </c>
      <c r="AC113" s="9">
        <f t="shared" si="43"/>
        <v>3.352524604864425E-2</v>
      </c>
      <c r="AD113" s="10">
        <v>17.628874456999348</v>
      </c>
      <c r="AE113" s="9">
        <v>17.807809310126885</v>
      </c>
      <c r="AF113" s="9">
        <f t="shared" si="44"/>
        <v>3.201768166377307E-2</v>
      </c>
      <c r="AG113" s="10">
        <v>17.400668962410361</v>
      </c>
      <c r="AH113" s="9">
        <v>17.807809310126885</v>
      </c>
      <c r="AI113" s="9">
        <f t="shared" si="45"/>
        <v>0.16576326273873213</v>
      </c>
      <c r="AJ113" s="10">
        <v>19.055158798180528</v>
      </c>
      <c r="AK113" s="9">
        <v>18.562244774328036</v>
      </c>
      <c r="AL113" s="9">
        <f t="shared" si="46"/>
        <v>0.24296423491045532</v>
      </c>
      <c r="AM113" s="10">
        <v>18.484645061708054</v>
      </c>
      <c r="AN113" s="9">
        <v>18.87938274459799</v>
      </c>
      <c r="AO113" s="9">
        <f t="shared" si="47"/>
        <v>0.15581783829331552</v>
      </c>
      <c r="AP113" s="10">
        <v>18.085285446177323</v>
      </c>
      <c r="AQ113" s="9">
        <v>19.000579213476641</v>
      </c>
      <c r="AR113" s="9">
        <f t="shared" si="48"/>
        <v>0.83776268045697722</v>
      </c>
      <c r="AS113" s="10">
        <v>17.115412094174125</v>
      </c>
      <c r="AT113" s="9">
        <v>18.612280300614302</v>
      </c>
      <c r="AU113" s="9">
        <f t="shared" si="49"/>
        <v>2.2406144274514297</v>
      </c>
      <c r="AV113" s="10">
        <v>17.628874456999348</v>
      </c>
      <c r="AW113" s="9">
        <v>18.612280300614302</v>
      </c>
      <c r="AX113" s="9">
        <f t="shared" si="50"/>
        <v>0.96708705325603805</v>
      </c>
      <c r="AY113" s="10">
        <v>17.936951874694483</v>
      </c>
      <c r="AZ113" s="9">
        <v>18.612280300614302</v>
      </c>
      <c r="BA113" s="9">
        <f t="shared" si="51"/>
        <v>0.4560684828553403</v>
      </c>
      <c r="BB113" s="10">
        <v>14.491048906400758</v>
      </c>
      <c r="BC113" s="9">
        <v>15.10336734373594</v>
      </c>
      <c r="BD113" s="9">
        <f t="shared" si="52"/>
        <v>0.37493386870059864</v>
      </c>
      <c r="BE113" s="10">
        <v>15.004511269225981</v>
      </c>
      <c r="BF113" s="9">
        <v>15.10336734373594</v>
      </c>
      <c r="BG113" s="9">
        <f t="shared" si="53"/>
        <v>9.7725234675185065E-3</v>
      </c>
      <c r="BH113" s="10">
        <v>15.175665390167724</v>
      </c>
      <c r="BI113" s="9">
        <v>15.10336734373594</v>
      </c>
      <c r="BJ113" s="9">
        <f t="shared" si="54"/>
        <v>5.2270075178524836E-3</v>
      </c>
      <c r="BK113" s="10">
        <v>15.175665390167724</v>
      </c>
      <c r="BL113" s="9">
        <v>15.10336734373594</v>
      </c>
      <c r="BM113" s="9">
        <f t="shared" si="55"/>
        <v>5.2270075178524836E-3</v>
      </c>
      <c r="BN113" s="10">
        <v>15.061562642873229</v>
      </c>
      <c r="BO113" s="9">
        <v>15.10336734373594</v>
      </c>
      <c r="BP113" s="9">
        <f t="shared" si="56"/>
        <v>1.7476330142207441E-3</v>
      </c>
      <c r="BQ113" s="10">
        <v>15.244127038544418</v>
      </c>
      <c r="BR113" s="9">
        <v>15.10336734373594</v>
      </c>
      <c r="BS113" s="9">
        <f t="shared" si="57"/>
        <v>1.9813291682575979E-2</v>
      </c>
      <c r="BT113" s="10" t="e">
        <v>#N/A</v>
      </c>
      <c r="BU113" s="9">
        <v>15.10336734373594</v>
      </c>
      <c r="BV113" s="9">
        <f t="shared" si="58"/>
        <v>0</v>
      </c>
      <c r="BW113" s="10">
        <v>15.175665390167724</v>
      </c>
      <c r="BX113" s="9">
        <v>15.10336734373594</v>
      </c>
      <c r="BY113" s="9">
        <f t="shared" si="59"/>
        <v>5.2270075178524836E-3</v>
      </c>
      <c r="BZ113" s="10" t="e">
        <v>#N/A</v>
      </c>
      <c r="CA113" s="9">
        <v>15.10336734373594</v>
      </c>
      <c r="CB113" s="9">
        <f t="shared" si="60"/>
        <v>0</v>
      </c>
      <c r="CC113" s="10">
        <v>14.60515165369525</v>
      </c>
      <c r="CD113" s="9">
        <v>15.10336734373594</v>
      </c>
      <c r="CE113" s="9">
        <f t="shared" si="61"/>
        <v>0.24821887380272045</v>
      </c>
      <c r="CF113" s="10" t="e">
        <v>#N/A</v>
      </c>
      <c r="CG113" s="9">
        <v>15.10336734373594</v>
      </c>
      <c r="CH113" s="9">
        <f t="shared" si="62"/>
        <v>0</v>
      </c>
      <c r="CI113" s="10">
        <v>14.548100280048006</v>
      </c>
      <c r="CJ113" s="9">
        <v>15.10336734373594</v>
      </c>
      <c r="CK113" s="9">
        <f t="shared" si="63"/>
        <v>0.30832151201661989</v>
      </c>
      <c r="CL113" s="10">
        <v>14.719254400989746</v>
      </c>
      <c r="CM113" s="9">
        <v>15.10336734373594</v>
      </c>
      <c r="CN113" s="9">
        <f t="shared" si="64"/>
        <v>0.14754275278514092</v>
      </c>
      <c r="CO113" s="10">
        <v>15.118614016520473</v>
      </c>
      <c r="CP113" s="9">
        <v>15.10336734373594</v>
      </c>
      <c r="CQ113" s="9">
        <f t="shared" si="65"/>
        <v>2.3246103099862806E-4</v>
      </c>
      <c r="CR113" s="10">
        <v>16.145629481339025</v>
      </c>
      <c r="CS113" s="9">
        <v>16.732346444925241</v>
      </c>
      <c r="CT113" s="9">
        <f t="shared" si="66"/>
        <v>0.34423679535982932</v>
      </c>
      <c r="CU113" s="10" t="e">
        <v>#N/A</v>
      </c>
      <c r="CV113" s="9">
        <v>18.724795441493086</v>
      </c>
      <c r="CW113" s="9">
        <f t="shared" si="67"/>
        <v>0</v>
      </c>
      <c r="CX113" s="10">
        <v>16.373744236759915</v>
      </c>
      <c r="CY113" s="9">
        <v>16.255528893909371</v>
      </c>
      <c r="CZ113" s="9">
        <f t="shared" si="68"/>
        <v>1.3974867285271591E-2</v>
      </c>
      <c r="DA113" s="10">
        <v>9.2137968440304032</v>
      </c>
      <c r="DB113" s="9">
        <v>10.846016443075868</v>
      </c>
      <c r="DC113" s="9">
        <f t="shared" si="69"/>
        <v>2.664140819508138</v>
      </c>
      <c r="DD113" s="6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</row>
    <row r="114" spans="1:310" s="19" customFormat="1" ht="15" customHeight="1" x14ac:dyDescent="0.3">
      <c r="A114" s="13" t="s">
        <v>176</v>
      </c>
      <c r="B114" s="13" t="s">
        <v>177</v>
      </c>
      <c r="C114" s="10">
        <v>17.80002792755543</v>
      </c>
      <c r="D114" s="9">
        <v>18.495406716365395</v>
      </c>
      <c r="E114" s="9">
        <f t="shared" si="35"/>
        <v>0.48355165992681354</v>
      </c>
      <c r="F114" s="10">
        <v>18.707145418932317</v>
      </c>
      <c r="G114" s="9">
        <v>19.773219421774272</v>
      </c>
      <c r="H114" s="9">
        <f t="shared" si="36"/>
        <v>1.1365137795354678</v>
      </c>
      <c r="I114" s="10" t="e">
        <v>#N/A</v>
      </c>
      <c r="J114" s="9">
        <v>22.08162918715486</v>
      </c>
      <c r="K114" s="9">
        <f t="shared" si="37"/>
        <v>0</v>
      </c>
      <c r="L114" s="10">
        <v>22.078881601484621</v>
      </c>
      <c r="M114" s="9">
        <v>22.817219441805847</v>
      </c>
      <c r="N114" s="9">
        <f t="shared" si="38"/>
        <v>0.54514276645021154</v>
      </c>
      <c r="O114" s="10" t="e">
        <v>#N/A</v>
      </c>
      <c r="P114" s="9">
        <v>23.778795028498948</v>
      </c>
      <c r="Q114" s="9">
        <f t="shared" si="39"/>
        <v>0</v>
      </c>
      <c r="R114" s="10">
        <v>22.307087096073609</v>
      </c>
      <c r="S114" s="9">
        <v>22.70454397583309</v>
      </c>
      <c r="T114" s="9">
        <f t="shared" si="40"/>
        <v>0.15797197126814277</v>
      </c>
      <c r="U114" s="10" t="e">
        <v>#N/A</v>
      </c>
      <c r="V114" s="9">
        <v>22.08162918715486</v>
      </c>
      <c r="W114" s="9">
        <f t="shared" si="41"/>
        <v>0</v>
      </c>
      <c r="X114" s="10" t="e">
        <v>#N/A</v>
      </c>
      <c r="Y114" s="9">
        <v>20.72111037340467</v>
      </c>
      <c r="Z114" s="9">
        <f t="shared" si="42"/>
        <v>0</v>
      </c>
      <c r="AA114" s="10" t="e">
        <v>#N/A</v>
      </c>
      <c r="AB114" s="9">
        <v>22.826568097263177</v>
      </c>
      <c r="AC114" s="9">
        <f t="shared" si="43"/>
        <v>0</v>
      </c>
      <c r="AD114" s="10" t="e">
        <v>#N/A</v>
      </c>
      <c r="AE114" s="9">
        <v>20.72111037340467</v>
      </c>
      <c r="AF114" s="9">
        <f t="shared" si="44"/>
        <v>0</v>
      </c>
      <c r="AG114" s="10" t="e">
        <v>#N/A</v>
      </c>
      <c r="AH114" s="9">
        <v>20.72111037340467</v>
      </c>
      <c r="AI114" s="9">
        <f t="shared" si="45"/>
        <v>0</v>
      </c>
      <c r="AJ114" s="10" t="e">
        <v>#N/A</v>
      </c>
      <c r="AK114" s="9">
        <v>22.08162918715486</v>
      </c>
      <c r="AL114" s="9">
        <f t="shared" si="46"/>
        <v>0</v>
      </c>
      <c r="AM114" s="10">
        <v>21.850676106895634</v>
      </c>
      <c r="AN114" s="9">
        <v>22.698907366876227</v>
      </c>
      <c r="AO114" s="9">
        <f t="shared" si="47"/>
        <v>0.71949627040826547</v>
      </c>
      <c r="AP114" s="10" t="e">
        <v>#N/A</v>
      </c>
      <c r="AQ114" s="9">
        <v>23.056315076357109</v>
      </c>
      <c r="AR114" s="9">
        <f t="shared" si="48"/>
        <v>0</v>
      </c>
      <c r="AS114" s="10" t="e">
        <v>#N/A</v>
      </c>
      <c r="AT114" s="9">
        <v>21.85652454144055</v>
      </c>
      <c r="AU114" s="9">
        <f t="shared" si="49"/>
        <v>0</v>
      </c>
      <c r="AV114" s="10" t="e">
        <v>#N/A</v>
      </c>
      <c r="AW114" s="9">
        <v>21.85652454144055</v>
      </c>
      <c r="AX114" s="9">
        <f t="shared" si="50"/>
        <v>0</v>
      </c>
      <c r="AY114" s="10" t="e">
        <v>#N/A</v>
      </c>
      <c r="AZ114" s="9">
        <v>21.85652454144055</v>
      </c>
      <c r="BA114" s="9">
        <f t="shared" si="51"/>
        <v>0</v>
      </c>
      <c r="BB114" s="10" t="e">
        <v>#N/A</v>
      </c>
      <c r="BC114" s="9">
        <v>18.495406716365395</v>
      </c>
      <c r="BD114" s="9">
        <f t="shared" si="52"/>
        <v>0</v>
      </c>
      <c r="BE114" s="10" t="e">
        <v>#N/A</v>
      </c>
      <c r="BF114" s="9">
        <v>18.495406716365395</v>
      </c>
      <c r="BG114" s="9">
        <f t="shared" si="53"/>
        <v>0</v>
      </c>
      <c r="BH114" s="10" t="e">
        <v>#N/A</v>
      </c>
      <c r="BI114" s="9">
        <v>18.495406716365395</v>
      </c>
      <c r="BJ114" s="9">
        <f t="shared" si="54"/>
        <v>0</v>
      </c>
      <c r="BK114" s="10" t="e">
        <v>#N/A</v>
      </c>
      <c r="BL114" s="9">
        <v>18.495406716365395</v>
      </c>
      <c r="BM114" s="9">
        <f t="shared" si="55"/>
        <v>0</v>
      </c>
      <c r="BN114" s="10">
        <v>17.914131325235584</v>
      </c>
      <c r="BO114" s="9">
        <v>18.495406716365395</v>
      </c>
      <c r="BP114" s="9">
        <f t="shared" si="56"/>
        <v>0.3378810803331147</v>
      </c>
      <c r="BQ114" s="10" t="e">
        <v>#N/A</v>
      </c>
      <c r="BR114" s="9">
        <v>18.495406716365395</v>
      </c>
      <c r="BS114" s="9">
        <f t="shared" si="57"/>
        <v>0</v>
      </c>
      <c r="BT114" s="10" t="e">
        <v>#N/A</v>
      </c>
      <c r="BU114" s="9">
        <v>18.495406716365395</v>
      </c>
      <c r="BV114" s="9">
        <f t="shared" si="58"/>
        <v>0</v>
      </c>
      <c r="BW114" s="10">
        <v>18.484645061708054</v>
      </c>
      <c r="BX114" s="9">
        <v>18.495406716365395</v>
      </c>
      <c r="BY114" s="9">
        <f t="shared" si="59"/>
        <v>1.1581321096385542E-4</v>
      </c>
      <c r="BZ114" s="10" t="e">
        <v>#N/A</v>
      </c>
      <c r="CA114" s="9">
        <v>18.495406716365395</v>
      </c>
      <c r="CB114" s="9">
        <f t="shared" si="60"/>
        <v>0</v>
      </c>
      <c r="CC114" s="10" t="e">
        <v>#N/A</v>
      </c>
      <c r="CD114" s="9">
        <v>18.495406716365395</v>
      </c>
      <c r="CE114" s="9">
        <f t="shared" si="61"/>
        <v>0</v>
      </c>
      <c r="CF114" s="10" t="e">
        <v>#N/A</v>
      </c>
      <c r="CG114" s="9">
        <v>18.495406716365395</v>
      </c>
      <c r="CH114" s="9">
        <f t="shared" si="62"/>
        <v>0</v>
      </c>
      <c r="CI114" s="10" t="e">
        <v>#N/A</v>
      </c>
      <c r="CJ114" s="9">
        <v>18.495406716365395</v>
      </c>
      <c r="CK114" s="9">
        <f t="shared" si="63"/>
        <v>0</v>
      </c>
      <c r="CL114" s="10" t="e">
        <v>#N/A</v>
      </c>
      <c r="CM114" s="9">
        <v>18.495406716365395</v>
      </c>
      <c r="CN114" s="9">
        <f t="shared" si="64"/>
        <v>0</v>
      </c>
      <c r="CO114" s="10" t="e">
        <v>#N/A</v>
      </c>
      <c r="CP114" s="9">
        <v>18.495406716365395</v>
      </c>
      <c r="CQ114" s="9">
        <f t="shared" si="65"/>
        <v>0</v>
      </c>
      <c r="CR114" s="10" t="e">
        <v>#N/A</v>
      </c>
      <c r="CS114" s="9">
        <v>20.696415735236727</v>
      </c>
      <c r="CT114" s="9">
        <f t="shared" si="66"/>
        <v>0</v>
      </c>
      <c r="CU114" s="10">
        <v>21.82215042007201</v>
      </c>
      <c r="CV114" s="9">
        <v>22.826568097263177</v>
      </c>
      <c r="CW114" s="9">
        <f t="shared" si="67"/>
        <v>1.0088548702540998</v>
      </c>
      <c r="CX114" s="10">
        <v>18.941056050886029</v>
      </c>
      <c r="CY114" s="9">
        <v>20.134298496499028</v>
      </c>
      <c r="CZ114" s="9">
        <f t="shared" si="68"/>
        <v>1.42382753401249</v>
      </c>
      <c r="DA114" s="10" t="e">
        <v>#N/A</v>
      </c>
      <c r="DB114" s="9">
        <v>13.746254586361658</v>
      </c>
      <c r="DC114" s="9">
        <f t="shared" si="69"/>
        <v>0</v>
      </c>
      <c r="DD114" s="6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</row>
    <row r="115" spans="1:310" s="18" customFormat="1" ht="14.4" customHeight="1" x14ac:dyDescent="0.3">
      <c r="A115" s="13" t="s">
        <v>178</v>
      </c>
      <c r="B115" s="13" t="s">
        <v>179</v>
      </c>
      <c r="C115" s="10">
        <v>18.256439704042361</v>
      </c>
      <c r="D115" s="9">
        <v>18.495406716365395</v>
      </c>
      <c r="E115" s="9">
        <f t="shared" si="35"/>
        <v>5.7105232978597015E-2</v>
      </c>
      <c r="F115" s="10">
        <v>18.421888550696082</v>
      </c>
      <c r="G115" s="9">
        <v>19.773219421774272</v>
      </c>
      <c r="H115" s="9">
        <f t="shared" si="36"/>
        <v>1.8260951231289395</v>
      </c>
      <c r="I115" s="10" t="e">
        <v>#N/A</v>
      </c>
      <c r="J115" s="9">
        <v>22.08162918715486</v>
      </c>
      <c r="K115" s="9">
        <f t="shared" si="37"/>
        <v>0</v>
      </c>
      <c r="L115" s="10">
        <v>20.367340392067206</v>
      </c>
      <c r="M115" s="9">
        <v>22.817219441805847</v>
      </c>
      <c r="N115" s="9">
        <f t="shared" si="38"/>
        <v>6.0019073583483058</v>
      </c>
      <c r="O115" s="10" t="e">
        <v>#N/A</v>
      </c>
      <c r="P115" s="9">
        <v>23.778795028498948</v>
      </c>
      <c r="Q115" s="9">
        <f t="shared" si="39"/>
        <v>0</v>
      </c>
      <c r="R115" s="10">
        <v>20.994905502186924</v>
      </c>
      <c r="S115" s="9">
        <v>22.70454397583309</v>
      </c>
      <c r="T115" s="9">
        <f t="shared" si="40"/>
        <v>2.9228637105711917</v>
      </c>
      <c r="U115" s="10" t="e">
        <v>#N/A</v>
      </c>
      <c r="V115" s="9">
        <v>22.08162918715486</v>
      </c>
      <c r="W115" s="9">
        <f t="shared" si="41"/>
        <v>0</v>
      </c>
      <c r="X115" s="10" t="e">
        <v>#N/A</v>
      </c>
      <c r="Y115" s="9">
        <v>20.72111037340467</v>
      </c>
      <c r="Z115" s="9">
        <f t="shared" si="42"/>
        <v>0</v>
      </c>
      <c r="AA115" s="10" t="e">
        <v>#N/A</v>
      </c>
      <c r="AB115" s="9">
        <v>22.826568097263177</v>
      </c>
      <c r="AC115" s="9">
        <f t="shared" si="43"/>
        <v>0</v>
      </c>
      <c r="AD115" s="10" t="e">
        <v>#N/A</v>
      </c>
      <c r="AE115" s="9">
        <v>20.72111037340467</v>
      </c>
      <c r="AF115" s="9">
        <f t="shared" si="44"/>
        <v>0</v>
      </c>
      <c r="AG115" s="10" t="e">
        <v>#N/A</v>
      </c>
      <c r="AH115" s="9">
        <v>20.72111037340467</v>
      </c>
      <c r="AI115" s="9">
        <f t="shared" si="45"/>
        <v>0</v>
      </c>
      <c r="AJ115" s="10" t="e">
        <v>#N/A</v>
      </c>
      <c r="AK115" s="9">
        <v>22.08162918715486</v>
      </c>
      <c r="AL115" s="9">
        <f t="shared" si="46"/>
        <v>0</v>
      </c>
      <c r="AM115" s="10">
        <v>21.508367865012147</v>
      </c>
      <c r="AN115" s="9">
        <v>22.698907366876227</v>
      </c>
      <c r="AO115" s="9">
        <f t="shared" si="47"/>
        <v>1.4173843054987725</v>
      </c>
      <c r="AP115" s="10" t="e">
        <v>#N/A</v>
      </c>
      <c r="AQ115" s="9">
        <v>23.056315076357109</v>
      </c>
      <c r="AR115" s="9">
        <f t="shared" si="48"/>
        <v>0</v>
      </c>
      <c r="AS115" s="10" t="e">
        <v>#N/A</v>
      </c>
      <c r="AT115" s="9">
        <v>21.85652454144055</v>
      </c>
      <c r="AU115" s="9">
        <f t="shared" si="49"/>
        <v>0</v>
      </c>
      <c r="AV115" s="10" t="e">
        <v>#N/A</v>
      </c>
      <c r="AW115" s="9">
        <v>21.85652454144055</v>
      </c>
      <c r="AX115" s="9">
        <f t="shared" si="50"/>
        <v>0</v>
      </c>
      <c r="AY115" s="10" t="e">
        <v>#N/A</v>
      </c>
      <c r="AZ115" s="9">
        <v>21.85652454144055</v>
      </c>
      <c r="BA115" s="9">
        <f t="shared" si="51"/>
        <v>0</v>
      </c>
      <c r="BB115" s="10" t="e">
        <v>#N/A</v>
      </c>
      <c r="BC115" s="9">
        <v>18.495406716365395</v>
      </c>
      <c r="BD115" s="9">
        <f t="shared" si="52"/>
        <v>0</v>
      </c>
      <c r="BE115" s="10" t="e">
        <v>#N/A</v>
      </c>
      <c r="BF115" s="9">
        <v>18.495406716365395</v>
      </c>
      <c r="BG115" s="9">
        <f t="shared" si="53"/>
        <v>0</v>
      </c>
      <c r="BH115" s="10" t="e">
        <v>#N/A</v>
      </c>
      <c r="BI115" s="9">
        <v>18.495406716365395</v>
      </c>
      <c r="BJ115" s="9">
        <f t="shared" si="54"/>
        <v>0</v>
      </c>
      <c r="BK115" s="10" t="e">
        <v>#N/A</v>
      </c>
      <c r="BL115" s="9">
        <v>18.495406716365395</v>
      </c>
      <c r="BM115" s="9">
        <f t="shared" si="55"/>
        <v>0</v>
      </c>
      <c r="BN115" s="10" t="e">
        <v>#N/A</v>
      </c>
      <c r="BO115" s="9">
        <v>18.495406716365395</v>
      </c>
      <c r="BP115" s="9">
        <f t="shared" si="56"/>
        <v>0</v>
      </c>
      <c r="BQ115" s="10" t="e">
        <v>#N/A</v>
      </c>
      <c r="BR115" s="9">
        <v>18.495406716365395</v>
      </c>
      <c r="BS115" s="9">
        <f t="shared" si="57"/>
        <v>0</v>
      </c>
      <c r="BT115" s="10" t="e">
        <v>#N/A</v>
      </c>
      <c r="BU115" s="9">
        <v>18.495406716365395</v>
      </c>
      <c r="BV115" s="9">
        <f t="shared" si="58"/>
        <v>0</v>
      </c>
      <c r="BW115" s="10">
        <v>18.142336819824571</v>
      </c>
      <c r="BX115" s="9">
        <v>18.495406716365395</v>
      </c>
      <c r="BY115" s="9">
        <f t="shared" si="59"/>
        <v>0.12465835184334777</v>
      </c>
      <c r="BZ115" s="10" t="e">
        <v>#N/A</v>
      </c>
      <c r="CA115" s="9">
        <v>18.495406716365395</v>
      </c>
      <c r="CB115" s="9">
        <f t="shared" si="60"/>
        <v>0</v>
      </c>
      <c r="CC115" s="10" t="e">
        <v>#N/A</v>
      </c>
      <c r="CD115" s="9">
        <v>18.495406716365395</v>
      </c>
      <c r="CE115" s="9">
        <f t="shared" si="61"/>
        <v>0</v>
      </c>
      <c r="CF115" s="10" t="e">
        <v>#N/A</v>
      </c>
      <c r="CG115" s="9">
        <v>18.495406716365395</v>
      </c>
      <c r="CH115" s="9">
        <f t="shared" si="62"/>
        <v>0</v>
      </c>
      <c r="CI115" s="10" t="e">
        <v>#N/A</v>
      </c>
      <c r="CJ115" s="9">
        <v>18.495406716365395</v>
      </c>
      <c r="CK115" s="9">
        <f t="shared" si="63"/>
        <v>0</v>
      </c>
      <c r="CL115" s="10" t="e">
        <v>#N/A</v>
      </c>
      <c r="CM115" s="9">
        <v>18.495406716365395</v>
      </c>
      <c r="CN115" s="9">
        <f t="shared" si="64"/>
        <v>0</v>
      </c>
      <c r="CO115" s="10" t="e">
        <v>#N/A</v>
      </c>
      <c r="CP115" s="9">
        <v>18.495406716365395</v>
      </c>
      <c r="CQ115" s="9">
        <f t="shared" si="65"/>
        <v>0</v>
      </c>
      <c r="CR115" s="10" t="e">
        <v>#N/A</v>
      </c>
      <c r="CS115" s="9">
        <v>20.696415735236727</v>
      </c>
      <c r="CT115" s="9">
        <f t="shared" si="66"/>
        <v>0</v>
      </c>
      <c r="CU115" s="10" t="e">
        <v>#N/A</v>
      </c>
      <c r="CV115" s="9">
        <v>22.826568097263177</v>
      </c>
      <c r="CW115" s="9">
        <f t="shared" si="67"/>
        <v>0</v>
      </c>
      <c r="CX115" s="10">
        <v>19.093193047278692</v>
      </c>
      <c r="CY115" s="9">
        <v>20.134298496499028</v>
      </c>
      <c r="CZ115" s="9">
        <f t="shared" si="68"/>
        <v>1.0839005563962767</v>
      </c>
      <c r="DA115" s="10" t="e">
        <v>#N/A</v>
      </c>
      <c r="DB115" s="9">
        <v>13.746254586361658</v>
      </c>
      <c r="DC115" s="9">
        <f t="shared" si="69"/>
        <v>0</v>
      </c>
      <c r="DD115" s="6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</row>
    <row r="116" spans="1:310" s="17" customFormat="1" ht="14.4" customHeight="1" x14ac:dyDescent="0.3">
      <c r="A116" s="13" t="s">
        <v>180</v>
      </c>
      <c r="B116" s="13" t="s">
        <v>181</v>
      </c>
      <c r="C116" s="10">
        <v>17.971182972729423</v>
      </c>
      <c r="D116" s="9">
        <v>18.495406716365395</v>
      </c>
      <c r="E116" s="9">
        <f t="shared" si="35"/>
        <v>0.27481053339171285</v>
      </c>
      <c r="F116" s="10">
        <v>18.535991297990577</v>
      </c>
      <c r="G116" s="9">
        <v>19.773219421774272</v>
      </c>
      <c r="H116" s="9">
        <f t="shared" si="36"/>
        <v>1.5307334302813207</v>
      </c>
      <c r="I116" s="10" t="e">
        <v>#N/A</v>
      </c>
      <c r="J116" s="9">
        <v>22.08162918715486</v>
      </c>
      <c r="K116" s="9">
        <f t="shared" si="37"/>
        <v>0</v>
      </c>
      <c r="L116" s="10">
        <v>20.595545886656197</v>
      </c>
      <c r="M116" s="9">
        <v>22.817219441805847</v>
      </c>
      <c r="N116" s="9">
        <f t="shared" si="38"/>
        <v>4.9358333856512839</v>
      </c>
      <c r="O116" s="10" t="e">
        <v>#N/A</v>
      </c>
      <c r="P116" s="9">
        <v>23.778795028498948</v>
      </c>
      <c r="Q116" s="9">
        <f t="shared" si="39"/>
        <v>0</v>
      </c>
      <c r="R116" s="10" t="e">
        <v>#N/A</v>
      </c>
      <c r="S116" s="9">
        <v>22.70454397583309</v>
      </c>
      <c r="T116" s="9">
        <f t="shared" si="40"/>
        <v>0</v>
      </c>
      <c r="U116" s="10" t="e">
        <v>#N/A</v>
      </c>
      <c r="V116" s="9">
        <v>22.08162918715486</v>
      </c>
      <c r="W116" s="9">
        <f t="shared" si="41"/>
        <v>0</v>
      </c>
      <c r="X116" s="10" t="e">
        <v>#N/A</v>
      </c>
      <c r="Y116" s="9">
        <v>20.72111037340467</v>
      </c>
      <c r="Z116" s="9">
        <f t="shared" si="42"/>
        <v>0</v>
      </c>
      <c r="AA116" s="10" t="e">
        <v>#N/A</v>
      </c>
      <c r="AB116" s="9">
        <v>22.826568097263177</v>
      </c>
      <c r="AC116" s="9">
        <f t="shared" si="43"/>
        <v>0</v>
      </c>
      <c r="AD116" s="10" t="e">
        <v>#N/A</v>
      </c>
      <c r="AE116" s="9">
        <v>20.72111037340467</v>
      </c>
      <c r="AF116" s="9">
        <f t="shared" si="44"/>
        <v>0</v>
      </c>
      <c r="AG116" s="10" t="e">
        <v>#N/A</v>
      </c>
      <c r="AH116" s="9">
        <v>20.72111037340467</v>
      </c>
      <c r="AI116" s="9">
        <f t="shared" si="45"/>
        <v>0</v>
      </c>
      <c r="AJ116" s="10" t="e">
        <v>#N/A</v>
      </c>
      <c r="AK116" s="9">
        <v>22.08162918715486</v>
      </c>
      <c r="AL116" s="9">
        <f t="shared" si="46"/>
        <v>0</v>
      </c>
      <c r="AM116" s="10">
        <v>21.565419238659395</v>
      </c>
      <c r="AN116" s="9">
        <v>22.698907366876227</v>
      </c>
      <c r="AO116" s="9">
        <f t="shared" si="47"/>
        <v>1.2847953368084986</v>
      </c>
      <c r="AP116" s="10" t="e">
        <v>#N/A</v>
      </c>
      <c r="AQ116" s="9">
        <v>23.056315076357109</v>
      </c>
      <c r="AR116" s="9">
        <f t="shared" si="48"/>
        <v>0</v>
      </c>
      <c r="AS116" s="10" t="e">
        <v>#N/A</v>
      </c>
      <c r="AT116" s="9">
        <v>21.85652454144055</v>
      </c>
      <c r="AU116" s="9">
        <f t="shared" si="49"/>
        <v>0</v>
      </c>
      <c r="AV116" s="10" t="e">
        <v>#N/A</v>
      </c>
      <c r="AW116" s="9">
        <v>21.85652454144055</v>
      </c>
      <c r="AX116" s="9">
        <f t="shared" si="50"/>
        <v>0</v>
      </c>
      <c r="AY116" s="10" t="e">
        <v>#N/A</v>
      </c>
      <c r="AZ116" s="9">
        <v>21.85652454144055</v>
      </c>
      <c r="BA116" s="9">
        <f t="shared" si="51"/>
        <v>0</v>
      </c>
      <c r="BB116" s="10" t="e">
        <v>#N/A</v>
      </c>
      <c r="BC116" s="9">
        <v>18.495406716365395</v>
      </c>
      <c r="BD116" s="9">
        <f t="shared" si="52"/>
        <v>0</v>
      </c>
      <c r="BE116" s="10">
        <v>17.91413132523558</v>
      </c>
      <c r="BF116" s="9">
        <v>18.495406716365395</v>
      </c>
      <c r="BG116" s="9">
        <f t="shared" si="53"/>
        <v>0.33788108033311887</v>
      </c>
      <c r="BH116" s="10" t="e">
        <v>#N/A</v>
      </c>
      <c r="BI116" s="9">
        <v>18.495406716365395</v>
      </c>
      <c r="BJ116" s="9">
        <f t="shared" si="54"/>
        <v>0</v>
      </c>
      <c r="BK116" s="10" t="e">
        <v>#N/A</v>
      </c>
      <c r="BL116" s="9">
        <v>18.495406716365395</v>
      </c>
      <c r="BM116" s="9">
        <f t="shared" si="55"/>
        <v>0</v>
      </c>
      <c r="BN116" s="10" t="e">
        <v>#N/A</v>
      </c>
      <c r="BO116" s="9">
        <v>18.495406716365395</v>
      </c>
      <c r="BP116" s="9">
        <f t="shared" si="56"/>
        <v>0</v>
      </c>
      <c r="BQ116" s="10" t="e">
        <v>#N/A</v>
      </c>
      <c r="BR116" s="9">
        <v>18.495406716365395</v>
      </c>
      <c r="BS116" s="9">
        <f t="shared" si="57"/>
        <v>0</v>
      </c>
      <c r="BT116" s="10" t="e">
        <v>#N/A</v>
      </c>
      <c r="BU116" s="9">
        <v>18.495406716365395</v>
      </c>
      <c r="BV116" s="9">
        <f t="shared" si="58"/>
        <v>0</v>
      </c>
      <c r="BW116" s="10">
        <v>18.256439567119067</v>
      </c>
      <c r="BX116" s="9">
        <v>18.495406716365395</v>
      </c>
      <c r="BY116" s="9">
        <f t="shared" si="59"/>
        <v>5.7105298418916747E-2</v>
      </c>
      <c r="BZ116" s="10" t="e">
        <v>#N/A</v>
      </c>
      <c r="CA116" s="9">
        <v>18.495406716365395</v>
      </c>
      <c r="CB116" s="9">
        <f t="shared" si="60"/>
        <v>0</v>
      </c>
      <c r="CC116" s="10" t="e">
        <v>#N/A</v>
      </c>
      <c r="CD116" s="9">
        <v>18.495406716365395</v>
      </c>
      <c r="CE116" s="9">
        <f t="shared" si="61"/>
        <v>0</v>
      </c>
      <c r="CF116" s="10" t="e">
        <v>#N/A</v>
      </c>
      <c r="CG116" s="9">
        <v>18.495406716365395</v>
      </c>
      <c r="CH116" s="9">
        <f t="shared" si="62"/>
        <v>0</v>
      </c>
      <c r="CI116" s="10">
        <v>17.286566215115869</v>
      </c>
      <c r="CJ116" s="9">
        <v>18.495406716365395</v>
      </c>
      <c r="CK116" s="9">
        <f t="shared" si="63"/>
        <v>1.4612953574612049</v>
      </c>
      <c r="CL116" s="10" t="e">
        <v>#N/A</v>
      </c>
      <c r="CM116" s="9">
        <v>18.495406716365395</v>
      </c>
      <c r="CN116" s="9">
        <f t="shared" si="64"/>
        <v>0</v>
      </c>
      <c r="CO116" s="10" t="e">
        <v>#N/A</v>
      </c>
      <c r="CP116" s="9">
        <v>18.495406716365395</v>
      </c>
      <c r="CQ116" s="9">
        <f t="shared" si="65"/>
        <v>0</v>
      </c>
      <c r="CR116" s="10" t="e">
        <v>#N/A</v>
      </c>
      <c r="CS116" s="9">
        <v>20.696415735236727</v>
      </c>
      <c r="CT116" s="9">
        <f t="shared" si="66"/>
        <v>0</v>
      </c>
      <c r="CU116" s="10" t="e">
        <v>#N/A</v>
      </c>
      <c r="CV116" s="9">
        <v>22.826568097263177</v>
      </c>
      <c r="CW116" s="9">
        <f t="shared" si="67"/>
        <v>0</v>
      </c>
      <c r="CX116" s="10">
        <v>18.684324869473421</v>
      </c>
      <c r="CY116" s="9">
        <v>20.134298496499028</v>
      </c>
      <c r="CZ116" s="9">
        <f t="shared" si="68"/>
        <v>2.1024235190697929</v>
      </c>
      <c r="DA116" s="10" t="e">
        <v>#N/A</v>
      </c>
      <c r="DB116" s="9">
        <v>13.746254586361658</v>
      </c>
      <c r="DC116" s="9">
        <f t="shared" si="69"/>
        <v>0</v>
      </c>
      <c r="DD116" s="6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</row>
    <row r="117" spans="1:310" s="17" customFormat="1" ht="14.4" customHeight="1" x14ac:dyDescent="0.3">
      <c r="A117" s="13" t="s">
        <v>182</v>
      </c>
      <c r="B117" s="13" t="s">
        <v>183</v>
      </c>
      <c r="C117" s="10">
        <v>19.51157022094894</v>
      </c>
      <c r="D117" s="9">
        <v>21.360859233980989</v>
      </c>
      <c r="E117" s="9">
        <f t="shared" si="35"/>
        <v>3.4198698537210497</v>
      </c>
      <c r="F117" s="10">
        <v>21.017726051645827</v>
      </c>
      <c r="G117" s="9">
        <v>23.293422659165245</v>
      </c>
      <c r="H117" s="9">
        <f t="shared" si="36"/>
        <v>5.1787950494753874</v>
      </c>
      <c r="I117" s="10" t="e">
        <v>#N/A</v>
      </c>
      <c r="J117" s="9">
        <v>25.081013599981688</v>
      </c>
      <c r="K117" s="9">
        <f t="shared" si="37"/>
        <v>0</v>
      </c>
      <c r="L117" s="10" t="e">
        <v>#N/A</v>
      </c>
      <c r="M117" s="9">
        <v>26.5894226821068</v>
      </c>
      <c r="N117" s="9">
        <f t="shared" si="38"/>
        <v>0</v>
      </c>
      <c r="O117" s="10" t="e">
        <v>#N/A</v>
      </c>
      <c r="P117" s="9">
        <v>27.502318562211315</v>
      </c>
      <c r="Q117" s="9">
        <f t="shared" si="39"/>
        <v>0</v>
      </c>
      <c r="R117" s="10" t="e">
        <v>#N/A</v>
      </c>
      <c r="S117" s="9">
        <v>26.6247226773215</v>
      </c>
      <c r="T117" s="9">
        <f t="shared" si="40"/>
        <v>0</v>
      </c>
      <c r="U117" s="10" t="e">
        <v>#N/A</v>
      </c>
      <c r="V117" s="9">
        <v>25.081013599981688</v>
      </c>
      <c r="W117" s="9">
        <f t="shared" si="41"/>
        <v>0</v>
      </c>
      <c r="X117" s="10" t="e">
        <v>#N/A</v>
      </c>
      <c r="Y117" s="9">
        <v>23.179784919601417</v>
      </c>
      <c r="Z117" s="9">
        <f t="shared" si="42"/>
        <v>0</v>
      </c>
      <c r="AA117" s="10" t="e">
        <v>#N/A</v>
      </c>
      <c r="AB117" s="9">
        <v>26.448340753033222</v>
      </c>
      <c r="AC117" s="9">
        <f t="shared" si="43"/>
        <v>0</v>
      </c>
      <c r="AD117" s="10" t="e">
        <v>#N/A</v>
      </c>
      <c r="AE117" s="9">
        <v>23.179784919601417</v>
      </c>
      <c r="AF117" s="9">
        <f t="shared" si="44"/>
        <v>0</v>
      </c>
      <c r="AG117" s="10" t="e">
        <v>#N/A</v>
      </c>
      <c r="AH117" s="9">
        <v>23.179784919601417</v>
      </c>
      <c r="AI117" s="9">
        <f t="shared" si="45"/>
        <v>0</v>
      </c>
      <c r="AJ117" s="10" t="e">
        <v>#N/A</v>
      </c>
      <c r="AK117" s="9">
        <v>25.081013599981688</v>
      </c>
      <c r="AL117" s="9">
        <f t="shared" si="46"/>
        <v>0</v>
      </c>
      <c r="AM117" s="10" t="e">
        <v>#N/A</v>
      </c>
      <c r="AN117" s="9">
        <v>26.098431989154449</v>
      </c>
      <c r="AO117" s="9">
        <f t="shared" si="47"/>
        <v>0</v>
      </c>
      <c r="AP117" s="10" t="e">
        <v>#N/A</v>
      </c>
      <c r="AQ117" s="9">
        <v>26.632050939237502</v>
      </c>
      <c r="AR117" s="9">
        <f t="shared" si="48"/>
        <v>0</v>
      </c>
      <c r="AS117" s="10" t="e">
        <v>#N/A</v>
      </c>
      <c r="AT117" s="9">
        <v>24.646134127270301</v>
      </c>
      <c r="AU117" s="9">
        <f t="shared" si="49"/>
        <v>0</v>
      </c>
      <c r="AV117" s="10" t="e">
        <v>#N/A</v>
      </c>
      <c r="AW117" s="9">
        <v>24.646134127270301</v>
      </c>
      <c r="AX117" s="9">
        <f t="shared" si="50"/>
        <v>0</v>
      </c>
      <c r="AY117" s="10" t="e">
        <v>#N/A</v>
      </c>
      <c r="AZ117" s="9">
        <v>24.646134127270301</v>
      </c>
      <c r="BA117" s="9">
        <f t="shared" si="51"/>
        <v>0</v>
      </c>
      <c r="BB117" s="10" t="e">
        <v>#N/A</v>
      </c>
      <c r="BC117" s="9">
        <v>21.360859233980989</v>
      </c>
      <c r="BD117" s="9">
        <f t="shared" si="52"/>
        <v>0</v>
      </c>
      <c r="BE117" s="10" t="e">
        <v>#N/A</v>
      </c>
      <c r="BF117" s="9">
        <v>21.360859233980989</v>
      </c>
      <c r="BG117" s="9">
        <f t="shared" si="53"/>
        <v>0</v>
      </c>
      <c r="BH117" s="10" t="e">
        <v>#N/A</v>
      </c>
      <c r="BI117" s="9">
        <v>21.360859233980989</v>
      </c>
      <c r="BJ117" s="9">
        <f t="shared" si="54"/>
        <v>0</v>
      </c>
      <c r="BK117" s="10" t="e">
        <v>#N/A</v>
      </c>
      <c r="BL117" s="9">
        <v>21.360859233980989</v>
      </c>
      <c r="BM117" s="9">
        <f t="shared" si="55"/>
        <v>0</v>
      </c>
      <c r="BN117" s="10" t="e">
        <v>#N/A</v>
      </c>
      <c r="BO117" s="9">
        <v>21.360859233980989</v>
      </c>
      <c r="BP117" s="9">
        <f t="shared" si="56"/>
        <v>0</v>
      </c>
      <c r="BQ117" s="10" t="e">
        <v>#N/A</v>
      </c>
      <c r="BR117" s="9">
        <v>21.360859233980989</v>
      </c>
      <c r="BS117" s="9">
        <f t="shared" si="57"/>
        <v>0</v>
      </c>
      <c r="BT117" s="10" t="e">
        <v>#N/A</v>
      </c>
      <c r="BU117" s="9">
        <v>21.360859233980989</v>
      </c>
      <c r="BV117" s="9">
        <f t="shared" si="58"/>
        <v>0</v>
      </c>
      <c r="BW117" s="10" t="e">
        <v>#N/A</v>
      </c>
      <c r="BX117" s="9">
        <v>21.360859233980989</v>
      </c>
      <c r="BY117" s="9">
        <f t="shared" si="59"/>
        <v>0</v>
      </c>
      <c r="BZ117" s="10" t="e">
        <v>#N/A</v>
      </c>
      <c r="CA117" s="9">
        <v>21.360859233980989</v>
      </c>
      <c r="CB117" s="9">
        <f t="shared" si="60"/>
        <v>0</v>
      </c>
      <c r="CC117" s="10" t="e">
        <v>#N/A</v>
      </c>
      <c r="CD117" s="9">
        <v>21.360859233980989</v>
      </c>
      <c r="CE117" s="9">
        <f t="shared" si="61"/>
        <v>0</v>
      </c>
      <c r="CF117" s="10" t="e">
        <v>#N/A</v>
      </c>
      <c r="CG117" s="9">
        <v>21.360859233980989</v>
      </c>
      <c r="CH117" s="9">
        <f t="shared" si="62"/>
        <v>0</v>
      </c>
      <c r="CI117" s="10" t="e">
        <v>#N/A</v>
      </c>
      <c r="CJ117" s="9">
        <v>21.360859233980989</v>
      </c>
      <c r="CK117" s="9">
        <f t="shared" si="63"/>
        <v>0</v>
      </c>
      <c r="CL117" s="10" t="e">
        <v>#N/A</v>
      </c>
      <c r="CM117" s="9">
        <v>21.360859233980989</v>
      </c>
      <c r="CN117" s="9">
        <f t="shared" si="64"/>
        <v>0</v>
      </c>
      <c r="CO117" s="10" t="e">
        <v>#N/A</v>
      </c>
      <c r="CP117" s="9">
        <v>21.360859233980989</v>
      </c>
      <c r="CQ117" s="9">
        <f t="shared" si="65"/>
        <v>0</v>
      </c>
      <c r="CR117" s="10" t="e">
        <v>#N/A</v>
      </c>
      <c r="CS117" s="9">
        <v>24.140485024871438</v>
      </c>
      <c r="CT117" s="9">
        <f t="shared" si="66"/>
        <v>0</v>
      </c>
      <c r="CU117" s="10" t="e">
        <v>#N/A</v>
      </c>
      <c r="CV117" s="9">
        <v>26.448340753033222</v>
      </c>
      <c r="CW117" s="9">
        <f t="shared" si="67"/>
        <v>0</v>
      </c>
      <c r="CX117" s="10" t="e">
        <v>#N/A</v>
      </c>
      <c r="CY117" s="9">
        <v>23.493068098411953</v>
      </c>
      <c r="CZ117" s="9">
        <f t="shared" si="68"/>
        <v>0</v>
      </c>
      <c r="DA117" s="10" t="e">
        <v>#N/A</v>
      </c>
      <c r="DB117" s="9">
        <v>16.126492729647438</v>
      </c>
      <c r="DC117" s="9">
        <f t="shared" si="69"/>
        <v>0</v>
      </c>
      <c r="DD117" s="6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</row>
    <row r="118" spans="1:310" s="17" customFormat="1" ht="14.4" customHeight="1" x14ac:dyDescent="0.3">
      <c r="A118" s="13" t="s">
        <v>184</v>
      </c>
      <c r="B118" s="13" t="s">
        <v>185</v>
      </c>
      <c r="C118" s="10">
        <v>23.391062651287015</v>
      </c>
      <c r="D118" s="9">
        <v>23.814660227483301</v>
      </c>
      <c r="E118" s="9">
        <f t="shared" si="35"/>
        <v>0.17943490655936853</v>
      </c>
      <c r="F118" s="10">
        <v>25.66741300389646</v>
      </c>
      <c r="G118" s="9">
        <v>26.293625895879501</v>
      </c>
      <c r="H118" s="9">
        <f t="shared" si="36"/>
        <v>0.39214258608576374</v>
      </c>
      <c r="I118" s="10">
        <v>27.681326493644281</v>
      </c>
      <c r="J118" s="9">
        <v>27.56039801280852</v>
      </c>
      <c r="K118" s="9">
        <f t="shared" si="37"/>
        <v>1.4623697477245155E-2</v>
      </c>
      <c r="L118" s="10" t="e">
        <v>#N/A</v>
      </c>
      <c r="M118" s="9">
        <v>29.881625922407807</v>
      </c>
      <c r="N118" s="9">
        <f t="shared" si="38"/>
        <v>0</v>
      </c>
      <c r="O118" s="10" t="e">
        <v>#N/A</v>
      </c>
      <c r="P118" s="9">
        <v>30.825842095923662</v>
      </c>
      <c r="Q118" s="9">
        <f t="shared" si="39"/>
        <v>0</v>
      </c>
      <c r="R118" s="10" t="e">
        <v>#N/A</v>
      </c>
      <c r="S118" s="9">
        <v>30.204901378809978</v>
      </c>
      <c r="T118" s="9">
        <f t="shared" si="40"/>
        <v>0</v>
      </c>
      <c r="U118" s="10">
        <v>27.053761383524566</v>
      </c>
      <c r="V118" s="9">
        <v>27.56039801280852</v>
      </c>
      <c r="W118" s="9">
        <f t="shared" si="41"/>
        <v>0.25668067413220585</v>
      </c>
      <c r="X118" s="10" t="e">
        <v>#N/A</v>
      </c>
      <c r="Y118" s="9">
        <v>25.183752473670665</v>
      </c>
      <c r="Z118" s="9">
        <f t="shared" si="42"/>
        <v>0</v>
      </c>
      <c r="AA118" s="10" t="e">
        <v>#N/A</v>
      </c>
      <c r="AB118" s="9">
        <v>29.59011340880329</v>
      </c>
      <c r="AC118" s="9">
        <f t="shared" si="43"/>
        <v>0</v>
      </c>
      <c r="AD118" s="10" t="e">
        <v>#N/A</v>
      </c>
      <c r="AE118" s="9">
        <v>25.183752473670665</v>
      </c>
      <c r="AF118" s="9">
        <f t="shared" si="44"/>
        <v>0</v>
      </c>
      <c r="AG118" s="10" t="e">
        <v>#N/A</v>
      </c>
      <c r="AH118" s="9">
        <v>25.183752473670665</v>
      </c>
      <c r="AI118" s="9">
        <f t="shared" si="45"/>
        <v>0</v>
      </c>
      <c r="AJ118" s="10" t="e">
        <v>#N/A</v>
      </c>
      <c r="AK118" s="9">
        <v>27.56039801280852</v>
      </c>
      <c r="AL118" s="9">
        <f t="shared" si="46"/>
        <v>0</v>
      </c>
      <c r="AM118" s="10" t="e">
        <v>#N/A</v>
      </c>
      <c r="AN118" s="9">
        <v>29.077956611432683</v>
      </c>
      <c r="AO118" s="9">
        <f t="shared" si="47"/>
        <v>0</v>
      </c>
      <c r="AP118" s="10" t="e">
        <v>#N/A</v>
      </c>
      <c r="AQ118" s="9">
        <v>29.727786802117947</v>
      </c>
      <c r="AR118" s="9">
        <f t="shared" si="48"/>
        <v>0</v>
      </c>
      <c r="AS118" s="10" t="e">
        <v>#N/A</v>
      </c>
      <c r="AT118" s="9">
        <v>26.981021642269553</v>
      </c>
      <c r="AU118" s="9">
        <f t="shared" si="49"/>
        <v>0</v>
      </c>
      <c r="AV118" s="10" t="e">
        <v>#N/A</v>
      </c>
      <c r="AW118" s="9">
        <v>26.981021642269553</v>
      </c>
      <c r="AX118" s="9">
        <f t="shared" si="50"/>
        <v>0</v>
      </c>
      <c r="AY118" s="10" t="e">
        <v>#N/A</v>
      </c>
      <c r="AZ118" s="9">
        <v>26.981021642269553</v>
      </c>
      <c r="BA118" s="9">
        <f t="shared" si="51"/>
        <v>0</v>
      </c>
      <c r="BB118" s="10">
        <v>22.803434046804657</v>
      </c>
      <c r="BC118" s="9">
        <v>23.814660227483301</v>
      </c>
      <c r="BD118" s="9">
        <f t="shared" si="52"/>
        <v>1.022578388489918</v>
      </c>
      <c r="BE118" s="10">
        <v>23.8988204208318</v>
      </c>
      <c r="BF118" s="9">
        <v>23.814660227483301</v>
      </c>
      <c r="BG118" s="9">
        <f t="shared" si="53"/>
        <v>7.0829381444566979E-3</v>
      </c>
      <c r="BH118" s="10">
        <v>24.338115997915605</v>
      </c>
      <c r="BI118" s="9">
        <v>23.814660227483301</v>
      </c>
      <c r="BJ118" s="9">
        <f t="shared" si="54"/>
        <v>0.27400594359887598</v>
      </c>
      <c r="BK118" s="10">
        <v>25.051258168506191</v>
      </c>
      <c r="BL118" s="9">
        <v>23.814660227483301</v>
      </c>
      <c r="BM118" s="9">
        <f t="shared" si="55"/>
        <v>1.5291744677420498</v>
      </c>
      <c r="BN118" s="10">
        <v>25.051258168506191</v>
      </c>
      <c r="BO118" s="9">
        <v>23.814660227483301</v>
      </c>
      <c r="BP118" s="9">
        <f t="shared" si="56"/>
        <v>1.5291744677420498</v>
      </c>
      <c r="BQ118" s="10">
        <v>25.21670715208321</v>
      </c>
      <c r="BR118" s="9">
        <v>23.814660227483301</v>
      </c>
      <c r="BS118" s="9">
        <f t="shared" si="57"/>
        <v>1.9657355787800603</v>
      </c>
      <c r="BT118" s="10">
        <v>25.32510476201298</v>
      </c>
      <c r="BU118" s="9">
        <v>23.814660227483301</v>
      </c>
      <c r="BV118" s="9">
        <f t="shared" si="58"/>
        <v>2.2814426918905784</v>
      </c>
      <c r="BW118" s="10" t="e">
        <v>#N/A</v>
      </c>
      <c r="BX118" s="9">
        <v>23.814660227483301</v>
      </c>
      <c r="BY118" s="9">
        <f t="shared" si="59"/>
        <v>0</v>
      </c>
      <c r="BZ118" s="10">
        <v>25.593246218155038</v>
      </c>
      <c r="CA118" s="9">
        <v>23.814660227483301</v>
      </c>
      <c r="CB118" s="9">
        <f t="shared" si="60"/>
        <v>3.1633681262137614</v>
      </c>
      <c r="CC118" s="10">
        <v>24.115615640691338</v>
      </c>
      <c r="CD118" s="9">
        <v>23.814660227483301</v>
      </c>
      <c r="CE118" s="9">
        <f t="shared" si="61"/>
        <v>9.0574160739220144E-2</v>
      </c>
      <c r="CF118" s="10">
        <v>24.674719102434363</v>
      </c>
      <c r="CG118" s="9">
        <v>23.814660227483301</v>
      </c>
      <c r="CH118" s="9">
        <f t="shared" si="62"/>
        <v>0.73970126838208539</v>
      </c>
      <c r="CI118" s="10">
        <v>24.224013250621109</v>
      </c>
      <c r="CJ118" s="9">
        <v>23.814660227483301</v>
      </c>
      <c r="CK118" s="9">
        <f t="shared" si="63"/>
        <v>0.16756989755206239</v>
      </c>
      <c r="CL118" s="10">
        <v>24.674719102434363</v>
      </c>
      <c r="CM118" s="9">
        <v>23.814660227483301</v>
      </c>
      <c r="CN118" s="9">
        <f t="shared" si="64"/>
        <v>0.73970126838208539</v>
      </c>
      <c r="CO118" s="10">
        <v>24.703244789257987</v>
      </c>
      <c r="CP118" s="9">
        <v>23.814660227483301</v>
      </c>
      <c r="CQ118" s="9">
        <f t="shared" si="65"/>
        <v>0.78958252342430946</v>
      </c>
      <c r="CR118" s="10">
        <v>27.264989895399676</v>
      </c>
      <c r="CS118" s="9">
        <v>27.064554313829404</v>
      </c>
      <c r="CT118" s="9">
        <f t="shared" si="66"/>
        <v>4.0174422359413015E-2</v>
      </c>
      <c r="CU118" s="10" t="e">
        <v>#N/A</v>
      </c>
      <c r="CV118" s="9">
        <v>29.59011340880329</v>
      </c>
      <c r="CW118" s="9">
        <f t="shared" si="67"/>
        <v>0</v>
      </c>
      <c r="CX118" s="10" t="e">
        <v>#N/A</v>
      </c>
      <c r="CY118" s="9">
        <v>26.331837699648105</v>
      </c>
      <c r="CZ118" s="9">
        <f t="shared" si="68"/>
        <v>0</v>
      </c>
      <c r="DA118" s="10" t="e">
        <v>#N/A</v>
      </c>
      <c r="DB118" s="9">
        <v>17.98673087293318</v>
      </c>
      <c r="DC118" s="9">
        <f t="shared" si="69"/>
        <v>0</v>
      </c>
      <c r="DD118" s="6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</row>
    <row r="119" spans="1:310" s="16" customFormat="1" ht="14.4" customHeight="1" x14ac:dyDescent="0.3">
      <c r="A119" s="13" t="s">
        <v>186</v>
      </c>
      <c r="B119" s="13" t="s">
        <v>187</v>
      </c>
      <c r="C119" s="10">
        <v>-1.3692329504185177</v>
      </c>
      <c r="D119" s="9">
        <v>-0.97959454879452323</v>
      </c>
      <c r="E119" s="9">
        <f t="shared" si="35"/>
        <v>0.15181808402010119</v>
      </c>
      <c r="F119" s="10">
        <v>-6.4696257715978192</v>
      </c>
      <c r="G119" s="9">
        <v>-5.3911826796313846</v>
      </c>
      <c r="H119" s="9">
        <f t="shared" si="36"/>
        <v>1.1630395026101235</v>
      </c>
      <c r="I119" s="10">
        <v>-1.4833357148284261</v>
      </c>
      <c r="J119" s="9">
        <v>-2.6115682568965752</v>
      </c>
      <c r="K119" s="9">
        <f t="shared" si="37"/>
        <v>1.2729086689815579</v>
      </c>
      <c r="L119" s="10">
        <v>-2.5673118141261195</v>
      </c>
      <c r="M119" s="9">
        <v>-2.2578046260444609</v>
      </c>
      <c r="N119" s="9">
        <f t="shared" si="38"/>
        <v>9.5794699474215234E-2</v>
      </c>
      <c r="O119" s="10">
        <v>3.1948769242458361</v>
      </c>
      <c r="P119" s="9">
        <v>1.2353130864912742</v>
      </c>
      <c r="Q119" s="9">
        <f t="shared" si="39"/>
        <v>3.8398904342353868</v>
      </c>
      <c r="R119" s="10">
        <v>2.6243631877733655</v>
      </c>
      <c r="S119" s="9">
        <v>2.4935414123817452</v>
      </c>
      <c r="T119" s="9">
        <f t="shared" si="40"/>
        <v>1.7114336916615555E-2</v>
      </c>
      <c r="U119" s="10">
        <v>-3.3089796715403317</v>
      </c>
      <c r="V119" s="9">
        <v>-2.6115682568965752</v>
      </c>
      <c r="W119" s="9">
        <f t="shared" si="41"/>
        <v>0.48638268127540557</v>
      </c>
      <c r="X119" s="10">
        <v>1.7685925830646596</v>
      </c>
      <c r="Y119" s="9">
        <v>-1.4949041411116468</v>
      </c>
      <c r="Z119" s="9">
        <f t="shared" si="42"/>
        <v>10.650410868709484</v>
      </c>
      <c r="AA119" s="10">
        <v>-0.28525686823623708</v>
      </c>
      <c r="AB119" s="9">
        <v>-2.0721275954128231</v>
      </c>
      <c r="AC119" s="9">
        <f t="shared" si="43"/>
        <v>3.1929069956405813</v>
      </c>
      <c r="AD119" s="10" t="e">
        <v>#N/A</v>
      </c>
      <c r="AE119" s="9">
        <v>-1.4949041411116468</v>
      </c>
      <c r="AF119" s="9">
        <f t="shared" si="44"/>
        <v>0</v>
      </c>
      <c r="AG119" s="10" t="e">
        <v>#N/A</v>
      </c>
      <c r="AH119" s="9">
        <v>-1.4949041411116468</v>
      </c>
      <c r="AI119" s="9">
        <f t="shared" si="45"/>
        <v>0</v>
      </c>
      <c r="AJ119" s="10">
        <v>0.11410274729449554</v>
      </c>
      <c r="AK119" s="9">
        <v>-2.6115682568965752</v>
      </c>
      <c r="AL119" s="9">
        <f t="shared" si="46"/>
        <v>7.4292824230879599</v>
      </c>
      <c r="AM119" s="10">
        <v>1.7115412094174118</v>
      </c>
      <c r="AN119" s="9">
        <v>-5.3564717490857561E-2</v>
      </c>
      <c r="AO119" s="9">
        <f t="shared" si="47"/>
        <v>3.1155989332067007</v>
      </c>
      <c r="AP119" s="10">
        <v>-0.96987335200319968</v>
      </c>
      <c r="AQ119" s="9">
        <v>-1.6402471443881694</v>
      </c>
      <c r="AR119" s="9">
        <f t="shared" si="48"/>
        <v>0.44940102151660655</v>
      </c>
      <c r="AS119" s="10">
        <v>1.198078846592189</v>
      </c>
      <c r="AT119" s="9">
        <v>-1.1334948384674277</v>
      </c>
      <c r="AU119" s="9">
        <f t="shared" si="49"/>
        <v>5.4362358488624807</v>
      </c>
      <c r="AV119" s="10">
        <v>0.51346236282522284</v>
      </c>
      <c r="AW119" s="9">
        <v>-1.1334948384674277</v>
      </c>
      <c r="AX119" s="9">
        <f t="shared" si="50"/>
        <v>2.7124680228897202</v>
      </c>
      <c r="AY119" s="10">
        <v>-0.23391063195371231</v>
      </c>
      <c r="AZ119" s="9">
        <v>-1.1334948384674277</v>
      </c>
      <c r="BA119" s="9">
        <f t="shared" si="51"/>
        <v>0.80925174460891092</v>
      </c>
      <c r="BB119" s="10">
        <v>0.34230824188348308</v>
      </c>
      <c r="BC119" s="9">
        <v>-0.97959454879452323</v>
      </c>
      <c r="BD119" s="9">
        <f t="shared" si="52"/>
        <v>1.747426988002301</v>
      </c>
      <c r="BE119" s="10">
        <v>-0.34230824188348308</v>
      </c>
      <c r="BF119" s="9">
        <v>-0.97959454879452323</v>
      </c>
      <c r="BG119" s="9">
        <f t="shared" si="53"/>
        <v>0.40613383697631245</v>
      </c>
      <c r="BH119" s="10" t="e">
        <v>#N/A</v>
      </c>
      <c r="BI119" s="9">
        <v>-0.97959454879452323</v>
      </c>
      <c r="BJ119" s="9">
        <f t="shared" si="54"/>
        <v>0</v>
      </c>
      <c r="BK119" s="10">
        <v>-1.4833357148284261</v>
      </c>
      <c r="BL119" s="9">
        <v>-0.97959454879452323</v>
      </c>
      <c r="BM119" s="9">
        <f t="shared" si="55"/>
        <v>0.25375516235719608</v>
      </c>
      <c r="BN119" s="10">
        <v>-1.9397467040063994</v>
      </c>
      <c r="BO119" s="9">
        <v>-0.97959454879452323</v>
      </c>
      <c r="BP119" s="9">
        <f t="shared" si="56"/>
        <v>0.92189216115801065</v>
      </c>
      <c r="BQ119" s="10" t="e">
        <v>#N/A</v>
      </c>
      <c r="BR119" s="9">
        <v>-0.97959454879452323</v>
      </c>
      <c r="BS119" s="9">
        <f t="shared" si="57"/>
        <v>0</v>
      </c>
      <c r="BT119" s="10" t="e">
        <v>#N/A</v>
      </c>
      <c r="BU119" s="9">
        <v>-0.97959454879452323</v>
      </c>
      <c r="BV119" s="9">
        <f t="shared" si="58"/>
        <v>0</v>
      </c>
      <c r="BW119" s="10">
        <v>-2.9666714296568486</v>
      </c>
      <c r="BX119" s="9">
        <v>-0.97959454879452323</v>
      </c>
      <c r="BY119" s="9">
        <f t="shared" si="59"/>
        <v>3.9484745304575481</v>
      </c>
      <c r="BZ119" s="10" t="e">
        <v>#N/A</v>
      </c>
      <c r="CA119" s="9">
        <v>-0.97959454879452323</v>
      </c>
      <c r="CB119" s="9">
        <f t="shared" si="60"/>
        <v>0</v>
      </c>
      <c r="CC119" s="10">
        <v>-2.1109008249481427</v>
      </c>
      <c r="CD119" s="9">
        <v>-0.97959454879452323</v>
      </c>
      <c r="CE119" s="9">
        <f t="shared" si="61"/>
        <v>1.2798538904645695</v>
      </c>
      <c r="CF119" s="10" t="e">
        <v>#N/A</v>
      </c>
      <c r="CG119" s="9">
        <v>-0.97959454879452323</v>
      </c>
      <c r="CH119" s="9">
        <f t="shared" si="62"/>
        <v>0</v>
      </c>
      <c r="CI119" s="10" t="e">
        <v>#N/A</v>
      </c>
      <c r="CJ119" s="9">
        <v>-0.97959454879452323</v>
      </c>
      <c r="CK119" s="9">
        <f t="shared" si="63"/>
        <v>0</v>
      </c>
      <c r="CL119" s="10" t="e">
        <v>#N/A</v>
      </c>
      <c r="CM119" s="9">
        <v>-0.97959454879452323</v>
      </c>
      <c r="CN119" s="9">
        <f t="shared" si="64"/>
        <v>0</v>
      </c>
      <c r="CO119" s="10" t="e">
        <v>#N/A</v>
      </c>
      <c r="CP119" s="9">
        <v>-0.97959454879452323</v>
      </c>
      <c r="CQ119" s="9">
        <f t="shared" si="65"/>
        <v>0</v>
      </c>
      <c r="CR119" s="10">
        <v>-4.9463029110246612</v>
      </c>
      <c r="CS119" s="9">
        <v>-4.285264891553922</v>
      </c>
      <c r="CT119" s="9">
        <f t="shared" si="66"/>
        <v>0.43697126318579743</v>
      </c>
      <c r="CU119" s="10">
        <v>-1.141027472944943</v>
      </c>
      <c r="CV119" s="9">
        <v>-2.0721275954128231</v>
      </c>
      <c r="CW119" s="9">
        <f t="shared" si="67"/>
        <v>0.86694743805970131</v>
      </c>
      <c r="CX119" s="10">
        <v>-5.408470221759023</v>
      </c>
      <c r="CY119" s="9">
        <v>-4.6426628797592997</v>
      </c>
      <c r="CZ119" s="9">
        <f t="shared" si="68"/>
        <v>0.58646088506068117</v>
      </c>
      <c r="DA119" s="10" t="e">
        <v>#N/A</v>
      </c>
      <c r="DB119" s="9">
        <v>-8.6822312729128441</v>
      </c>
      <c r="DC119" s="9">
        <f t="shared" si="69"/>
        <v>0</v>
      </c>
      <c r="DD119" s="6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</row>
    <row r="120" spans="1:310" s="16" customFormat="1" ht="14.4" customHeight="1" x14ac:dyDescent="0.3">
      <c r="A120" s="13" t="s">
        <v>188</v>
      </c>
      <c r="B120" s="13" t="s">
        <v>189</v>
      </c>
      <c r="C120" s="10">
        <v>1.6544898129496157</v>
      </c>
      <c r="D120" s="9">
        <v>2.3219075401195965</v>
      </c>
      <c r="E120" s="9">
        <f t="shared" si="35"/>
        <v>0.44544642254074296</v>
      </c>
      <c r="F120" s="10">
        <v>-2.4703244789258001</v>
      </c>
      <c r="G120" s="9">
        <v>-1.7910200873906064</v>
      </c>
      <c r="H120" s="9">
        <f t="shared" si="36"/>
        <v>0.46145445635899979</v>
      </c>
      <c r="I120" s="10">
        <v>1.7685925830646578</v>
      </c>
      <c r="J120" s="9">
        <v>0.85290539871382975</v>
      </c>
      <c r="K120" s="9">
        <f t="shared" si="37"/>
        <v>0.83848301958434746</v>
      </c>
      <c r="L120" s="10">
        <v>1.5403870884756703</v>
      </c>
      <c r="M120" s="9">
        <v>1.3423579661963174</v>
      </c>
      <c r="N120" s="9">
        <f t="shared" si="38"/>
        <v>3.9215533270730893E-2</v>
      </c>
      <c r="O120" s="10">
        <v>6.503856595786166</v>
      </c>
      <c r="P120" s="9">
        <v>4.7456683108195392</v>
      </c>
      <c r="Q120" s="9">
        <f t="shared" si="39"/>
        <v>3.0912260453938885</v>
      </c>
      <c r="R120" s="10">
        <v>6.5609079694334138</v>
      </c>
      <c r="S120" s="9">
        <v>6.0849900201920093</v>
      </c>
      <c r="T120" s="9">
        <f t="shared" si="40"/>
        <v>0.22649789441014409</v>
      </c>
      <c r="U120" s="10">
        <v>5.7051373647244219E-2</v>
      </c>
      <c r="V120" s="9">
        <v>0.85290539871382975</v>
      </c>
      <c r="W120" s="9">
        <f t="shared" si="41"/>
        <v>0.63338362921468538</v>
      </c>
      <c r="X120" s="10">
        <v>4.3359043971907756</v>
      </c>
      <c r="Y120" s="9">
        <v>1.2720854495461396</v>
      </c>
      <c r="Z120" s="9">
        <f t="shared" si="42"/>
        <v>9.3869865439462856</v>
      </c>
      <c r="AA120" s="10">
        <v>3.1378255505985866</v>
      </c>
      <c r="AB120" s="9">
        <v>1.7413040966746678</v>
      </c>
      <c r="AC120" s="9">
        <f t="shared" si="43"/>
        <v>1.9502721712697761</v>
      </c>
      <c r="AD120" s="10" t="e">
        <v>#N/A</v>
      </c>
      <c r="AE120" s="9">
        <v>1.2720854495461396</v>
      </c>
      <c r="AF120" s="9">
        <f t="shared" si="44"/>
        <v>0</v>
      </c>
      <c r="AG120" s="10">
        <v>3.765390660718305</v>
      </c>
      <c r="AH120" s="9">
        <v>1.2720854495461396</v>
      </c>
      <c r="AI120" s="9">
        <f t="shared" si="45"/>
        <v>6.2165708760582765</v>
      </c>
      <c r="AJ120" s="10">
        <v>3.4801337924820697</v>
      </c>
      <c r="AK120" s="9">
        <v>0.85290539871382975</v>
      </c>
      <c r="AL120" s="9">
        <f t="shared" si="46"/>
        <v>6.9023290330220455</v>
      </c>
      <c r="AM120" s="10">
        <v>5.2487263755467293</v>
      </c>
      <c r="AN120" s="9">
        <v>3.2584630180228231</v>
      </c>
      <c r="AO120" s="9">
        <f t="shared" si="47"/>
        <v>3.9611482323023317</v>
      </c>
      <c r="AP120" s="10">
        <v>3.2519282978930821</v>
      </c>
      <c r="AQ120" s="9">
        <v>1.9951615661013022</v>
      </c>
      <c r="AR120" s="9">
        <f t="shared" si="48"/>
        <v>1.5794626181385916</v>
      </c>
      <c r="AS120" s="10">
        <v>3.9935961553072925</v>
      </c>
      <c r="AT120" s="9">
        <v>2.0262432968660704</v>
      </c>
      <c r="AU120" s="9">
        <f t="shared" si="49"/>
        <v>3.8704772696168472</v>
      </c>
      <c r="AV120" s="10">
        <v>3.6512879134238094</v>
      </c>
      <c r="AW120" s="9">
        <v>2.0262432968660704</v>
      </c>
      <c r="AX120" s="9">
        <f t="shared" si="50"/>
        <v>2.6407700058032892</v>
      </c>
      <c r="AY120" s="10">
        <v>3.2747488473519812</v>
      </c>
      <c r="AZ120" s="9">
        <v>2.0262432968660704</v>
      </c>
      <c r="BA120" s="9">
        <f t="shared" si="51"/>
        <v>1.5587661095941272</v>
      </c>
      <c r="BB120" s="10">
        <v>3.5371851661293174</v>
      </c>
      <c r="BC120" s="9">
        <v>2.3219075401195965</v>
      </c>
      <c r="BD120" s="9">
        <f t="shared" si="52"/>
        <v>1.476899708279823</v>
      </c>
      <c r="BE120" s="10">
        <v>2.5102604404788718</v>
      </c>
      <c r="BF120" s="9">
        <v>2.3219075401195965</v>
      </c>
      <c r="BG120" s="9">
        <f t="shared" si="53"/>
        <v>3.5476815073751056E-2</v>
      </c>
      <c r="BH120" s="10">
        <v>1.9967980776536454</v>
      </c>
      <c r="BI120" s="9">
        <v>2.3219075401195965</v>
      </c>
      <c r="BJ120" s="9">
        <f t="shared" si="54"/>
        <v>0.10569616258489972</v>
      </c>
      <c r="BK120" s="10">
        <v>1.7115412094174101</v>
      </c>
      <c r="BL120" s="9">
        <v>2.3219075401195965</v>
      </c>
      <c r="BM120" s="9">
        <f t="shared" si="55"/>
        <v>0.37254705765485086</v>
      </c>
      <c r="BN120" s="10">
        <v>0.74166785741421215</v>
      </c>
      <c r="BO120" s="9">
        <v>2.3219075401195965</v>
      </c>
      <c r="BP120" s="9">
        <f t="shared" si="56"/>
        <v>2.4971574547968141</v>
      </c>
      <c r="BQ120" s="10">
        <v>0.69602675849641393</v>
      </c>
      <c r="BR120" s="9">
        <v>2.3219075401195965</v>
      </c>
      <c r="BS120" s="9">
        <f t="shared" si="57"/>
        <v>2.6434883160516112</v>
      </c>
      <c r="BT120" s="10" t="e">
        <v>#N/A</v>
      </c>
      <c r="BU120" s="9">
        <v>2.3219075401195965</v>
      </c>
      <c r="BV120" s="9">
        <f t="shared" si="58"/>
        <v>0</v>
      </c>
      <c r="BW120" s="10">
        <v>0.28525686823623353</v>
      </c>
      <c r="BX120" s="9">
        <v>2.3219075401195965</v>
      </c>
      <c r="BY120" s="9">
        <f t="shared" si="59"/>
        <v>4.1479459592829544</v>
      </c>
      <c r="BZ120" s="10" t="e">
        <v>#N/A</v>
      </c>
      <c r="CA120" s="9">
        <v>2.3219075401195965</v>
      </c>
      <c r="CB120" s="9">
        <f t="shared" si="60"/>
        <v>0</v>
      </c>
      <c r="CC120" s="10">
        <v>1.5403870884756703</v>
      </c>
      <c r="CD120" s="9">
        <v>2.3219075401195965</v>
      </c>
      <c r="CE120" s="9">
        <f t="shared" si="61"/>
        <v>0.61077421633772644</v>
      </c>
      <c r="CF120" s="10">
        <v>1.8826953303591498</v>
      </c>
      <c r="CG120" s="9">
        <v>2.3219075401195965</v>
      </c>
      <c r="CH120" s="9">
        <f t="shared" si="62"/>
        <v>0.19290736520265464</v>
      </c>
      <c r="CI120" s="10">
        <v>1.5403870884756703</v>
      </c>
      <c r="CJ120" s="9">
        <v>2.3219075401195965</v>
      </c>
      <c r="CK120" s="9">
        <f t="shared" si="63"/>
        <v>0.61077421633772644</v>
      </c>
      <c r="CL120" s="10">
        <v>2.2250035722426329</v>
      </c>
      <c r="CM120" s="9">
        <v>2.3219075401195965</v>
      </c>
      <c r="CN120" s="9">
        <f t="shared" si="64"/>
        <v>9.3903789902996023E-3</v>
      </c>
      <c r="CO120" s="10">
        <v>1.6544898357701623</v>
      </c>
      <c r="CP120" s="9">
        <v>2.3219075401195965</v>
      </c>
      <c r="CQ120" s="9">
        <f t="shared" si="65"/>
        <v>0.44544639207906883</v>
      </c>
      <c r="CR120" s="10">
        <v>-1.3121166684474392</v>
      </c>
      <c r="CS120" s="9">
        <v>-0.74600945751814152</v>
      </c>
      <c r="CT120" s="9">
        <f t="shared" si="66"/>
        <v>0.32047737426614836</v>
      </c>
      <c r="CU120" s="10">
        <v>2.3391063195371284</v>
      </c>
      <c r="CV120" s="9">
        <v>1.7413040966746678</v>
      </c>
      <c r="CW120" s="9">
        <f t="shared" si="67"/>
        <v>0.35736749765929909</v>
      </c>
      <c r="CX120" s="10">
        <v>-1.4034637917222792</v>
      </c>
      <c r="CY120" s="9">
        <v>-1.1716471959009596</v>
      </c>
      <c r="CZ120" s="9">
        <f t="shared" si="68"/>
        <v>5.3738934098185066E-2</v>
      </c>
      <c r="DA120" s="10">
        <v>-5.459816458041546</v>
      </c>
      <c r="DB120" s="9">
        <v>-5.9940407582842141</v>
      </c>
      <c r="DC120" s="9">
        <f t="shared" si="69"/>
        <v>0.2853956029697684</v>
      </c>
      <c r="DD120" s="6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</row>
    <row r="121" spans="1:310" s="7" customFormat="1" ht="14.4" customHeight="1" x14ac:dyDescent="0.3">
      <c r="A121" s="13" t="s">
        <v>190</v>
      </c>
      <c r="B121" s="13" t="s">
        <v>191</v>
      </c>
      <c r="C121" s="10">
        <v>4.792315238035183</v>
      </c>
      <c r="D121" s="9">
        <v>5.6234096290337163</v>
      </c>
      <c r="E121" s="9">
        <f t="shared" si="35"/>
        <v>0.69071788674922296</v>
      </c>
      <c r="F121" s="10">
        <v>0.99839903882682179</v>
      </c>
      <c r="G121" s="9">
        <v>1.8091425048501719</v>
      </c>
      <c r="H121" s="9">
        <f t="shared" si="36"/>
        <v>0.65730496769955504</v>
      </c>
      <c r="I121" s="10" t="e">
        <v>#N/A</v>
      </c>
      <c r="J121" s="9">
        <v>4.3173790543242205</v>
      </c>
      <c r="K121" s="9">
        <f t="shared" si="37"/>
        <v>0</v>
      </c>
      <c r="L121" s="10">
        <v>5.362829122841223</v>
      </c>
      <c r="M121" s="9">
        <v>4.9425205584370957</v>
      </c>
      <c r="N121" s="9">
        <f t="shared" si="38"/>
        <v>0.17665928931145847</v>
      </c>
      <c r="O121" s="10" t="e">
        <v>#N/A</v>
      </c>
      <c r="P121" s="9">
        <v>8.2560235351478042</v>
      </c>
      <c r="Q121" s="9">
        <f t="shared" si="39"/>
        <v>0</v>
      </c>
      <c r="R121" s="10" t="e">
        <v>#N/A</v>
      </c>
      <c r="S121" s="9">
        <v>9.6764386280022734</v>
      </c>
      <c r="T121" s="9">
        <f t="shared" si="40"/>
        <v>0</v>
      </c>
      <c r="U121" s="10" t="e">
        <v>#N/A</v>
      </c>
      <c r="V121" s="9">
        <v>4.3173790543242205</v>
      </c>
      <c r="W121" s="9">
        <f t="shared" si="41"/>
        <v>0</v>
      </c>
      <c r="X121" s="10" t="e">
        <v>#N/A</v>
      </c>
      <c r="Y121" s="9">
        <v>4.0390750402039117</v>
      </c>
      <c r="Z121" s="9">
        <f t="shared" si="42"/>
        <v>0</v>
      </c>
      <c r="AA121" s="10">
        <v>6.7891134640224031</v>
      </c>
      <c r="AB121" s="9">
        <v>5.5547357887621587</v>
      </c>
      <c r="AC121" s="9">
        <f t="shared" si="43"/>
        <v>1.5236882451808855</v>
      </c>
      <c r="AD121" s="10" t="e">
        <v>#N/A</v>
      </c>
      <c r="AE121" s="9">
        <v>4.0390750402039117</v>
      </c>
      <c r="AF121" s="9">
        <f t="shared" si="44"/>
        <v>0</v>
      </c>
      <c r="AG121" s="10" t="e">
        <v>#N/A</v>
      </c>
      <c r="AH121" s="9">
        <v>4.0390750402039117</v>
      </c>
      <c r="AI121" s="9">
        <f t="shared" si="45"/>
        <v>0</v>
      </c>
      <c r="AJ121" s="10" t="e">
        <v>#N/A</v>
      </c>
      <c r="AK121" s="9">
        <v>4.3173790543242205</v>
      </c>
      <c r="AL121" s="9">
        <f t="shared" si="46"/>
        <v>0</v>
      </c>
      <c r="AM121" s="10" t="e">
        <v>#N/A</v>
      </c>
      <c r="AN121" s="9">
        <v>6.5704907535365038</v>
      </c>
      <c r="AO121" s="9">
        <f t="shared" si="47"/>
        <v>0</v>
      </c>
      <c r="AP121" s="10">
        <v>7.3596272004948737</v>
      </c>
      <c r="AQ121" s="9">
        <v>5.6305702765907739</v>
      </c>
      <c r="AR121" s="9">
        <f t="shared" si="48"/>
        <v>2.9896378461007078</v>
      </c>
      <c r="AS121" s="10" t="e">
        <v>#N/A</v>
      </c>
      <c r="AT121" s="9">
        <v>5.1859814321995685</v>
      </c>
      <c r="AU121" s="9">
        <f t="shared" si="49"/>
        <v>0</v>
      </c>
      <c r="AV121" s="10" t="e">
        <v>#N/A</v>
      </c>
      <c r="AW121" s="9">
        <v>5.1859814321995685</v>
      </c>
      <c r="AX121" s="9">
        <f t="shared" si="50"/>
        <v>0</v>
      </c>
      <c r="AY121" s="10" t="e">
        <v>#N/A</v>
      </c>
      <c r="AZ121" s="9">
        <v>5.1859814321995685</v>
      </c>
      <c r="BA121" s="9">
        <f t="shared" si="51"/>
        <v>0</v>
      </c>
      <c r="BB121" s="10">
        <v>5.7051373647247061</v>
      </c>
      <c r="BC121" s="9">
        <v>5.6234096290337163</v>
      </c>
      <c r="BD121" s="9">
        <f t="shared" si="52"/>
        <v>6.6794227811762859E-3</v>
      </c>
      <c r="BE121" s="10" t="e">
        <v>#N/A</v>
      </c>
      <c r="BF121" s="9">
        <v>5.6234096290337163</v>
      </c>
      <c r="BG121" s="9">
        <f t="shared" si="53"/>
        <v>0</v>
      </c>
      <c r="BH121" s="10" t="e">
        <v>#N/A</v>
      </c>
      <c r="BI121" s="9">
        <v>5.6234096290337163</v>
      </c>
      <c r="BJ121" s="9">
        <f t="shared" si="54"/>
        <v>0</v>
      </c>
      <c r="BK121" s="10" t="e">
        <v>#N/A</v>
      </c>
      <c r="BL121" s="9">
        <v>5.6234096290337163</v>
      </c>
      <c r="BM121" s="9">
        <f t="shared" si="55"/>
        <v>0</v>
      </c>
      <c r="BN121" s="10" t="e">
        <v>#N/A</v>
      </c>
      <c r="BO121" s="9">
        <v>5.6234096290337163</v>
      </c>
      <c r="BP121" s="9">
        <f t="shared" si="56"/>
        <v>0</v>
      </c>
      <c r="BQ121" s="10" t="e">
        <v>#N/A</v>
      </c>
      <c r="BR121" s="9">
        <v>5.6234096290337163</v>
      </c>
      <c r="BS121" s="9">
        <f t="shared" si="57"/>
        <v>0</v>
      </c>
      <c r="BT121" s="10" t="e">
        <v>#N/A</v>
      </c>
      <c r="BU121" s="9">
        <v>5.6234096290337163</v>
      </c>
      <c r="BV121" s="9">
        <f t="shared" si="58"/>
        <v>0</v>
      </c>
      <c r="BW121" s="10">
        <v>3.4801337924820714</v>
      </c>
      <c r="BX121" s="9">
        <v>5.6234096290337163</v>
      </c>
      <c r="BY121" s="9">
        <f t="shared" si="59"/>
        <v>4.5936313115461536</v>
      </c>
      <c r="BZ121" s="10" t="e">
        <v>#N/A</v>
      </c>
      <c r="CA121" s="9">
        <v>5.6234096290337163</v>
      </c>
      <c r="CB121" s="9">
        <f t="shared" si="60"/>
        <v>0</v>
      </c>
      <c r="CC121" s="10" t="e">
        <v>#N/A</v>
      </c>
      <c r="CD121" s="9">
        <v>5.6234096290337163</v>
      </c>
      <c r="CE121" s="9">
        <f t="shared" si="61"/>
        <v>0</v>
      </c>
      <c r="CF121" s="10" t="e">
        <v>#N/A</v>
      </c>
      <c r="CG121" s="9">
        <v>5.6234096290337163</v>
      </c>
      <c r="CH121" s="9">
        <f t="shared" si="62"/>
        <v>0</v>
      </c>
      <c r="CI121" s="10" t="e">
        <v>#N/A</v>
      </c>
      <c r="CJ121" s="9">
        <v>5.6234096290337163</v>
      </c>
      <c r="CK121" s="9">
        <f t="shared" si="63"/>
        <v>0</v>
      </c>
      <c r="CL121" s="10" t="e">
        <v>#N/A</v>
      </c>
      <c r="CM121" s="9">
        <v>5.6234096290337163</v>
      </c>
      <c r="CN121" s="9">
        <f t="shared" si="64"/>
        <v>0</v>
      </c>
      <c r="CO121" s="10" t="e">
        <v>#N/A</v>
      </c>
      <c r="CP121" s="9">
        <v>5.6234096290337163</v>
      </c>
      <c r="CQ121" s="9">
        <f t="shared" si="65"/>
        <v>0</v>
      </c>
      <c r="CR121" s="10" t="e">
        <v>#N/A</v>
      </c>
      <c r="CS121" s="9">
        <v>2.7932459765176247</v>
      </c>
      <c r="CT121" s="9">
        <f t="shared" si="66"/>
        <v>0</v>
      </c>
      <c r="CU121" s="10">
        <v>6.2756511011971767</v>
      </c>
      <c r="CV121" s="9">
        <v>5.5547357887621587</v>
      </c>
      <c r="CW121" s="9">
        <f t="shared" si="67"/>
        <v>0.51971888770327967</v>
      </c>
      <c r="CX121" s="10">
        <v>2.282054945889886</v>
      </c>
      <c r="CY121" s="9">
        <v>2.2993684879573806</v>
      </c>
      <c r="CZ121" s="9">
        <f t="shared" si="68"/>
        <v>2.9975873892290454E-4</v>
      </c>
      <c r="DA121" s="10" t="e">
        <v>#N/A</v>
      </c>
      <c r="DB121" s="9">
        <v>-3.3058502436555841</v>
      </c>
      <c r="DC121" s="9">
        <f t="shared" si="69"/>
        <v>0</v>
      </c>
      <c r="DD121" s="95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4"/>
      <c r="IV121" s="14"/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</row>
    <row r="122" spans="1:310" s="7" customFormat="1" ht="14.4" customHeight="1" x14ac:dyDescent="0.3">
      <c r="A122" s="13" t="s">
        <v>192</v>
      </c>
      <c r="B122" s="13" t="s">
        <v>193</v>
      </c>
      <c r="C122" s="10">
        <v>4.6782125991382992</v>
      </c>
      <c r="D122" s="9">
        <v>5.6234096290337163</v>
      </c>
      <c r="E122" s="9">
        <f t="shared" si="35"/>
        <v>0.89339742532311794</v>
      </c>
      <c r="F122" s="10">
        <v>1.7742977204293844</v>
      </c>
      <c r="G122" s="9">
        <v>1.8091425048501719</v>
      </c>
      <c r="H122" s="9">
        <f t="shared" si="36"/>
        <v>1.2141590013311577E-3</v>
      </c>
      <c r="I122" s="10" t="e">
        <v>#N/A</v>
      </c>
      <c r="J122" s="9">
        <v>4.3173790543242205</v>
      </c>
      <c r="K122" s="9">
        <f t="shared" si="37"/>
        <v>0</v>
      </c>
      <c r="L122" s="10" t="e">
        <v>#N/A</v>
      </c>
      <c r="M122" s="9">
        <v>4.9425205584370957</v>
      </c>
      <c r="N122" s="9">
        <f t="shared" si="38"/>
        <v>0</v>
      </c>
      <c r="O122" s="10" t="e">
        <v>#N/A</v>
      </c>
      <c r="P122" s="9">
        <v>8.2560235351478042</v>
      </c>
      <c r="Q122" s="9">
        <f t="shared" si="39"/>
        <v>0</v>
      </c>
      <c r="R122" s="10" t="e">
        <v>#N/A</v>
      </c>
      <c r="S122" s="9">
        <v>9.6764386280022734</v>
      </c>
      <c r="T122" s="9">
        <f t="shared" si="40"/>
        <v>0</v>
      </c>
      <c r="U122" s="10" t="e">
        <v>#N/A</v>
      </c>
      <c r="V122" s="9">
        <v>4.3173790543242205</v>
      </c>
      <c r="W122" s="9">
        <f t="shared" si="41"/>
        <v>0</v>
      </c>
      <c r="X122" s="10" t="e">
        <v>#N/A</v>
      </c>
      <c r="Y122" s="9">
        <v>4.0390750402039117</v>
      </c>
      <c r="Z122" s="9">
        <f t="shared" si="42"/>
        <v>0</v>
      </c>
      <c r="AA122" s="10" t="e">
        <v>#N/A</v>
      </c>
      <c r="AB122" s="9">
        <v>5.5547357887621587</v>
      </c>
      <c r="AC122" s="9">
        <f t="shared" si="43"/>
        <v>0</v>
      </c>
      <c r="AD122" s="10" t="e">
        <v>#N/A</v>
      </c>
      <c r="AE122" s="9">
        <v>4.0390750402039117</v>
      </c>
      <c r="AF122" s="9">
        <f t="shared" si="44"/>
        <v>0</v>
      </c>
      <c r="AG122" s="10" t="e">
        <v>#N/A</v>
      </c>
      <c r="AH122" s="9">
        <v>4.0390750402039117</v>
      </c>
      <c r="AI122" s="9">
        <f t="shared" si="45"/>
        <v>0</v>
      </c>
      <c r="AJ122" s="10" t="e">
        <v>#N/A</v>
      </c>
      <c r="AK122" s="9">
        <v>4.3173790543242205</v>
      </c>
      <c r="AL122" s="9">
        <f t="shared" si="46"/>
        <v>0</v>
      </c>
      <c r="AM122" s="10" t="e">
        <v>#N/A</v>
      </c>
      <c r="AN122" s="9">
        <v>6.5704907535365038</v>
      </c>
      <c r="AO122" s="9">
        <f t="shared" si="47"/>
        <v>0</v>
      </c>
      <c r="AP122" s="10" t="e">
        <v>#N/A</v>
      </c>
      <c r="AQ122" s="9">
        <v>5.6305702765907739</v>
      </c>
      <c r="AR122" s="9">
        <f t="shared" si="48"/>
        <v>0</v>
      </c>
      <c r="AS122" s="10" t="e">
        <v>#N/A</v>
      </c>
      <c r="AT122" s="9">
        <v>5.1859814321995685</v>
      </c>
      <c r="AU122" s="9">
        <f t="shared" si="49"/>
        <v>0</v>
      </c>
      <c r="AV122" s="10" t="e">
        <v>#N/A</v>
      </c>
      <c r="AW122" s="9">
        <v>5.1859814321995685</v>
      </c>
      <c r="AX122" s="9">
        <f t="shared" si="50"/>
        <v>0</v>
      </c>
      <c r="AY122" s="10" t="e">
        <v>#N/A</v>
      </c>
      <c r="AZ122" s="9">
        <v>5.1859814321995685</v>
      </c>
      <c r="BA122" s="9">
        <f t="shared" si="51"/>
        <v>0</v>
      </c>
      <c r="BB122" s="10" t="e">
        <v>#N/A</v>
      </c>
      <c r="BC122" s="9">
        <v>5.6234096290337163</v>
      </c>
      <c r="BD122" s="9">
        <f t="shared" si="52"/>
        <v>0</v>
      </c>
      <c r="BE122" s="10" t="e">
        <v>#N/A</v>
      </c>
      <c r="BF122" s="9">
        <v>5.6234096290337163</v>
      </c>
      <c r="BG122" s="9">
        <f t="shared" si="53"/>
        <v>0</v>
      </c>
      <c r="BH122" s="10" t="e">
        <v>#N/A</v>
      </c>
      <c r="BI122" s="9">
        <v>5.6234096290337163</v>
      </c>
      <c r="BJ122" s="9">
        <f t="shared" si="54"/>
        <v>0</v>
      </c>
      <c r="BK122" s="10" t="e">
        <v>#N/A</v>
      </c>
      <c r="BL122" s="9">
        <v>5.6234096290337163</v>
      </c>
      <c r="BM122" s="9">
        <f t="shared" si="55"/>
        <v>0</v>
      </c>
      <c r="BN122" s="10" t="e">
        <v>#N/A</v>
      </c>
      <c r="BO122" s="9">
        <v>5.6234096290337163</v>
      </c>
      <c r="BP122" s="9">
        <f t="shared" si="56"/>
        <v>0</v>
      </c>
      <c r="BQ122" s="10" t="e">
        <v>#N/A</v>
      </c>
      <c r="BR122" s="9">
        <v>5.6234096290337163</v>
      </c>
      <c r="BS122" s="9">
        <f t="shared" si="57"/>
        <v>0</v>
      </c>
      <c r="BT122" s="10" t="e">
        <v>#N/A</v>
      </c>
      <c r="BU122" s="9">
        <v>5.6234096290337163</v>
      </c>
      <c r="BV122" s="9">
        <f t="shared" si="58"/>
        <v>0</v>
      </c>
      <c r="BW122" s="10">
        <v>3.9935961553072978</v>
      </c>
      <c r="BX122" s="9">
        <v>5.6234096290337163</v>
      </c>
      <c r="BY122" s="9">
        <f t="shared" si="59"/>
        <v>2.6562919591401752</v>
      </c>
      <c r="BZ122" s="10" t="e">
        <v>#N/A</v>
      </c>
      <c r="CA122" s="9">
        <v>5.6234096290337163</v>
      </c>
      <c r="CB122" s="9">
        <f t="shared" si="60"/>
        <v>0</v>
      </c>
      <c r="CC122" s="10" t="e">
        <v>#N/A</v>
      </c>
      <c r="CD122" s="9">
        <v>5.6234096290337163</v>
      </c>
      <c r="CE122" s="9">
        <f t="shared" si="61"/>
        <v>0</v>
      </c>
      <c r="CF122" s="10" t="e">
        <v>#N/A</v>
      </c>
      <c r="CG122" s="9">
        <v>5.6234096290337163</v>
      </c>
      <c r="CH122" s="9">
        <f t="shared" si="62"/>
        <v>0</v>
      </c>
      <c r="CI122" s="10" t="e">
        <v>#N/A</v>
      </c>
      <c r="CJ122" s="9">
        <v>5.6234096290337163</v>
      </c>
      <c r="CK122" s="9">
        <f t="shared" si="63"/>
        <v>0</v>
      </c>
      <c r="CL122" s="10" t="e">
        <v>#N/A</v>
      </c>
      <c r="CM122" s="9">
        <v>5.6234096290337163</v>
      </c>
      <c r="CN122" s="9">
        <f t="shared" si="64"/>
        <v>0</v>
      </c>
      <c r="CO122" s="10" t="e">
        <v>#N/A</v>
      </c>
      <c r="CP122" s="9">
        <v>5.6234096290337163</v>
      </c>
      <c r="CQ122" s="9">
        <f t="shared" si="65"/>
        <v>0</v>
      </c>
      <c r="CR122" s="10" t="e">
        <v>#N/A</v>
      </c>
      <c r="CS122" s="9">
        <v>2.7932459765176247</v>
      </c>
      <c r="CT122" s="9">
        <f t="shared" si="66"/>
        <v>0</v>
      </c>
      <c r="CU122" s="10" t="e">
        <v>#N/A</v>
      </c>
      <c r="CV122" s="9">
        <v>5.5547357887621587</v>
      </c>
      <c r="CW122" s="9">
        <f t="shared" si="67"/>
        <v>0</v>
      </c>
      <c r="CX122" s="10">
        <v>3.708339287071059</v>
      </c>
      <c r="CY122" s="9">
        <v>2.2993684879573806</v>
      </c>
      <c r="CZ122" s="9">
        <f t="shared" si="68"/>
        <v>1.9851987127550375</v>
      </c>
      <c r="DA122" s="10" t="e">
        <v>#N/A</v>
      </c>
      <c r="DB122" s="9">
        <v>-3.3058502436555841</v>
      </c>
      <c r="DC122" s="9">
        <f t="shared" si="69"/>
        <v>0</v>
      </c>
      <c r="DD122" s="95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</row>
    <row r="123" spans="1:310" s="7" customFormat="1" ht="14.4" customHeight="1" x14ac:dyDescent="0.3">
      <c r="A123" s="13" t="s">
        <v>194</v>
      </c>
      <c r="B123" s="13" t="s">
        <v>195</v>
      </c>
      <c r="C123" s="10">
        <v>7.8730895347944099</v>
      </c>
      <c r="D123" s="9">
        <v>8.9249117179478503</v>
      </c>
      <c r="E123" s="9">
        <f t="shared" si="35"/>
        <v>1.1063299049736697</v>
      </c>
      <c r="F123" s="10">
        <v>4.9977003314988444</v>
      </c>
      <c r="G123" s="9">
        <v>5.4093050970909644</v>
      </c>
      <c r="H123" s="9">
        <f t="shared" si="36"/>
        <v>0.16941848305814405</v>
      </c>
      <c r="I123" s="10" t="e">
        <v>#N/A</v>
      </c>
      <c r="J123" s="9">
        <v>7.7818527099346255</v>
      </c>
      <c r="K123" s="9">
        <f t="shared" si="37"/>
        <v>0</v>
      </c>
      <c r="L123" s="10">
        <v>8.6718087943815583</v>
      </c>
      <c r="M123" s="9">
        <v>8.542683150677874</v>
      </c>
      <c r="N123" s="9">
        <f t="shared" si="38"/>
        <v>1.6673431861890822E-2</v>
      </c>
      <c r="O123" s="10" t="e">
        <v>#N/A</v>
      </c>
      <c r="P123" s="9">
        <v>11.766378759476055</v>
      </c>
      <c r="Q123" s="9">
        <f t="shared" si="39"/>
        <v>0</v>
      </c>
      <c r="R123" s="10" t="e">
        <v>#N/A</v>
      </c>
      <c r="S123" s="9">
        <v>13.267887235812523</v>
      </c>
      <c r="T123" s="9">
        <f t="shared" si="40"/>
        <v>0</v>
      </c>
      <c r="U123" s="10" t="e">
        <v>#N/A</v>
      </c>
      <c r="V123" s="9">
        <v>7.7818527099346255</v>
      </c>
      <c r="W123" s="9">
        <f t="shared" si="41"/>
        <v>0</v>
      </c>
      <c r="X123" s="10" t="e">
        <v>#N/A</v>
      </c>
      <c r="Y123" s="9">
        <v>6.8060646308617123</v>
      </c>
      <c r="Z123" s="9">
        <f t="shared" si="42"/>
        <v>0</v>
      </c>
      <c r="AA123" s="10">
        <v>10.326298630151719</v>
      </c>
      <c r="AB123" s="9">
        <v>9.368167480849678</v>
      </c>
      <c r="AC123" s="9">
        <f t="shared" si="43"/>
        <v>0.91801529926284964</v>
      </c>
      <c r="AD123" s="10" t="e">
        <v>#N/A</v>
      </c>
      <c r="AE123" s="9">
        <v>6.8060646308617123</v>
      </c>
      <c r="AF123" s="9">
        <f t="shared" si="44"/>
        <v>0</v>
      </c>
      <c r="AG123" s="10" t="e">
        <v>#N/A</v>
      </c>
      <c r="AH123" s="9">
        <v>6.8060646308617123</v>
      </c>
      <c r="AI123" s="9">
        <f t="shared" si="45"/>
        <v>0</v>
      </c>
      <c r="AJ123" s="10" t="e">
        <v>#N/A</v>
      </c>
      <c r="AK123" s="9">
        <v>7.7818527099346255</v>
      </c>
      <c r="AL123" s="9">
        <f t="shared" si="46"/>
        <v>0</v>
      </c>
      <c r="AM123" s="10" t="e">
        <v>#N/A</v>
      </c>
      <c r="AN123" s="9">
        <v>9.8825184890501703</v>
      </c>
      <c r="AO123" s="9">
        <f t="shared" si="47"/>
        <v>0</v>
      </c>
      <c r="AP123" s="10">
        <v>10.668606872035205</v>
      </c>
      <c r="AQ123" s="9">
        <v>9.2659789870802172</v>
      </c>
      <c r="AR123" s="9">
        <f t="shared" si="48"/>
        <v>1.9673649836533038</v>
      </c>
      <c r="AS123" s="10" t="e">
        <v>#N/A</v>
      </c>
      <c r="AT123" s="9">
        <v>8.3457195675330667</v>
      </c>
      <c r="AU123" s="9">
        <f t="shared" si="49"/>
        <v>0</v>
      </c>
      <c r="AV123" s="10" t="e">
        <v>#N/A</v>
      </c>
      <c r="AW123" s="9">
        <v>8.3457195675330667</v>
      </c>
      <c r="AX123" s="9">
        <f t="shared" si="50"/>
        <v>0</v>
      </c>
      <c r="AY123" s="10" t="e">
        <v>#N/A</v>
      </c>
      <c r="AZ123" s="9">
        <v>8.3457195675330667</v>
      </c>
      <c r="BA123" s="9">
        <f t="shared" si="51"/>
        <v>0</v>
      </c>
      <c r="BB123" s="10">
        <v>8.0442436842618363</v>
      </c>
      <c r="BC123" s="9">
        <v>8.9249117179478503</v>
      </c>
      <c r="BD123" s="9">
        <f t="shared" si="52"/>
        <v>0.7755761855563903</v>
      </c>
      <c r="BE123" s="10" t="e">
        <v>#N/A</v>
      </c>
      <c r="BF123" s="9">
        <v>8.9249117179478503</v>
      </c>
      <c r="BG123" s="9">
        <f t="shared" si="53"/>
        <v>0</v>
      </c>
      <c r="BH123" s="10" t="e">
        <v>#N/A</v>
      </c>
      <c r="BI123" s="9">
        <v>8.9249117179478503</v>
      </c>
      <c r="BJ123" s="9">
        <f t="shared" si="54"/>
        <v>0</v>
      </c>
      <c r="BK123" s="10" t="e">
        <v>#N/A</v>
      </c>
      <c r="BL123" s="9">
        <v>8.9249117179478503</v>
      </c>
      <c r="BM123" s="9">
        <f t="shared" si="55"/>
        <v>0</v>
      </c>
      <c r="BN123" s="10" t="e">
        <v>#N/A</v>
      </c>
      <c r="BO123" s="9">
        <v>8.9249117179478503</v>
      </c>
      <c r="BP123" s="9">
        <f t="shared" si="56"/>
        <v>0</v>
      </c>
      <c r="BQ123" s="10" t="e">
        <v>#N/A</v>
      </c>
      <c r="BR123" s="9">
        <v>8.9249117179478503</v>
      </c>
      <c r="BS123" s="9">
        <f t="shared" si="57"/>
        <v>0</v>
      </c>
      <c r="BT123" s="10" t="e">
        <v>#N/A</v>
      </c>
      <c r="BU123" s="9">
        <v>8.9249117179478503</v>
      </c>
      <c r="BV123" s="9">
        <f t="shared" si="58"/>
        <v>0</v>
      </c>
      <c r="BW123" s="10">
        <v>7.2455244532003782</v>
      </c>
      <c r="BX123" s="9">
        <v>8.9249117179478503</v>
      </c>
      <c r="BY123" s="9">
        <f t="shared" si="59"/>
        <v>2.8203415849959961</v>
      </c>
      <c r="BZ123" s="10" t="e">
        <v>#N/A</v>
      </c>
      <c r="CA123" s="9">
        <v>8.9249117179478503</v>
      </c>
      <c r="CB123" s="9">
        <f t="shared" si="60"/>
        <v>0</v>
      </c>
      <c r="CC123" s="10" t="e">
        <v>#N/A</v>
      </c>
      <c r="CD123" s="9">
        <v>8.9249117179478503</v>
      </c>
      <c r="CE123" s="9">
        <f t="shared" si="61"/>
        <v>0</v>
      </c>
      <c r="CF123" s="10" t="e">
        <v>#N/A</v>
      </c>
      <c r="CG123" s="9">
        <v>8.9249117179478503</v>
      </c>
      <c r="CH123" s="9">
        <f t="shared" si="62"/>
        <v>0</v>
      </c>
      <c r="CI123" s="10" t="e">
        <v>#N/A</v>
      </c>
      <c r="CJ123" s="9">
        <v>8.9249117179478503</v>
      </c>
      <c r="CK123" s="9">
        <f t="shared" si="63"/>
        <v>0</v>
      </c>
      <c r="CL123" s="10" t="e">
        <v>#N/A</v>
      </c>
      <c r="CM123" s="9">
        <v>8.9249117179478503</v>
      </c>
      <c r="CN123" s="9">
        <f t="shared" si="64"/>
        <v>0</v>
      </c>
      <c r="CO123" s="10" t="e">
        <v>#N/A</v>
      </c>
      <c r="CP123" s="9">
        <v>8.9249117179478503</v>
      </c>
      <c r="CQ123" s="9">
        <f t="shared" si="65"/>
        <v>0</v>
      </c>
      <c r="CR123" s="10">
        <v>5.8193295474636244</v>
      </c>
      <c r="CS123" s="9">
        <v>6.3325014105534052</v>
      </c>
      <c r="CT123" s="9">
        <f t="shared" si="66"/>
        <v>0.26334536106703671</v>
      </c>
      <c r="CU123" s="10">
        <v>9.698733520032004</v>
      </c>
      <c r="CV123" s="9">
        <v>9.368167480849678</v>
      </c>
      <c r="CW123" s="9">
        <f t="shared" si="67"/>
        <v>0.10927390626069107</v>
      </c>
      <c r="CX123" s="10">
        <v>5.8002229874701179</v>
      </c>
      <c r="CY123" s="9">
        <v>5.7703841718157065</v>
      </c>
      <c r="CZ123" s="9">
        <f t="shared" si="68"/>
        <v>8.9035491965794549E-4</v>
      </c>
      <c r="DA123" s="10" t="e">
        <v>#N/A</v>
      </c>
      <c r="DB123" s="9">
        <v>-0.61765972902696831</v>
      </c>
      <c r="DC123" s="9">
        <f t="shared" si="69"/>
        <v>0</v>
      </c>
      <c r="DD123" s="95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4"/>
      <c r="IV123" s="14"/>
      <c r="IW123" s="14"/>
      <c r="IX123" s="14"/>
      <c r="IY123" s="14"/>
      <c r="IZ123" s="14"/>
      <c r="JA123" s="14"/>
      <c r="JB123" s="14"/>
      <c r="JC123" s="14"/>
      <c r="JD123" s="14"/>
      <c r="JE123" s="14"/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  <c r="KV123" s="14"/>
      <c r="KW123" s="14"/>
      <c r="KX123" s="14"/>
    </row>
    <row r="124" spans="1:310" s="7" customFormat="1" ht="14.4" customHeight="1" x14ac:dyDescent="0.3">
      <c r="A124" s="13" t="s">
        <v>196</v>
      </c>
      <c r="B124" s="13" t="s">
        <v>197</v>
      </c>
      <c r="C124" s="10" t="e">
        <v>#N/A</v>
      </c>
      <c r="D124" s="9">
        <v>8.9249117179478503</v>
      </c>
      <c r="E124" s="9">
        <f t="shared" si="35"/>
        <v>0</v>
      </c>
      <c r="F124" s="10">
        <v>4.9121232710279727</v>
      </c>
      <c r="G124" s="9">
        <v>5.4093050970909644</v>
      </c>
      <c r="H124" s="9">
        <f t="shared" si="36"/>
        <v>0.2471897681673309</v>
      </c>
      <c r="I124" s="10" t="e">
        <v>#N/A</v>
      </c>
      <c r="J124" s="9">
        <v>7.7818527099346255</v>
      </c>
      <c r="K124" s="9">
        <f t="shared" si="37"/>
        <v>0</v>
      </c>
      <c r="L124" s="10" t="e">
        <v>#N/A</v>
      </c>
      <c r="M124" s="9">
        <v>8.542683150677874</v>
      </c>
      <c r="N124" s="9">
        <f t="shared" si="38"/>
        <v>0</v>
      </c>
      <c r="O124" s="10" t="e">
        <v>#N/A</v>
      </c>
      <c r="P124" s="9">
        <v>11.766378759476055</v>
      </c>
      <c r="Q124" s="9">
        <f t="shared" si="39"/>
        <v>0</v>
      </c>
      <c r="R124" s="10" t="e">
        <v>#N/A</v>
      </c>
      <c r="S124" s="9">
        <v>13.267887235812523</v>
      </c>
      <c r="T124" s="9">
        <f t="shared" si="40"/>
        <v>0</v>
      </c>
      <c r="U124" s="10" t="e">
        <v>#N/A</v>
      </c>
      <c r="V124" s="9">
        <v>7.7818527099346255</v>
      </c>
      <c r="W124" s="9">
        <f t="shared" si="41"/>
        <v>0</v>
      </c>
      <c r="X124" s="10" t="e">
        <v>#N/A</v>
      </c>
      <c r="Y124" s="9">
        <v>6.8060646308617123</v>
      </c>
      <c r="Z124" s="9">
        <f t="shared" si="42"/>
        <v>0</v>
      </c>
      <c r="AA124" s="10" t="e">
        <v>#N/A</v>
      </c>
      <c r="AB124" s="9">
        <v>9.368167480849678</v>
      </c>
      <c r="AC124" s="9">
        <f t="shared" si="43"/>
        <v>0</v>
      </c>
      <c r="AD124" s="10" t="e">
        <v>#N/A</v>
      </c>
      <c r="AE124" s="9">
        <v>6.8060646308617123</v>
      </c>
      <c r="AF124" s="9">
        <f t="shared" si="44"/>
        <v>0</v>
      </c>
      <c r="AG124" s="10" t="e">
        <v>#N/A</v>
      </c>
      <c r="AH124" s="9">
        <v>6.8060646308617123</v>
      </c>
      <c r="AI124" s="9">
        <f t="shared" si="45"/>
        <v>0</v>
      </c>
      <c r="AJ124" s="10" t="e">
        <v>#N/A</v>
      </c>
      <c r="AK124" s="9">
        <v>7.7818527099346255</v>
      </c>
      <c r="AL124" s="9">
        <f t="shared" si="46"/>
        <v>0</v>
      </c>
      <c r="AM124" s="10" t="e">
        <v>#N/A</v>
      </c>
      <c r="AN124" s="9">
        <v>9.8825184890501703</v>
      </c>
      <c r="AO124" s="9">
        <f t="shared" si="47"/>
        <v>0</v>
      </c>
      <c r="AP124" s="10" t="e">
        <v>#N/A</v>
      </c>
      <c r="AQ124" s="9">
        <v>9.2659789870802172</v>
      </c>
      <c r="AR124" s="9">
        <f t="shared" si="48"/>
        <v>0</v>
      </c>
      <c r="AS124" s="10" t="e">
        <v>#N/A</v>
      </c>
      <c r="AT124" s="9">
        <v>8.3457195675330667</v>
      </c>
      <c r="AU124" s="9">
        <f t="shared" si="49"/>
        <v>0</v>
      </c>
      <c r="AV124" s="10" t="e">
        <v>#N/A</v>
      </c>
      <c r="AW124" s="9">
        <v>8.3457195675330667</v>
      </c>
      <c r="AX124" s="9">
        <f t="shared" si="50"/>
        <v>0</v>
      </c>
      <c r="AY124" s="10" t="e">
        <v>#N/A</v>
      </c>
      <c r="AZ124" s="9">
        <v>8.3457195675330667</v>
      </c>
      <c r="BA124" s="9">
        <f t="shared" si="51"/>
        <v>0</v>
      </c>
      <c r="BB124" s="10" t="e">
        <v>#N/A</v>
      </c>
      <c r="BC124" s="9">
        <v>8.9249117179478503</v>
      </c>
      <c r="BD124" s="9">
        <f t="shared" si="52"/>
        <v>0</v>
      </c>
      <c r="BE124" s="10" t="e">
        <v>#N/A</v>
      </c>
      <c r="BF124" s="9">
        <v>8.9249117179478503</v>
      </c>
      <c r="BG124" s="9">
        <f t="shared" si="53"/>
        <v>0</v>
      </c>
      <c r="BH124" s="10" t="e">
        <v>#N/A</v>
      </c>
      <c r="BI124" s="9">
        <v>8.9249117179478503</v>
      </c>
      <c r="BJ124" s="9">
        <f t="shared" si="54"/>
        <v>0</v>
      </c>
      <c r="BK124" s="10" t="e">
        <v>#N/A</v>
      </c>
      <c r="BL124" s="9">
        <v>8.9249117179478503</v>
      </c>
      <c r="BM124" s="9">
        <f t="shared" si="55"/>
        <v>0</v>
      </c>
      <c r="BN124" s="10" t="e">
        <v>#N/A</v>
      </c>
      <c r="BO124" s="9">
        <v>8.9249117179478503</v>
      </c>
      <c r="BP124" s="9">
        <f t="shared" si="56"/>
        <v>0</v>
      </c>
      <c r="BQ124" s="10" t="e">
        <v>#N/A</v>
      </c>
      <c r="BR124" s="9">
        <v>8.9249117179478503</v>
      </c>
      <c r="BS124" s="9">
        <f t="shared" si="57"/>
        <v>0</v>
      </c>
      <c r="BT124" s="10" t="e">
        <v>#N/A</v>
      </c>
      <c r="BU124" s="9">
        <v>8.9249117179478503</v>
      </c>
      <c r="BV124" s="9">
        <f t="shared" si="58"/>
        <v>0</v>
      </c>
      <c r="BW124" s="10" t="e">
        <v>#N/A</v>
      </c>
      <c r="BX124" s="9">
        <v>8.9249117179478503</v>
      </c>
      <c r="BY124" s="9">
        <f t="shared" si="59"/>
        <v>0</v>
      </c>
      <c r="BZ124" s="10" t="e">
        <v>#N/A</v>
      </c>
      <c r="CA124" s="9">
        <v>8.9249117179478503</v>
      </c>
      <c r="CB124" s="9">
        <f t="shared" si="60"/>
        <v>0</v>
      </c>
      <c r="CC124" s="10" t="e">
        <v>#N/A</v>
      </c>
      <c r="CD124" s="9">
        <v>8.9249117179478503</v>
      </c>
      <c r="CE124" s="9">
        <f t="shared" si="61"/>
        <v>0</v>
      </c>
      <c r="CF124" s="10" t="e">
        <v>#N/A</v>
      </c>
      <c r="CG124" s="9">
        <v>8.9249117179478503</v>
      </c>
      <c r="CH124" s="9">
        <f t="shared" si="62"/>
        <v>0</v>
      </c>
      <c r="CI124" s="10" t="e">
        <v>#N/A</v>
      </c>
      <c r="CJ124" s="9">
        <v>8.9249117179478503</v>
      </c>
      <c r="CK124" s="9">
        <f t="shared" si="63"/>
        <v>0</v>
      </c>
      <c r="CL124" s="10" t="e">
        <v>#N/A</v>
      </c>
      <c r="CM124" s="9">
        <v>8.9249117179478503</v>
      </c>
      <c r="CN124" s="9">
        <f t="shared" si="64"/>
        <v>0</v>
      </c>
      <c r="CO124" s="10" t="e">
        <v>#N/A</v>
      </c>
      <c r="CP124" s="9">
        <v>8.9249117179478503</v>
      </c>
      <c r="CQ124" s="9">
        <f t="shared" si="65"/>
        <v>0</v>
      </c>
      <c r="CR124" s="10" t="e">
        <v>#N/A</v>
      </c>
      <c r="CS124" s="9">
        <v>6.3325014105534052</v>
      </c>
      <c r="CT124" s="9">
        <f t="shared" si="66"/>
        <v>0</v>
      </c>
      <c r="CU124" s="10" t="e">
        <v>#N/A</v>
      </c>
      <c r="CV124" s="9">
        <v>9.368167480849678</v>
      </c>
      <c r="CW124" s="9">
        <f t="shared" si="67"/>
        <v>0</v>
      </c>
      <c r="CX124" s="10" t="e">
        <v>#N/A</v>
      </c>
      <c r="CY124" s="9">
        <v>5.7703841718157065</v>
      </c>
      <c r="CZ124" s="9">
        <f t="shared" si="68"/>
        <v>0</v>
      </c>
      <c r="DA124" s="10" t="e">
        <v>#N/A</v>
      </c>
      <c r="DB124" s="9">
        <v>-0.61765972902696831</v>
      </c>
      <c r="DC124" s="9">
        <f t="shared" si="69"/>
        <v>0</v>
      </c>
      <c r="DD124" s="95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</row>
    <row r="125" spans="1:310" s="7" customFormat="1" ht="14.4" customHeight="1" x14ac:dyDescent="0.3">
      <c r="A125" s="13" t="s">
        <v>198</v>
      </c>
      <c r="B125" s="13" t="s">
        <v>199</v>
      </c>
      <c r="C125" s="10">
        <v>11.638480115640792</v>
      </c>
      <c r="D125" s="9">
        <v>12.226413806861984</v>
      </c>
      <c r="E125" s="9">
        <f t="shared" si="35"/>
        <v>0.3456660252729758</v>
      </c>
      <c r="F125" s="10">
        <v>8.3009748656744513</v>
      </c>
      <c r="G125" s="9">
        <v>9.0094676893317427</v>
      </c>
      <c r="H125" s="9">
        <f t="shared" si="36"/>
        <v>0.50196208117388175</v>
      </c>
      <c r="I125" s="10" t="e">
        <v>#N/A</v>
      </c>
      <c r="J125" s="9">
        <v>11.246326365545031</v>
      </c>
      <c r="K125" s="9">
        <f t="shared" si="37"/>
        <v>0</v>
      </c>
      <c r="L125" s="10" t="e">
        <v>#N/A</v>
      </c>
      <c r="M125" s="9">
        <v>12.142845742918652</v>
      </c>
      <c r="N125" s="9">
        <f t="shared" si="38"/>
        <v>0</v>
      </c>
      <c r="O125" s="10" t="e">
        <v>#N/A</v>
      </c>
      <c r="P125" s="9">
        <v>15.276733983804334</v>
      </c>
      <c r="Q125" s="9">
        <f t="shared" si="39"/>
        <v>0</v>
      </c>
      <c r="R125" s="10" t="e">
        <v>#N/A</v>
      </c>
      <c r="S125" s="9">
        <v>16.859335843622787</v>
      </c>
      <c r="T125" s="9">
        <f t="shared" si="40"/>
        <v>0</v>
      </c>
      <c r="U125" s="10">
        <v>10.668606872035205</v>
      </c>
      <c r="V125" s="9">
        <v>11.246326365545031</v>
      </c>
      <c r="W125" s="9">
        <f t="shared" si="41"/>
        <v>0.33375981318124887</v>
      </c>
      <c r="X125" s="10" t="e">
        <v>#N/A</v>
      </c>
      <c r="Y125" s="9">
        <v>9.5730542215194987</v>
      </c>
      <c r="Z125" s="9">
        <f t="shared" si="42"/>
        <v>0</v>
      </c>
      <c r="AA125" s="10" t="e">
        <v>#N/A</v>
      </c>
      <c r="AB125" s="9">
        <v>13.181599172937169</v>
      </c>
      <c r="AC125" s="9">
        <f t="shared" si="43"/>
        <v>0</v>
      </c>
      <c r="AD125" s="10" t="e">
        <v>#N/A</v>
      </c>
      <c r="AE125" s="9">
        <v>9.5730542215194987</v>
      </c>
      <c r="AF125" s="9">
        <f t="shared" si="44"/>
        <v>0</v>
      </c>
      <c r="AG125" s="10" t="e">
        <v>#N/A</v>
      </c>
      <c r="AH125" s="9">
        <v>9.5730542215194987</v>
      </c>
      <c r="AI125" s="9">
        <f t="shared" si="45"/>
        <v>0</v>
      </c>
      <c r="AJ125" s="10" t="e">
        <v>#N/A</v>
      </c>
      <c r="AK125" s="9">
        <v>11.246326365545031</v>
      </c>
      <c r="AL125" s="9">
        <f t="shared" si="46"/>
        <v>0</v>
      </c>
      <c r="AM125" s="10" t="e">
        <v>#N/A</v>
      </c>
      <c r="AN125" s="9">
        <v>13.194546224563837</v>
      </c>
      <c r="AO125" s="9">
        <f t="shared" si="47"/>
        <v>0</v>
      </c>
      <c r="AP125" s="10" t="e">
        <v>#N/A</v>
      </c>
      <c r="AQ125" s="9">
        <v>12.901387697569689</v>
      </c>
      <c r="AR125" s="9">
        <f t="shared" si="48"/>
        <v>0</v>
      </c>
      <c r="AS125" s="10" t="e">
        <v>#N/A</v>
      </c>
      <c r="AT125" s="9">
        <v>11.505457702866565</v>
      </c>
      <c r="AU125" s="9">
        <f t="shared" si="49"/>
        <v>0</v>
      </c>
      <c r="AV125" s="10" t="e">
        <v>#N/A</v>
      </c>
      <c r="AW125" s="9">
        <v>11.505457702866565</v>
      </c>
      <c r="AX125" s="9">
        <f t="shared" si="50"/>
        <v>0</v>
      </c>
      <c r="AY125" s="10" t="e">
        <v>#N/A</v>
      </c>
      <c r="AZ125" s="9">
        <v>11.505457702866565</v>
      </c>
      <c r="BA125" s="9">
        <f t="shared" si="51"/>
        <v>0</v>
      </c>
      <c r="BB125" s="10">
        <v>11.296171982154924</v>
      </c>
      <c r="BC125" s="9">
        <v>12.226413806861984</v>
      </c>
      <c r="BD125" s="9">
        <f t="shared" si="52"/>
        <v>0.8653498524343215</v>
      </c>
      <c r="BE125" s="10" t="e">
        <v>#N/A</v>
      </c>
      <c r="BF125" s="9">
        <v>12.226413806861984</v>
      </c>
      <c r="BG125" s="9">
        <f t="shared" si="53"/>
        <v>0</v>
      </c>
      <c r="BH125" s="10" t="e">
        <v>#N/A</v>
      </c>
      <c r="BI125" s="9">
        <v>12.226413806861984</v>
      </c>
      <c r="BJ125" s="9">
        <f t="shared" si="54"/>
        <v>0</v>
      </c>
      <c r="BK125" s="10" t="e">
        <v>#N/A</v>
      </c>
      <c r="BL125" s="9">
        <v>12.226413806861984</v>
      </c>
      <c r="BM125" s="9">
        <f t="shared" si="55"/>
        <v>0</v>
      </c>
      <c r="BN125" s="10" t="e">
        <v>#N/A</v>
      </c>
      <c r="BO125" s="9">
        <v>12.226413806861984</v>
      </c>
      <c r="BP125" s="9">
        <f t="shared" si="56"/>
        <v>0</v>
      </c>
      <c r="BQ125" s="10" t="e">
        <v>#N/A</v>
      </c>
      <c r="BR125" s="9">
        <v>12.226413806861984</v>
      </c>
      <c r="BS125" s="9">
        <f t="shared" si="57"/>
        <v>0</v>
      </c>
      <c r="BT125" s="10" t="e">
        <v>#N/A</v>
      </c>
      <c r="BU125" s="9">
        <v>12.226413806861984</v>
      </c>
      <c r="BV125" s="9">
        <f t="shared" si="58"/>
        <v>0</v>
      </c>
      <c r="BW125" s="10" t="e">
        <v>#N/A</v>
      </c>
      <c r="BX125" s="9">
        <v>12.226413806861984</v>
      </c>
      <c r="BY125" s="9">
        <f t="shared" si="59"/>
        <v>0</v>
      </c>
      <c r="BZ125" s="10" t="e">
        <v>#N/A</v>
      </c>
      <c r="CA125" s="9">
        <v>12.226413806861984</v>
      </c>
      <c r="CB125" s="9">
        <f t="shared" si="60"/>
        <v>0</v>
      </c>
      <c r="CC125" s="10" t="e">
        <v>#N/A</v>
      </c>
      <c r="CD125" s="9">
        <v>12.226413806861984</v>
      </c>
      <c r="CE125" s="9">
        <f t="shared" si="61"/>
        <v>0</v>
      </c>
      <c r="CF125" s="10" t="e">
        <v>#N/A</v>
      </c>
      <c r="CG125" s="9">
        <v>12.226413806861984</v>
      </c>
      <c r="CH125" s="9">
        <f t="shared" si="62"/>
        <v>0</v>
      </c>
      <c r="CI125" s="10" t="e">
        <v>#N/A</v>
      </c>
      <c r="CJ125" s="9">
        <v>12.226413806861984</v>
      </c>
      <c r="CK125" s="9">
        <f t="shared" si="63"/>
        <v>0</v>
      </c>
      <c r="CL125" s="10" t="e">
        <v>#N/A</v>
      </c>
      <c r="CM125" s="9">
        <v>12.226413806861984</v>
      </c>
      <c r="CN125" s="9">
        <f t="shared" si="64"/>
        <v>0</v>
      </c>
      <c r="CO125" s="10" t="e">
        <v>#N/A</v>
      </c>
      <c r="CP125" s="9">
        <v>12.226413806861984</v>
      </c>
      <c r="CQ125" s="9">
        <f t="shared" si="65"/>
        <v>0</v>
      </c>
      <c r="CR125" s="10" t="e">
        <v>#N/A</v>
      </c>
      <c r="CS125" s="9">
        <v>9.8717568445891573</v>
      </c>
      <c r="CT125" s="9">
        <f t="shared" si="66"/>
        <v>0</v>
      </c>
      <c r="CU125" s="10" t="e">
        <v>#N/A</v>
      </c>
      <c r="CV125" s="9">
        <v>13.181599172937169</v>
      </c>
      <c r="CW125" s="9">
        <f t="shared" si="67"/>
        <v>0</v>
      </c>
      <c r="CX125" s="10" t="e">
        <v>#N/A</v>
      </c>
      <c r="CY125" s="9">
        <v>9.2413998556740324</v>
      </c>
      <c r="CZ125" s="9">
        <f t="shared" si="68"/>
        <v>0</v>
      </c>
      <c r="DA125" s="10" t="e">
        <v>#N/A</v>
      </c>
      <c r="DB125" s="9">
        <v>2.0705307856016617</v>
      </c>
      <c r="DC125" s="9">
        <f t="shared" si="69"/>
        <v>0</v>
      </c>
      <c r="DD125" s="95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</row>
    <row r="126" spans="1:310" s="7" customFormat="1" ht="14.4" customHeight="1" x14ac:dyDescent="0.3">
      <c r="A126" s="13" t="s">
        <v>200</v>
      </c>
      <c r="B126" s="13" t="s">
        <v>201</v>
      </c>
      <c r="C126" s="10">
        <v>7.4737296225965375</v>
      </c>
      <c r="D126" s="9">
        <v>8.9249117179478503</v>
      </c>
      <c r="E126" s="9">
        <f t="shared" si="35"/>
        <v>2.1059294738682266</v>
      </c>
      <c r="F126" s="10">
        <v>4.8436616226512772</v>
      </c>
      <c r="G126" s="9">
        <v>5.4093050970909644</v>
      </c>
      <c r="H126" s="9">
        <f t="shared" si="36"/>
        <v>0.31995254017620106</v>
      </c>
      <c r="I126" s="10" t="e">
        <v>#N/A</v>
      </c>
      <c r="J126" s="9">
        <v>7.7818527099346255</v>
      </c>
      <c r="K126" s="9">
        <f t="shared" si="37"/>
        <v>0</v>
      </c>
      <c r="L126" s="10" t="e">
        <v>#N/A</v>
      </c>
      <c r="M126" s="9">
        <v>8.542683150677874</v>
      </c>
      <c r="N126" s="9">
        <f t="shared" si="38"/>
        <v>0</v>
      </c>
      <c r="O126" s="10" t="e">
        <v>#N/A</v>
      </c>
      <c r="P126" s="9">
        <v>11.766378759476055</v>
      </c>
      <c r="Q126" s="9">
        <f t="shared" si="39"/>
        <v>0</v>
      </c>
      <c r="R126" s="10" t="e">
        <v>#N/A</v>
      </c>
      <c r="S126" s="9">
        <v>13.267887235812523</v>
      </c>
      <c r="T126" s="9">
        <f t="shared" si="40"/>
        <v>0</v>
      </c>
      <c r="U126" s="10" t="e">
        <v>#N/A</v>
      </c>
      <c r="V126" s="9">
        <v>7.7818527099346255</v>
      </c>
      <c r="W126" s="9">
        <f t="shared" si="41"/>
        <v>0</v>
      </c>
      <c r="X126" s="10" t="e">
        <v>#N/A</v>
      </c>
      <c r="Y126" s="9">
        <v>6.8060646308617123</v>
      </c>
      <c r="Z126" s="9">
        <f t="shared" si="42"/>
        <v>0</v>
      </c>
      <c r="AA126" s="10" t="e">
        <v>#N/A</v>
      </c>
      <c r="AB126" s="9">
        <v>9.368167480849678</v>
      </c>
      <c r="AC126" s="9">
        <f t="shared" si="43"/>
        <v>0</v>
      </c>
      <c r="AD126" s="10" t="e">
        <v>#N/A</v>
      </c>
      <c r="AE126" s="9">
        <v>6.8060646308617123</v>
      </c>
      <c r="AF126" s="9">
        <f t="shared" si="44"/>
        <v>0</v>
      </c>
      <c r="AG126" s="10" t="e">
        <v>#N/A</v>
      </c>
      <c r="AH126" s="9">
        <v>6.8060646308617123</v>
      </c>
      <c r="AI126" s="9">
        <f t="shared" si="45"/>
        <v>0</v>
      </c>
      <c r="AJ126" s="10" t="e">
        <v>#N/A</v>
      </c>
      <c r="AK126" s="9">
        <v>7.7818527099346255</v>
      </c>
      <c r="AL126" s="9">
        <f t="shared" si="46"/>
        <v>0</v>
      </c>
      <c r="AM126" s="10" t="e">
        <v>#N/A</v>
      </c>
      <c r="AN126" s="9">
        <v>9.8825184890501703</v>
      </c>
      <c r="AO126" s="9">
        <f t="shared" si="47"/>
        <v>0</v>
      </c>
      <c r="AP126" s="10" t="e">
        <v>#N/A</v>
      </c>
      <c r="AQ126" s="9">
        <v>9.2659789870802172</v>
      </c>
      <c r="AR126" s="9">
        <f t="shared" si="48"/>
        <v>0</v>
      </c>
      <c r="AS126" s="10" t="e">
        <v>#N/A</v>
      </c>
      <c r="AT126" s="9">
        <v>8.3457195675330667</v>
      </c>
      <c r="AU126" s="9">
        <f t="shared" si="49"/>
        <v>0</v>
      </c>
      <c r="AV126" s="10" t="e">
        <v>#N/A</v>
      </c>
      <c r="AW126" s="9">
        <v>8.3457195675330667</v>
      </c>
      <c r="AX126" s="9">
        <f t="shared" si="50"/>
        <v>0</v>
      </c>
      <c r="AY126" s="10" t="e">
        <v>#N/A</v>
      </c>
      <c r="AZ126" s="9">
        <v>8.3457195675330667</v>
      </c>
      <c r="BA126" s="9">
        <f t="shared" si="51"/>
        <v>0</v>
      </c>
      <c r="BB126" s="10" t="e">
        <v>#N/A</v>
      </c>
      <c r="BC126" s="9">
        <v>8.9249117179478503</v>
      </c>
      <c r="BD126" s="9">
        <f t="shared" si="52"/>
        <v>0</v>
      </c>
      <c r="BE126" s="10" t="e">
        <v>#N/A</v>
      </c>
      <c r="BF126" s="9">
        <v>8.9249117179478503</v>
      </c>
      <c r="BG126" s="9">
        <f t="shared" si="53"/>
        <v>0</v>
      </c>
      <c r="BH126" s="10" t="e">
        <v>#N/A</v>
      </c>
      <c r="BI126" s="9">
        <v>8.9249117179478503</v>
      </c>
      <c r="BJ126" s="9">
        <f t="shared" si="54"/>
        <v>0</v>
      </c>
      <c r="BK126" s="10" t="e">
        <v>#N/A</v>
      </c>
      <c r="BL126" s="9">
        <v>8.9249117179478503</v>
      </c>
      <c r="BM126" s="9">
        <f t="shared" si="55"/>
        <v>0</v>
      </c>
      <c r="BN126" s="10" t="e">
        <v>#N/A</v>
      </c>
      <c r="BO126" s="9">
        <v>8.9249117179478503</v>
      </c>
      <c r="BP126" s="9">
        <f t="shared" si="56"/>
        <v>0</v>
      </c>
      <c r="BQ126" s="10" t="e">
        <v>#N/A</v>
      </c>
      <c r="BR126" s="9">
        <v>8.9249117179478503</v>
      </c>
      <c r="BS126" s="9">
        <f t="shared" si="57"/>
        <v>0</v>
      </c>
      <c r="BT126" s="10" t="e">
        <v>#N/A</v>
      </c>
      <c r="BU126" s="9">
        <v>8.9249117179478503</v>
      </c>
      <c r="BV126" s="9">
        <f t="shared" si="58"/>
        <v>0</v>
      </c>
      <c r="BW126" s="10" t="e">
        <v>#N/A</v>
      </c>
      <c r="BX126" s="9">
        <v>8.9249117179478503</v>
      </c>
      <c r="BY126" s="9">
        <f t="shared" si="59"/>
        <v>0</v>
      </c>
      <c r="BZ126" s="10" t="e">
        <v>#N/A</v>
      </c>
      <c r="CA126" s="9">
        <v>8.9249117179478503</v>
      </c>
      <c r="CB126" s="9">
        <f t="shared" si="60"/>
        <v>0</v>
      </c>
      <c r="CC126" s="10" t="e">
        <v>#N/A</v>
      </c>
      <c r="CD126" s="9">
        <v>8.9249117179478503</v>
      </c>
      <c r="CE126" s="9">
        <f t="shared" si="61"/>
        <v>0</v>
      </c>
      <c r="CF126" s="10" t="e">
        <v>#N/A</v>
      </c>
      <c r="CG126" s="9">
        <v>8.9249117179478503</v>
      </c>
      <c r="CH126" s="9">
        <f t="shared" si="62"/>
        <v>0</v>
      </c>
      <c r="CI126" s="10" t="e">
        <v>#N/A</v>
      </c>
      <c r="CJ126" s="9">
        <v>8.9249117179478503</v>
      </c>
      <c r="CK126" s="9">
        <f t="shared" si="63"/>
        <v>0</v>
      </c>
      <c r="CL126" s="10" t="e">
        <v>#N/A</v>
      </c>
      <c r="CM126" s="9">
        <v>8.9249117179478503</v>
      </c>
      <c r="CN126" s="9">
        <f t="shared" si="64"/>
        <v>0</v>
      </c>
      <c r="CO126" s="10" t="e">
        <v>#N/A</v>
      </c>
      <c r="CP126" s="9">
        <v>8.9249117179478503</v>
      </c>
      <c r="CQ126" s="9">
        <f t="shared" si="65"/>
        <v>0</v>
      </c>
      <c r="CR126" s="10" t="e">
        <v>#N/A</v>
      </c>
      <c r="CS126" s="9">
        <v>6.3325014105534052</v>
      </c>
      <c r="CT126" s="9">
        <f t="shared" si="66"/>
        <v>0</v>
      </c>
      <c r="CU126" s="10" t="e">
        <v>#N/A</v>
      </c>
      <c r="CV126" s="9">
        <v>9.368167480849678</v>
      </c>
      <c r="CW126" s="9">
        <f t="shared" si="67"/>
        <v>0</v>
      </c>
      <c r="CX126" s="10" t="e">
        <v>#N/A</v>
      </c>
      <c r="CY126" s="9">
        <v>5.7703841718157065</v>
      </c>
      <c r="CZ126" s="9">
        <f t="shared" si="68"/>
        <v>0</v>
      </c>
      <c r="DA126" s="10" t="e">
        <v>#N/A</v>
      </c>
      <c r="DB126" s="9">
        <v>-0.61765972902696831</v>
      </c>
      <c r="DC126" s="9">
        <f t="shared" si="69"/>
        <v>0</v>
      </c>
      <c r="DD126" s="95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4"/>
      <c r="IV126" s="14"/>
      <c r="IW126" s="14"/>
      <c r="IX126" s="14"/>
      <c r="IY126" s="14"/>
      <c r="IZ126" s="14"/>
      <c r="JA126" s="14"/>
      <c r="JB126" s="14"/>
      <c r="JC126" s="14"/>
      <c r="JD126" s="14"/>
      <c r="JE126" s="14"/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  <c r="KV126" s="14"/>
      <c r="KW126" s="14"/>
      <c r="KX126" s="14"/>
    </row>
    <row r="127" spans="1:310" s="7" customFormat="1" ht="14.4" customHeight="1" x14ac:dyDescent="0.3">
      <c r="A127" s="13" t="s">
        <v>202</v>
      </c>
      <c r="B127" s="13" t="s">
        <v>203</v>
      </c>
      <c r="C127" s="10">
        <v>2.167952170069702</v>
      </c>
      <c r="D127" s="9">
        <v>2.3219075401195965</v>
      </c>
      <c r="E127" s="9">
        <f t="shared" si="35"/>
        <v>2.3702255967199975E-2</v>
      </c>
      <c r="F127" s="10">
        <v>-1.3064764565219598</v>
      </c>
      <c r="G127" s="9">
        <v>-1.7910200873906064</v>
      </c>
      <c r="H127" s="9">
        <f t="shared" si="36"/>
        <v>0.23478253021537127</v>
      </c>
      <c r="I127" s="10" t="e">
        <v>#N/A</v>
      </c>
      <c r="J127" s="9">
        <v>0.85290539871382975</v>
      </c>
      <c r="K127" s="9">
        <f t="shared" si="37"/>
        <v>0</v>
      </c>
      <c r="L127" s="10">
        <v>3.4801337924820679</v>
      </c>
      <c r="M127" s="9">
        <v>1.3423579661963174</v>
      </c>
      <c r="N127" s="9">
        <f t="shared" si="38"/>
        <v>4.5700854834517228</v>
      </c>
      <c r="O127" s="10" t="e">
        <v>#N/A</v>
      </c>
      <c r="P127" s="9">
        <v>4.7456683108195392</v>
      </c>
      <c r="Q127" s="9">
        <f t="shared" si="39"/>
        <v>0</v>
      </c>
      <c r="R127" s="10" t="e">
        <v>#N/A</v>
      </c>
      <c r="S127" s="9">
        <v>6.0849900201920093</v>
      </c>
      <c r="T127" s="9">
        <f t="shared" si="40"/>
        <v>0</v>
      </c>
      <c r="U127" s="10">
        <v>0.45641098917797507</v>
      </c>
      <c r="V127" s="9">
        <v>0.85290539871382975</v>
      </c>
      <c r="W127" s="9">
        <f t="shared" si="41"/>
        <v>0.15720781679318604</v>
      </c>
      <c r="X127" s="10" t="e">
        <v>#N/A</v>
      </c>
      <c r="Y127" s="9">
        <v>1.2720854495461396</v>
      </c>
      <c r="Z127" s="9">
        <f t="shared" si="42"/>
        <v>0</v>
      </c>
      <c r="AA127" s="10" t="e">
        <v>#N/A</v>
      </c>
      <c r="AB127" s="9">
        <v>1.7413040966746678</v>
      </c>
      <c r="AC127" s="9">
        <f t="shared" si="43"/>
        <v>0</v>
      </c>
      <c r="AD127" s="10" t="e">
        <v>#N/A</v>
      </c>
      <c r="AE127" s="9">
        <v>1.2720854495461396</v>
      </c>
      <c r="AF127" s="9">
        <f t="shared" si="44"/>
        <v>0</v>
      </c>
      <c r="AG127" s="10" t="e">
        <v>#N/A</v>
      </c>
      <c r="AH127" s="9">
        <v>1.2720854495461396</v>
      </c>
      <c r="AI127" s="9">
        <f t="shared" si="45"/>
        <v>0</v>
      </c>
      <c r="AJ127" s="10" t="e">
        <v>#N/A</v>
      </c>
      <c r="AK127" s="9">
        <v>0.85290539871382975</v>
      </c>
      <c r="AL127" s="9">
        <f t="shared" si="46"/>
        <v>0</v>
      </c>
      <c r="AM127" s="10">
        <v>6.5038565957861643</v>
      </c>
      <c r="AN127" s="9">
        <v>3.2584630180228231</v>
      </c>
      <c r="AO127" s="9">
        <f t="shared" si="47"/>
        <v>10.532579474587539</v>
      </c>
      <c r="AP127" s="10" t="e">
        <v>#N/A</v>
      </c>
      <c r="AQ127" s="9">
        <v>1.9951615661013022</v>
      </c>
      <c r="AR127" s="9">
        <f t="shared" si="48"/>
        <v>0</v>
      </c>
      <c r="AS127" s="10" t="e">
        <v>#N/A</v>
      </c>
      <c r="AT127" s="9">
        <v>2.0262432968660704</v>
      </c>
      <c r="AU127" s="9">
        <f t="shared" si="49"/>
        <v>0</v>
      </c>
      <c r="AV127" s="10" t="e">
        <v>#N/A</v>
      </c>
      <c r="AW127" s="9">
        <v>2.0262432968660704</v>
      </c>
      <c r="AX127" s="9">
        <f t="shared" si="50"/>
        <v>0</v>
      </c>
      <c r="AY127" s="10" t="e">
        <v>#N/A</v>
      </c>
      <c r="AZ127" s="9">
        <v>2.0262432968660704</v>
      </c>
      <c r="BA127" s="9">
        <f t="shared" si="51"/>
        <v>0</v>
      </c>
      <c r="BB127" s="10" t="e">
        <v>#N/A</v>
      </c>
      <c r="BC127" s="9">
        <v>2.3219075401195965</v>
      </c>
      <c r="BD127" s="9">
        <f t="shared" si="52"/>
        <v>0</v>
      </c>
      <c r="BE127" s="10" t="e">
        <v>#N/A</v>
      </c>
      <c r="BF127" s="9">
        <v>2.3219075401195965</v>
      </c>
      <c r="BG127" s="9">
        <f t="shared" si="53"/>
        <v>0</v>
      </c>
      <c r="BH127" s="10" t="e">
        <v>#N/A</v>
      </c>
      <c r="BI127" s="9">
        <v>2.3219075401195965</v>
      </c>
      <c r="BJ127" s="9">
        <f t="shared" si="54"/>
        <v>0</v>
      </c>
      <c r="BK127" s="10" t="e">
        <v>#N/A</v>
      </c>
      <c r="BL127" s="9">
        <v>2.3219075401195965</v>
      </c>
      <c r="BM127" s="9">
        <f t="shared" si="55"/>
        <v>0</v>
      </c>
      <c r="BN127" s="10" t="e">
        <v>#N/A</v>
      </c>
      <c r="BO127" s="9">
        <v>2.3219075401195965</v>
      </c>
      <c r="BP127" s="9">
        <f t="shared" si="56"/>
        <v>0</v>
      </c>
      <c r="BQ127" s="10" t="e">
        <v>#N/A</v>
      </c>
      <c r="BR127" s="9">
        <v>2.3219075401195965</v>
      </c>
      <c r="BS127" s="9">
        <f t="shared" si="57"/>
        <v>0</v>
      </c>
      <c r="BT127" s="10" t="e">
        <v>#N/A</v>
      </c>
      <c r="BU127" s="9">
        <v>2.3219075401195965</v>
      </c>
      <c r="BV127" s="9">
        <f t="shared" si="58"/>
        <v>0</v>
      </c>
      <c r="BW127" s="10">
        <v>1.2551302202394332</v>
      </c>
      <c r="BX127" s="9">
        <v>2.3219075401195965</v>
      </c>
      <c r="BY127" s="9">
        <f t="shared" si="59"/>
        <v>1.1380138502107042</v>
      </c>
      <c r="BZ127" s="10" t="e">
        <v>#N/A</v>
      </c>
      <c r="CA127" s="9">
        <v>2.3219075401195965</v>
      </c>
      <c r="CB127" s="9">
        <f t="shared" si="60"/>
        <v>0</v>
      </c>
      <c r="CC127" s="10" t="e">
        <v>#N/A</v>
      </c>
      <c r="CD127" s="9">
        <v>2.3219075401195965</v>
      </c>
      <c r="CE127" s="9">
        <f t="shared" si="61"/>
        <v>0</v>
      </c>
      <c r="CF127" s="10" t="e">
        <v>#N/A</v>
      </c>
      <c r="CG127" s="9">
        <v>2.3219075401195965</v>
      </c>
      <c r="CH127" s="9">
        <f t="shared" si="62"/>
        <v>0</v>
      </c>
      <c r="CI127" s="10" t="e">
        <v>#N/A</v>
      </c>
      <c r="CJ127" s="9">
        <v>2.3219075401195965</v>
      </c>
      <c r="CK127" s="9">
        <f t="shared" si="63"/>
        <v>0</v>
      </c>
      <c r="CL127" s="10" t="e">
        <v>#N/A</v>
      </c>
      <c r="CM127" s="9">
        <v>2.3219075401195965</v>
      </c>
      <c r="CN127" s="9">
        <f t="shared" si="64"/>
        <v>0</v>
      </c>
      <c r="CO127" s="10" t="e">
        <v>#N/A</v>
      </c>
      <c r="CP127" s="9">
        <v>2.3219075401195965</v>
      </c>
      <c r="CQ127" s="9">
        <f t="shared" si="65"/>
        <v>0</v>
      </c>
      <c r="CR127" s="10" t="e">
        <v>#N/A</v>
      </c>
      <c r="CS127" s="9">
        <v>-0.74600945751814152</v>
      </c>
      <c r="CT127" s="9">
        <f t="shared" si="66"/>
        <v>0</v>
      </c>
      <c r="CU127" s="10" t="e">
        <v>#N/A</v>
      </c>
      <c r="CV127" s="9">
        <v>1.7413040966746678</v>
      </c>
      <c r="CW127" s="9">
        <f t="shared" si="67"/>
        <v>0</v>
      </c>
      <c r="CX127" s="10" t="e">
        <v>#N/A</v>
      </c>
      <c r="CY127" s="9">
        <v>-1.1716471959009596</v>
      </c>
      <c r="CZ127" s="9">
        <f t="shared" si="68"/>
        <v>0</v>
      </c>
      <c r="DA127" s="10" t="e">
        <v>#N/A</v>
      </c>
      <c r="DB127" s="9">
        <v>-5.9940407582842141</v>
      </c>
      <c r="DC127" s="9">
        <f t="shared" si="69"/>
        <v>0</v>
      </c>
      <c r="DD127" s="95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4"/>
      <c r="IT127" s="14"/>
      <c r="IU127" s="14"/>
      <c r="IV127" s="14"/>
      <c r="IW127" s="14"/>
      <c r="IX127" s="14"/>
      <c r="IY127" s="14"/>
      <c r="IZ127" s="14"/>
      <c r="JA127" s="14"/>
      <c r="JB127" s="14"/>
      <c r="JC127" s="14"/>
      <c r="JD127" s="14"/>
      <c r="JE127" s="14"/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  <c r="KV127" s="14"/>
      <c r="KW127" s="14"/>
      <c r="KX127" s="14"/>
    </row>
    <row r="128" spans="1:310" s="15" customFormat="1" ht="14.4" customHeight="1" x14ac:dyDescent="0.3">
      <c r="A128" s="13" t="s">
        <v>204</v>
      </c>
      <c r="B128" s="13" t="s">
        <v>205</v>
      </c>
      <c r="C128" s="10">
        <v>4.6211612768372881</v>
      </c>
      <c r="D128" s="9">
        <v>5.6234096290337163</v>
      </c>
      <c r="E128" s="9">
        <f t="shared" si="35"/>
        <v>1.0045017594804557</v>
      </c>
      <c r="F128" s="10">
        <v>1.095386374027143</v>
      </c>
      <c r="G128" s="9">
        <v>1.8091425048501719</v>
      </c>
      <c r="H128" s="9">
        <f t="shared" si="36"/>
        <v>0.50944781428746078</v>
      </c>
      <c r="I128" s="10" t="e">
        <v>#N/A</v>
      </c>
      <c r="J128" s="9">
        <v>4.3173790543242205</v>
      </c>
      <c r="K128" s="9">
        <f t="shared" si="37"/>
        <v>0</v>
      </c>
      <c r="L128" s="10">
        <v>5.5339832437829664</v>
      </c>
      <c r="M128" s="9">
        <v>4.9425205584370957</v>
      </c>
      <c r="N128" s="9">
        <f t="shared" si="38"/>
        <v>0.34982810815654841</v>
      </c>
      <c r="O128" s="10" t="e">
        <v>#N/A</v>
      </c>
      <c r="P128" s="9">
        <v>8.2560235351478042</v>
      </c>
      <c r="Q128" s="9">
        <f t="shared" si="39"/>
        <v>0</v>
      </c>
      <c r="R128" s="10" t="e">
        <v>#N/A</v>
      </c>
      <c r="S128" s="9">
        <v>9.6764386280022734</v>
      </c>
      <c r="T128" s="9">
        <f t="shared" si="40"/>
        <v>0</v>
      </c>
      <c r="U128" s="10" t="e">
        <v>#N/A</v>
      </c>
      <c r="V128" s="9">
        <v>4.3173790543242205</v>
      </c>
      <c r="W128" s="9">
        <f t="shared" si="41"/>
        <v>0</v>
      </c>
      <c r="X128" s="10" t="e">
        <v>#N/A</v>
      </c>
      <c r="Y128" s="9">
        <v>4.0390750402039117</v>
      </c>
      <c r="Z128" s="9">
        <f t="shared" si="42"/>
        <v>0</v>
      </c>
      <c r="AA128" s="10" t="e">
        <v>#N/A</v>
      </c>
      <c r="AB128" s="9">
        <v>5.5547357887621587</v>
      </c>
      <c r="AC128" s="9">
        <f t="shared" si="43"/>
        <v>0</v>
      </c>
      <c r="AD128" s="10" t="e">
        <v>#N/A</v>
      </c>
      <c r="AE128" s="9">
        <v>4.0390750402039117</v>
      </c>
      <c r="AF128" s="9">
        <f t="shared" si="44"/>
        <v>0</v>
      </c>
      <c r="AG128" s="10" t="e">
        <v>#N/A</v>
      </c>
      <c r="AH128" s="9">
        <v>4.0390750402039117</v>
      </c>
      <c r="AI128" s="9">
        <f t="shared" si="45"/>
        <v>0</v>
      </c>
      <c r="AJ128" s="10" t="e">
        <v>#N/A</v>
      </c>
      <c r="AK128" s="9">
        <v>4.3173790543242205</v>
      </c>
      <c r="AL128" s="9">
        <f t="shared" si="46"/>
        <v>0</v>
      </c>
      <c r="AM128" s="10">
        <v>7.8160381896728488</v>
      </c>
      <c r="AN128" s="9">
        <v>6.5704907535365038</v>
      </c>
      <c r="AO128" s="9">
        <f t="shared" si="47"/>
        <v>1.5513884156658224</v>
      </c>
      <c r="AP128" s="10" t="e">
        <v>#N/A</v>
      </c>
      <c r="AQ128" s="9">
        <v>5.6305702765907739</v>
      </c>
      <c r="AR128" s="9">
        <f t="shared" si="48"/>
        <v>0</v>
      </c>
      <c r="AS128" s="10" t="e">
        <v>#N/A</v>
      </c>
      <c r="AT128" s="9">
        <v>5.1859814321995685</v>
      </c>
      <c r="AU128" s="9">
        <f t="shared" si="49"/>
        <v>0</v>
      </c>
      <c r="AV128" s="10" t="e">
        <v>#N/A</v>
      </c>
      <c r="AW128" s="9">
        <v>5.1859814321995685</v>
      </c>
      <c r="AX128" s="9">
        <f t="shared" si="50"/>
        <v>0</v>
      </c>
      <c r="AY128" s="10">
        <v>5.9960993703256662</v>
      </c>
      <c r="AZ128" s="9">
        <v>5.1859814321995685</v>
      </c>
      <c r="BA128" s="9">
        <f t="shared" si="51"/>
        <v>0.65629107367367978</v>
      </c>
      <c r="BB128" s="10" t="e">
        <v>#N/A</v>
      </c>
      <c r="BC128" s="9">
        <v>5.6234096290337163</v>
      </c>
      <c r="BD128" s="9">
        <f t="shared" si="52"/>
        <v>0</v>
      </c>
      <c r="BE128" s="10" t="e">
        <v>#N/A</v>
      </c>
      <c r="BF128" s="9">
        <v>5.6234096290337163</v>
      </c>
      <c r="BG128" s="9">
        <f t="shared" si="53"/>
        <v>0</v>
      </c>
      <c r="BH128" s="10" t="e">
        <v>#N/A</v>
      </c>
      <c r="BI128" s="9">
        <v>5.6234096290337163</v>
      </c>
      <c r="BJ128" s="9">
        <f t="shared" si="54"/>
        <v>0</v>
      </c>
      <c r="BK128" s="10" t="e">
        <v>#N/A</v>
      </c>
      <c r="BL128" s="9">
        <v>5.6234096290337163</v>
      </c>
      <c r="BM128" s="9">
        <f t="shared" si="55"/>
        <v>0</v>
      </c>
      <c r="BN128" s="10" t="e">
        <v>#N/A</v>
      </c>
      <c r="BO128" s="9">
        <v>5.6234096290337163</v>
      </c>
      <c r="BP128" s="9">
        <f t="shared" si="56"/>
        <v>0</v>
      </c>
      <c r="BQ128" s="10" t="e">
        <v>#N/A</v>
      </c>
      <c r="BR128" s="9">
        <v>5.6234096290337163</v>
      </c>
      <c r="BS128" s="9">
        <f t="shared" si="57"/>
        <v>0</v>
      </c>
      <c r="BT128" s="10" t="e">
        <v>#N/A</v>
      </c>
      <c r="BU128" s="9">
        <v>5.6234096290337163</v>
      </c>
      <c r="BV128" s="9">
        <f t="shared" si="58"/>
        <v>0</v>
      </c>
      <c r="BW128" s="10" t="e">
        <v>#N/A</v>
      </c>
      <c r="BX128" s="9">
        <v>5.6234096290337163</v>
      </c>
      <c r="BY128" s="9">
        <f t="shared" si="59"/>
        <v>0</v>
      </c>
      <c r="BZ128" s="10" t="e">
        <v>#N/A</v>
      </c>
      <c r="CA128" s="9">
        <v>5.6234096290337163</v>
      </c>
      <c r="CB128" s="9">
        <f t="shared" si="60"/>
        <v>0</v>
      </c>
      <c r="CC128" s="10" t="e">
        <v>#N/A</v>
      </c>
      <c r="CD128" s="9">
        <v>5.6234096290337163</v>
      </c>
      <c r="CE128" s="9">
        <f t="shared" si="61"/>
        <v>0</v>
      </c>
      <c r="CF128" s="10" t="e">
        <v>#N/A</v>
      </c>
      <c r="CG128" s="9">
        <v>5.6234096290337163</v>
      </c>
      <c r="CH128" s="9">
        <f t="shared" si="62"/>
        <v>0</v>
      </c>
      <c r="CI128" s="10" t="e">
        <v>#N/A</v>
      </c>
      <c r="CJ128" s="9">
        <v>5.6234096290337163</v>
      </c>
      <c r="CK128" s="9">
        <f t="shared" si="63"/>
        <v>0</v>
      </c>
      <c r="CL128" s="10" t="e">
        <v>#N/A</v>
      </c>
      <c r="CM128" s="9">
        <v>5.6234096290337163</v>
      </c>
      <c r="CN128" s="9">
        <f t="shared" si="64"/>
        <v>0</v>
      </c>
      <c r="CO128" s="10" t="e">
        <v>#N/A</v>
      </c>
      <c r="CP128" s="9">
        <v>5.6234096290337163</v>
      </c>
      <c r="CQ128" s="9">
        <f t="shared" si="65"/>
        <v>0</v>
      </c>
      <c r="CR128" s="10">
        <v>0.28535204006484349</v>
      </c>
      <c r="CS128" s="9">
        <v>2.7932459765176247</v>
      </c>
      <c r="CT128" s="9">
        <f t="shared" si="66"/>
        <v>6.2895319964966268</v>
      </c>
      <c r="CU128" s="10" t="e">
        <v>#N/A</v>
      </c>
      <c r="CV128" s="9">
        <v>5.5547357887621587</v>
      </c>
      <c r="CW128" s="9">
        <f t="shared" si="67"/>
        <v>0</v>
      </c>
      <c r="CX128" s="10" t="e">
        <v>#N/A</v>
      </c>
      <c r="CY128" s="9">
        <v>2.2993684879573806</v>
      </c>
      <c r="CZ128" s="9">
        <f t="shared" si="68"/>
        <v>0</v>
      </c>
      <c r="DA128" s="10" t="e">
        <v>#N/A</v>
      </c>
      <c r="DB128" s="9">
        <v>-3.3058502436555841</v>
      </c>
      <c r="DC128" s="9">
        <f t="shared" si="69"/>
        <v>0</v>
      </c>
      <c r="DD128" s="95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</row>
    <row r="129" spans="1:108" s="14" customFormat="1" ht="14.4" customHeight="1" x14ac:dyDescent="0.3">
      <c r="A129" s="13" t="s">
        <v>206</v>
      </c>
      <c r="B129" s="13" t="s">
        <v>207</v>
      </c>
      <c r="C129" s="10" t="e">
        <v>#N/A</v>
      </c>
      <c r="D129" s="9">
        <v>8.9249117179478503</v>
      </c>
      <c r="E129" s="9">
        <f t="shared" si="35"/>
        <v>0</v>
      </c>
      <c r="F129" s="10">
        <v>5.454111320676823</v>
      </c>
      <c r="G129" s="9">
        <v>5.4093050970909644</v>
      </c>
      <c r="H129" s="9">
        <f t="shared" si="36"/>
        <v>2.007597672025953E-3</v>
      </c>
      <c r="I129" s="10" t="e">
        <v>#N/A</v>
      </c>
      <c r="J129" s="9">
        <v>7.7818527099346255</v>
      </c>
      <c r="K129" s="9">
        <f t="shared" si="37"/>
        <v>0</v>
      </c>
      <c r="L129" s="10" t="e">
        <v>#N/A</v>
      </c>
      <c r="M129" s="9">
        <v>8.542683150677874</v>
      </c>
      <c r="N129" s="9">
        <f t="shared" si="38"/>
        <v>0</v>
      </c>
      <c r="O129" s="10" t="e">
        <v>#N/A</v>
      </c>
      <c r="P129" s="9">
        <v>11.766378759476055</v>
      </c>
      <c r="Q129" s="9">
        <f t="shared" si="39"/>
        <v>0</v>
      </c>
      <c r="R129" s="10" t="e">
        <v>#N/A</v>
      </c>
      <c r="S129" s="9">
        <v>13.267887235812523</v>
      </c>
      <c r="T129" s="9">
        <f t="shared" si="40"/>
        <v>0</v>
      </c>
      <c r="U129" s="10" t="e">
        <v>#N/A</v>
      </c>
      <c r="V129" s="9">
        <v>7.7818527099346255</v>
      </c>
      <c r="W129" s="9">
        <f t="shared" si="41"/>
        <v>0</v>
      </c>
      <c r="X129" s="10" t="e">
        <v>#N/A</v>
      </c>
      <c r="Y129" s="9">
        <v>6.8060646308617123</v>
      </c>
      <c r="Z129" s="9">
        <f t="shared" si="42"/>
        <v>0</v>
      </c>
      <c r="AA129" s="10" t="e">
        <v>#N/A</v>
      </c>
      <c r="AB129" s="9">
        <v>9.368167480849678</v>
      </c>
      <c r="AC129" s="9">
        <f t="shared" si="43"/>
        <v>0</v>
      </c>
      <c r="AD129" s="10" t="e">
        <v>#N/A</v>
      </c>
      <c r="AE129" s="9">
        <v>6.8060646308617123</v>
      </c>
      <c r="AF129" s="9">
        <f t="shared" si="44"/>
        <v>0</v>
      </c>
      <c r="AG129" s="10" t="e">
        <v>#N/A</v>
      </c>
      <c r="AH129" s="9">
        <v>6.8060646308617123</v>
      </c>
      <c r="AI129" s="9">
        <f t="shared" si="45"/>
        <v>0</v>
      </c>
      <c r="AJ129" s="10" t="e">
        <v>#N/A</v>
      </c>
      <c r="AK129" s="9">
        <v>7.7818527099346255</v>
      </c>
      <c r="AL129" s="9">
        <f t="shared" si="46"/>
        <v>0</v>
      </c>
      <c r="AM129" s="10" t="e">
        <v>#N/A</v>
      </c>
      <c r="AN129" s="9">
        <v>9.8825184890501703</v>
      </c>
      <c r="AO129" s="9">
        <f t="shared" si="47"/>
        <v>0</v>
      </c>
      <c r="AP129" s="10" t="e">
        <v>#N/A</v>
      </c>
      <c r="AQ129" s="9">
        <v>9.2659789870802172</v>
      </c>
      <c r="AR129" s="9">
        <f t="shared" si="48"/>
        <v>0</v>
      </c>
      <c r="AS129" s="10" t="e">
        <v>#N/A</v>
      </c>
      <c r="AT129" s="9">
        <v>8.3457195675330667</v>
      </c>
      <c r="AU129" s="9">
        <f t="shared" si="49"/>
        <v>0</v>
      </c>
      <c r="AV129" s="10" t="e">
        <v>#N/A</v>
      </c>
      <c r="AW129" s="9">
        <v>8.3457195675330667</v>
      </c>
      <c r="AX129" s="9">
        <f t="shared" si="50"/>
        <v>0</v>
      </c>
      <c r="AY129" s="10" t="e">
        <v>#N/A</v>
      </c>
      <c r="AZ129" s="9">
        <v>8.3457195675330667</v>
      </c>
      <c r="BA129" s="9">
        <f t="shared" si="51"/>
        <v>0</v>
      </c>
      <c r="BB129" s="10" t="e">
        <v>#N/A</v>
      </c>
      <c r="BC129" s="9">
        <v>8.9249117179478503</v>
      </c>
      <c r="BD129" s="9">
        <f t="shared" si="52"/>
        <v>0</v>
      </c>
      <c r="BE129" s="10" t="e">
        <v>#N/A</v>
      </c>
      <c r="BF129" s="9">
        <v>8.9249117179478503</v>
      </c>
      <c r="BG129" s="9">
        <f t="shared" si="53"/>
        <v>0</v>
      </c>
      <c r="BH129" s="10" t="e">
        <v>#N/A</v>
      </c>
      <c r="BI129" s="9">
        <v>8.9249117179478503</v>
      </c>
      <c r="BJ129" s="9">
        <f t="shared" si="54"/>
        <v>0</v>
      </c>
      <c r="BK129" s="10" t="e">
        <v>#N/A</v>
      </c>
      <c r="BL129" s="9">
        <v>8.9249117179478503</v>
      </c>
      <c r="BM129" s="9">
        <f t="shared" si="55"/>
        <v>0</v>
      </c>
      <c r="BN129" s="10" t="e">
        <v>#N/A</v>
      </c>
      <c r="BO129" s="9">
        <v>8.9249117179478503</v>
      </c>
      <c r="BP129" s="9">
        <f t="shared" si="56"/>
        <v>0</v>
      </c>
      <c r="BQ129" s="10" t="e">
        <v>#N/A</v>
      </c>
      <c r="BR129" s="9">
        <v>8.9249117179478503</v>
      </c>
      <c r="BS129" s="9">
        <f t="shared" si="57"/>
        <v>0</v>
      </c>
      <c r="BT129" s="10" t="e">
        <v>#N/A</v>
      </c>
      <c r="BU129" s="9">
        <v>8.9249117179478503</v>
      </c>
      <c r="BV129" s="9">
        <f t="shared" si="58"/>
        <v>0</v>
      </c>
      <c r="BW129" s="10" t="e">
        <v>#N/A</v>
      </c>
      <c r="BX129" s="9">
        <v>8.9249117179478503</v>
      </c>
      <c r="BY129" s="9">
        <f t="shared" si="59"/>
        <v>0</v>
      </c>
      <c r="BZ129" s="10" t="e">
        <v>#N/A</v>
      </c>
      <c r="CA129" s="9">
        <v>8.9249117179478503</v>
      </c>
      <c r="CB129" s="9">
        <f t="shared" si="60"/>
        <v>0</v>
      </c>
      <c r="CC129" s="10" t="e">
        <v>#N/A</v>
      </c>
      <c r="CD129" s="9">
        <v>8.9249117179478503</v>
      </c>
      <c r="CE129" s="9">
        <f t="shared" si="61"/>
        <v>0</v>
      </c>
      <c r="CF129" s="10" t="e">
        <v>#N/A</v>
      </c>
      <c r="CG129" s="9">
        <v>8.9249117179478503</v>
      </c>
      <c r="CH129" s="9">
        <f t="shared" si="62"/>
        <v>0</v>
      </c>
      <c r="CI129" s="10" t="e">
        <v>#N/A</v>
      </c>
      <c r="CJ129" s="9">
        <v>8.9249117179478503</v>
      </c>
      <c r="CK129" s="9">
        <f t="shared" si="63"/>
        <v>0</v>
      </c>
      <c r="CL129" s="10" t="e">
        <v>#N/A</v>
      </c>
      <c r="CM129" s="9">
        <v>8.9249117179478503</v>
      </c>
      <c r="CN129" s="9">
        <f t="shared" si="64"/>
        <v>0</v>
      </c>
      <c r="CO129" s="10" t="e">
        <v>#N/A</v>
      </c>
      <c r="CP129" s="9">
        <v>8.9249117179478503</v>
      </c>
      <c r="CQ129" s="9">
        <f t="shared" si="65"/>
        <v>0</v>
      </c>
      <c r="CR129" s="10" t="e">
        <v>#N/A</v>
      </c>
      <c r="CS129" s="9">
        <v>6.3325014105534052</v>
      </c>
      <c r="CT129" s="9">
        <f t="shared" si="66"/>
        <v>0</v>
      </c>
      <c r="CU129" s="10" t="e">
        <v>#N/A</v>
      </c>
      <c r="CV129" s="9">
        <v>9.368167480849678</v>
      </c>
      <c r="CW129" s="9">
        <f t="shared" si="67"/>
        <v>0</v>
      </c>
      <c r="CX129" s="10" t="e">
        <v>#N/A</v>
      </c>
      <c r="CY129" s="9">
        <v>5.7703841718157065</v>
      </c>
      <c r="CZ129" s="9">
        <f t="shared" si="68"/>
        <v>0</v>
      </c>
      <c r="DA129" s="10" t="e">
        <v>#N/A</v>
      </c>
      <c r="DB129" s="9">
        <v>-0.61765972902696831</v>
      </c>
      <c r="DC129" s="9">
        <f t="shared" si="69"/>
        <v>0</v>
      </c>
      <c r="DD129" s="95"/>
    </row>
    <row r="130" spans="1:108" s="14" customFormat="1" ht="14.4" customHeight="1" x14ac:dyDescent="0.3">
      <c r="A130" s="13" t="s">
        <v>208</v>
      </c>
      <c r="B130" s="13" t="s">
        <v>209</v>
      </c>
      <c r="C130" s="10" t="e">
        <v>#N/A</v>
      </c>
      <c r="D130" s="9">
        <v>12.226413806861984</v>
      </c>
      <c r="E130" s="9">
        <f t="shared" si="35"/>
        <v>0</v>
      </c>
      <c r="F130" s="10">
        <v>9.1339249209242581</v>
      </c>
      <c r="G130" s="9">
        <v>9.0094676893317427</v>
      </c>
      <c r="H130" s="9">
        <f t="shared" si="36"/>
        <v>1.548960249567302E-2</v>
      </c>
      <c r="I130" s="10" t="e">
        <v>#N/A</v>
      </c>
      <c r="J130" s="9">
        <v>11.246326365545031</v>
      </c>
      <c r="K130" s="9">
        <f t="shared" si="37"/>
        <v>0</v>
      </c>
      <c r="L130" s="10" t="e">
        <v>#N/A</v>
      </c>
      <c r="M130" s="9">
        <v>12.142845742918652</v>
      </c>
      <c r="N130" s="9">
        <f t="shared" si="38"/>
        <v>0</v>
      </c>
      <c r="O130" s="10" t="e">
        <v>#N/A</v>
      </c>
      <c r="P130" s="9">
        <v>15.276733983804334</v>
      </c>
      <c r="Q130" s="9">
        <f t="shared" si="39"/>
        <v>0</v>
      </c>
      <c r="R130" s="10" t="e">
        <v>#N/A</v>
      </c>
      <c r="S130" s="9">
        <v>16.859335843622787</v>
      </c>
      <c r="T130" s="9">
        <f t="shared" si="40"/>
        <v>0</v>
      </c>
      <c r="U130" s="10" t="e">
        <v>#N/A</v>
      </c>
      <c r="V130" s="9">
        <v>11.246326365545031</v>
      </c>
      <c r="W130" s="9">
        <f t="shared" si="41"/>
        <v>0</v>
      </c>
      <c r="X130" s="10" t="e">
        <v>#N/A</v>
      </c>
      <c r="Y130" s="9">
        <v>9.5730542215194987</v>
      </c>
      <c r="Z130" s="9">
        <f t="shared" si="42"/>
        <v>0</v>
      </c>
      <c r="AA130" s="10" t="e">
        <v>#N/A</v>
      </c>
      <c r="AB130" s="9">
        <v>13.181599172937169</v>
      </c>
      <c r="AC130" s="9">
        <f t="shared" si="43"/>
        <v>0</v>
      </c>
      <c r="AD130" s="10" t="e">
        <v>#N/A</v>
      </c>
      <c r="AE130" s="9">
        <v>9.5730542215194987</v>
      </c>
      <c r="AF130" s="9">
        <f t="shared" si="44"/>
        <v>0</v>
      </c>
      <c r="AG130" s="10" t="e">
        <v>#N/A</v>
      </c>
      <c r="AH130" s="9">
        <v>9.5730542215194987</v>
      </c>
      <c r="AI130" s="9">
        <f t="shared" si="45"/>
        <v>0</v>
      </c>
      <c r="AJ130" s="10" t="e">
        <v>#N/A</v>
      </c>
      <c r="AK130" s="9">
        <v>11.246326365545031</v>
      </c>
      <c r="AL130" s="9">
        <f t="shared" si="46"/>
        <v>0</v>
      </c>
      <c r="AM130" s="10" t="e">
        <v>#N/A</v>
      </c>
      <c r="AN130" s="9">
        <v>13.194546224563837</v>
      </c>
      <c r="AO130" s="9">
        <f t="shared" si="47"/>
        <v>0</v>
      </c>
      <c r="AP130" s="10" t="e">
        <v>#N/A</v>
      </c>
      <c r="AQ130" s="9">
        <v>12.901387697569689</v>
      </c>
      <c r="AR130" s="9">
        <f t="shared" si="48"/>
        <v>0</v>
      </c>
      <c r="AS130" s="10" t="e">
        <v>#N/A</v>
      </c>
      <c r="AT130" s="9">
        <v>11.505457702866565</v>
      </c>
      <c r="AU130" s="9">
        <f t="shared" si="49"/>
        <v>0</v>
      </c>
      <c r="AV130" s="10" t="e">
        <v>#N/A</v>
      </c>
      <c r="AW130" s="9">
        <v>11.505457702866565</v>
      </c>
      <c r="AX130" s="9">
        <f t="shared" si="50"/>
        <v>0</v>
      </c>
      <c r="AY130" s="10" t="e">
        <v>#N/A</v>
      </c>
      <c r="AZ130" s="9">
        <v>11.505457702866565</v>
      </c>
      <c r="BA130" s="9">
        <f t="shared" si="51"/>
        <v>0</v>
      </c>
      <c r="BB130" s="10" t="e">
        <v>#N/A</v>
      </c>
      <c r="BC130" s="9">
        <v>12.226413806861984</v>
      </c>
      <c r="BD130" s="9">
        <f t="shared" si="52"/>
        <v>0</v>
      </c>
      <c r="BE130" s="10" t="e">
        <v>#N/A</v>
      </c>
      <c r="BF130" s="9">
        <v>12.226413806861984</v>
      </c>
      <c r="BG130" s="9">
        <f t="shared" si="53"/>
        <v>0</v>
      </c>
      <c r="BH130" s="10" t="e">
        <v>#N/A</v>
      </c>
      <c r="BI130" s="9">
        <v>12.226413806861984</v>
      </c>
      <c r="BJ130" s="9">
        <f t="shared" si="54"/>
        <v>0</v>
      </c>
      <c r="BK130" s="10" t="e">
        <v>#N/A</v>
      </c>
      <c r="BL130" s="9">
        <v>12.226413806861984</v>
      </c>
      <c r="BM130" s="9">
        <f t="shared" si="55"/>
        <v>0</v>
      </c>
      <c r="BN130" s="10" t="e">
        <v>#N/A</v>
      </c>
      <c r="BO130" s="9">
        <v>12.226413806861984</v>
      </c>
      <c r="BP130" s="9">
        <f t="shared" si="56"/>
        <v>0</v>
      </c>
      <c r="BQ130" s="10" t="e">
        <v>#N/A</v>
      </c>
      <c r="BR130" s="9">
        <v>12.226413806861984</v>
      </c>
      <c r="BS130" s="9">
        <f t="shared" si="57"/>
        <v>0</v>
      </c>
      <c r="BT130" s="10" t="e">
        <v>#N/A</v>
      </c>
      <c r="BU130" s="9">
        <v>12.226413806861984</v>
      </c>
      <c r="BV130" s="9">
        <f t="shared" si="58"/>
        <v>0</v>
      </c>
      <c r="BW130" s="10" t="e">
        <v>#N/A</v>
      </c>
      <c r="BX130" s="9">
        <v>12.226413806861984</v>
      </c>
      <c r="BY130" s="9">
        <f t="shared" si="59"/>
        <v>0</v>
      </c>
      <c r="BZ130" s="10" t="e">
        <v>#N/A</v>
      </c>
      <c r="CA130" s="9">
        <v>12.226413806861984</v>
      </c>
      <c r="CB130" s="9">
        <f t="shared" si="60"/>
        <v>0</v>
      </c>
      <c r="CC130" s="10" t="e">
        <v>#N/A</v>
      </c>
      <c r="CD130" s="9">
        <v>12.226413806861984</v>
      </c>
      <c r="CE130" s="9">
        <f t="shared" si="61"/>
        <v>0</v>
      </c>
      <c r="CF130" s="10" t="e">
        <v>#N/A</v>
      </c>
      <c r="CG130" s="9">
        <v>12.226413806861984</v>
      </c>
      <c r="CH130" s="9">
        <f t="shared" si="62"/>
        <v>0</v>
      </c>
      <c r="CI130" s="10" t="e">
        <v>#N/A</v>
      </c>
      <c r="CJ130" s="9">
        <v>12.226413806861984</v>
      </c>
      <c r="CK130" s="9">
        <f t="shared" si="63"/>
        <v>0</v>
      </c>
      <c r="CL130" s="10" t="e">
        <v>#N/A</v>
      </c>
      <c r="CM130" s="9">
        <v>12.226413806861984</v>
      </c>
      <c r="CN130" s="9">
        <f t="shared" si="64"/>
        <v>0</v>
      </c>
      <c r="CO130" s="10" t="e">
        <v>#N/A</v>
      </c>
      <c r="CP130" s="9">
        <v>12.226413806861984</v>
      </c>
      <c r="CQ130" s="9">
        <f t="shared" si="65"/>
        <v>0</v>
      </c>
      <c r="CR130" s="10" t="e">
        <v>#N/A</v>
      </c>
      <c r="CS130" s="9">
        <v>9.8717568445891573</v>
      </c>
      <c r="CT130" s="9">
        <f t="shared" si="66"/>
        <v>0</v>
      </c>
      <c r="CU130" s="10" t="e">
        <v>#N/A</v>
      </c>
      <c r="CV130" s="9">
        <v>13.181599172937169</v>
      </c>
      <c r="CW130" s="9">
        <f t="shared" si="67"/>
        <v>0</v>
      </c>
      <c r="CX130" s="10" t="e">
        <v>#N/A</v>
      </c>
      <c r="CY130" s="9">
        <v>9.2413998556740324</v>
      </c>
      <c r="CZ130" s="9">
        <f t="shared" si="68"/>
        <v>0</v>
      </c>
      <c r="DA130" s="10" t="e">
        <v>#N/A</v>
      </c>
      <c r="DB130" s="9">
        <v>2.0705307856016617</v>
      </c>
      <c r="DC130" s="9">
        <f t="shared" si="69"/>
        <v>0</v>
      </c>
      <c r="DD130" s="95"/>
    </row>
    <row r="131" spans="1:108" s="14" customFormat="1" ht="14.4" customHeight="1" x14ac:dyDescent="0.3">
      <c r="A131" s="13" t="s">
        <v>210</v>
      </c>
      <c r="B131" s="13" t="s">
        <v>211</v>
      </c>
      <c r="C131" s="10">
        <v>8.5577060470870627</v>
      </c>
      <c r="D131" s="9">
        <v>7.9110224400908038</v>
      </c>
      <c r="E131" s="9">
        <f t="shared" si="35"/>
        <v>0.41819968755769188</v>
      </c>
      <c r="F131" s="10">
        <v>-6.1843689033615803</v>
      </c>
      <c r="G131" s="9">
        <v>-5.9450651354230644</v>
      </c>
      <c r="H131" s="9">
        <f t="shared" si="36"/>
        <v>5.7266293349571083E-2</v>
      </c>
      <c r="I131" s="10" t="e">
        <v>#N/A</v>
      </c>
      <c r="J131" s="9">
        <v>8.4584019341876484</v>
      </c>
      <c r="K131" s="9">
        <f t="shared" si="37"/>
        <v>0</v>
      </c>
      <c r="L131" s="10">
        <v>-1.7115412094174118</v>
      </c>
      <c r="M131" s="9">
        <v>-1.8930650946155083</v>
      </c>
      <c r="N131" s="9">
        <f t="shared" si="38"/>
        <v>3.2950920897411709E-2</v>
      </c>
      <c r="O131" s="10">
        <v>3.6512879134238148</v>
      </c>
      <c r="P131" s="9">
        <v>3.2012528892265379</v>
      </c>
      <c r="Q131" s="9">
        <f t="shared" si="39"/>
        <v>0.20253152300424351</v>
      </c>
      <c r="R131" s="10">
        <v>1.8256439567119074</v>
      </c>
      <c r="S131" s="9">
        <v>2.9143768538907295</v>
      </c>
      <c r="T131" s="9">
        <f t="shared" si="40"/>
        <v>1.1853393213993917</v>
      </c>
      <c r="U131" s="10" t="e">
        <v>#N/A</v>
      </c>
      <c r="V131" s="9">
        <v>8.4584019341876484</v>
      </c>
      <c r="W131" s="9">
        <f t="shared" si="41"/>
        <v>0</v>
      </c>
      <c r="X131" s="10" t="e">
        <v>#N/A</v>
      </c>
      <c r="Y131" s="9">
        <v>9.7466700067771939</v>
      </c>
      <c r="Z131" s="9">
        <f t="shared" si="42"/>
        <v>0</v>
      </c>
      <c r="AA131" s="10">
        <v>2.1109008249481427</v>
      </c>
      <c r="AB131" s="9">
        <v>1.5260456767707353</v>
      </c>
      <c r="AC131" s="9">
        <f t="shared" si="43"/>
        <v>0.3420555443496171</v>
      </c>
      <c r="AD131" s="10" t="e">
        <v>#N/A</v>
      </c>
      <c r="AE131" s="9">
        <v>9.7466700067771939</v>
      </c>
      <c r="AF131" s="9">
        <f t="shared" si="44"/>
        <v>0</v>
      </c>
      <c r="AG131" s="10" t="e">
        <v>#N/A</v>
      </c>
      <c r="AH131" s="9">
        <v>9.7466700067771939</v>
      </c>
      <c r="AI131" s="9">
        <f t="shared" si="45"/>
        <v>0</v>
      </c>
      <c r="AJ131" s="10" t="e">
        <v>#N/A</v>
      </c>
      <c r="AK131" s="9">
        <v>8.4584019341876484</v>
      </c>
      <c r="AL131" s="9">
        <f t="shared" si="46"/>
        <v>0</v>
      </c>
      <c r="AM131" s="10">
        <v>3.4801337924820714</v>
      </c>
      <c r="AN131" s="9">
        <v>2.6143487826134191</v>
      </c>
      <c r="AO131" s="9">
        <f t="shared" si="47"/>
        <v>0.74958368331326253</v>
      </c>
      <c r="AP131" s="10">
        <v>1.4262843411811765</v>
      </c>
      <c r="AQ131" s="9">
        <v>0.4438248077691469</v>
      </c>
      <c r="AR131" s="9">
        <f t="shared" si="48"/>
        <v>0.96522673479218302</v>
      </c>
      <c r="AS131" s="10" t="e">
        <v>#N/A</v>
      </c>
      <c r="AT131" s="9">
        <v>12.015455167579802</v>
      </c>
      <c r="AU131" s="9">
        <f t="shared" si="49"/>
        <v>0</v>
      </c>
      <c r="AV131" s="10" t="e">
        <v>#N/A</v>
      </c>
      <c r="AW131" s="9">
        <v>12.015455167579802</v>
      </c>
      <c r="AX131" s="9">
        <f t="shared" si="50"/>
        <v>0</v>
      </c>
      <c r="AY131" s="10" t="e">
        <v>#N/A</v>
      </c>
      <c r="AZ131" s="9">
        <v>12.015455167579802</v>
      </c>
      <c r="BA131" s="9">
        <f t="shared" si="51"/>
        <v>0</v>
      </c>
      <c r="BB131" s="10" t="e">
        <v>#N/A</v>
      </c>
      <c r="BC131" s="9">
        <v>7.9110224400908038</v>
      </c>
      <c r="BD131" s="9">
        <f t="shared" si="52"/>
        <v>0</v>
      </c>
      <c r="BE131" s="10" t="e">
        <v>#N/A</v>
      </c>
      <c r="BF131" s="9">
        <v>7.9110224400908038</v>
      </c>
      <c r="BG131" s="9">
        <f t="shared" si="53"/>
        <v>0</v>
      </c>
      <c r="BH131" s="10" t="e">
        <v>#N/A</v>
      </c>
      <c r="BI131" s="9">
        <v>7.9110224400908038</v>
      </c>
      <c r="BJ131" s="9">
        <f t="shared" si="54"/>
        <v>0</v>
      </c>
      <c r="BK131" s="10" t="e">
        <v>#N/A</v>
      </c>
      <c r="BL131" s="9">
        <v>7.9110224400908038</v>
      </c>
      <c r="BM131" s="9">
        <f t="shared" si="55"/>
        <v>0</v>
      </c>
      <c r="BN131" s="10" t="e">
        <v>#N/A</v>
      </c>
      <c r="BO131" s="9">
        <v>7.9110224400908038</v>
      </c>
      <c r="BP131" s="9">
        <f t="shared" si="56"/>
        <v>0</v>
      </c>
      <c r="BQ131" s="10" t="e">
        <v>#N/A</v>
      </c>
      <c r="BR131" s="9">
        <v>7.9110224400908038</v>
      </c>
      <c r="BS131" s="9">
        <f t="shared" si="57"/>
        <v>0</v>
      </c>
      <c r="BT131" s="10" t="e">
        <v>#N/A</v>
      </c>
      <c r="BU131" s="9">
        <v>7.9110224400908038</v>
      </c>
      <c r="BV131" s="9">
        <f t="shared" si="58"/>
        <v>0</v>
      </c>
      <c r="BW131" s="10">
        <v>4.7352640127215047</v>
      </c>
      <c r="BX131" s="9">
        <v>7.9110224400908038</v>
      </c>
      <c r="BY131" s="9">
        <f t="shared" si="59"/>
        <v>10.085441589007123</v>
      </c>
      <c r="BZ131" s="10" t="e">
        <v>#N/A</v>
      </c>
      <c r="CA131" s="9">
        <v>7.9110224400908038</v>
      </c>
      <c r="CB131" s="9">
        <f t="shared" si="60"/>
        <v>0</v>
      </c>
      <c r="CC131" s="10" t="e">
        <v>#N/A</v>
      </c>
      <c r="CD131" s="9">
        <v>7.9110224400908038</v>
      </c>
      <c r="CE131" s="9">
        <f t="shared" si="61"/>
        <v>0</v>
      </c>
      <c r="CF131" s="10" t="e">
        <v>#N/A</v>
      </c>
      <c r="CG131" s="9">
        <v>7.9110224400908038</v>
      </c>
      <c r="CH131" s="9">
        <f t="shared" si="62"/>
        <v>0</v>
      </c>
      <c r="CI131" s="10" t="e">
        <v>#N/A</v>
      </c>
      <c r="CJ131" s="9">
        <v>7.9110224400908038</v>
      </c>
      <c r="CK131" s="9">
        <f t="shared" si="63"/>
        <v>0</v>
      </c>
      <c r="CL131" s="10" t="e">
        <v>#N/A</v>
      </c>
      <c r="CM131" s="9">
        <v>7.9110224400908038</v>
      </c>
      <c r="CN131" s="9">
        <f t="shared" si="64"/>
        <v>0</v>
      </c>
      <c r="CO131" s="10" t="e">
        <v>#N/A</v>
      </c>
      <c r="CP131" s="9">
        <v>7.9110224400908038</v>
      </c>
      <c r="CQ131" s="9">
        <f t="shared" si="65"/>
        <v>0</v>
      </c>
      <c r="CR131" s="10">
        <v>-6.7205560701786737</v>
      </c>
      <c r="CS131" s="9">
        <v>-4.9152812951018774</v>
      </c>
      <c r="CT131" s="9">
        <f t="shared" si="66"/>
        <v>3.2590170135285774</v>
      </c>
      <c r="CU131" s="10">
        <v>1.3121815938866845</v>
      </c>
      <c r="CV131" s="9">
        <v>1.5260456767707353</v>
      </c>
      <c r="CW131" s="9">
        <f t="shared" si="67"/>
        <v>4.5737845947836142E-2</v>
      </c>
      <c r="CX131" s="10">
        <v>-4.6401783899760964</v>
      </c>
      <c r="CY131" s="9">
        <v>-5.3579789710290413</v>
      </c>
      <c r="CZ131" s="9">
        <f t="shared" si="68"/>
        <v>0.51523767415994526</v>
      </c>
      <c r="DA131" s="10">
        <v>-14.947459895578733</v>
      </c>
      <c r="DB131" s="9">
        <v>-10.37607881423844</v>
      </c>
      <c r="DC131" s="9">
        <f t="shared" si="69"/>
        <v>20.897524990835951</v>
      </c>
      <c r="DD131" s="95"/>
    </row>
    <row r="132" spans="1:108" s="14" customFormat="1" ht="14.4" customHeight="1" x14ac:dyDescent="0.3">
      <c r="A132" s="13" t="s">
        <v>212</v>
      </c>
      <c r="B132" s="13" t="s">
        <v>213</v>
      </c>
      <c r="C132" s="10">
        <v>11.296172090552531</v>
      </c>
      <c r="D132" s="9">
        <v>11.300906708617887</v>
      </c>
      <c r="E132" s="9">
        <f t="shared" si="35"/>
        <v>2.2416608224797706E-5</v>
      </c>
      <c r="F132" s="10">
        <v>-1.6544898357701676</v>
      </c>
      <c r="G132" s="9">
        <v>-1.9048618973553602</v>
      </c>
      <c r="H132" s="9">
        <f t="shared" si="36"/>
        <v>6.2686169222419444E-2</v>
      </c>
      <c r="I132" s="10" t="e">
        <v>#N/A</v>
      </c>
      <c r="J132" s="9">
        <v>11.977786347014472</v>
      </c>
      <c r="K132" s="9">
        <f t="shared" si="37"/>
        <v>0</v>
      </c>
      <c r="L132" s="10" t="e">
        <v>#N/A</v>
      </c>
      <c r="M132" s="9">
        <v>2.3591381456854492</v>
      </c>
      <c r="N132" s="9">
        <f t="shared" si="38"/>
        <v>0</v>
      </c>
      <c r="O132" s="10" t="e">
        <v>#N/A</v>
      </c>
      <c r="P132" s="9">
        <v>7.3247764229388821</v>
      </c>
      <c r="Q132" s="9">
        <f t="shared" si="39"/>
        <v>0</v>
      </c>
      <c r="R132" s="10">
        <v>5.0775722546049913</v>
      </c>
      <c r="S132" s="9">
        <v>7.1745555553791576</v>
      </c>
      <c r="T132" s="9">
        <f t="shared" si="40"/>
        <v>4.3973389637257174</v>
      </c>
      <c r="U132" s="10" t="e">
        <v>#N/A</v>
      </c>
      <c r="V132" s="9">
        <v>11.977786347014472</v>
      </c>
      <c r="W132" s="9">
        <f t="shared" si="41"/>
        <v>0</v>
      </c>
      <c r="X132" s="10" t="e">
        <v>#N/A</v>
      </c>
      <c r="Y132" s="9">
        <v>12.659972225655309</v>
      </c>
      <c r="Z132" s="9">
        <f t="shared" si="42"/>
        <v>0</v>
      </c>
      <c r="AA132" s="10" t="e">
        <v>#N/A</v>
      </c>
      <c r="AB132" s="9">
        <v>5.627818332540798</v>
      </c>
      <c r="AC132" s="9">
        <f t="shared" si="43"/>
        <v>0</v>
      </c>
      <c r="AD132" s="10" t="e">
        <v>#N/A</v>
      </c>
      <c r="AE132" s="9">
        <v>12.659972225655309</v>
      </c>
      <c r="AF132" s="9">
        <f t="shared" si="44"/>
        <v>0</v>
      </c>
      <c r="AG132" s="10" t="e">
        <v>#N/A</v>
      </c>
      <c r="AH132" s="9">
        <v>12.659972225655309</v>
      </c>
      <c r="AI132" s="9">
        <f t="shared" si="45"/>
        <v>0</v>
      </c>
      <c r="AJ132" s="10" t="e">
        <v>#N/A</v>
      </c>
      <c r="AK132" s="9">
        <v>11.977786347014472</v>
      </c>
      <c r="AL132" s="9">
        <f t="shared" si="46"/>
        <v>0</v>
      </c>
      <c r="AM132" s="10">
        <v>2.6814145614206168</v>
      </c>
      <c r="AN132" s="9">
        <v>6.4338734048916564</v>
      </c>
      <c r="AO132" s="9">
        <f t="shared" si="47"/>
        <v>14.080947371944012</v>
      </c>
      <c r="AP132" s="10" t="e">
        <v>#N/A</v>
      </c>
      <c r="AQ132" s="9">
        <v>4.4995606706495579</v>
      </c>
      <c r="AR132" s="9">
        <f t="shared" si="48"/>
        <v>0</v>
      </c>
      <c r="AS132" s="10" t="e">
        <v>#N/A</v>
      </c>
      <c r="AT132" s="9">
        <v>15.259701509943341</v>
      </c>
      <c r="AU132" s="9">
        <f t="shared" si="49"/>
        <v>0</v>
      </c>
      <c r="AV132" s="10" t="e">
        <v>#N/A</v>
      </c>
      <c r="AW132" s="9">
        <v>15.259701509943341</v>
      </c>
      <c r="AX132" s="9">
        <f t="shared" si="50"/>
        <v>0</v>
      </c>
      <c r="AY132" s="10" t="e">
        <v>#N/A</v>
      </c>
      <c r="AZ132" s="9">
        <v>15.259701509943341</v>
      </c>
      <c r="BA132" s="9">
        <f t="shared" si="51"/>
        <v>0</v>
      </c>
      <c r="BB132" s="10" t="e">
        <v>#N/A</v>
      </c>
      <c r="BC132" s="9">
        <v>11.300906708617887</v>
      </c>
      <c r="BD132" s="9">
        <f t="shared" si="52"/>
        <v>0</v>
      </c>
      <c r="BE132" s="10" t="e">
        <v>#N/A</v>
      </c>
      <c r="BF132" s="9">
        <v>11.300906708617887</v>
      </c>
      <c r="BG132" s="9">
        <f t="shared" si="53"/>
        <v>0</v>
      </c>
      <c r="BH132" s="10" t="e">
        <v>#N/A</v>
      </c>
      <c r="BI132" s="9">
        <v>11.300906708617887</v>
      </c>
      <c r="BJ132" s="9">
        <f t="shared" si="54"/>
        <v>0</v>
      </c>
      <c r="BK132" s="10" t="e">
        <v>#N/A</v>
      </c>
      <c r="BL132" s="9">
        <v>11.300906708617887</v>
      </c>
      <c r="BM132" s="9">
        <f t="shared" si="55"/>
        <v>0</v>
      </c>
      <c r="BN132" s="10" t="e">
        <v>#N/A</v>
      </c>
      <c r="BO132" s="9">
        <v>11.300906708617887</v>
      </c>
      <c r="BP132" s="9">
        <f t="shared" si="56"/>
        <v>0</v>
      </c>
      <c r="BQ132" s="10" t="e">
        <v>#N/A</v>
      </c>
      <c r="BR132" s="9">
        <v>11.300906708617887</v>
      </c>
      <c r="BS132" s="9">
        <f t="shared" si="57"/>
        <v>0</v>
      </c>
      <c r="BT132" s="10" t="e">
        <v>#N/A</v>
      </c>
      <c r="BU132" s="9">
        <v>11.300906708617887</v>
      </c>
      <c r="BV132" s="9">
        <f t="shared" si="58"/>
        <v>0</v>
      </c>
      <c r="BW132" s="10" t="e">
        <v>#N/A</v>
      </c>
      <c r="BX132" s="9">
        <v>11.300906708617887</v>
      </c>
      <c r="BY132" s="9">
        <f t="shared" si="59"/>
        <v>0</v>
      </c>
      <c r="BZ132" s="10" t="e">
        <v>#N/A</v>
      </c>
      <c r="CA132" s="9">
        <v>11.300906708617887</v>
      </c>
      <c r="CB132" s="9">
        <f t="shared" si="60"/>
        <v>0</v>
      </c>
      <c r="CC132" s="10" t="e">
        <v>#N/A</v>
      </c>
      <c r="CD132" s="9">
        <v>11.300906708617887</v>
      </c>
      <c r="CE132" s="9">
        <f t="shared" si="61"/>
        <v>0</v>
      </c>
      <c r="CF132" s="10" t="e">
        <v>#N/A</v>
      </c>
      <c r="CG132" s="9">
        <v>11.300906708617887</v>
      </c>
      <c r="CH132" s="9">
        <f t="shared" si="62"/>
        <v>0</v>
      </c>
      <c r="CI132" s="10" t="e">
        <v>#N/A</v>
      </c>
      <c r="CJ132" s="9">
        <v>11.300906708617887</v>
      </c>
      <c r="CK132" s="9">
        <f t="shared" si="63"/>
        <v>0</v>
      </c>
      <c r="CL132" s="10" t="e">
        <v>#N/A</v>
      </c>
      <c r="CM132" s="9">
        <v>11.300906708617887</v>
      </c>
      <c r="CN132" s="9">
        <f t="shared" si="64"/>
        <v>0</v>
      </c>
      <c r="CO132" s="10" t="e">
        <v>#N/A</v>
      </c>
      <c r="CP132" s="9">
        <v>11.300906708617887</v>
      </c>
      <c r="CQ132" s="9">
        <f t="shared" si="65"/>
        <v>0</v>
      </c>
      <c r="CR132" s="10">
        <v>-1.8255323579649314</v>
      </c>
      <c r="CS132" s="9">
        <v>-0.95121200479042045</v>
      </c>
      <c r="CT132" s="9">
        <f t="shared" si="66"/>
        <v>0.76443607997520158</v>
      </c>
      <c r="CU132" s="10">
        <v>5.3628291228412266</v>
      </c>
      <c r="CV132" s="9">
        <v>5.627818332540798</v>
      </c>
      <c r="CW132" s="9">
        <f t="shared" si="67"/>
        <v>7.0219281257203434E-2</v>
      </c>
      <c r="CX132" s="10">
        <v>-4.7542811372705849</v>
      </c>
      <c r="CY132" s="9">
        <v>-1.4792093684393848</v>
      </c>
      <c r="CZ132" s="9">
        <f t="shared" si="68"/>
        <v>10.726095090995125</v>
      </c>
      <c r="DA132" s="10" t="e">
        <v>#N/A</v>
      </c>
      <c r="DB132" s="9">
        <v>-7.4758406709526355</v>
      </c>
      <c r="DC132" s="9">
        <f t="shared" si="69"/>
        <v>0</v>
      </c>
      <c r="DD132" s="95"/>
    </row>
    <row r="133" spans="1:108" s="14" customFormat="1" ht="14.4" customHeight="1" x14ac:dyDescent="0.3">
      <c r="A133" s="13" t="s">
        <v>214</v>
      </c>
      <c r="B133" s="13" t="s">
        <v>215</v>
      </c>
      <c r="C133" s="10">
        <v>11.239120773956659</v>
      </c>
      <c r="D133" s="9">
        <v>11.300906708617887</v>
      </c>
      <c r="E133" s="9">
        <f t="shared" si="35"/>
        <v>3.817501721961639E-3</v>
      </c>
      <c r="F133" s="10">
        <v>-1.0725658245682439</v>
      </c>
      <c r="G133" s="9">
        <v>-1.9048618973553602</v>
      </c>
      <c r="H133" s="9">
        <f t="shared" si="36"/>
        <v>0.69271675277685674</v>
      </c>
      <c r="I133" s="10" t="e">
        <v>#N/A</v>
      </c>
      <c r="J133" s="9">
        <v>11.977786347014472</v>
      </c>
      <c r="K133" s="9">
        <f t="shared" si="37"/>
        <v>0</v>
      </c>
      <c r="L133" s="10">
        <v>1.2551302202394368</v>
      </c>
      <c r="M133" s="9">
        <v>2.3591381456854492</v>
      </c>
      <c r="N133" s="9">
        <f t="shared" si="38"/>
        <v>1.2188334994476082</v>
      </c>
      <c r="O133" s="10">
        <v>6.5609079694334156</v>
      </c>
      <c r="P133" s="9">
        <v>7.3247764229388821</v>
      </c>
      <c r="Q133" s="9">
        <f t="shared" si="39"/>
        <v>0.58349501426083306</v>
      </c>
      <c r="R133" s="10">
        <v>6.0474456066081892</v>
      </c>
      <c r="S133" s="9">
        <v>7.1745555553791576</v>
      </c>
      <c r="T133" s="9">
        <f t="shared" si="40"/>
        <v>1.2703768366184949</v>
      </c>
      <c r="U133" s="10" t="e">
        <v>#N/A</v>
      </c>
      <c r="V133" s="9">
        <v>11.977786347014472</v>
      </c>
      <c r="W133" s="9">
        <f t="shared" si="41"/>
        <v>0</v>
      </c>
      <c r="X133" s="10" t="e">
        <v>#N/A</v>
      </c>
      <c r="Y133" s="9">
        <v>12.659972225655309</v>
      </c>
      <c r="Z133" s="9">
        <f t="shared" si="42"/>
        <v>0</v>
      </c>
      <c r="AA133" s="10">
        <v>5.0775722546049877</v>
      </c>
      <c r="AB133" s="9">
        <v>5.627818332540798</v>
      </c>
      <c r="AC133" s="9">
        <f t="shared" si="43"/>
        <v>0.30277074628374179</v>
      </c>
      <c r="AD133" s="10" t="e">
        <v>#N/A</v>
      </c>
      <c r="AE133" s="9">
        <v>12.659972225655309</v>
      </c>
      <c r="AF133" s="9">
        <f t="shared" si="44"/>
        <v>0</v>
      </c>
      <c r="AG133" s="10" t="e">
        <v>#N/A</v>
      </c>
      <c r="AH133" s="9">
        <v>12.659972225655309</v>
      </c>
      <c r="AI133" s="9">
        <f t="shared" si="45"/>
        <v>0</v>
      </c>
      <c r="AJ133" s="10" t="e">
        <v>#N/A</v>
      </c>
      <c r="AK133" s="9">
        <v>11.977786347014472</v>
      </c>
      <c r="AL133" s="9">
        <f t="shared" si="46"/>
        <v>0</v>
      </c>
      <c r="AM133" s="10">
        <v>6.7320620903751518</v>
      </c>
      <c r="AN133" s="9">
        <v>6.4338734048916564</v>
      </c>
      <c r="AO133" s="9">
        <f t="shared" si="47"/>
        <v>8.8916492150374948E-2</v>
      </c>
      <c r="AP133" s="10">
        <v>4.5641098917797649</v>
      </c>
      <c r="AQ133" s="9">
        <v>4.4995606706495579</v>
      </c>
      <c r="AR133" s="9">
        <f t="shared" si="48"/>
        <v>4.1666019485163625E-3</v>
      </c>
      <c r="AS133" s="10" t="e">
        <v>#N/A</v>
      </c>
      <c r="AT133" s="9">
        <v>15.259701509943341</v>
      </c>
      <c r="AU133" s="9">
        <f t="shared" si="49"/>
        <v>0</v>
      </c>
      <c r="AV133" s="10" t="e">
        <v>#N/A</v>
      </c>
      <c r="AW133" s="9">
        <v>15.259701509943341</v>
      </c>
      <c r="AX133" s="9">
        <f t="shared" si="50"/>
        <v>0</v>
      </c>
      <c r="AY133" s="10" t="e">
        <v>#N/A</v>
      </c>
      <c r="AZ133" s="9">
        <v>15.259701509943341</v>
      </c>
      <c r="BA133" s="9">
        <f t="shared" si="51"/>
        <v>0</v>
      </c>
      <c r="BB133" s="10" t="e">
        <v>#N/A</v>
      </c>
      <c r="BC133" s="9">
        <v>11.300906708617887</v>
      </c>
      <c r="BD133" s="9">
        <f t="shared" si="52"/>
        <v>0</v>
      </c>
      <c r="BE133" s="10" t="e">
        <v>#N/A</v>
      </c>
      <c r="BF133" s="9">
        <v>11.300906708617887</v>
      </c>
      <c r="BG133" s="9">
        <f t="shared" si="53"/>
        <v>0</v>
      </c>
      <c r="BH133" s="10" t="e">
        <v>#N/A</v>
      </c>
      <c r="BI133" s="9">
        <v>11.300906708617887</v>
      </c>
      <c r="BJ133" s="9">
        <f t="shared" si="54"/>
        <v>0</v>
      </c>
      <c r="BK133" s="10" t="e">
        <v>#N/A</v>
      </c>
      <c r="BL133" s="9">
        <v>11.300906708617887</v>
      </c>
      <c r="BM133" s="9">
        <f t="shared" si="55"/>
        <v>0</v>
      </c>
      <c r="BN133" s="10" t="e">
        <v>#N/A</v>
      </c>
      <c r="BO133" s="9">
        <v>11.300906708617887</v>
      </c>
      <c r="BP133" s="9">
        <f t="shared" si="56"/>
        <v>0</v>
      </c>
      <c r="BQ133" s="10" t="e">
        <v>#N/A</v>
      </c>
      <c r="BR133" s="9">
        <v>11.300906708617887</v>
      </c>
      <c r="BS133" s="9">
        <f t="shared" si="57"/>
        <v>0</v>
      </c>
      <c r="BT133" s="10" t="e">
        <v>#N/A</v>
      </c>
      <c r="BU133" s="9">
        <v>11.300906708617887</v>
      </c>
      <c r="BV133" s="9">
        <f t="shared" si="58"/>
        <v>0</v>
      </c>
      <c r="BW133" s="10" t="e">
        <v>#N/A</v>
      </c>
      <c r="BX133" s="9">
        <v>11.300906708617887</v>
      </c>
      <c r="BY133" s="9">
        <f t="shared" si="59"/>
        <v>0</v>
      </c>
      <c r="BZ133" s="10" t="e">
        <v>#N/A</v>
      </c>
      <c r="CA133" s="9">
        <v>11.300906708617887</v>
      </c>
      <c r="CB133" s="9">
        <f t="shared" si="60"/>
        <v>0</v>
      </c>
      <c r="CC133" s="10" t="e">
        <v>#N/A</v>
      </c>
      <c r="CD133" s="9">
        <v>11.300906708617887</v>
      </c>
      <c r="CE133" s="9">
        <f t="shared" si="61"/>
        <v>0</v>
      </c>
      <c r="CF133" s="10" t="e">
        <v>#N/A</v>
      </c>
      <c r="CG133" s="9">
        <v>11.300906708617887</v>
      </c>
      <c r="CH133" s="9">
        <f t="shared" si="62"/>
        <v>0</v>
      </c>
      <c r="CI133" s="10" t="e">
        <v>#N/A</v>
      </c>
      <c r="CJ133" s="9">
        <v>11.300906708617887</v>
      </c>
      <c r="CK133" s="9">
        <f t="shared" si="63"/>
        <v>0</v>
      </c>
      <c r="CL133" s="10" t="e">
        <v>#N/A</v>
      </c>
      <c r="CM133" s="9">
        <v>11.300906708617887</v>
      </c>
      <c r="CN133" s="9">
        <f t="shared" si="64"/>
        <v>0</v>
      </c>
      <c r="CO133" s="10" t="e">
        <v>#N/A</v>
      </c>
      <c r="CP133" s="9">
        <v>11.300906708617887</v>
      </c>
      <c r="CQ133" s="9">
        <f t="shared" si="65"/>
        <v>0</v>
      </c>
      <c r="CR133" s="10">
        <v>-1.9396382341962557</v>
      </c>
      <c r="CS133" s="9">
        <v>-0.95121200479042045</v>
      </c>
      <c r="CT133" s="9">
        <f t="shared" si="66"/>
        <v>0.97698641097743688</v>
      </c>
      <c r="CU133" s="10" t="e">
        <v>#N/A</v>
      </c>
      <c r="CV133" s="9">
        <v>5.627818332540798</v>
      </c>
      <c r="CW133" s="9">
        <f t="shared" si="67"/>
        <v>0</v>
      </c>
      <c r="CX133" s="10">
        <v>-0.79871923106145815</v>
      </c>
      <c r="CY133" s="9">
        <v>-1.4792093684393848</v>
      </c>
      <c r="CZ133" s="9">
        <f t="shared" si="68"/>
        <v>0.46306682706862945</v>
      </c>
      <c r="DA133" s="10">
        <v>-10.440401377446214</v>
      </c>
      <c r="DB133" s="9">
        <v>-7.4758406709526355</v>
      </c>
      <c r="DC133" s="9">
        <f t="shared" si="69"/>
        <v>8.7886201824857064</v>
      </c>
      <c r="DD133" s="95"/>
    </row>
    <row r="134" spans="1:108" s="14" customFormat="1" ht="14.4" customHeight="1" x14ac:dyDescent="0.3">
      <c r="A134" s="13" t="s">
        <v>216</v>
      </c>
      <c r="B134" s="13" t="s">
        <v>217</v>
      </c>
      <c r="C134" s="10">
        <v>12.722456380387472</v>
      </c>
      <c r="D134" s="9">
        <v>14.703018623242741</v>
      </c>
      <c r="E134" s="9">
        <f t="shared" si="35"/>
        <v>3.9226267978238942</v>
      </c>
      <c r="F134" s="10">
        <v>1.1980788465921961</v>
      </c>
      <c r="G134" s="9">
        <v>2.1353413407123583</v>
      </c>
      <c r="H134" s="9">
        <f t="shared" si="36"/>
        <v>0.87846098288434704</v>
      </c>
      <c r="I134" s="10" t="e">
        <v>#N/A</v>
      </c>
      <c r="J134" s="9">
        <v>15.49717075984131</v>
      </c>
      <c r="K134" s="9">
        <f t="shared" si="37"/>
        <v>0</v>
      </c>
      <c r="L134" s="10" t="e">
        <v>#N/A</v>
      </c>
      <c r="M134" s="9">
        <v>6.6113413859864352</v>
      </c>
      <c r="N134" s="9">
        <f t="shared" si="38"/>
        <v>0</v>
      </c>
      <c r="O134" s="10" t="e">
        <v>#N/A</v>
      </c>
      <c r="P134" s="9">
        <v>11.448299956651226</v>
      </c>
      <c r="Q134" s="9">
        <f t="shared" si="39"/>
        <v>0</v>
      </c>
      <c r="R134" s="10" t="e">
        <v>#N/A</v>
      </c>
      <c r="S134" s="9">
        <v>11.434734256867586</v>
      </c>
      <c r="T134" s="9">
        <f t="shared" si="40"/>
        <v>0</v>
      </c>
      <c r="U134" s="10" t="e">
        <v>#N/A</v>
      </c>
      <c r="V134" s="9">
        <v>15.49717075984131</v>
      </c>
      <c r="W134" s="9">
        <f t="shared" si="41"/>
        <v>0</v>
      </c>
      <c r="X134" s="10" t="e">
        <v>#N/A</v>
      </c>
      <c r="Y134" s="9">
        <v>15.573265831040771</v>
      </c>
      <c r="Z134" s="9">
        <f t="shared" si="42"/>
        <v>0</v>
      </c>
      <c r="AA134" s="10" t="e">
        <v>#N/A</v>
      </c>
      <c r="AB134" s="9">
        <v>9.7295909883108607</v>
      </c>
      <c r="AC134" s="9">
        <f t="shared" si="43"/>
        <v>0</v>
      </c>
      <c r="AD134" s="10" t="e">
        <v>#N/A</v>
      </c>
      <c r="AE134" s="9">
        <v>15.573265831040771</v>
      </c>
      <c r="AF134" s="9">
        <f t="shared" si="44"/>
        <v>0</v>
      </c>
      <c r="AG134" s="10" t="e">
        <v>#N/A</v>
      </c>
      <c r="AH134" s="9">
        <v>15.573265831040771</v>
      </c>
      <c r="AI134" s="9">
        <f t="shared" si="45"/>
        <v>0</v>
      </c>
      <c r="AJ134" s="10" t="e">
        <v>#N/A</v>
      </c>
      <c r="AK134" s="9">
        <v>15.49717075984131</v>
      </c>
      <c r="AL134" s="9">
        <f t="shared" si="46"/>
        <v>0</v>
      </c>
      <c r="AM134" s="10" t="e">
        <v>#N/A</v>
      </c>
      <c r="AN134" s="9">
        <v>10.253398027169879</v>
      </c>
      <c r="AO134" s="9">
        <f t="shared" si="47"/>
        <v>0</v>
      </c>
      <c r="AP134" s="10">
        <v>6.96026758496415</v>
      </c>
      <c r="AQ134" s="9">
        <v>8.5552965335299689</v>
      </c>
      <c r="AR134" s="9">
        <f t="shared" si="48"/>
        <v>2.5441173467629818</v>
      </c>
      <c r="AS134" s="10" t="e">
        <v>#N/A</v>
      </c>
      <c r="AT134" s="9">
        <v>18.503935542574965</v>
      </c>
      <c r="AU134" s="9">
        <f t="shared" si="49"/>
        <v>0</v>
      </c>
      <c r="AV134" s="10" t="e">
        <v>#N/A</v>
      </c>
      <c r="AW134" s="9">
        <v>18.503935542574965</v>
      </c>
      <c r="AX134" s="9">
        <f t="shared" si="50"/>
        <v>0</v>
      </c>
      <c r="AY134" s="10" t="e">
        <v>#N/A</v>
      </c>
      <c r="AZ134" s="9">
        <v>18.503935542574965</v>
      </c>
      <c r="BA134" s="9">
        <f t="shared" si="51"/>
        <v>0</v>
      </c>
      <c r="BB134" s="10" t="e">
        <v>#N/A</v>
      </c>
      <c r="BC134" s="9">
        <v>14.703018623242741</v>
      </c>
      <c r="BD134" s="9">
        <f t="shared" si="52"/>
        <v>0</v>
      </c>
      <c r="BE134" s="10" t="e">
        <v>#N/A</v>
      </c>
      <c r="BF134" s="9">
        <v>14.703018623242741</v>
      </c>
      <c r="BG134" s="9">
        <f t="shared" si="53"/>
        <v>0</v>
      </c>
      <c r="BH134" s="10" t="e">
        <v>#N/A</v>
      </c>
      <c r="BI134" s="9">
        <v>14.703018623242741</v>
      </c>
      <c r="BJ134" s="9">
        <f t="shared" si="54"/>
        <v>0</v>
      </c>
      <c r="BK134" s="10" t="e">
        <v>#N/A</v>
      </c>
      <c r="BL134" s="9">
        <v>14.703018623242741</v>
      </c>
      <c r="BM134" s="9">
        <f t="shared" si="55"/>
        <v>0</v>
      </c>
      <c r="BN134" s="10" t="e">
        <v>#N/A</v>
      </c>
      <c r="BO134" s="9">
        <v>14.703018623242741</v>
      </c>
      <c r="BP134" s="9">
        <f t="shared" si="56"/>
        <v>0</v>
      </c>
      <c r="BQ134" s="10" t="e">
        <v>#N/A</v>
      </c>
      <c r="BR134" s="9">
        <v>14.703018623242741</v>
      </c>
      <c r="BS134" s="9">
        <f t="shared" si="57"/>
        <v>0</v>
      </c>
      <c r="BT134" s="10" t="e">
        <v>#N/A</v>
      </c>
      <c r="BU134" s="9">
        <v>14.703018623242741</v>
      </c>
      <c r="BV134" s="9">
        <f t="shared" si="58"/>
        <v>0</v>
      </c>
      <c r="BW134" s="10" t="e">
        <v>#N/A</v>
      </c>
      <c r="BX134" s="9">
        <v>14.703018623242741</v>
      </c>
      <c r="BY134" s="9">
        <f t="shared" si="59"/>
        <v>0</v>
      </c>
      <c r="BZ134" s="10" t="e">
        <v>#N/A</v>
      </c>
      <c r="CA134" s="9">
        <v>14.703018623242741</v>
      </c>
      <c r="CB134" s="9">
        <f t="shared" si="60"/>
        <v>0</v>
      </c>
      <c r="CC134" s="10" t="e">
        <v>#N/A</v>
      </c>
      <c r="CD134" s="9">
        <v>14.703018623242741</v>
      </c>
      <c r="CE134" s="9">
        <f t="shared" si="61"/>
        <v>0</v>
      </c>
      <c r="CF134" s="10" t="e">
        <v>#N/A</v>
      </c>
      <c r="CG134" s="9">
        <v>14.703018623242741</v>
      </c>
      <c r="CH134" s="9">
        <f t="shared" si="62"/>
        <v>0</v>
      </c>
      <c r="CI134" s="10" t="e">
        <v>#N/A</v>
      </c>
      <c r="CJ134" s="9">
        <v>14.703018623242741</v>
      </c>
      <c r="CK134" s="9">
        <f t="shared" si="63"/>
        <v>0</v>
      </c>
      <c r="CL134" s="10" t="e">
        <v>#N/A</v>
      </c>
      <c r="CM134" s="9">
        <v>14.703018623242741</v>
      </c>
      <c r="CN134" s="9">
        <f t="shared" si="64"/>
        <v>0</v>
      </c>
      <c r="CO134" s="10" t="e">
        <v>#N/A</v>
      </c>
      <c r="CP134" s="9">
        <v>14.703018623242741</v>
      </c>
      <c r="CQ134" s="9">
        <f t="shared" si="65"/>
        <v>0</v>
      </c>
      <c r="CR134" s="10">
        <v>1.5918649747753655</v>
      </c>
      <c r="CS134" s="9">
        <v>3.0128572855210507</v>
      </c>
      <c r="CT134" s="9">
        <f t="shared" si="66"/>
        <v>2.019219147198362</v>
      </c>
      <c r="CU134" s="10" t="e">
        <v>#N/A</v>
      </c>
      <c r="CV134" s="9">
        <v>9.7295909883108607</v>
      </c>
      <c r="CW134" s="9">
        <f t="shared" si="67"/>
        <v>0</v>
      </c>
      <c r="CX134" s="10" t="e">
        <v>#N/A</v>
      </c>
      <c r="CY134" s="9">
        <v>2.3995602341502718</v>
      </c>
      <c r="CZ134" s="9">
        <f t="shared" si="68"/>
        <v>0</v>
      </c>
      <c r="DA134" s="10" t="e">
        <v>#N/A</v>
      </c>
      <c r="DB134" s="9">
        <v>-4.5756025276668737</v>
      </c>
      <c r="DC134" s="9">
        <f t="shared" si="69"/>
        <v>0</v>
      </c>
      <c r="DD134" s="95"/>
    </row>
    <row r="135" spans="1:108" s="1" customFormat="1" ht="15" customHeight="1" x14ac:dyDescent="0.3">
      <c r="A135" s="13" t="s">
        <v>218</v>
      </c>
      <c r="B135" s="13" t="s">
        <v>219</v>
      </c>
      <c r="C135" s="10">
        <v>13.407072265115012</v>
      </c>
      <c r="D135" s="9">
        <v>14.703018623242741</v>
      </c>
      <c r="E135" s="9">
        <f t="shared" si="35"/>
        <v>1.6794769631445241</v>
      </c>
      <c r="F135" s="10">
        <v>1.4605151653695252</v>
      </c>
      <c r="G135" s="9">
        <v>2.1353413407123583</v>
      </c>
      <c r="H135" s="9">
        <f t="shared" si="36"/>
        <v>0.45539036692783608</v>
      </c>
      <c r="I135" s="10" t="e">
        <v>#N/A</v>
      </c>
      <c r="J135" s="9">
        <v>15.49717075984131</v>
      </c>
      <c r="K135" s="9">
        <f t="shared" si="37"/>
        <v>0</v>
      </c>
      <c r="L135" s="10">
        <v>4.6782126390742604</v>
      </c>
      <c r="M135" s="9">
        <v>6.6113413859864352</v>
      </c>
      <c r="N135" s="9">
        <f t="shared" si="38"/>
        <v>3.7369867521382347</v>
      </c>
      <c r="O135" s="10" t="e">
        <v>#N/A</v>
      </c>
      <c r="P135" s="9">
        <v>11.448299956651226</v>
      </c>
      <c r="Q135" s="9">
        <f t="shared" si="39"/>
        <v>0</v>
      </c>
      <c r="R135" s="10" t="e">
        <v>#N/A</v>
      </c>
      <c r="S135" s="9">
        <v>11.434734256867586</v>
      </c>
      <c r="T135" s="9">
        <f t="shared" si="40"/>
        <v>0</v>
      </c>
      <c r="U135" s="10" t="e">
        <v>#N/A</v>
      </c>
      <c r="V135" s="9">
        <v>15.49717075984131</v>
      </c>
      <c r="W135" s="9">
        <f t="shared" si="41"/>
        <v>0</v>
      </c>
      <c r="X135" s="10" t="e">
        <v>#N/A</v>
      </c>
      <c r="Y135" s="9">
        <v>15.573265831040771</v>
      </c>
      <c r="Z135" s="9">
        <f t="shared" si="42"/>
        <v>0</v>
      </c>
      <c r="AA135" s="10" t="e">
        <v>#N/A</v>
      </c>
      <c r="AB135" s="9">
        <v>9.7295909883108607</v>
      </c>
      <c r="AC135" s="9">
        <f t="shared" si="43"/>
        <v>0</v>
      </c>
      <c r="AD135" s="10" t="e">
        <v>#N/A</v>
      </c>
      <c r="AE135" s="9">
        <v>15.573265831040771</v>
      </c>
      <c r="AF135" s="9">
        <f t="shared" si="44"/>
        <v>0</v>
      </c>
      <c r="AG135" s="10" t="e">
        <v>#N/A</v>
      </c>
      <c r="AH135" s="9">
        <v>15.573265831040771</v>
      </c>
      <c r="AI135" s="9">
        <f t="shared" si="45"/>
        <v>0</v>
      </c>
      <c r="AJ135" s="10" t="e">
        <v>#N/A</v>
      </c>
      <c r="AK135" s="9">
        <v>15.49717075984131</v>
      </c>
      <c r="AL135" s="9">
        <f t="shared" si="46"/>
        <v>0</v>
      </c>
      <c r="AM135" s="10" t="e">
        <v>#N/A</v>
      </c>
      <c r="AN135" s="9">
        <v>10.253398027169879</v>
      </c>
      <c r="AO135" s="9">
        <f t="shared" si="47"/>
        <v>0</v>
      </c>
      <c r="AP135" s="10">
        <v>7.188473079553134</v>
      </c>
      <c r="AQ135" s="9">
        <v>8.5552965335299689</v>
      </c>
      <c r="AR135" s="9">
        <f t="shared" si="48"/>
        <v>1.8682063543411649</v>
      </c>
      <c r="AS135" s="10" t="e">
        <v>#N/A</v>
      </c>
      <c r="AT135" s="9">
        <v>18.503935542574965</v>
      </c>
      <c r="AU135" s="9">
        <f t="shared" si="49"/>
        <v>0</v>
      </c>
      <c r="AV135" s="10" t="e">
        <v>#N/A</v>
      </c>
      <c r="AW135" s="9">
        <v>18.503935542574965</v>
      </c>
      <c r="AX135" s="9">
        <f t="shared" si="50"/>
        <v>0</v>
      </c>
      <c r="AY135" s="10" t="e">
        <v>#N/A</v>
      </c>
      <c r="AZ135" s="9">
        <v>18.503935542574965</v>
      </c>
      <c r="BA135" s="9">
        <f t="shared" si="51"/>
        <v>0</v>
      </c>
      <c r="BB135" s="10" t="e">
        <v>#N/A</v>
      </c>
      <c r="BC135" s="9">
        <v>14.703018623242741</v>
      </c>
      <c r="BD135" s="9">
        <f t="shared" si="52"/>
        <v>0</v>
      </c>
      <c r="BE135" s="10" t="e">
        <v>#N/A</v>
      </c>
      <c r="BF135" s="9">
        <v>14.703018623242741</v>
      </c>
      <c r="BG135" s="9">
        <f t="shared" si="53"/>
        <v>0</v>
      </c>
      <c r="BH135" s="10" t="e">
        <v>#N/A</v>
      </c>
      <c r="BI135" s="9">
        <v>14.703018623242741</v>
      </c>
      <c r="BJ135" s="9">
        <f t="shared" si="54"/>
        <v>0</v>
      </c>
      <c r="BK135" s="10" t="e">
        <v>#N/A</v>
      </c>
      <c r="BL135" s="9">
        <v>14.703018623242741</v>
      </c>
      <c r="BM135" s="9">
        <f t="shared" si="55"/>
        <v>0</v>
      </c>
      <c r="BN135" s="10" t="e">
        <v>#N/A</v>
      </c>
      <c r="BO135" s="9">
        <v>14.703018623242741</v>
      </c>
      <c r="BP135" s="9">
        <f t="shared" si="56"/>
        <v>0</v>
      </c>
      <c r="BQ135" s="10" t="e">
        <v>#N/A</v>
      </c>
      <c r="BR135" s="9">
        <v>14.703018623242741</v>
      </c>
      <c r="BS135" s="9">
        <f t="shared" si="57"/>
        <v>0</v>
      </c>
      <c r="BT135" s="10" t="e">
        <v>#N/A</v>
      </c>
      <c r="BU135" s="9">
        <v>14.703018623242741</v>
      </c>
      <c r="BV135" s="9">
        <f t="shared" si="58"/>
        <v>0</v>
      </c>
      <c r="BW135" s="10" t="e">
        <v>#N/A</v>
      </c>
      <c r="BX135" s="9">
        <v>14.703018623242741</v>
      </c>
      <c r="BY135" s="9">
        <f t="shared" si="59"/>
        <v>0</v>
      </c>
      <c r="BZ135" s="10" t="e">
        <v>#N/A</v>
      </c>
      <c r="CA135" s="9">
        <v>14.703018623242741</v>
      </c>
      <c r="CB135" s="9">
        <f t="shared" si="60"/>
        <v>0</v>
      </c>
      <c r="CC135" s="10" t="e">
        <v>#N/A</v>
      </c>
      <c r="CD135" s="9">
        <v>14.703018623242741</v>
      </c>
      <c r="CE135" s="9">
        <f t="shared" si="61"/>
        <v>0</v>
      </c>
      <c r="CF135" s="10" t="e">
        <v>#N/A</v>
      </c>
      <c r="CG135" s="9">
        <v>14.703018623242741</v>
      </c>
      <c r="CH135" s="9">
        <f t="shared" si="62"/>
        <v>0</v>
      </c>
      <c r="CI135" s="10" t="e">
        <v>#N/A</v>
      </c>
      <c r="CJ135" s="9">
        <v>14.703018623242741</v>
      </c>
      <c r="CK135" s="9">
        <f t="shared" si="63"/>
        <v>0</v>
      </c>
      <c r="CL135" s="10" t="e">
        <v>#N/A</v>
      </c>
      <c r="CM135" s="9">
        <v>14.703018623242741</v>
      </c>
      <c r="CN135" s="9">
        <f t="shared" si="64"/>
        <v>0</v>
      </c>
      <c r="CO135" s="10" t="e">
        <v>#N/A</v>
      </c>
      <c r="CP135" s="9">
        <v>14.703018623242741</v>
      </c>
      <c r="CQ135" s="9">
        <f t="shared" si="65"/>
        <v>0</v>
      </c>
      <c r="CR135" s="10">
        <v>2.0653891075683077</v>
      </c>
      <c r="CS135" s="9">
        <v>3.0128572855210507</v>
      </c>
      <c r="CT135" s="9">
        <f t="shared" si="66"/>
        <v>0.89769594823309062</v>
      </c>
      <c r="CU135" s="10" t="e">
        <v>#N/A</v>
      </c>
      <c r="CV135" s="9">
        <v>9.7295909883108607</v>
      </c>
      <c r="CW135" s="9">
        <f t="shared" si="67"/>
        <v>0</v>
      </c>
      <c r="CX135" s="10" t="e">
        <v>#N/A</v>
      </c>
      <c r="CY135" s="9">
        <v>2.3995602341502718</v>
      </c>
      <c r="CZ135" s="9">
        <f t="shared" si="68"/>
        <v>0</v>
      </c>
      <c r="DA135" s="10" t="e">
        <v>#N/A</v>
      </c>
      <c r="DB135" s="9">
        <v>-4.5756025276668737</v>
      </c>
      <c r="DC135" s="9">
        <f t="shared" si="69"/>
        <v>0</v>
      </c>
      <c r="DD135" s="6"/>
    </row>
    <row r="136" spans="1:108" s="1" customFormat="1" ht="15" customHeight="1" x14ac:dyDescent="0.3">
      <c r="A136" s="13" t="s">
        <v>220</v>
      </c>
      <c r="B136" s="13" t="s">
        <v>221</v>
      </c>
      <c r="C136" s="10">
        <v>14.262843411811769</v>
      </c>
      <c r="D136" s="9">
        <v>12.933332476067662</v>
      </c>
      <c r="E136" s="9">
        <f t="shared" si="35"/>
        <v>1.7675993282631712</v>
      </c>
      <c r="F136" s="10">
        <v>-0.43929557708380429</v>
      </c>
      <c r="G136" s="9">
        <v>-1.6251790533064963</v>
      </c>
      <c r="H136" s="9">
        <f t="shared" si="36"/>
        <v>1.4063196191780161</v>
      </c>
      <c r="I136" s="10" t="e">
        <v>#N/A</v>
      </c>
      <c r="J136" s="9">
        <v>13.442891073880261</v>
      </c>
      <c r="K136" s="9">
        <f t="shared" si="37"/>
        <v>0</v>
      </c>
      <c r="L136" s="10">
        <v>2.7955173087151088</v>
      </c>
      <c r="M136" s="9">
        <v>2.5480730273856125</v>
      </c>
      <c r="N136" s="9">
        <f t="shared" si="38"/>
        <v>6.122867236267094E-2</v>
      </c>
      <c r="O136" s="10">
        <v>7.302575826847626</v>
      </c>
      <c r="P136" s="9">
        <v>7.554246728292469</v>
      </c>
      <c r="Q136" s="9">
        <f t="shared" si="39"/>
        <v>6.3338242634059905E-2</v>
      </c>
      <c r="R136" s="10">
        <v>5.8192401120192052</v>
      </c>
      <c r="S136" s="9">
        <v>6.8849190120658079</v>
      </c>
      <c r="T136" s="9">
        <f t="shared" si="40"/>
        <v>1.1356715180045371</v>
      </c>
      <c r="U136" s="10" t="e">
        <v>#N/A</v>
      </c>
      <c r="V136" s="9">
        <v>13.442891073880261</v>
      </c>
      <c r="W136" s="9">
        <f t="shared" si="41"/>
        <v>0</v>
      </c>
      <c r="X136" s="10" t="e">
        <v>#N/A</v>
      </c>
      <c r="Y136" s="9">
        <v>14.23376929593779</v>
      </c>
      <c r="Z136" s="9">
        <f t="shared" si="42"/>
        <v>0</v>
      </c>
      <c r="AA136" s="10" t="e">
        <v>#N/A</v>
      </c>
      <c r="AB136" s="9">
        <v>6.4664189799399736</v>
      </c>
      <c r="AC136" s="9">
        <f t="shared" si="43"/>
        <v>0</v>
      </c>
      <c r="AD136" s="10" t="e">
        <v>#N/A</v>
      </c>
      <c r="AE136" s="9">
        <v>14.23376929593779</v>
      </c>
      <c r="AF136" s="9">
        <f t="shared" si="44"/>
        <v>0</v>
      </c>
      <c r="AG136" s="10" t="e">
        <v>#N/A</v>
      </c>
      <c r="AH136" s="9">
        <v>14.23376929593779</v>
      </c>
      <c r="AI136" s="9">
        <f t="shared" si="45"/>
        <v>0</v>
      </c>
      <c r="AJ136" s="10" t="e">
        <v>#N/A</v>
      </c>
      <c r="AK136" s="9">
        <v>13.442891073880261</v>
      </c>
      <c r="AL136" s="9">
        <f t="shared" si="46"/>
        <v>0</v>
      </c>
      <c r="AM136" s="10">
        <v>7.302575826847626</v>
      </c>
      <c r="AN136" s="9">
        <v>6.9682100124396698</v>
      </c>
      <c r="AO136" s="9">
        <f t="shared" si="47"/>
        <v>0.11180049784469581</v>
      </c>
      <c r="AP136" s="10">
        <v>5.7051373647247097</v>
      </c>
      <c r="AQ136" s="9">
        <v>5.0791589975561635</v>
      </c>
      <c r="AR136" s="9">
        <f t="shared" si="48"/>
        <v>0.39184891616299916</v>
      </c>
      <c r="AS136" s="10" t="e">
        <v>#N/A</v>
      </c>
      <c r="AT136" s="9">
        <v>17.04189788030483</v>
      </c>
      <c r="AU136" s="9">
        <f t="shared" si="49"/>
        <v>0</v>
      </c>
      <c r="AV136" s="10" t="e">
        <v>#N/A</v>
      </c>
      <c r="AW136" s="9">
        <v>17.04189788030483</v>
      </c>
      <c r="AX136" s="9">
        <f t="shared" si="50"/>
        <v>0</v>
      </c>
      <c r="AY136" s="10" t="e">
        <v>#N/A</v>
      </c>
      <c r="AZ136" s="9">
        <v>17.04189788030483</v>
      </c>
      <c r="BA136" s="9">
        <f t="shared" si="51"/>
        <v>0</v>
      </c>
      <c r="BB136" s="10" t="e">
        <v>#N/A</v>
      </c>
      <c r="BC136" s="9">
        <v>12.933332476067662</v>
      </c>
      <c r="BD136" s="9">
        <f t="shared" si="52"/>
        <v>0</v>
      </c>
      <c r="BE136" s="10" t="e">
        <v>#N/A</v>
      </c>
      <c r="BF136" s="9">
        <v>12.933332476067662</v>
      </c>
      <c r="BG136" s="9">
        <f t="shared" si="53"/>
        <v>0</v>
      </c>
      <c r="BH136" s="10" t="e">
        <v>#N/A</v>
      </c>
      <c r="BI136" s="9">
        <v>12.933332476067662</v>
      </c>
      <c r="BJ136" s="9">
        <f t="shared" si="54"/>
        <v>0</v>
      </c>
      <c r="BK136" s="10" t="e">
        <v>#N/A</v>
      </c>
      <c r="BL136" s="9">
        <v>12.933332476067662</v>
      </c>
      <c r="BM136" s="9">
        <f t="shared" si="55"/>
        <v>0</v>
      </c>
      <c r="BN136" s="10" t="e">
        <v>#N/A</v>
      </c>
      <c r="BO136" s="9">
        <v>12.933332476067662</v>
      </c>
      <c r="BP136" s="9">
        <f t="shared" si="56"/>
        <v>0</v>
      </c>
      <c r="BQ136" s="10" t="e">
        <v>#N/A</v>
      </c>
      <c r="BR136" s="9">
        <v>12.933332476067662</v>
      </c>
      <c r="BS136" s="9">
        <f t="shared" si="57"/>
        <v>0</v>
      </c>
      <c r="BT136" s="10" t="e">
        <v>#N/A</v>
      </c>
      <c r="BU136" s="9">
        <v>12.933332476067662</v>
      </c>
      <c r="BV136" s="9">
        <f t="shared" si="58"/>
        <v>0</v>
      </c>
      <c r="BW136" s="10" t="e">
        <v>#N/A</v>
      </c>
      <c r="BX136" s="9">
        <v>12.933332476067662</v>
      </c>
      <c r="BY136" s="9">
        <f t="shared" si="59"/>
        <v>0</v>
      </c>
      <c r="BZ136" s="10" t="e">
        <v>#N/A</v>
      </c>
      <c r="CA136" s="9">
        <v>12.933332476067662</v>
      </c>
      <c r="CB136" s="9">
        <f t="shared" si="60"/>
        <v>0</v>
      </c>
      <c r="CC136" s="10" t="e">
        <v>#N/A</v>
      </c>
      <c r="CD136" s="9">
        <v>12.933332476067662</v>
      </c>
      <c r="CE136" s="9">
        <f t="shared" si="61"/>
        <v>0</v>
      </c>
      <c r="CF136" s="10" t="e">
        <v>#N/A</v>
      </c>
      <c r="CG136" s="9">
        <v>12.933332476067662</v>
      </c>
      <c r="CH136" s="9">
        <f t="shared" si="62"/>
        <v>0</v>
      </c>
      <c r="CI136" s="10" t="e">
        <v>#N/A</v>
      </c>
      <c r="CJ136" s="9">
        <v>12.933332476067662</v>
      </c>
      <c r="CK136" s="9">
        <f t="shared" si="63"/>
        <v>0</v>
      </c>
      <c r="CL136" s="10" t="e">
        <v>#N/A</v>
      </c>
      <c r="CM136" s="9">
        <v>12.933332476067662</v>
      </c>
      <c r="CN136" s="9">
        <f t="shared" si="64"/>
        <v>0</v>
      </c>
      <c r="CO136" s="10" t="e">
        <v>#N/A</v>
      </c>
      <c r="CP136" s="9">
        <v>12.933332476067662</v>
      </c>
      <c r="CQ136" s="9">
        <f t="shared" si="65"/>
        <v>0</v>
      </c>
      <c r="CR136" s="10">
        <v>-0.40494014298615966</v>
      </c>
      <c r="CS136" s="9">
        <v>-0.65630237119032131</v>
      </c>
      <c r="CT136" s="9">
        <f t="shared" si="66"/>
        <v>6.3182969767761041E-2</v>
      </c>
      <c r="CU136" s="10" t="e">
        <v>#N/A</v>
      </c>
      <c r="CV136" s="9">
        <v>6.4664189799399736</v>
      </c>
      <c r="CW136" s="9">
        <f t="shared" si="67"/>
        <v>0</v>
      </c>
      <c r="CX136" s="10" t="e">
        <v>#N/A</v>
      </c>
      <c r="CY136" s="9">
        <v>-1.1672397972949398</v>
      </c>
      <c r="CZ136" s="9">
        <f t="shared" si="68"/>
        <v>0</v>
      </c>
      <c r="DA136" s="10" t="e">
        <v>#N/A</v>
      </c>
      <c r="DB136" s="9">
        <v>-6.9681648090361108</v>
      </c>
      <c r="DC136" s="9">
        <f t="shared" si="69"/>
        <v>0</v>
      </c>
      <c r="DD136" s="6"/>
    </row>
    <row r="137" spans="1:108" s="1" customFormat="1" ht="15" customHeight="1" x14ac:dyDescent="0.3">
      <c r="A137" s="13" t="s">
        <v>222</v>
      </c>
      <c r="B137" s="13" t="s">
        <v>223</v>
      </c>
      <c r="C137" s="10">
        <v>13.692330217327349</v>
      </c>
      <c r="D137" s="9">
        <v>12.933332476067662</v>
      </c>
      <c r="E137" s="9">
        <f t="shared" si="35"/>
        <v>0.5760775712373073</v>
      </c>
      <c r="F137" s="10">
        <v>-2.1964778854190143</v>
      </c>
      <c r="G137" s="9">
        <v>-1.6251790533064963</v>
      </c>
      <c r="H137" s="9">
        <f t="shared" si="36"/>
        <v>0.32638235557312711</v>
      </c>
      <c r="I137" s="10" t="e">
        <v>#N/A</v>
      </c>
      <c r="J137" s="9">
        <v>13.442891073880261</v>
      </c>
      <c r="K137" s="9">
        <f t="shared" si="37"/>
        <v>0</v>
      </c>
      <c r="L137" s="10">
        <v>2.2820549458898789</v>
      </c>
      <c r="M137" s="9">
        <v>2.5480730273856125</v>
      </c>
      <c r="N137" s="9">
        <f t="shared" si="38"/>
        <v>7.0765619682670755E-2</v>
      </c>
      <c r="O137" s="10" t="e">
        <v>#N/A</v>
      </c>
      <c r="P137" s="9">
        <v>7.554246728292469</v>
      </c>
      <c r="Q137" s="9">
        <f t="shared" si="39"/>
        <v>0</v>
      </c>
      <c r="R137" s="10" t="e">
        <v>#N/A</v>
      </c>
      <c r="S137" s="9">
        <v>6.8849190120658079</v>
      </c>
      <c r="T137" s="9">
        <f t="shared" si="40"/>
        <v>0</v>
      </c>
      <c r="U137" s="10" t="e">
        <v>#N/A</v>
      </c>
      <c r="V137" s="9">
        <v>13.442891073880261</v>
      </c>
      <c r="W137" s="9">
        <f t="shared" si="41"/>
        <v>0</v>
      </c>
      <c r="X137" s="10" t="e">
        <v>#N/A</v>
      </c>
      <c r="Y137" s="9">
        <v>14.23376929593779</v>
      </c>
      <c r="Z137" s="9">
        <f t="shared" si="42"/>
        <v>0</v>
      </c>
      <c r="AA137" s="10" t="e">
        <v>#N/A</v>
      </c>
      <c r="AB137" s="9">
        <v>6.4664189799399736</v>
      </c>
      <c r="AC137" s="9">
        <f t="shared" si="43"/>
        <v>0</v>
      </c>
      <c r="AD137" s="10" t="e">
        <v>#N/A</v>
      </c>
      <c r="AE137" s="9">
        <v>14.23376929593779</v>
      </c>
      <c r="AF137" s="9">
        <f t="shared" si="44"/>
        <v>0</v>
      </c>
      <c r="AG137" s="10" t="e">
        <v>#N/A</v>
      </c>
      <c r="AH137" s="9">
        <v>14.23376929593779</v>
      </c>
      <c r="AI137" s="9">
        <f t="shared" si="45"/>
        <v>0</v>
      </c>
      <c r="AJ137" s="10" t="e">
        <v>#N/A</v>
      </c>
      <c r="AK137" s="9">
        <v>13.442891073880261</v>
      </c>
      <c r="AL137" s="9">
        <f t="shared" si="46"/>
        <v>0</v>
      </c>
      <c r="AM137" s="10">
        <v>7.5878326950838613</v>
      </c>
      <c r="AN137" s="9">
        <v>6.9682100124396698</v>
      </c>
      <c r="AO137" s="9">
        <f t="shared" si="47"/>
        <v>0.38393226884718445</v>
      </c>
      <c r="AP137" s="10">
        <v>5.9333428593136972</v>
      </c>
      <c r="AQ137" s="9">
        <v>5.0791589975561635</v>
      </c>
      <c r="AR137" s="9">
        <f t="shared" si="48"/>
        <v>0.72963006968701338</v>
      </c>
      <c r="AS137" s="10" t="e">
        <v>#N/A</v>
      </c>
      <c r="AT137" s="9">
        <v>17.04189788030483</v>
      </c>
      <c r="AU137" s="9">
        <f t="shared" si="49"/>
        <v>0</v>
      </c>
      <c r="AV137" s="10" t="e">
        <v>#N/A</v>
      </c>
      <c r="AW137" s="9">
        <v>17.04189788030483</v>
      </c>
      <c r="AX137" s="9">
        <f t="shared" si="50"/>
        <v>0</v>
      </c>
      <c r="AY137" s="10" t="e">
        <v>#N/A</v>
      </c>
      <c r="AZ137" s="9">
        <v>17.04189788030483</v>
      </c>
      <c r="BA137" s="9">
        <f t="shared" si="51"/>
        <v>0</v>
      </c>
      <c r="BB137" s="10" t="e">
        <v>#N/A</v>
      </c>
      <c r="BC137" s="9">
        <v>12.933332476067662</v>
      </c>
      <c r="BD137" s="9">
        <f t="shared" si="52"/>
        <v>0</v>
      </c>
      <c r="BE137" s="10" t="e">
        <v>#N/A</v>
      </c>
      <c r="BF137" s="9">
        <v>12.933332476067662</v>
      </c>
      <c r="BG137" s="9">
        <f t="shared" si="53"/>
        <v>0</v>
      </c>
      <c r="BH137" s="10" t="e">
        <v>#N/A</v>
      </c>
      <c r="BI137" s="9">
        <v>12.933332476067662</v>
      </c>
      <c r="BJ137" s="9">
        <f t="shared" si="54"/>
        <v>0</v>
      </c>
      <c r="BK137" s="10" t="e">
        <v>#N/A</v>
      </c>
      <c r="BL137" s="9">
        <v>12.933332476067662</v>
      </c>
      <c r="BM137" s="9">
        <f t="shared" si="55"/>
        <v>0</v>
      </c>
      <c r="BN137" s="10" t="e">
        <v>#N/A</v>
      </c>
      <c r="BO137" s="9">
        <v>12.933332476067662</v>
      </c>
      <c r="BP137" s="9">
        <f t="shared" si="56"/>
        <v>0</v>
      </c>
      <c r="BQ137" s="10" t="e">
        <v>#N/A</v>
      </c>
      <c r="BR137" s="9">
        <v>12.933332476067662</v>
      </c>
      <c r="BS137" s="9">
        <f t="shared" si="57"/>
        <v>0</v>
      </c>
      <c r="BT137" s="10" t="e">
        <v>#N/A</v>
      </c>
      <c r="BU137" s="9">
        <v>12.933332476067662</v>
      </c>
      <c r="BV137" s="9">
        <f t="shared" si="58"/>
        <v>0</v>
      </c>
      <c r="BW137" s="10" t="e">
        <v>#N/A</v>
      </c>
      <c r="BX137" s="9">
        <v>12.933332476067662</v>
      </c>
      <c r="BY137" s="9">
        <f t="shared" si="59"/>
        <v>0</v>
      </c>
      <c r="BZ137" s="10" t="e">
        <v>#N/A</v>
      </c>
      <c r="CA137" s="9">
        <v>12.933332476067662</v>
      </c>
      <c r="CB137" s="9">
        <f t="shared" si="60"/>
        <v>0</v>
      </c>
      <c r="CC137" s="10" t="e">
        <v>#N/A</v>
      </c>
      <c r="CD137" s="9">
        <v>12.933332476067662</v>
      </c>
      <c r="CE137" s="9">
        <f t="shared" si="61"/>
        <v>0</v>
      </c>
      <c r="CF137" s="10" t="e">
        <v>#N/A</v>
      </c>
      <c r="CG137" s="9">
        <v>12.933332476067662</v>
      </c>
      <c r="CH137" s="9">
        <f t="shared" si="62"/>
        <v>0</v>
      </c>
      <c r="CI137" s="10" t="e">
        <v>#N/A</v>
      </c>
      <c r="CJ137" s="9">
        <v>12.933332476067662</v>
      </c>
      <c r="CK137" s="9">
        <f t="shared" si="63"/>
        <v>0</v>
      </c>
      <c r="CL137" s="10" t="e">
        <v>#N/A</v>
      </c>
      <c r="CM137" s="9">
        <v>12.933332476067662</v>
      </c>
      <c r="CN137" s="9">
        <f t="shared" si="64"/>
        <v>0</v>
      </c>
      <c r="CO137" s="10" t="e">
        <v>#N/A</v>
      </c>
      <c r="CP137" s="9">
        <v>12.933332476067662</v>
      </c>
      <c r="CQ137" s="9">
        <f t="shared" si="65"/>
        <v>0</v>
      </c>
      <c r="CR137" s="10">
        <v>-0.52474049212251472</v>
      </c>
      <c r="CS137" s="9">
        <v>-0.65630237119032131</v>
      </c>
      <c r="CT137" s="9">
        <f t="shared" si="66"/>
        <v>1.7308528023852163E-2</v>
      </c>
      <c r="CU137" s="10" t="e">
        <v>#N/A</v>
      </c>
      <c r="CV137" s="9">
        <v>6.4664189799399736</v>
      </c>
      <c r="CW137" s="9">
        <f t="shared" si="67"/>
        <v>0</v>
      </c>
      <c r="CX137" s="10" t="e">
        <v>#N/A</v>
      </c>
      <c r="CY137" s="9">
        <v>-1.1672397972949398</v>
      </c>
      <c r="CZ137" s="9">
        <f t="shared" si="68"/>
        <v>0</v>
      </c>
      <c r="DA137" s="10">
        <v>-11.695531597685655</v>
      </c>
      <c r="DB137" s="9">
        <v>-6.9681648090361108</v>
      </c>
      <c r="DC137" s="9">
        <f t="shared" si="69"/>
        <v>22.347996754426703</v>
      </c>
      <c r="DD137" s="6"/>
    </row>
    <row r="138" spans="1:108" s="1" customFormat="1" ht="15" customHeight="1" x14ac:dyDescent="0.3">
      <c r="A138" s="13" t="s">
        <v>224</v>
      </c>
      <c r="B138" s="13" t="s">
        <v>225</v>
      </c>
      <c r="C138" s="10">
        <v>18.998106989265811</v>
      </c>
      <c r="D138" s="9">
        <v>16.81460555968836</v>
      </c>
      <c r="E138" s="9">
        <f t="shared" si="35"/>
        <v>4.7676784929667706</v>
      </c>
      <c r="F138" s="10">
        <v>0.34230824188348663</v>
      </c>
      <c r="G138" s="9">
        <v>1.6547070274565385</v>
      </c>
      <c r="H138" s="9">
        <f t="shared" si="36"/>
        <v>1.7223905723736215</v>
      </c>
      <c r="I138" s="10" t="e">
        <v>#N/A</v>
      </c>
      <c r="J138" s="9">
        <v>17.387380213572854</v>
      </c>
      <c r="K138" s="9">
        <f t="shared" si="37"/>
        <v>0</v>
      </c>
      <c r="L138" s="10" t="e">
        <v>#N/A</v>
      </c>
      <c r="M138" s="9">
        <v>6.0292111493867111</v>
      </c>
      <c r="N138" s="9">
        <f t="shared" si="38"/>
        <v>0</v>
      </c>
      <c r="O138" s="10" t="e">
        <v>#N/A</v>
      </c>
      <c r="P138" s="9">
        <v>11.107240567358403</v>
      </c>
      <c r="Q138" s="9">
        <f t="shared" si="39"/>
        <v>0</v>
      </c>
      <c r="R138" s="10" t="e">
        <v>#N/A</v>
      </c>
      <c r="S138" s="9">
        <v>10.175461170240837</v>
      </c>
      <c r="T138" s="9">
        <f t="shared" si="40"/>
        <v>0</v>
      </c>
      <c r="U138" s="10" t="e">
        <v>#N/A</v>
      </c>
      <c r="V138" s="9">
        <v>17.387380213572854</v>
      </c>
      <c r="W138" s="9">
        <f t="shared" si="41"/>
        <v>0</v>
      </c>
      <c r="X138" s="10" t="e">
        <v>#N/A</v>
      </c>
      <c r="Y138" s="9">
        <v>17.811773542013597</v>
      </c>
      <c r="Z138" s="9">
        <f t="shared" si="42"/>
        <v>0</v>
      </c>
      <c r="AA138" s="10" t="e">
        <v>#N/A</v>
      </c>
      <c r="AB138" s="9">
        <v>10.446792283109161</v>
      </c>
      <c r="AC138" s="9">
        <f t="shared" si="43"/>
        <v>0</v>
      </c>
      <c r="AD138" s="10" t="e">
        <v>#N/A</v>
      </c>
      <c r="AE138" s="9">
        <v>17.811773542013597</v>
      </c>
      <c r="AF138" s="9">
        <f t="shared" si="44"/>
        <v>0</v>
      </c>
      <c r="AG138" s="10" t="e">
        <v>#N/A</v>
      </c>
      <c r="AH138" s="9">
        <v>17.811773542013597</v>
      </c>
      <c r="AI138" s="9">
        <f t="shared" si="45"/>
        <v>0</v>
      </c>
      <c r="AJ138" s="10" t="e">
        <v>#N/A</v>
      </c>
      <c r="AK138" s="9">
        <v>17.387380213572854</v>
      </c>
      <c r="AL138" s="9">
        <f t="shared" si="46"/>
        <v>0</v>
      </c>
      <c r="AM138" s="10" t="e">
        <v>#N/A</v>
      </c>
      <c r="AN138" s="9">
        <v>10.482071242265889</v>
      </c>
      <c r="AO138" s="9">
        <f t="shared" si="47"/>
        <v>0</v>
      </c>
      <c r="AP138" s="10" t="e">
        <v>#N/A</v>
      </c>
      <c r="AQ138" s="9">
        <v>8.7544931873431722</v>
      </c>
      <c r="AR138" s="9">
        <f t="shared" si="48"/>
        <v>0</v>
      </c>
      <c r="AS138" s="10" t="e">
        <v>#N/A</v>
      </c>
      <c r="AT138" s="9">
        <v>21.159233454789145</v>
      </c>
      <c r="AU138" s="9">
        <f t="shared" si="49"/>
        <v>0</v>
      </c>
      <c r="AV138" s="10" t="e">
        <v>#N/A</v>
      </c>
      <c r="AW138" s="9">
        <v>21.159233454789145</v>
      </c>
      <c r="AX138" s="9">
        <f t="shared" si="50"/>
        <v>0</v>
      </c>
      <c r="AY138" s="10" t="e">
        <v>#N/A</v>
      </c>
      <c r="AZ138" s="9">
        <v>21.159233454789145</v>
      </c>
      <c r="BA138" s="9">
        <f t="shared" si="51"/>
        <v>0</v>
      </c>
      <c r="BB138" s="10" t="e">
        <v>#N/A</v>
      </c>
      <c r="BC138" s="9">
        <v>16.81460555968836</v>
      </c>
      <c r="BD138" s="9">
        <f t="shared" si="52"/>
        <v>0</v>
      </c>
      <c r="BE138" s="10" t="e">
        <v>#N/A</v>
      </c>
      <c r="BF138" s="9">
        <v>16.81460555968836</v>
      </c>
      <c r="BG138" s="9">
        <f t="shared" si="53"/>
        <v>0</v>
      </c>
      <c r="BH138" s="10" t="e">
        <v>#N/A</v>
      </c>
      <c r="BI138" s="9">
        <v>16.81460555968836</v>
      </c>
      <c r="BJ138" s="9">
        <f t="shared" si="54"/>
        <v>0</v>
      </c>
      <c r="BK138" s="10" t="e">
        <v>#N/A</v>
      </c>
      <c r="BL138" s="9">
        <v>16.81460555968836</v>
      </c>
      <c r="BM138" s="9">
        <f t="shared" si="55"/>
        <v>0</v>
      </c>
      <c r="BN138" s="10" t="e">
        <v>#N/A</v>
      </c>
      <c r="BO138" s="9">
        <v>16.81460555968836</v>
      </c>
      <c r="BP138" s="9">
        <f t="shared" si="56"/>
        <v>0</v>
      </c>
      <c r="BQ138" s="10" t="e">
        <v>#N/A</v>
      </c>
      <c r="BR138" s="9">
        <v>16.81460555968836</v>
      </c>
      <c r="BS138" s="9">
        <f t="shared" si="57"/>
        <v>0</v>
      </c>
      <c r="BT138" s="10" t="e">
        <v>#N/A</v>
      </c>
      <c r="BU138" s="9">
        <v>16.81460555968836</v>
      </c>
      <c r="BV138" s="9">
        <f t="shared" si="58"/>
        <v>0</v>
      </c>
      <c r="BW138" s="10" t="e">
        <v>#N/A</v>
      </c>
      <c r="BX138" s="9">
        <v>16.81460555968836</v>
      </c>
      <c r="BY138" s="9">
        <f t="shared" si="59"/>
        <v>0</v>
      </c>
      <c r="BZ138" s="10" t="e">
        <v>#N/A</v>
      </c>
      <c r="CA138" s="9">
        <v>16.81460555968836</v>
      </c>
      <c r="CB138" s="9">
        <f t="shared" si="60"/>
        <v>0</v>
      </c>
      <c r="CC138" s="10" t="e">
        <v>#N/A</v>
      </c>
      <c r="CD138" s="9">
        <v>16.81460555968836</v>
      </c>
      <c r="CE138" s="9">
        <f t="shared" si="61"/>
        <v>0</v>
      </c>
      <c r="CF138" s="10" t="e">
        <v>#N/A</v>
      </c>
      <c r="CG138" s="9">
        <v>16.81460555968836</v>
      </c>
      <c r="CH138" s="9">
        <f t="shared" si="62"/>
        <v>0</v>
      </c>
      <c r="CI138" s="10" t="e">
        <v>#N/A</v>
      </c>
      <c r="CJ138" s="9">
        <v>16.81460555968836</v>
      </c>
      <c r="CK138" s="9">
        <f t="shared" si="63"/>
        <v>0</v>
      </c>
      <c r="CL138" s="10" t="e">
        <v>#N/A</v>
      </c>
      <c r="CM138" s="9">
        <v>16.81460555968836</v>
      </c>
      <c r="CN138" s="9">
        <f t="shared" si="64"/>
        <v>0</v>
      </c>
      <c r="CO138" s="10" t="e">
        <v>#N/A</v>
      </c>
      <c r="CP138" s="9">
        <v>16.81460555968836</v>
      </c>
      <c r="CQ138" s="9">
        <f t="shared" si="65"/>
        <v>0</v>
      </c>
      <c r="CR138" s="10" t="e">
        <v>#N/A</v>
      </c>
      <c r="CS138" s="9">
        <v>2.5626765513677157</v>
      </c>
      <c r="CT138" s="9">
        <f t="shared" si="66"/>
        <v>0</v>
      </c>
      <c r="CU138" s="10" t="e">
        <v>#N/A</v>
      </c>
      <c r="CV138" s="9">
        <v>10.446792283109161</v>
      </c>
      <c r="CW138" s="9">
        <f t="shared" si="67"/>
        <v>0</v>
      </c>
      <c r="CX138" s="10" t="e">
        <v>#N/A</v>
      </c>
      <c r="CY138" s="9">
        <v>1.9834993750856711</v>
      </c>
      <c r="CZ138" s="9">
        <f t="shared" si="68"/>
        <v>0</v>
      </c>
      <c r="DA138" s="10" t="e">
        <v>#N/A</v>
      </c>
      <c r="DB138" s="9">
        <v>-4.6002508038337879</v>
      </c>
      <c r="DC138" s="9">
        <f t="shared" si="69"/>
        <v>0</v>
      </c>
      <c r="DD138" s="6"/>
    </row>
    <row r="139" spans="1:108" s="1" customFormat="1" ht="15" customHeight="1" x14ac:dyDescent="0.3">
      <c r="A139" s="13" t="s">
        <v>226</v>
      </c>
      <c r="B139" s="13" t="s">
        <v>227</v>
      </c>
      <c r="C139" s="10">
        <v>20.652596609917783</v>
      </c>
      <c r="D139" s="9">
        <v>16.81460555968836</v>
      </c>
      <c r="E139" s="9">
        <f t="shared" si="35"/>
        <v>14.730175301641149</v>
      </c>
      <c r="F139" s="10">
        <v>2.2478241217015338</v>
      </c>
      <c r="G139" s="9">
        <v>1.6547070274565385</v>
      </c>
      <c r="H139" s="9">
        <f t="shared" si="36"/>
        <v>0.35178788748562656</v>
      </c>
      <c r="I139" s="10" t="e">
        <v>#N/A</v>
      </c>
      <c r="J139" s="9">
        <v>17.387380213572854</v>
      </c>
      <c r="K139" s="9">
        <f t="shared" si="37"/>
        <v>0</v>
      </c>
      <c r="L139" s="10" t="e">
        <v>#N/A</v>
      </c>
      <c r="M139" s="9">
        <v>6.0292111493867111</v>
      </c>
      <c r="N139" s="9">
        <f t="shared" si="38"/>
        <v>0</v>
      </c>
      <c r="O139" s="10" t="e">
        <v>#N/A</v>
      </c>
      <c r="P139" s="9">
        <v>11.107240567358403</v>
      </c>
      <c r="Q139" s="9">
        <f t="shared" si="39"/>
        <v>0</v>
      </c>
      <c r="R139" s="10" t="e">
        <v>#N/A</v>
      </c>
      <c r="S139" s="9">
        <v>10.175461170240837</v>
      </c>
      <c r="T139" s="9">
        <f t="shared" si="40"/>
        <v>0</v>
      </c>
      <c r="U139" s="10" t="e">
        <v>#N/A</v>
      </c>
      <c r="V139" s="9">
        <v>17.387380213572854</v>
      </c>
      <c r="W139" s="9">
        <f t="shared" si="41"/>
        <v>0</v>
      </c>
      <c r="X139" s="10" t="e">
        <v>#N/A</v>
      </c>
      <c r="Y139" s="9">
        <v>17.811773542013597</v>
      </c>
      <c r="Z139" s="9">
        <f t="shared" si="42"/>
        <v>0</v>
      </c>
      <c r="AA139" s="10" t="e">
        <v>#N/A</v>
      </c>
      <c r="AB139" s="9">
        <v>10.446792283109161</v>
      </c>
      <c r="AC139" s="9">
        <f t="shared" si="43"/>
        <v>0</v>
      </c>
      <c r="AD139" s="10" t="e">
        <v>#N/A</v>
      </c>
      <c r="AE139" s="9">
        <v>17.811773542013597</v>
      </c>
      <c r="AF139" s="9">
        <f t="shared" si="44"/>
        <v>0</v>
      </c>
      <c r="AG139" s="10" t="e">
        <v>#N/A</v>
      </c>
      <c r="AH139" s="9">
        <v>17.811773542013597</v>
      </c>
      <c r="AI139" s="9">
        <f t="shared" si="45"/>
        <v>0</v>
      </c>
      <c r="AJ139" s="10" t="e">
        <v>#N/A</v>
      </c>
      <c r="AK139" s="9">
        <v>17.387380213572854</v>
      </c>
      <c r="AL139" s="9">
        <f t="shared" si="46"/>
        <v>0</v>
      </c>
      <c r="AM139" s="10" t="e">
        <v>#N/A</v>
      </c>
      <c r="AN139" s="9">
        <v>10.482071242265889</v>
      </c>
      <c r="AO139" s="9">
        <f t="shared" si="47"/>
        <v>0</v>
      </c>
      <c r="AP139" s="10" t="e">
        <v>#N/A</v>
      </c>
      <c r="AQ139" s="9">
        <v>8.7544931873431722</v>
      </c>
      <c r="AR139" s="9">
        <f t="shared" si="48"/>
        <v>0</v>
      </c>
      <c r="AS139" s="10" t="e">
        <v>#N/A</v>
      </c>
      <c r="AT139" s="9">
        <v>21.159233454789145</v>
      </c>
      <c r="AU139" s="9">
        <f t="shared" si="49"/>
        <v>0</v>
      </c>
      <c r="AV139" s="10" t="e">
        <v>#N/A</v>
      </c>
      <c r="AW139" s="9">
        <v>21.159233454789145</v>
      </c>
      <c r="AX139" s="9">
        <f t="shared" si="50"/>
        <v>0</v>
      </c>
      <c r="AY139" s="10" t="e">
        <v>#N/A</v>
      </c>
      <c r="AZ139" s="9">
        <v>21.159233454789145</v>
      </c>
      <c r="BA139" s="9">
        <f t="shared" si="51"/>
        <v>0</v>
      </c>
      <c r="BB139" s="10" t="e">
        <v>#N/A</v>
      </c>
      <c r="BC139" s="9">
        <v>16.81460555968836</v>
      </c>
      <c r="BD139" s="9">
        <f t="shared" si="52"/>
        <v>0</v>
      </c>
      <c r="BE139" s="10" t="e">
        <v>#N/A</v>
      </c>
      <c r="BF139" s="9">
        <v>16.81460555968836</v>
      </c>
      <c r="BG139" s="9">
        <f t="shared" si="53"/>
        <v>0</v>
      </c>
      <c r="BH139" s="10" t="e">
        <v>#N/A</v>
      </c>
      <c r="BI139" s="9">
        <v>16.81460555968836</v>
      </c>
      <c r="BJ139" s="9">
        <f t="shared" si="54"/>
        <v>0</v>
      </c>
      <c r="BK139" s="10" t="e">
        <v>#N/A</v>
      </c>
      <c r="BL139" s="9">
        <v>16.81460555968836</v>
      </c>
      <c r="BM139" s="9">
        <f t="shared" si="55"/>
        <v>0</v>
      </c>
      <c r="BN139" s="10" t="e">
        <v>#N/A</v>
      </c>
      <c r="BO139" s="9">
        <v>16.81460555968836</v>
      </c>
      <c r="BP139" s="9">
        <f t="shared" si="56"/>
        <v>0</v>
      </c>
      <c r="BQ139" s="10" t="e">
        <v>#N/A</v>
      </c>
      <c r="BR139" s="9">
        <v>16.81460555968836</v>
      </c>
      <c r="BS139" s="9">
        <f t="shared" si="57"/>
        <v>0</v>
      </c>
      <c r="BT139" s="10" t="e">
        <v>#N/A</v>
      </c>
      <c r="BU139" s="9">
        <v>16.81460555968836</v>
      </c>
      <c r="BV139" s="9">
        <f t="shared" si="58"/>
        <v>0</v>
      </c>
      <c r="BW139" s="10" t="e">
        <v>#N/A</v>
      </c>
      <c r="BX139" s="9">
        <v>16.81460555968836</v>
      </c>
      <c r="BY139" s="9">
        <f t="shared" si="59"/>
        <v>0</v>
      </c>
      <c r="BZ139" s="10" t="e">
        <v>#N/A</v>
      </c>
      <c r="CA139" s="9">
        <v>16.81460555968836</v>
      </c>
      <c r="CB139" s="9">
        <f t="shared" si="60"/>
        <v>0</v>
      </c>
      <c r="CC139" s="10" t="e">
        <v>#N/A</v>
      </c>
      <c r="CD139" s="9">
        <v>16.81460555968836</v>
      </c>
      <c r="CE139" s="9">
        <f t="shared" si="61"/>
        <v>0</v>
      </c>
      <c r="CF139" s="10" t="e">
        <v>#N/A</v>
      </c>
      <c r="CG139" s="9">
        <v>16.81460555968836</v>
      </c>
      <c r="CH139" s="9">
        <f t="shared" si="62"/>
        <v>0</v>
      </c>
      <c r="CI139" s="10" t="e">
        <v>#N/A</v>
      </c>
      <c r="CJ139" s="9">
        <v>16.81460555968836</v>
      </c>
      <c r="CK139" s="9">
        <f t="shared" si="63"/>
        <v>0</v>
      </c>
      <c r="CL139" s="10" t="e">
        <v>#N/A</v>
      </c>
      <c r="CM139" s="9">
        <v>16.81460555968836</v>
      </c>
      <c r="CN139" s="9">
        <f t="shared" si="64"/>
        <v>0</v>
      </c>
      <c r="CO139" s="10" t="e">
        <v>#N/A</v>
      </c>
      <c r="CP139" s="9">
        <v>16.81460555968836</v>
      </c>
      <c r="CQ139" s="9">
        <f t="shared" si="65"/>
        <v>0</v>
      </c>
      <c r="CR139" s="10" t="e">
        <v>#N/A</v>
      </c>
      <c r="CS139" s="9">
        <v>2.5626765513677157</v>
      </c>
      <c r="CT139" s="9">
        <f t="shared" si="66"/>
        <v>0</v>
      </c>
      <c r="CU139" s="10" t="e">
        <v>#N/A</v>
      </c>
      <c r="CV139" s="9">
        <v>10.446792283109161</v>
      </c>
      <c r="CW139" s="9">
        <f t="shared" si="67"/>
        <v>0</v>
      </c>
      <c r="CX139" s="10" t="e">
        <v>#N/A</v>
      </c>
      <c r="CY139" s="9">
        <v>1.9834993750856711</v>
      </c>
      <c r="CZ139" s="9">
        <f t="shared" si="68"/>
        <v>0</v>
      </c>
      <c r="DA139" s="10" t="e">
        <v>#N/A</v>
      </c>
      <c r="DB139" s="9">
        <v>-4.6002508038337879</v>
      </c>
      <c r="DC139" s="9">
        <f t="shared" si="69"/>
        <v>0</v>
      </c>
      <c r="DD139" s="6"/>
    </row>
    <row r="140" spans="1:108" s="1" customFormat="1" ht="15" customHeight="1" x14ac:dyDescent="0.3">
      <c r="A140" s="13" t="s">
        <v>228</v>
      </c>
      <c r="B140" s="13" t="s">
        <v>229</v>
      </c>
      <c r="C140" s="10">
        <v>8.1583462832227607</v>
      </c>
      <c r="D140" s="9">
        <v>8.3402217135937491</v>
      </c>
      <c r="E140" s="9">
        <f t="shared" si="35"/>
        <v>3.3078672172632252E-2</v>
      </c>
      <c r="F140" s="10">
        <v>6.9488573102346933</v>
      </c>
      <c r="G140" s="9">
        <v>10.022609715150622</v>
      </c>
      <c r="H140" s="9">
        <f t="shared" si="36"/>
        <v>9.4479538467264579</v>
      </c>
      <c r="I140" s="10" t="e">
        <v>#N/A</v>
      </c>
      <c r="J140" s="9">
        <v>11.752491166589571</v>
      </c>
      <c r="K140" s="9">
        <f t="shared" si="37"/>
        <v>0</v>
      </c>
      <c r="L140" s="10" t="e">
        <v>#N/A</v>
      </c>
      <c r="M140" s="9">
        <v>11.76260972090293</v>
      </c>
      <c r="N140" s="9">
        <f t="shared" si="38"/>
        <v>0</v>
      </c>
      <c r="O140" s="10" t="e">
        <v>#N/A</v>
      </c>
      <c r="P140" s="9">
        <v>12.336747407549694</v>
      </c>
      <c r="Q140" s="9">
        <f t="shared" si="39"/>
        <v>0</v>
      </c>
      <c r="R140" s="10" t="e">
        <v>#N/A</v>
      </c>
      <c r="S140" s="9">
        <v>11.806800221014093</v>
      </c>
      <c r="T140" s="9">
        <f t="shared" si="40"/>
        <v>0</v>
      </c>
      <c r="U140" s="10" t="e">
        <v>#N/A</v>
      </c>
      <c r="V140" s="9">
        <v>11.752491166589571</v>
      </c>
      <c r="W140" s="9">
        <f t="shared" si="41"/>
        <v>0</v>
      </c>
      <c r="X140" s="10" t="e">
        <v>#N/A</v>
      </c>
      <c r="Y140" s="9">
        <v>11.035915038145944</v>
      </c>
      <c r="Z140" s="9">
        <f t="shared" si="42"/>
        <v>0</v>
      </c>
      <c r="AA140" s="10" t="e">
        <v>#N/A</v>
      </c>
      <c r="AB140" s="9">
        <v>11.085351885988821</v>
      </c>
      <c r="AC140" s="9">
        <f t="shared" si="43"/>
        <v>0</v>
      </c>
      <c r="AD140" s="10" t="e">
        <v>#N/A</v>
      </c>
      <c r="AE140" s="9">
        <v>11.035915038145944</v>
      </c>
      <c r="AF140" s="9">
        <f t="shared" si="44"/>
        <v>0</v>
      </c>
      <c r="AG140" s="10" t="e">
        <v>#N/A</v>
      </c>
      <c r="AH140" s="9">
        <v>11.035915038145944</v>
      </c>
      <c r="AI140" s="9">
        <f t="shared" si="45"/>
        <v>0</v>
      </c>
      <c r="AJ140" s="10" t="e">
        <v>#N/A</v>
      </c>
      <c r="AK140" s="9">
        <v>11.752491166589571</v>
      </c>
      <c r="AL140" s="9">
        <f t="shared" si="46"/>
        <v>0</v>
      </c>
      <c r="AM140" s="10" t="e">
        <v>#N/A</v>
      </c>
      <c r="AN140" s="9">
        <v>11.683393782724721</v>
      </c>
      <c r="AO140" s="9">
        <f t="shared" si="47"/>
        <v>0</v>
      </c>
      <c r="AP140" s="10">
        <v>9.7557848936792499</v>
      </c>
      <c r="AQ140" s="9">
        <v>11.9542576391041</v>
      </c>
      <c r="AR140" s="9">
        <f t="shared" si="48"/>
        <v>4.8332824123758753</v>
      </c>
      <c r="AS140" s="10" t="e">
        <v>#N/A</v>
      </c>
      <c r="AT140" s="9">
        <v>10.796435777263454</v>
      </c>
      <c r="AU140" s="9">
        <f t="shared" si="49"/>
        <v>0</v>
      </c>
      <c r="AV140" s="10" t="e">
        <v>#N/A</v>
      </c>
      <c r="AW140" s="9">
        <v>10.796435777263454</v>
      </c>
      <c r="AX140" s="9">
        <f t="shared" si="50"/>
        <v>0</v>
      </c>
      <c r="AY140" s="10" t="e">
        <v>#N/A</v>
      </c>
      <c r="AZ140" s="9">
        <v>10.796435777263454</v>
      </c>
      <c r="BA140" s="9">
        <f t="shared" si="51"/>
        <v>0</v>
      </c>
      <c r="BB140" s="10">
        <v>8.3865519261453212</v>
      </c>
      <c r="BC140" s="9">
        <v>8.8692593055463504</v>
      </c>
      <c r="BD140" s="9">
        <f t="shared" si="52"/>
        <v>0.23300641412820922</v>
      </c>
      <c r="BE140" s="10" t="e">
        <v>#N/A</v>
      </c>
      <c r="BF140" s="9">
        <v>8.8692593055463504</v>
      </c>
      <c r="BG140" s="9">
        <f t="shared" si="53"/>
        <v>0</v>
      </c>
      <c r="BH140" s="10">
        <v>7.9871923106145921</v>
      </c>
      <c r="BI140" s="9">
        <v>8.8692593055463504</v>
      </c>
      <c r="BJ140" s="9">
        <f t="shared" si="54"/>
        <v>0.77804218354794252</v>
      </c>
      <c r="BK140" s="10">
        <v>7.8160381896728506</v>
      </c>
      <c r="BL140" s="9">
        <v>8.8692593055463504</v>
      </c>
      <c r="BM140" s="9">
        <f t="shared" si="55"/>
        <v>1.1092747189218202</v>
      </c>
      <c r="BN140" s="10">
        <v>7.7019354423783568</v>
      </c>
      <c r="BO140" s="9">
        <v>8.8692593055463504</v>
      </c>
      <c r="BP140" s="9">
        <f t="shared" si="56"/>
        <v>1.3626450015214486</v>
      </c>
      <c r="BQ140" s="10" t="e">
        <v>#N/A</v>
      </c>
      <c r="BR140" s="9">
        <v>8.8692593055463504</v>
      </c>
      <c r="BS140" s="9">
        <f t="shared" si="57"/>
        <v>0</v>
      </c>
      <c r="BT140" s="10" t="e">
        <v>#N/A</v>
      </c>
      <c r="BU140" s="9">
        <v>8.8692593055463504</v>
      </c>
      <c r="BV140" s="9">
        <f t="shared" si="58"/>
        <v>0</v>
      </c>
      <c r="BW140" s="10" t="e">
        <v>#N/A</v>
      </c>
      <c r="BX140" s="9">
        <v>8.8692593055463504</v>
      </c>
      <c r="BY140" s="9">
        <f t="shared" si="59"/>
        <v>0</v>
      </c>
      <c r="BZ140" s="10" t="e">
        <v>#N/A</v>
      </c>
      <c r="CA140" s="9">
        <v>8.8692593055463504</v>
      </c>
      <c r="CB140" s="9">
        <f t="shared" si="60"/>
        <v>0</v>
      </c>
      <c r="CC140" s="10">
        <v>7.7019354423783568</v>
      </c>
      <c r="CD140" s="9">
        <v>8.8692593055463504</v>
      </c>
      <c r="CE140" s="9">
        <f t="shared" si="61"/>
        <v>1.3626450015214486</v>
      </c>
      <c r="CF140" s="10">
        <v>7.4737299477893675</v>
      </c>
      <c r="CG140" s="9">
        <v>8.8692593055463504</v>
      </c>
      <c r="CH140" s="9">
        <f t="shared" si="62"/>
        <v>1.9475021883616173</v>
      </c>
      <c r="CI140" s="10">
        <v>7.5307813214366153</v>
      </c>
      <c r="CJ140" s="9">
        <v>8.8692593055463504</v>
      </c>
      <c r="CK140" s="9">
        <f t="shared" si="63"/>
        <v>1.7915233139464606</v>
      </c>
      <c r="CL140" s="10">
        <v>7.5878326950838613</v>
      </c>
      <c r="CM140" s="9">
        <v>8.8692593055463504</v>
      </c>
      <c r="CN140" s="9">
        <f t="shared" si="64"/>
        <v>1.6420541580013839</v>
      </c>
      <c r="CO140" s="10">
        <v>7.5421915961660648</v>
      </c>
      <c r="CP140" s="9">
        <v>8.8692593055463504</v>
      </c>
      <c r="CQ140" s="9">
        <f t="shared" si="65"/>
        <v>1.7611087052798382</v>
      </c>
      <c r="CR140" s="10">
        <v>8.261088654216989</v>
      </c>
      <c r="CS140" s="9">
        <v>11.174207871881841</v>
      </c>
      <c r="CT140" s="9">
        <f t="shared" si="66"/>
        <v>8.4862635763282768</v>
      </c>
      <c r="CU140" s="10" t="e">
        <v>#N/A</v>
      </c>
      <c r="CV140" s="9">
        <v>11.085351885988821</v>
      </c>
      <c r="CW140" s="9">
        <f t="shared" si="67"/>
        <v>0</v>
      </c>
      <c r="CX140" s="10" t="e">
        <v>#N/A</v>
      </c>
      <c r="CY140" s="9">
        <v>10.867989696309529</v>
      </c>
      <c r="CZ140" s="9">
        <f t="shared" si="68"/>
        <v>0</v>
      </c>
      <c r="DA140" s="10" t="e">
        <v>#N/A</v>
      </c>
      <c r="DB140" s="9">
        <v>7.4155401578578122</v>
      </c>
      <c r="DC140" s="9">
        <f t="shared" si="69"/>
        <v>0</v>
      </c>
      <c r="DD140" s="6"/>
    </row>
    <row r="141" spans="1:108" s="1" customFormat="1" ht="15" customHeight="1" x14ac:dyDescent="0.3">
      <c r="A141" s="13" t="s">
        <v>230</v>
      </c>
      <c r="B141" s="13" t="s">
        <v>231</v>
      </c>
      <c r="C141" s="10">
        <v>11.638480007243185</v>
      </c>
      <c r="D141" s="9">
        <v>11.641723802507869</v>
      </c>
      <c r="E141" s="9">
        <f t="shared" si="35"/>
        <v>1.0522207719184842E-5</v>
      </c>
      <c r="F141" s="10">
        <v>11.193479509589876</v>
      </c>
      <c r="G141" s="9">
        <v>13.622772307391401</v>
      </c>
      <c r="H141" s="9">
        <f t="shared" si="36"/>
        <v>5.9014634974503588</v>
      </c>
      <c r="I141" s="10" t="e">
        <v>#N/A</v>
      </c>
      <c r="J141" s="9">
        <v>15.216964822199969</v>
      </c>
      <c r="K141" s="9">
        <f t="shared" si="37"/>
        <v>0</v>
      </c>
      <c r="L141" s="10">
        <v>14.091689290870027</v>
      </c>
      <c r="M141" s="9">
        <v>15.362772313143708</v>
      </c>
      <c r="N141" s="9">
        <f t="shared" si="38"/>
        <v>1.6156520495123941</v>
      </c>
      <c r="O141" s="10" t="e">
        <v>#N/A</v>
      </c>
      <c r="P141" s="9">
        <v>15.847102631877959</v>
      </c>
      <c r="Q141" s="9">
        <f t="shared" si="39"/>
        <v>0</v>
      </c>
      <c r="R141" s="10">
        <v>13.749381048986544</v>
      </c>
      <c r="S141" s="9">
        <v>15.39824882882435</v>
      </c>
      <c r="T141" s="9">
        <f t="shared" si="40"/>
        <v>2.7187649553872553</v>
      </c>
      <c r="U141" s="10" t="e">
        <v>#N/A</v>
      </c>
      <c r="V141" s="9">
        <v>15.216964822199969</v>
      </c>
      <c r="W141" s="9">
        <f t="shared" si="41"/>
        <v>0</v>
      </c>
      <c r="X141" s="10" t="e">
        <v>#N/A</v>
      </c>
      <c r="Y141" s="9">
        <v>13.802904628803745</v>
      </c>
      <c r="Z141" s="9">
        <f t="shared" si="42"/>
        <v>0</v>
      </c>
      <c r="AA141" s="10" t="e">
        <v>#N/A</v>
      </c>
      <c r="AB141" s="9">
        <v>14.898783578076333</v>
      </c>
      <c r="AC141" s="9">
        <f t="shared" si="43"/>
        <v>0</v>
      </c>
      <c r="AD141" s="10" t="e">
        <v>#N/A</v>
      </c>
      <c r="AE141" s="9">
        <v>13.802904628803745</v>
      </c>
      <c r="AF141" s="9">
        <f t="shared" si="44"/>
        <v>0</v>
      </c>
      <c r="AG141" s="10" t="e">
        <v>#N/A</v>
      </c>
      <c r="AH141" s="9">
        <v>13.802904628803745</v>
      </c>
      <c r="AI141" s="9">
        <f t="shared" si="45"/>
        <v>0</v>
      </c>
      <c r="AJ141" s="10" t="e">
        <v>#N/A</v>
      </c>
      <c r="AK141" s="9">
        <v>15.216964822199969</v>
      </c>
      <c r="AL141" s="9">
        <f t="shared" si="46"/>
        <v>0</v>
      </c>
      <c r="AM141" s="10">
        <v>14.091689290870027</v>
      </c>
      <c r="AN141" s="9">
        <v>14.995421518238416</v>
      </c>
      <c r="AO141" s="9">
        <f t="shared" si="47"/>
        <v>0.81673193878422912</v>
      </c>
      <c r="AP141" s="10" t="e">
        <v>#N/A</v>
      </c>
      <c r="AQ141" s="9">
        <v>15.589666349593571</v>
      </c>
      <c r="AR141" s="9">
        <f t="shared" si="48"/>
        <v>0</v>
      </c>
      <c r="AS141" s="10" t="e">
        <v>#N/A</v>
      </c>
      <c r="AT141" s="9">
        <v>13.956173912596952</v>
      </c>
      <c r="AU141" s="9">
        <f t="shared" si="49"/>
        <v>0</v>
      </c>
      <c r="AV141" s="10">
        <v>14.034637917222781</v>
      </c>
      <c r="AW141" s="9">
        <v>13.956173912596952</v>
      </c>
      <c r="AX141" s="9">
        <f t="shared" si="50"/>
        <v>6.1566000219221021E-3</v>
      </c>
      <c r="AY141" s="10">
        <v>13.971881406210809</v>
      </c>
      <c r="AZ141" s="9">
        <v>13.956173912596952</v>
      </c>
      <c r="BA141" s="9">
        <f t="shared" si="51"/>
        <v>2.4672535562933869E-4</v>
      </c>
      <c r="BB141" s="10" t="e">
        <v>#N/A</v>
      </c>
      <c r="BC141" s="9">
        <v>12.17076139446047</v>
      </c>
      <c r="BD141" s="9">
        <f t="shared" si="52"/>
        <v>0</v>
      </c>
      <c r="BE141" s="10" t="e">
        <v>#N/A</v>
      </c>
      <c r="BF141" s="9">
        <v>12.17076139446047</v>
      </c>
      <c r="BG141" s="9">
        <f t="shared" si="53"/>
        <v>0</v>
      </c>
      <c r="BH141" s="10" t="e">
        <v>#N/A</v>
      </c>
      <c r="BI141" s="9">
        <v>12.17076139446047</v>
      </c>
      <c r="BJ141" s="9">
        <f t="shared" si="54"/>
        <v>0</v>
      </c>
      <c r="BK141" s="10">
        <v>11.866685718627391</v>
      </c>
      <c r="BL141" s="9">
        <v>12.17076139446047</v>
      </c>
      <c r="BM141" s="9">
        <f t="shared" si="55"/>
        <v>9.2462016633343969E-2</v>
      </c>
      <c r="BN141" s="10" t="e">
        <v>#N/A</v>
      </c>
      <c r="BO141" s="9">
        <v>12.17076139446047</v>
      </c>
      <c r="BP141" s="9">
        <f t="shared" si="56"/>
        <v>0</v>
      </c>
      <c r="BQ141" s="10" t="e">
        <v>#N/A</v>
      </c>
      <c r="BR141" s="9">
        <v>12.17076139446047</v>
      </c>
      <c r="BS141" s="9">
        <f t="shared" si="57"/>
        <v>0</v>
      </c>
      <c r="BT141" s="10" t="e">
        <v>#N/A</v>
      </c>
      <c r="BU141" s="9">
        <v>12.17076139446047</v>
      </c>
      <c r="BV141" s="9">
        <f t="shared" si="58"/>
        <v>0</v>
      </c>
      <c r="BW141" s="10">
        <v>11.410274729449416</v>
      </c>
      <c r="BX141" s="9">
        <v>12.17076139446047</v>
      </c>
      <c r="BY141" s="9">
        <f t="shared" si="59"/>
        <v>0.57833996765963569</v>
      </c>
      <c r="BZ141" s="10" t="e">
        <v>#N/A</v>
      </c>
      <c r="CA141" s="9">
        <v>12.17076139446047</v>
      </c>
      <c r="CB141" s="9">
        <f t="shared" si="60"/>
        <v>0</v>
      </c>
      <c r="CC141" s="10" t="e">
        <v>#N/A</v>
      </c>
      <c r="CD141" s="9">
        <v>12.17076139446047</v>
      </c>
      <c r="CE141" s="9">
        <f t="shared" si="61"/>
        <v>0</v>
      </c>
      <c r="CF141" s="10" t="e">
        <v>#N/A</v>
      </c>
      <c r="CG141" s="9">
        <v>12.17076139446047</v>
      </c>
      <c r="CH141" s="9">
        <f t="shared" si="62"/>
        <v>0</v>
      </c>
      <c r="CI141" s="10" t="e">
        <v>#N/A</v>
      </c>
      <c r="CJ141" s="9">
        <v>12.17076139446047</v>
      </c>
      <c r="CK141" s="9">
        <f t="shared" si="63"/>
        <v>0</v>
      </c>
      <c r="CL141" s="10" t="e">
        <v>#N/A</v>
      </c>
      <c r="CM141" s="9">
        <v>12.17076139446047</v>
      </c>
      <c r="CN141" s="9">
        <f t="shared" si="64"/>
        <v>0</v>
      </c>
      <c r="CO141" s="10" t="e">
        <v>#N/A</v>
      </c>
      <c r="CP141" s="9">
        <v>12.17076139446047</v>
      </c>
      <c r="CQ141" s="9">
        <f t="shared" si="65"/>
        <v>0</v>
      </c>
      <c r="CR141" s="10">
        <v>12.72252072728587</v>
      </c>
      <c r="CS141" s="9">
        <v>14.713463305917614</v>
      </c>
      <c r="CT141" s="9">
        <f t="shared" si="66"/>
        <v>3.9638523514088173</v>
      </c>
      <c r="CU141" s="10" t="e">
        <v>#N/A</v>
      </c>
      <c r="CV141" s="9">
        <v>14.898783578076333</v>
      </c>
      <c r="CW141" s="9">
        <f t="shared" si="67"/>
        <v>0</v>
      </c>
      <c r="CX141" s="10" t="e">
        <v>#N/A</v>
      </c>
      <c r="CY141" s="9">
        <v>14.339005380167876</v>
      </c>
      <c r="CZ141" s="9">
        <f t="shared" si="68"/>
        <v>0</v>
      </c>
      <c r="DA141" s="10" t="e">
        <v>#N/A</v>
      </c>
      <c r="DB141" s="9">
        <v>10.103730672486428</v>
      </c>
      <c r="DC141" s="9">
        <f t="shared" si="69"/>
        <v>0</v>
      </c>
      <c r="DD141" s="6"/>
    </row>
    <row r="142" spans="1:108" s="1" customFormat="1" ht="15" customHeight="1" x14ac:dyDescent="0.3">
      <c r="A142" s="13" t="s">
        <v>232</v>
      </c>
      <c r="B142" s="13" t="s">
        <v>233</v>
      </c>
      <c r="C142" s="10">
        <v>15.061563241912651</v>
      </c>
      <c r="D142" s="9">
        <v>14.943225891422003</v>
      </c>
      <c r="E142" s="9">
        <f t="shared" si="35"/>
        <v>1.4003728521146567E-2</v>
      </c>
      <c r="F142" s="10">
        <v>14.844767423013691</v>
      </c>
      <c r="G142" s="9">
        <v>17.222934899632179</v>
      </c>
      <c r="H142" s="9">
        <f t="shared" si="36"/>
        <v>5.6556805468459475</v>
      </c>
      <c r="I142" s="10">
        <v>17.628874456999345</v>
      </c>
      <c r="J142" s="9">
        <v>18.681438477810374</v>
      </c>
      <c r="K142" s="9">
        <f t="shared" si="37"/>
        <v>1.1078910179058816</v>
      </c>
      <c r="L142" s="10">
        <v>17.343617588763113</v>
      </c>
      <c r="M142" s="9">
        <v>18.962934905384486</v>
      </c>
      <c r="N142" s="9">
        <f t="shared" si="38"/>
        <v>2.6221885719098448</v>
      </c>
      <c r="O142" s="10" t="e">
        <v>#N/A</v>
      </c>
      <c r="P142" s="9">
        <v>19.35745785620621</v>
      </c>
      <c r="Q142" s="9">
        <f t="shared" si="39"/>
        <v>0</v>
      </c>
      <c r="R142" s="10" t="e">
        <v>#N/A</v>
      </c>
      <c r="S142" s="9">
        <v>18.989697436634614</v>
      </c>
      <c r="T142" s="9">
        <f t="shared" si="40"/>
        <v>0</v>
      </c>
      <c r="U142" s="10">
        <v>16.487846984054404</v>
      </c>
      <c r="V142" s="9">
        <v>18.681438477810374</v>
      </c>
      <c r="W142" s="9">
        <f t="shared" si="41"/>
        <v>4.8118436414785517</v>
      </c>
      <c r="X142" s="10" t="e">
        <v>#N/A</v>
      </c>
      <c r="Y142" s="9">
        <v>16.569894219461517</v>
      </c>
      <c r="Z142" s="9">
        <f t="shared" si="42"/>
        <v>0</v>
      </c>
      <c r="AA142" s="10" t="e">
        <v>#N/A</v>
      </c>
      <c r="AB142" s="9">
        <v>18.712215270163824</v>
      </c>
      <c r="AC142" s="9">
        <f t="shared" si="43"/>
        <v>0</v>
      </c>
      <c r="AD142" s="10" t="e">
        <v>#N/A</v>
      </c>
      <c r="AE142" s="9">
        <v>16.569894219461517</v>
      </c>
      <c r="AF142" s="9">
        <f t="shared" si="44"/>
        <v>0</v>
      </c>
      <c r="AG142" s="10" t="e">
        <v>#N/A</v>
      </c>
      <c r="AH142" s="9">
        <v>16.569894219461517</v>
      </c>
      <c r="AI142" s="9">
        <f t="shared" si="45"/>
        <v>0</v>
      </c>
      <c r="AJ142" s="10" t="e">
        <v>#N/A</v>
      </c>
      <c r="AK142" s="9">
        <v>18.681438477810374</v>
      </c>
      <c r="AL142" s="9">
        <f t="shared" si="46"/>
        <v>0</v>
      </c>
      <c r="AM142" s="10">
        <v>17.857079951588336</v>
      </c>
      <c r="AN142" s="9">
        <v>18.307449253752083</v>
      </c>
      <c r="AO142" s="9">
        <f t="shared" si="47"/>
        <v>0.20283250833146019</v>
      </c>
      <c r="AP142" s="10">
        <v>17.514771709704853</v>
      </c>
      <c r="AQ142" s="9">
        <v>19.225075060083029</v>
      </c>
      <c r="AR142" s="9">
        <f t="shared" si="48"/>
        <v>2.9251375503148136</v>
      </c>
      <c r="AS142" s="10">
        <v>17.115412094174122</v>
      </c>
      <c r="AT142" s="9">
        <v>17.115912047930451</v>
      </c>
      <c r="AU142" s="9">
        <f t="shared" si="49"/>
        <v>2.4995375846708542E-7</v>
      </c>
      <c r="AV142" s="10" t="e">
        <v>#N/A</v>
      </c>
      <c r="AW142" s="9">
        <v>17.115912047930451</v>
      </c>
      <c r="AX142" s="9">
        <f t="shared" si="50"/>
        <v>0</v>
      </c>
      <c r="AY142" s="10" t="e">
        <v>#N/A</v>
      </c>
      <c r="AZ142" s="9">
        <v>17.115912047930451</v>
      </c>
      <c r="BA142" s="9">
        <f t="shared" si="51"/>
        <v>0</v>
      </c>
      <c r="BB142" s="10" t="e">
        <v>#N/A</v>
      </c>
      <c r="BC142" s="9">
        <v>15.472263483374604</v>
      </c>
      <c r="BD142" s="9">
        <f t="shared" si="52"/>
        <v>0</v>
      </c>
      <c r="BE142" s="10" t="e">
        <v>#N/A</v>
      </c>
      <c r="BF142" s="9">
        <v>15.472263483374604</v>
      </c>
      <c r="BG142" s="9">
        <f t="shared" si="53"/>
        <v>0</v>
      </c>
      <c r="BH142" s="10">
        <v>14.319894785459017</v>
      </c>
      <c r="BI142" s="9">
        <v>15.472263483374604</v>
      </c>
      <c r="BJ142" s="9">
        <f t="shared" si="54"/>
        <v>1.3279536159356669</v>
      </c>
      <c r="BK142" s="10" t="e">
        <v>#N/A</v>
      </c>
      <c r="BL142" s="9">
        <v>15.472263483374604</v>
      </c>
      <c r="BM142" s="9">
        <f t="shared" si="55"/>
        <v>0</v>
      </c>
      <c r="BN142" s="10" t="e">
        <v>#N/A</v>
      </c>
      <c r="BO142" s="9">
        <v>15.472263483374604</v>
      </c>
      <c r="BP142" s="9">
        <f t="shared" si="56"/>
        <v>0</v>
      </c>
      <c r="BQ142" s="10" t="e">
        <v>#N/A</v>
      </c>
      <c r="BR142" s="9">
        <v>15.472263483374604</v>
      </c>
      <c r="BS142" s="9">
        <f t="shared" si="57"/>
        <v>0</v>
      </c>
      <c r="BT142" s="10" t="e">
        <v>#N/A</v>
      </c>
      <c r="BU142" s="9">
        <v>15.472263483374604</v>
      </c>
      <c r="BV142" s="9">
        <f t="shared" si="58"/>
        <v>0</v>
      </c>
      <c r="BW142" s="10">
        <v>14.833357148284243</v>
      </c>
      <c r="BX142" s="9">
        <v>15.472263483374604</v>
      </c>
      <c r="BY142" s="9">
        <f t="shared" si="59"/>
        <v>0.40820130501859692</v>
      </c>
      <c r="BZ142" s="10">
        <v>14.6622030273425</v>
      </c>
      <c r="CA142" s="9">
        <v>15.472263483374604</v>
      </c>
      <c r="CB142" s="9">
        <f t="shared" si="60"/>
        <v>0.65619794242694118</v>
      </c>
      <c r="CC142" s="10" t="e">
        <v>#N/A</v>
      </c>
      <c r="CD142" s="9">
        <v>15.472263483374604</v>
      </c>
      <c r="CE142" s="9">
        <f t="shared" si="61"/>
        <v>0</v>
      </c>
      <c r="CF142" s="10">
        <v>14.890408521931487</v>
      </c>
      <c r="CG142" s="9">
        <v>15.472263483374604</v>
      </c>
      <c r="CH142" s="9">
        <f t="shared" si="62"/>
        <v>0.33855519615597118</v>
      </c>
      <c r="CI142" s="10">
        <v>14.890408521931487</v>
      </c>
      <c r="CJ142" s="9">
        <v>15.472263483374604</v>
      </c>
      <c r="CK142" s="9">
        <f t="shared" si="63"/>
        <v>0.33855519615597118</v>
      </c>
      <c r="CL142" s="10">
        <v>14.776305774636993</v>
      </c>
      <c r="CM142" s="9">
        <v>15.472263483374604</v>
      </c>
      <c r="CN142" s="9">
        <f t="shared" si="64"/>
        <v>0.48435713235130506</v>
      </c>
      <c r="CO142" s="10" t="e">
        <v>#N/A</v>
      </c>
      <c r="CP142" s="9">
        <v>15.472263483374604</v>
      </c>
      <c r="CQ142" s="9">
        <f t="shared" si="65"/>
        <v>0</v>
      </c>
      <c r="CR142" s="10">
        <v>16.145615661868018</v>
      </c>
      <c r="CS142" s="9">
        <v>18.252718739953366</v>
      </c>
      <c r="CT142" s="9">
        <f t="shared" si="66"/>
        <v>4.4398833816767498</v>
      </c>
      <c r="CU142" s="10" t="e">
        <v>#N/A</v>
      </c>
      <c r="CV142" s="9">
        <v>18.712215270163824</v>
      </c>
      <c r="CW142" s="9">
        <f t="shared" si="67"/>
        <v>0</v>
      </c>
      <c r="CX142" s="10" t="e">
        <v>#N/A</v>
      </c>
      <c r="CY142" s="9">
        <v>17.810021064026188</v>
      </c>
      <c r="CZ142" s="9">
        <f t="shared" si="68"/>
        <v>0</v>
      </c>
      <c r="DA142" s="10" t="e">
        <v>#N/A</v>
      </c>
      <c r="DB142" s="9">
        <v>12.791921187115051</v>
      </c>
      <c r="DC142" s="9">
        <f t="shared" si="69"/>
        <v>0</v>
      </c>
      <c r="DD142" s="6"/>
    </row>
    <row r="143" spans="1:108" s="1" customFormat="1" ht="15" customHeight="1" x14ac:dyDescent="0.3">
      <c r="A143" s="13" t="s">
        <v>234</v>
      </c>
      <c r="B143" s="13" t="s">
        <v>235</v>
      </c>
      <c r="C143" s="10">
        <v>11.410274729449416</v>
      </c>
      <c r="D143" s="9">
        <v>9.8966435765588159</v>
      </c>
      <c r="E143" s="9">
        <f t="shared" si="35"/>
        <v>2.2910792670009266</v>
      </c>
      <c r="F143" s="10">
        <v>9.7900157178675968</v>
      </c>
      <c r="G143" s="9">
        <v>12.844894245819674</v>
      </c>
      <c r="H143" s="9">
        <f t="shared" si="36"/>
        <v>9.33228282054265</v>
      </c>
      <c r="I143" s="10" t="e">
        <v>#N/A</v>
      </c>
      <c r="J143" s="9">
        <v>14.312899385852504</v>
      </c>
      <c r="K143" s="9">
        <f t="shared" si="37"/>
        <v>0</v>
      </c>
      <c r="L143" s="10">
        <v>13.806432422633794</v>
      </c>
      <c r="M143" s="9">
        <v>14.984894257324285</v>
      </c>
      <c r="N143" s="9">
        <f t="shared" si="38"/>
        <v>1.388772295822079</v>
      </c>
      <c r="O143" s="10" t="e">
        <v>#N/A</v>
      </c>
      <c r="P143" s="9">
        <v>15.921448553426174</v>
      </c>
      <c r="Q143" s="9">
        <f t="shared" si="39"/>
        <v>0</v>
      </c>
      <c r="R143" s="10" t="e">
        <v>#N/A</v>
      </c>
      <c r="S143" s="9">
        <v>15.83070322640765</v>
      </c>
      <c r="T143" s="9">
        <f t="shared" si="40"/>
        <v>0</v>
      </c>
      <c r="U143" s="10" t="e">
        <v>#N/A</v>
      </c>
      <c r="V143" s="9">
        <v>14.312899385852504</v>
      </c>
      <c r="W143" s="9">
        <f t="shared" si="41"/>
        <v>0</v>
      </c>
      <c r="X143" s="10" t="e">
        <v>#N/A</v>
      </c>
      <c r="Y143" s="9">
        <v>12.992237368623009</v>
      </c>
      <c r="Z143" s="9">
        <f t="shared" si="42"/>
        <v>0</v>
      </c>
      <c r="AA143" s="10" t="e">
        <v>#N/A</v>
      </c>
      <c r="AB143" s="9">
        <v>14.543840387802646</v>
      </c>
      <c r="AC143" s="9">
        <f t="shared" si="43"/>
        <v>0</v>
      </c>
      <c r="AD143" s="10" t="e">
        <v>#N/A</v>
      </c>
      <c r="AE143" s="9">
        <v>12.992237368623009</v>
      </c>
      <c r="AF143" s="9">
        <f t="shared" si="44"/>
        <v>0</v>
      </c>
      <c r="AG143" s="10" t="e">
        <v>#N/A</v>
      </c>
      <c r="AH143" s="9">
        <v>12.992237368623009</v>
      </c>
      <c r="AI143" s="9">
        <f t="shared" si="45"/>
        <v>0</v>
      </c>
      <c r="AJ143" s="10" t="e">
        <v>#N/A</v>
      </c>
      <c r="AK143" s="9">
        <v>14.312899385852504</v>
      </c>
      <c r="AL143" s="9">
        <f t="shared" si="46"/>
        <v>0</v>
      </c>
      <c r="AM143" s="10" t="e">
        <v>#N/A</v>
      </c>
      <c r="AN143" s="9">
        <v>14.810932272759786</v>
      </c>
      <c r="AO143" s="9">
        <f t="shared" si="47"/>
        <v>0</v>
      </c>
      <c r="AP143" s="10" t="e">
        <v>#N/A</v>
      </c>
      <c r="AQ143" s="9">
        <v>15.15769785722928</v>
      </c>
      <c r="AR143" s="9">
        <f t="shared" si="48"/>
        <v>0</v>
      </c>
      <c r="AS143" s="10">
        <v>15.632076379345698</v>
      </c>
      <c r="AT143" s="9">
        <v>13.383350261710902</v>
      </c>
      <c r="AU143" s="9">
        <f t="shared" si="49"/>
        <v>5.056769152132861</v>
      </c>
      <c r="AV143" s="10" t="e">
        <v>#N/A</v>
      </c>
      <c r="AW143" s="9">
        <v>13.383350261710902</v>
      </c>
      <c r="AX143" s="9">
        <f t="shared" si="50"/>
        <v>0</v>
      </c>
      <c r="AY143" s="10" t="e">
        <v>#N/A</v>
      </c>
      <c r="AZ143" s="9">
        <v>13.383350261710902</v>
      </c>
      <c r="BA143" s="9">
        <f t="shared" si="51"/>
        <v>0</v>
      </c>
      <c r="BB143" s="10" t="e">
        <v>#N/A</v>
      </c>
      <c r="BC143" s="9">
        <v>10.954718760464019</v>
      </c>
      <c r="BD143" s="9">
        <f t="shared" si="52"/>
        <v>0</v>
      </c>
      <c r="BE143" s="10" t="e">
        <v>#N/A</v>
      </c>
      <c r="BF143" s="9">
        <v>10.954718760464019</v>
      </c>
      <c r="BG143" s="9">
        <f t="shared" si="53"/>
        <v>0</v>
      </c>
      <c r="BH143" s="10" t="e">
        <v>#N/A</v>
      </c>
      <c r="BI143" s="9">
        <v>10.954718760464019</v>
      </c>
      <c r="BJ143" s="9">
        <f t="shared" si="54"/>
        <v>0</v>
      </c>
      <c r="BK143" s="10" t="e">
        <v>#N/A</v>
      </c>
      <c r="BL143" s="9">
        <v>10.954718760464019</v>
      </c>
      <c r="BM143" s="9">
        <f t="shared" si="55"/>
        <v>0</v>
      </c>
      <c r="BN143" s="10" t="e">
        <v>#N/A</v>
      </c>
      <c r="BO143" s="9">
        <v>10.954718760464019</v>
      </c>
      <c r="BP143" s="9">
        <f t="shared" si="56"/>
        <v>0</v>
      </c>
      <c r="BQ143" s="10" t="e">
        <v>#N/A</v>
      </c>
      <c r="BR143" s="9">
        <v>10.954718760464019</v>
      </c>
      <c r="BS143" s="9">
        <f t="shared" si="57"/>
        <v>0</v>
      </c>
      <c r="BT143" s="10" t="e">
        <v>#N/A</v>
      </c>
      <c r="BU143" s="9">
        <v>10.954718760464019</v>
      </c>
      <c r="BV143" s="9">
        <f t="shared" si="58"/>
        <v>0</v>
      </c>
      <c r="BW143" s="10" t="e">
        <v>#N/A</v>
      </c>
      <c r="BX143" s="9">
        <v>10.954718760464019</v>
      </c>
      <c r="BY143" s="9">
        <f t="shared" si="59"/>
        <v>0</v>
      </c>
      <c r="BZ143" s="10" t="e">
        <v>#N/A</v>
      </c>
      <c r="CA143" s="9">
        <v>10.954718760464019</v>
      </c>
      <c r="CB143" s="9">
        <f t="shared" si="60"/>
        <v>0</v>
      </c>
      <c r="CC143" s="10" t="e">
        <v>#N/A</v>
      </c>
      <c r="CD143" s="9">
        <v>10.954718760464019</v>
      </c>
      <c r="CE143" s="9">
        <f t="shared" si="61"/>
        <v>0</v>
      </c>
      <c r="CF143" s="10" t="e">
        <v>#N/A</v>
      </c>
      <c r="CG143" s="9">
        <v>10.954718760464019</v>
      </c>
      <c r="CH143" s="9">
        <f t="shared" si="62"/>
        <v>0</v>
      </c>
      <c r="CI143" s="10" t="e">
        <v>#N/A</v>
      </c>
      <c r="CJ143" s="9">
        <v>10.954718760464019</v>
      </c>
      <c r="CK143" s="9">
        <f t="shared" si="63"/>
        <v>0</v>
      </c>
      <c r="CL143" s="10" t="e">
        <v>#N/A</v>
      </c>
      <c r="CM143" s="9">
        <v>10.954718760464019</v>
      </c>
      <c r="CN143" s="9">
        <f t="shared" si="64"/>
        <v>0</v>
      </c>
      <c r="CO143" s="10" t="e">
        <v>#N/A</v>
      </c>
      <c r="CP143" s="9">
        <v>10.954718760464019</v>
      </c>
      <c r="CQ143" s="9">
        <f t="shared" si="65"/>
        <v>0</v>
      </c>
      <c r="CR143" s="10">
        <v>10.611640240427128</v>
      </c>
      <c r="CS143" s="9">
        <v>13.88990487569211</v>
      </c>
      <c r="CT143" s="9">
        <f t="shared" si="66"/>
        <v>10.747019018829045</v>
      </c>
      <c r="CU143" s="10" t="e">
        <v>#N/A</v>
      </c>
      <c r="CV143" s="9">
        <v>14.543840387802646</v>
      </c>
      <c r="CW143" s="9">
        <f t="shared" si="67"/>
        <v>0</v>
      </c>
      <c r="CX143" s="10" t="e">
        <v>#N/A</v>
      </c>
      <c r="CY143" s="9">
        <v>13.464267137309292</v>
      </c>
      <c r="CZ143" s="9">
        <f t="shared" si="68"/>
        <v>0</v>
      </c>
      <c r="DA143" s="10" t="e">
        <v>#N/A</v>
      </c>
      <c r="DB143" s="9">
        <v>8.6418735598113869</v>
      </c>
      <c r="DC143" s="9">
        <f t="shared" si="69"/>
        <v>0</v>
      </c>
      <c r="DD143" s="6"/>
    </row>
    <row r="144" spans="1:108" s="1" customFormat="1" ht="15" customHeight="1" x14ac:dyDescent="0.3">
      <c r="A144" s="13" t="s">
        <v>236</v>
      </c>
      <c r="B144" s="13" t="s">
        <v>237</v>
      </c>
      <c r="C144" s="10">
        <v>17.74297660525442</v>
      </c>
      <c r="D144" s="9">
        <v>18.244727980336123</v>
      </c>
      <c r="E144" s="9">
        <f t="shared" si="35"/>
        <v>0.2517544423963799</v>
      </c>
      <c r="F144" s="10">
        <v>18.102400858271498</v>
      </c>
      <c r="G144" s="9">
        <v>20.823097491872957</v>
      </c>
      <c r="H144" s="9">
        <f t="shared" si="36"/>
        <v>7.4021901720903145</v>
      </c>
      <c r="I144" s="10" t="e">
        <v>#N/A</v>
      </c>
      <c r="J144" s="9">
        <v>22.145912133420779</v>
      </c>
      <c r="K144" s="9">
        <f t="shared" si="37"/>
        <v>0</v>
      </c>
      <c r="L144" s="10" t="e">
        <v>#N/A</v>
      </c>
      <c r="M144" s="9">
        <v>22.563097497625265</v>
      </c>
      <c r="N144" s="9">
        <f t="shared" si="38"/>
        <v>0</v>
      </c>
      <c r="O144" s="10" t="e">
        <v>#N/A</v>
      </c>
      <c r="P144" s="9">
        <v>22.867813080534475</v>
      </c>
      <c r="Q144" s="9">
        <f t="shared" si="39"/>
        <v>0</v>
      </c>
      <c r="R144" s="10" t="e">
        <v>#N/A</v>
      </c>
      <c r="S144" s="9">
        <v>22.581146044444878</v>
      </c>
      <c r="T144" s="9">
        <f t="shared" si="40"/>
        <v>0</v>
      </c>
      <c r="U144" s="10">
        <v>19.739775281947487</v>
      </c>
      <c r="V144" s="9">
        <v>22.145912133420779</v>
      </c>
      <c r="W144" s="9">
        <f t="shared" si="41"/>
        <v>5.7894945480178066</v>
      </c>
      <c r="X144" s="10" t="e">
        <v>#N/A</v>
      </c>
      <c r="Y144" s="9">
        <v>19.336883810119303</v>
      </c>
      <c r="Z144" s="9">
        <f t="shared" si="42"/>
        <v>0</v>
      </c>
      <c r="AA144" s="10" t="e">
        <v>#N/A</v>
      </c>
      <c r="AB144" s="9">
        <v>22.525646962251344</v>
      </c>
      <c r="AC144" s="9">
        <f t="shared" si="43"/>
        <v>0</v>
      </c>
      <c r="AD144" s="10" t="e">
        <v>#N/A</v>
      </c>
      <c r="AE144" s="9">
        <v>19.336883810119303</v>
      </c>
      <c r="AF144" s="9">
        <f t="shared" si="44"/>
        <v>0</v>
      </c>
      <c r="AG144" s="10" t="e">
        <v>#N/A</v>
      </c>
      <c r="AH144" s="9">
        <v>19.336883810119303</v>
      </c>
      <c r="AI144" s="9">
        <f t="shared" si="45"/>
        <v>0</v>
      </c>
      <c r="AJ144" s="10">
        <v>23.442409431653825</v>
      </c>
      <c r="AK144" s="9">
        <v>22.145912133420779</v>
      </c>
      <c r="AL144" s="9">
        <f t="shared" si="46"/>
        <v>1.6809052443255874</v>
      </c>
      <c r="AM144" s="10" t="e">
        <v>#N/A</v>
      </c>
      <c r="AN144" s="9">
        <v>21.619476989265749</v>
      </c>
      <c r="AO144" s="9">
        <f t="shared" si="47"/>
        <v>0</v>
      </c>
      <c r="AP144" s="10" t="e">
        <v>#N/A</v>
      </c>
      <c r="AQ144" s="9">
        <v>22.8604837705725</v>
      </c>
      <c r="AR144" s="9">
        <f t="shared" si="48"/>
        <v>0</v>
      </c>
      <c r="AS144" s="10">
        <v>20.025032150183726</v>
      </c>
      <c r="AT144" s="9">
        <v>20.275650183263963</v>
      </c>
      <c r="AU144" s="9">
        <f t="shared" si="49"/>
        <v>6.2809398505006539E-2</v>
      </c>
      <c r="AV144" s="10" t="e">
        <v>#N/A</v>
      </c>
      <c r="AW144" s="9">
        <v>20.275650183263963</v>
      </c>
      <c r="AX144" s="9">
        <f t="shared" si="50"/>
        <v>0</v>
      </c>
      <c r="AY144" s="10" t="e">
        <v>#N/A</v>
      </c>
      <c r="AZ144" s="9">
        <v>20.275650183263963</v>
      </c>
      <c r="BA144" s="9">
        <f t="shared" si="51"/>
        <v>0</v>
      </c>
      <c r="BB144" s="10" t="e">
        <v>#N/A</v>
      </c>
      <c r="BC144" s="9">
        <v>18.773765572288738</v>
      </c>
      <c r="BD144" s="9">
        <f t="shared" si="52"/>
        <v>0</v>
      </c>
      <c r="BE144" s="10" t="e">
        <v>#N/A</v>
      </c>
      <c r="BF144" s="9">
        <v>18.773765572288738</v>
      </c>
      <c r="BG144" s="9">
        <f t="shared" si="53"/>
        <v>0</v>
      </c>
      <c r="BH144" s="10" t="e">
        <v>#N/A</v>
      </c>
      <c r="BI144" s="9">
        <v>18.773765572288738</v>
      </c>
      <c r="BJ144" s="9">
        <f t="shared" si="54"/>
        <v>0</v>
      </c>
      <c r="BK144" s="10" t="e">
        <v>#N/A</v>
      </c>
      <c r="BL144" s="9">
        <v>18.773765572288738</v>
      </c>
      <c r="BM144" s="9">
        <f t="shared" si="55"/>
        <v>0</v>
      </c>
      <c r="BN144" s="10" t="e">
        <v>#N/A</v>
      </c>
      <c r="BO144" s="9">
        <v>18.773765572288738</v>
      </c>
      <c r="BP144" s="9">
        <f t="shared" si="56"/>
        <v>0</v>
      </c>
      <c r="BQ144" s="10" t="e">
        <v>#N/A</v>
      </c>
      <c r="BR144" s="9">
        <v>18.773765572288738</v>
      </c>
      <c r="BS144" s="9">
        <f t="shared" si="57"/>
        <v>0</v>
      </c>
      <c r="BT144" s="10" t="e">
        <v>#N/A</v>
      </c>
      <c r="BU144" s="9">
        <v>18.773765572288738</v>
      </c>
      <c r="BV144" s="9">
        <f t="shared" si="58"/>
        <v>0</v>
      </c>
      <c r="BW144" s="10" t="e">
        <v>#N/A</v>
      </c>
      <c r="BX144" s="9">
        <v>18.773765572288738</v>
      </c>
      <c r="BY144" s="9">
        <f t="shared" si="59"/>
        <v>0</v>
      </c>
      <c r="BZ144" s="10" t="e">
        <v>#N/A</v>
      </c>
      <c r="CA144" s="9">
        <v>18.773765572288738</v>
      </c>
      <c r="CB144" s="9">
        <f t="shared" si="60"/>
        <v>0</v>
      </c>
      <c r="CC144" s="10" t="e">
        <v>#N/A</v>
      </c>
      <c r="CD144" s="9">
        <v>18.773765572288738</v>
      </c>
      <c r="CE144" s="9">
        <f t="shared" si="61"/>
        <v>0</v>
      </c>
      <c r="CF144" s="10" t="e">
        <v>#N/A</v>
      </c>
      <c r="CG144" s="9">
        <v>18.773765572288738</v>
      </c>
      <c r="CH144" s="9">
        <f t="shared" si="62"/>
        <v>0</v>
      </c>
      <c r="CI144" s="10" t="e">
        <v>#N/A</v>
      </c>
      <c r="CJ144" s="9">
        <v>18.773765572288738</v>
      </c>
      <c r="CK144" s="9">
        <f t="shared" si="63"/>
        <v>0</v>
      </c>
      <c r="CL144" s="10" t="e">
        <v>#N/A</v>
      </c>
      <c r="CM144" s="9">
        <v>18.773765572288738</v>
      </c>
      <c r="CN144" s="9">
        <f t="shared" si="64"/>
        <v>0</v>
      </c>
      <c r="CO144" s="10" t="e">
        <v>#N/A</v>
      </c>
      <c r="CP144" s="9">
        <v>18.773765572288738</v>
      </c>
      <c r="CQ144" s="9">
        <f t="shared" si="65"/>
        <v>0</v>
      </c>
      <c r="CR144" s="10">
        <v>19.717046149593003</v>
      </c>
      <c r="CS144" s="9">
        <v>21.791974173989161</v>
      </c>
      <c r="CT144" s="9">
        <f t="shared" si="66"/>
        <v>4.3053263064245426</v>
      </c>
      <c r="CU144" s="10" t="e">
        <v>#N/A</v>
      </c>
      <c r="CV144" s="9">
        <v>22.525646962251344</v>
      </c>
      <c r="CW144" s="9">
        <f t="shared" si="67"/>
        <v>0</v>
      </c>
      <c r="CX144" s="10" t="e">
        <v>#N/A</v>
      </c>
      <c r="CY144" s="9">
        <v>21.281036747884542</v>
      </c>
      <c r="CZ144" s="9">
        <f t="shared" si="68"/>
        <v>0</v>
      </c>
      <c r="DA144" s="10" t="e">
        <v>#N/A</v>
      </c>
      <c r="DB144" s="9">
        <v>15.480111701743681</v>
      </c>
      <c r="DC144" s="9">
        <f t="shared" si="69"/>
        <v>0</v>
      </c>
      <c r="DD144" s="6"/>
    </row>
    <row r="145" spans="1:108" s="1" customFormat="1" ht="15" customHeight="1" x14ac:dyDescent="0.3">
      <c r="A145" s="13" t="s">
        <v>238</v>
      </c>
      <c r="B145" s="13" t="s">
        <v>239</v>
      </c>
      <c r="C145" s="10">
        <v>23.676320337454129</v>
      </c>
      <c r="D145" s="9">
        <v>24.847732158164362</v>
      </c>
      <c r="E145" s="9">
        <f t="shared" si="35"/>
        <v>1.3722056536996632</v>
      </c>
      <c r="F145" s="10">
        <v>25.20529687735376</v>
      </c>
      <c r="G145" s="9">
        <v>28.023422676354528</v>
      </c>
      <c r="H145" s="9">
        <f t="shared" si="36"/>
        <v>7.9418330189937167</v>
      </c>
      <c r="I145" s="10" t="e">
        <v>#N/A</v>
      </c>
      <c r="J145" s="9">
        <v>29.074859444641589</v>
      </c>
      <c r="K145" s="9">
        <f t="shared" si="37"/>
        <v>0</v>
      </c>
      <c r="L145" s="10" t="e">
        <v>#N/A</v>
      </c>
      <c r="M145" s="9">
        <v>29.763422682106821</v>
      </c>
      <c r="N145" s="9">
        <f t="shared" si="38"/>
        <v>0</v>
      </c>
      <c r="O145" s="10" t="e">
        <v>#N/A</v>
      </c>
      <c r="P145" s="9">
        <v>29.888523529191005</v>
      </c>
      <c r="Q145" s="9">
        <f t="shared" si="39"/>
        <v>0</v>
      </c>
      <c r="R145" s="10" t="e">
        <v>#N/A</v>
      </c>
      <c r="S145" s="9">
        <v>29.764043260065407</v>
      </c>
      <c r="T145" s="9">
        <f t="shared" si="40"/>
        <v>0</v>
      </c>
      <c r="U145" s="10" t="e">
        <v>#N/A</v>
      </c>
      <c r="V145" s="9">
        <v>29.074859444641589</v>
      </c>
      <c r="W145" s="9">
        <f t="shared" si="41"/>
        <v>0</v>
      </c>
      <c r="X145" s="10" t="e">
        <v>#N/A</v>
      </c>
      <c r="Y145" s="9">
        <v>24.870862991434905</v>
      </c>
      <c r="Z145" s="9">
        <f t="shared" si="42"/>
        <v>0</v>
      </c>
      <c r="AA145" s="10" t="e">
        <v>#N/A</v>
      </c>
      <c r="AB145" s="9">
        <v>30.152510346426354</v>
      </c>
      <c r="AC145" s="9">
        <f t="shared" si="43"/>
        <v>0</v>
      </c>
      <c r="AD145" s="10" t="e">
        <v>#N/A</v>
      </c>
      <c r="AE145" s="9">
        <v>24.870862991434905</v>
      </c>
      <c r="AF145" s="9">
        <f t="shared" si="44"/>
        <v>0</v>
      </c>
      <c r="AG145" s="10" t="e">
        <v>#N/A</v>
      </c>
      <c r="AH145" s="9">
        <v>24.870862991434905</v>
      </c>
      <c r="AI145" s="9">
        <f t="shared" si="45"/>
        <v>0</v>
      </c>
      <c r="AJ145" s="10" t="e">
        <v>#N/A</v>
      </c>
      <c r="AK145" s="9">
        <v>29.074859444641589</v>
      </c>
      <c r="AL145" s="9">
        <f t="shared" si="46"/>
        <v>0</v>
      </c>
      <c r="AM145" s="10" t="e">
        <v>#N/A</v>
      </c>
      <c r="AN145" s="9">
        <v>28.24353246029311</v>
      </c>
      <c r="AO145" s="9">
        <f t="shared" si="47"/>
        <v>0</v>
      </c>
      <c r="AP145" s="10" t="e">
        <v>#N/A</v>
      </c>
      <c r="AQ145" s="9">
        <v>30.131301191551444</v>
      </c>
      <c r="AR145" s="9">
        <f t="shared" si="48"/>
        <v>0</v>
      </c>
      <c r="AS145" s="10" t="e">
        <v>#N/A</v>
      </c>
      <c r="AT145" s="9">
        <v>26.595126453930931</v>
      </c>
      <c r="AU145" s="9">
        <f t="shared" si="49"/>
        <v>0</v>
      </c>
      <c r="AV145" s="10" t="e">
        <v>#N/A</v>
      </c>
      <c r="AW145" s="9">
        <v>26.595126453930931</v>
      </c>
      <c r="AX145" s="9">
        <f t="shared" si="50"/>
        <v>0</v>
      </c>
      <c r="AY145" s="10" t="e">
        <v>#N/A</v>
      </c>
      <c r="AZ145" s="9">
        <v>26.595126453930931</v>
      </c>
      <c r="BA145" s="9">
        <f t="shared" si="51"/>
        <v>0</v>
      </c>
      <c r="BB145" s="10" t="e">
        <v>#N/A</v>
      </c>
      <c r="BC145" s="9">
        <v>25.376769750116978</v>
      </c>
      <c r="BD145" s="9">
        <f t="shared" si="52"/>
        <v>0</v>
      </c>
      <c r="BE145" s="10" t="e">
        <v>#N/A</v>
      </c>
      <c r="BF145" s="9">
        <v>25.376769750116978</v>
      </c>
      <c r="BG145" s="9">
        <f t="shared" si="53"/>
        <v>0</v>
      </c>
      <c r="BH145" s="10" t="e">
        <v>#N/A</v>
      </c>
      <c r="BI145" s="9">
        <v>25.376769750116978</v>
      </c>
      <c r="BJ145" s="9">
        <f t="shared" si="54"/>
        <v>0</v>
      </c>
      <c r="BK145" s="10" t="e">
        <v>#N/A</v>
      </c>
      <c r="BL145" s="9">
        <v>25.376769750116978</v>
      </c>
      <c r="BM145" s="9">
        <f t="shared" si="55"/>
        <v>0</v>
      </c>
      <c r="BN145" s="10" t="e">
        <v>#N/A</v>
      </c>
      <c r="BO145" s="9">
        <v>25.376769750116978</v>
      </c>
      <c r="BP145" s="9">
        <f t="shared" si="56"/>
        <v>0</v>
      </c>
      <c r="BQ145" s="10" t="e">
        <v>#N/A</v>
      </c>
      <c r="BR145" s="9">
        <v>25.376769750116978</v>
      </c>
      <c r="BS145" s="9">
        <f t="shared" si="57"/>
        <v>0</v>
      </c>
      <c r="BT145" s="10" t="e">
        <v>#N/A</v>
      </c>
      <c r="BU145" s="9">
        <v>25.376769750116978</v>
      </c>
      <c r="BV145" s="9">
        <f t="shared" si="58"/>
        <v>0</v>
      </c>
      <c r="BW145" s="10" t="e">
        <v>#N/A</v>
      </c>
      <c r="BX145" s="9">
        <v>25.376769750116978</v>
      </c>
      <c r="BY145" s="9">
        <f t="shared" si="59"/>
        <v>0</v>
      </c>
      <c r="BZ145" s="10" t="e">
        <v>#N/A</v>
      </c>
      <c r="CA145" s="9">
        <v>25.376769750116978</v>
      </c>
      <c r="CB145" s="9">
        <f t="shared" si="60"/>
        <v>0</v>
      </c>
      <c r="CC145" s="10" t="e">
        <v>#N/A</v>
      </c>
      <c r="CD145" s="9">
        <v>25.376769750116978</v>
      </c>
      <c r="CE145" s="9">
        <f t="shared" si="61"/>
        <v>0</v>
      </c>
      <c r="CF145" s="10" t="e">
        <v>#N/A</v>
      </c>
      <c r="CG145" s="9">
        <v>25.376769750116978</v>
      </c>
      <c r="CH145" s="9">
        <f t="shared" si="62"/>
        <v>0</v>
      </c>
      <c r="CI145" s="10" t="e">
        <v>#N/A</v>
      </c>
      <c r="CJ145" s="9">
        <v>25.376769750116978</v>
      </c>
      <c r="CK145" s="9">
        <f t="shared" si="63"/>
        <v>0</v>
      </c>
      <c r="CL145" s="10" t="e">
        <v>#N/A</v>
      </c>
      <c r="CM145" s="9">
        <v>25.376769750116978</v>
      </c>
      <c r="CN145" s="9">
        <f t="shared" si="64"/>
        <v>0</v>
      </c>
      <c r="CO145" s="10" t="e">
        <v>#N/A</v>
      </c>
      <c r="CP145" s="9">
        <v>25.376769750116978</v>
      </c>
      <c r="CQ145" s="9">
        <f t="shared" si="65"/>
        <v>0</v>
      </c>
      <c r="CR145" s="10" t="e">
        <v>#N/A</v>
      </c>
      <c r="CS145" s="9">
        <v>28.870485042060693</v>
      </c>
      <c r="CT145" s="9">
        <f t="shared" si="66"/>
        <v>0</v>
      </c>
      <c r="CU145" s="10" t="e">
        <v>#N/A</v>
      </c>
      <c r="CV145" s="9">
        <v>30.152510346426354</v>
      </c>
      <c r="CW145" s="9">
        <f t="shared" si="67"/>
        <v>0</v>
      </c>
      <c r="CX145" s="10" t="e">
        <v>#N/A</v>
      </c>
      <c r="CY145" s="9">
        <v>28.223068115601194</v>
      </c>
      <c r="CZ145" s="9">
        <f t="shared" si="68"/>
        <v>0</v>
      </c>
      <c r="DA145" s="10" t="e">
        <v>#N/A</v>
      </c>
      <c r="DB145" s="9">
        <v>20.856492731000941</v>
      </c>
      <c r="DC145" s="9">
        <f t="shared" si="69"/>
        <v>0</v>
      </c>
      <c r="DD145" s="6"/>
    </row>
    <row r="146" spans="1:108" s="1" customFormat="1" ht="14.4" customHeight="1" x14ac:dyDescent="0.3">
      <c r="A146" s="13" t="s">
        <v>240</v>
      </c>
      <c r="B146" s="13" t="s">
        <v>241</v>
      </c>
      <c r="C146" s="10">
        <v>18.969581600786356</v>
      </c>
      <c r="D146" s="9">
        <v>18.818548165165154</v>
      </c>
      <c r="E146" s="9">
        <f t="shared" si="35"/>
        <v>2.281109867554356E-2</v>
      </c>
      <c r="F146" s="10">
        <v>19.403172177428729</v>
      </c>
      <c r="G146" s="9">
        <v>19.177534942782671</v>
      </c>
      <c r="H146" s="9">
        <f t="shared" si="36"/>
        <v>5.0912161658720236E-2</v>
      </c>
      <c r="I146" s="10">
        <v>22.59234396430984</v>
      </c>
      <c r="J146" s="9">
        <v>22.578724094879149</v>
      </c>
      <c r="K146" s="9">
        <f t="shared" si="37"/>
        <v>1.8550084330907845E-4</v>
      </c>
      <c r="L146" s="10">
        <v>21.850676106895634</v>
      </c>
      <c r="M146" s="9">
        <v>23.023978492135782</v>
      </c>
      <c r="N146" s="9">
        <f t="shared" si="38"/>
        <v>1.3766384872102224</v>
      </c>
      <c r="O146" s="10">
        <v>23.847474184549277</v>
      </c>
      <c r="P146" s="9">
        <v>24.50301445564989</v>
      </c>
      <c r="Q146" s="9">
        <f t="shared" si="39"/>
        <v>0.42973304703466442</v>
      </c>
      <c r="R146" s="10">
        <v>22.934652206193327</v>
      </c>
      <c r="S146" s="9">
        <v>22.776706005990292</v>
      </c>
      <c r="T146" s="9">
        <f t="shared" si="40"/>
        <v>2.4947002158577342E-2</v>
      </c>
      <c r="U146" s="10" t="e">
        <v>#N/A</v>
      </c>
      <c r="V146" s="9">
        <v>22.578724094879149</v>
      </c>
      <c r="W146" s="9">
        <f t="shared" si="41"/>
        <v>0</v>
      </c>
      <c r="X146" s="10">
        <v>22.078881601484618</v>
      </c>
      <c r="Y146" s="9">
        <v>22.132354746790483</v>
      </c>
      <c r="Z146" s="9">
        <f t="shared" si="42"/>
        <v>2.8593772689021997E-3</v>
      </c>
      <c r="AA146" s="10" t="e">
        <v>#N/A</v>
      </c>
      <c r="AB146" s="9">
        <v>23.43785994148061</v>
      </c>
      <c r="AC146" s="9">
        <f t="shared" si="43"/>
        <v>0</v>
      </c>
      <c r="AD146" s="10" t="e">
        <v>#N/A</v>
      </c>
      <c r="AE146" s="9">
        <v>22.132354746790483</v>
      </c>
      <c r="AF146" s="9">
        <f t="shared" si="44"/>
        <v>0</v>
      </c>
      <c r="AG146" s="10" t="e">
        <v>#N/A</v>
      </c>
      <c r="AH146" s="9">
        <v>22.132354746790483</v>
      </c>
      <c r="AI146" s="9">
        <f t="shared" si="45"/>
        <v>0</v>
      </c>
      <c r="AJ146" s="10">
        <v>24.303885173727252</v>
      </c>
      <c r="AK146" s="9">
        <v>22.578724094879149</v>
      </c>
      <c r="AL146" s="9">
        <f t="shared" si="46"/>
        <v>2.976180747972351</v>
      </c>
      <c r="AM146" s="10">
        <v>23.505165942665798</v>
      </c>
      <c r="AN146" s="9">
        <v>23.622203986883207</v>
      </c>
      <c r="AO146" s="9">
        <f t="shared" si="47"/>
        <v>1.3697903794236247E-2</v>
      </c>
      <c r="AP146" s="10">
        <v>22.877600832546072</v>
      </c>
      <c r="AQ146" s="9">
        <v>23.437547034423034</v>
      </c>
      <c r="AR146" s="9">
        <f t="shared" si="48"/>
        <v>0.31353974899643483</v>
      </c>
      <c r="AS146" s="10">
        <v>22.763498085251584</v>
      </c>
      <c r="AT146" s="9">
        <v>23.536559245265607</v>
      </c>
      <c r="AU146" s="9">
        <f t="shared" si="49"/>
        <v>0.59762355712222781</v>
      </c>
      <c r="AV146" s="10" t="e">
        <v>#N/A</v>
      </c>
      <c r="AW146" s="9">
        <v>23.536559245265607</v>
      </c>
      <c r="AX146" s="9">
        <f t="shared" si="50"/>
        <v>0</v>
      </c>
      <c r="AY146" s="10">
        <v>22.250035722426361</v>
      </c>
      <c r="AZ146" s="9">
        <v>23.536559245265607</v>
      </c>
      <c r="BA146" s="9">
        <f t="shared" si="51"/>
        <v>1.6551427748187051</v>
      </c>
      <c r="BB146" s="10">
        <v>19.283364292769512</v>
      </c>
      <c r="BC146" s="9">
        <v>18.818548165165154</v>
      </c>
      <c r="BD146" s="9">
        <f t="shared" si="52"/>
        <v>0.21605403248111091</v>
      </c>
      <c r="BE146" s="10">
        <v>19.68272390830024</v>
      </c>
      <c r="BF146" s="9">
        <v>18.818548165165154</v>
      </c>
      <c r="BG146" s="9">
        <f t="shared" si="53"/>
        <v>0.74679971502307707</v>
      </c>
      <c r="BH146" s="10">
        <v>19.568621161005751</v>
      </c>
      <c r="BI146" s="9">
        <v>18.818548165165154</v>
      </c>
      <c r="BJ146" s="9">
        <f t="shared" si="54"/>
        <v>0.56260949908928815</v>
      </c>
      <c r="BK146" s="10">
        <v>19.625672534652999</v>
      </c>
      <c r="BL146" s="9">
        <v>18.818548165165154</v>
      </c>
      <c r="BM146" s="9">
        <f t="shared" si="55"/>
        <v>0.65144974782115084</v>
      </c>
      <c r="BN146" s="10">
        <v>18.76990192994429</v>
      </c>
      <c r="BO146" s="9">
        <v>18.818548165165154</v>
      </c>
      <c r="BP146" s="9">
        <f t="shared" si="56"/>
        <v>2.3664562011637023E-3</v>
      </c>
      <c r="BQ146" s="10">
        <v>19.739775281947487</v>
      </c>
      <c r="BR146" s="9">
        <v>18.818548165165154</v>
      </c>
      <c r="BS146" s="9">
        <f t="shared" si="57"/>
        <v>0.84865940069509049</v>
      </c>
      <c r="BT146" s="10" t="e">
        <v>#N/A</v>
      </c>
      <c r="BU146" s="9">
        <v>18.818548165165154</v>
      </c>
      <c r="BV146" s="9">
        <f t="shared" si="58"/>
        <v>0</v>
      </c>
      <c r="BW146" s="10">
        <v>19.568621161005751</v>
      </c>
      <c r="BX146" s="9">
        <v>18.818548165165154</v>
      </c>
      <c r="BY146" s="9">
        <f t="shared" si="59"/>
        <v>0.56260949908928815</v>
      </c>
      <c r="BZ146" s="10" t="e">
        <v>#N/A</v>
      </c>
      <c r="CA146" s="9">
        <v>18.818548165165154</v>
      </c>
      <c r="CB146" s="9">
        <f t="shared" si="60"/>
        <v>0</v>
      </c>
      <c r="CC146" s="10">
        <v>18.826953303591537</v>
      </c>
      <c r="CD146" s="9">
        <v>18.818548165165154</v>
      </c>
      <c r="CE146" s="9">
        <f t="shared" si="61"/>
        <v>7.0646351966660408E-5</v>
      </c>
      <c r="CF146" s="10">
        <v>18.712850556297042</v>
      </c>
      <c r="CG146" s="9">
        <v>18.818548165165154</v>
      </c>
      <c r="CH146" s="9">
        <f t="shared" si="62"/>
        <v>1.1171984520436499E-2</v>
      </c>
      <c r="CI146" s="10">
        <v>19.625672534652999</v>
      </c>
      <c r="CJ146" s="9">
        <v>18.818548165165154</v>
      </c>
      <c r="CK146" s="9">
        <f t="shared" si="63"/>
        <v>0.65144974782115084</v>
      </c>
      <c r="CL146" s="10">
        <v>18.598747809002546</v>
      </c>
      <c r="CM146" s="9">
        <v>18.818548165165154</v>
      </c>
      <c r="CN146" s="9">
        <f t="shared" si="64"/>
        <v>4.8312196569209362E-2</v>
      </c>
      <c r="CO146" s="10" t="e">
        <v>#N/A</v>
      </c>
      <c r="CP146" s="9">
        <v>18.818548165165154</v>
      </c>
      <c r="CQ146" s="9">
        <f t="shared" si="65"/>
        <v>0</v>
      </c>
      <c r="CR146" s="10">
        <v>20.253376100227484</v>
      </c>
      <c r="CS146" s="9">
        <v>20.070277677142599</v>
      </c>
      <c r="CT146" s="9">
        <f t="shared" si="66"/>
        <v>3.3525032536171749E-2</v>
      </c>
      <c r="CU146" s="10" t="e">
        <v>#N/A</v>
      </c>
      <c r="CV146" s="9">
        <v>23.43785994148061</v>
      </c>
      <c r="CW146" s="9">
        <f t="shared" si="67"/>
        <v>0</v>
      </c>
      <c r="CX146" s="10">
        <v>19.654198221476619</v>
      </c>
      <c r="CY146" s="9">
        <v>19.474040563316208</v>
      </c>
      <c r="CZ146" s="9">
        <f t="shared" si="68"/>
        <v>3.2456781793843488E-2</v>
      </c>
      <c r="DA146" s="10" t="e">
        <v>#N/A</v>
      </c>
      <c r="DB146" s="9">
        <v>12.694584077402979</v>
      </c>
      <c r="DC146" s="9">
        <f t="shared" si="69"/>
        <v>0</v>
      </c>
      <c r="DD146" s="6"/>
    </row>
    <row r="147" spans="1:108" s="1" customFormat="1" ht="14.4" customHeight="1" x14ac:dyDescent="0.3">
      <c r="A147" s="13" t="s">
        <v>242</v>
      </c>
      <c r="B147" s="13" t="s">
        <v>243</v>
      </c>
      <c r="C147" s="10">
        <v>25.616066876430761</v>
      </c>
      <c r="D147" s="9">
        <v>25.095554751439693</v>
      </c>
      <c r="E147" s="9">
        <f t="shared" si="35"/>
        <v>0.27093287226271745</v>
      </c>
      <c r="F147" s="10">
        <v>27.567223746349786</v>
      </c>
      <c r="G147" s="9">
        <v>25.8981398220686</v>
      </c>
      <c r="H147" s="9">
        <f t="shared" si="36"/>
        <v>2.7858411462938819</v>
      </c>
      <c r="I147" s="10" t="e">
        <v>#N/A</v>
      </c>
      <c r="J147" s="9">
        <v>29.350470711393569</v>
      </c>
      <c r="K147" s="9">
        <f t="shared" si="37"/>
        <v>0</v>
      </c>
      <c r="L147" s="10">
        <v>29.951971164804721</v>
      </c>
      <c r="M147" s="9">
        <v>31.029805145962882</v>
      </c>
      <c r="N147" s="9">
        <f t="shared" si="38"/>
        <v>1.1617260909392508</v>
      </c>
      <c r="O147" s="10" t="e">
        <v>#N/A</v>
      </c>
      <c r="P147" s="9">
        <v>32.886498552638244</v>
      </c>
      <c r="Q147" s="9">
        <f t="shared" si="39"/>
        <v>0</v>
      </c>
      <c r="R147" s="10">
        <v>28.867995065507028</v>
      </c>
      <c r="S147" s="9">
        <v>30.869610401175208</v>
      </c>
      <c r="T147" s="9">
        <f t="shared" si="40"/>
        <v>4.0064639519820426</v>
      </c>
      <c r="U147" s="10">
        <v>28.069275834445566</v>
      </c>
      <c r="V147" s="9">
        <v>29.350470711393569</v>
      </c>
      <c r="W147" s="9">
        <f t="shared" si="41"/>
        <v>1.6414603127178093</v>
      </c>
      <c r="X147" s="10">
        <v>28.126327208092814</v>
      </c>
      <c r="Y147" s="9">
        <v>28.702177758190146</v>
      </c>
      <c r="Z147" s="9">
        <f t="shared" si="42"/>
        <v>0.3316038560474</v>
      </c>
      <c r="AA147" s="10" t="e">
        <v>#N/A</v>
      </c>
      <c r="AB147" s="9">
        <v>31.54735822013339</v>
      </c>
      <c r="AC147" s="9">
        <f t="shared" si="43"/>
        <v>0</v>
      </c>
      <c r="AD147" s="10">
        <v>30.465433527629944</v>
      </c>
      <c r="AE147" s="9">
        <v>28.702177758190146</v>
      </c>
      <c r="AF147" s="9">
        <f t="shared" si="44"/>
        <v>3.1090709084627344</v>
      </c>
      <c r="AG147" s="10">
        <v>30.750690395866176</v>
      </c>
      <c r="AH147" s="9">
        <v>28.702177758190146</v>
      </c>
      <c r="AI147" s="9">
        <f t="shared" si="45"/>
        <v>4.1964040267184055</v>
      </c>
      <c r="AJ147" s="10">
        <v>32.062871989752864</v>
      </c>
      <c r="AK147" s="9">
        <v>29.350470711393569</v>
      </c>
      <c r="AL147" s="9">
        <f t="shared" si="46"/>
        <v>7.3571206948451353</v>
      </c>
      <c r="AM147" s="10" t="e">
        <v>#N/A</v>
      </c>
      <c r="AN147" s="9">
        <v>31.567378333980002</v>
      </c>
      <c r="AO147" s="9">
        <f t="shared" si="47"/>
        <v>0</v>
      </c>
      <c r="AP147" s="10" t="e">
        <v>#N/A</v>
      </c>
      <c r="AQ147" s="9">
        <v>31.22491184114503</v>
      </c>
      <c r="AR147" s="9">
        <f t="shared" si="48"/>
        <v>0</v>
      </c>
      <c r="AS147" s="10">
        <v>31.150050011396903</v>
      </c>
      <c r="AT147" s="9">
        <v>31.03706623347415</v>
      </c>
      <c r="AU147" s="9">
        <f t="shared" si="49"/>
        <v>1.2765334073698105E-2</v>
      </c>
      <c r="AV147" s="10">
        <v>31.207101385044151</v>
      </c>
      <c r="AW147" s="9">
        <v>31.03706623347415</v>
      </c>
      <c r="AX147" s="9">
        <f t="shared" si="50"/>
        <v>2.8911952769433341E-2</v>
      </c>
      <c r="AY147" s="10">
        <v>31.549409626927638</v>
      </c>
      <c r="AZ147" s="9">
        <v>31.03706623347415</v>
      </c>
      <c r="BA147" s="9">
        <f t="shared" si="51"/>
        <v>0.26249575281543563</v>
      </c>
      <c r="BB147" s="10">
        <v>25.330809899377709</v>
      </c>
      <c r="BC147" s="9">
        <v>25.095554751439693</v>
      </c>
      <c r="BD147" s="9">
        <f t="shared" si="52"/>
        <v>5.5344984631337815E-2</v>
      </c>
      <c r="BE147" s="10">
        <v>26.015426383144668</v>
      </c>
      <c r="BF147" s="9">
        <v>25.095554751439693</v>
      </c>
      <c r="BG147" s="9">
        <f t="shared" si="53"/>
        <v>0.84616381881557334</v>
      </c>
      <c r="BH147" s="10">
        <v>25.673118141261188</v>
      </c>
      <c r="BI147" s="9">
        <v>25.095554751439693</v>
      </c>
      <c r="BJ147" s="9">
        <f t="shared" si="54"/>
        <v>0.33357946926209686</v>
      </c>
      <c r="BK147" s="10">
        <v>25.382156135660228</v>
      </c>
      <c r="BL147" s="9">
        <v>25.095554751439693</v>
      </c>
      <c r="BM147" s="9">
        <f t="shared" si="55"/>
        <v>8.2140353437127014E-2</v>
      </c>
      <c r="BN147" s="10">
        <v>25.844272262202932</v>
      </c>
      <c r="BO147" s="9">
        <v>25.095554751439693</v>
      </c>
      <c r="BP147" s="9">
        <f t="shared" si="56"/>
        <v>0.56057791092350073</v>
      </c>
      <c r="BQ147" s="10" t="e">
        <v>#N/A</v>
      </c>
      <c r="BR147" s="9">
        <v>25.095554751439693</v>
      </c>
      <c r="BS147" s="9">
        <f t="shared" si="57"/>
        <v>0</v>
      </c>
      <c r="BT147" s="10">
        <v>26.312093526110356</v>
      </c>
      <c r="BU147" s="9">
        <v>25.095554751439693</v>
      </c>
      <c r="BV147" s="9">
        <f t="shared" si="58"/>
        <v>1.4799665902771995</v>
      </c>
      <c r="BW147" s="10">
        <v>26.928248361500618</v>
      </c>
      <c r="BX147" s="9">
        <v>25.095554751439693</v>
      </c>
      <c r="BY147" s="9">
        <f t="shared" si="59"/>
        <v>3.3587658683581467</v>
      </c>
      <c r="BZ147" s="10" t="e">
        <v>#N/A</v>
      </c>
      <c r="CA147" s="9">
        <v>25.095554751439693</v>
      </c>
      <c r="CB147" s="9">
        <f t="shared" si="60"/>
        <v>0</v>
      </c>
      <c r="CC147" s="10">
        <v>24.360936547374504</v>
      </c>
      <c r="CD147" s="9">
        <v>25.095554751439693</v>
      </c>
      <c r="CE147" s="9">
        <f t="shared" si="61"/>
        <v>0.53966390574396361</v>
      </c>
      <c r="CF147" s="10">
        <v>24.360936547374504</v>
      </c>
      <c r="CG147" s="9">
        <v>25.095554751439693</v>
      </c>
      <c r="CH147" s="9">
        <f t="shared" si="62"/>
        <v>0.53966390574396361</v>
      </c>
      <c r="CI147" s="10">
        <v>24.018628305491017</v>
      </c>
      <c r="CJ147" s="9">
        <v>25.095554751439693</v>
      </c>
      <c r="CK147" s="9">
        <f t="shared" si="63"/>
        <v>1.1597705699836456</v>
      </c>
      <c r="CL147" s="10">
        <v>23.961576931843776</v>
      </c>
      <c r="CM147" s="9">
        <v>25.095554751439693</v>
      </c>
      <c r="CN147" s="9">
        <f t="shared" si="64"/>
        <v>1.2859056953355084</v>
      </c>
      <c r="CO147" s="10">
        <v>24.703244789257983</v>
      </c>
      <c r="CP147" s="9">
        <v>25.095554751439693</v>
      </c>
      <c r="CQ147" s="9">
        <f t="shared" si="65"/>
        <v>0.1539071064270143</v>
      </c>
      <c r="CR147" s="10">
        <v>25.96997698375672</v>
      </c>
      <c r="CS147" s="9">
        <v>26.608161081813506</v>
      </c>
      <c r="CT147" s="9">
        <f t="shared" si="66"/>
        <v>0.40727894301255413</v>
      </c>
      <c r="CU147" s="10" t="e">
        <v>#N/A</v>
      </c>
      <c r="CV147" s="9">
        <v>31.54735822013339</v>
      </c>
      <c r="CW147" s="9">
        <f t="shared" si="67"/>
        <v>0</v>
      </c>
      <c r="CX147" s="10">
        <v>26.323503800839799</v>
      </c>
      <c r="CY147" s="9">
        <v>25.807204717454766</v>
      </c>
      <c r="CZ147" s="9">
        <f t="shared" si="68"/>
        <v>0.26656474350422449</v>
      </c>
      <c r="DA147" s="10" t="e">
        <v>#N/A</v>
      </c>
      <c r="DB147" s="9">
        <v>16.679272738152321</v>
      </c>
      <c r="DC147" s="9">
        <f t="shared" si="69"/>
        <v>0</v>
      </c>
      <c r="DD147" s="6"/>
    </row>
    <row r="148" spans="1:108" s="1" customFormat="1" ht="14.4" customHeight="1" x14ac:dyDescent="0.3">
      <c r="A148" s="13" t="s">
        <v>244</v>
      </c>
      <c r="B148" s="13" t="s">
        <v>245</v>
      </c>
      <c r="C148" s="10">
        <v>25.387860184856375</v>
      </c>
      <c r="D148" s="9">
        <v>25.095554751439693</v>
      </c>
      <c r="E148" s="9">
        <f t="shared" si="35"/>
        <v>8.5442466404914777E-2</v>
      </c>
      <c r="F148" s="10">
        <v>25.889913361120723</v>
      </c>
      <c r="G148" s="9">
        <v>25.8981398220686</v>
      </c>
      <c r="H148" s="9">
        <f t="shared" si="36"/>
        <v>6.7674659726957054E-5</v>
      </c>
      <c r="I148" s="10">
        <v>28.183378581740055</v>
      </c>
      <c r="J148" s="9">
        <v>29.350470711393569</v>
      </c>
      <c r="K148" s="9">
        <f t="shared" si="37"/>
        <v>1.3621040390991768</v>
      </c>
      <c r="L148" s="10">
        <v>29.324406054684996</v>
      </c>
      <c r="M148" s="9">
        <v>31.029805145962882</v>
      </c>
      <c r="N148" s="9">
        <f t="shared" si="38"/>
        <v>2.9083860605314409</v>
      </c>
      <c r="O148" s="10">
        <v>31.89171786881111</v>
      </c>
      <c r="P148" s="9">
        <v>32.886498552638244</v>
      </c>
      <c r="Q148" s="9">
        <f t="shared" si="39"/>
        <v>0.98958860891558043</v>
      </c>
      <c r="R148" s="10">
        <v>30.63658764857168</v>
      </c>
      <c r="S148" s="9">
        <v>30.869610401175208</v>
      </c>
      <c r="T148" s="9">
        <f t="shared" si="40"/>
        <v>5.4299603230925017E-2</v>
      </c>
      <c r="U148" s="10">
        <v>27.156453856089609</v>
      </c>
      <c r="V148" s="9">
        <v>29.350470711393569</v>
      </c>
      <c r="W148" s="9">
        <f t="shared" si="41"/>
        <v>4.8137099613578798</v>
      </c>
      <c r="X148" s="10">
        <v>26.414785998675395</v>
      </c>
      <c r="Y148" s="9">
        <v>28.702177758190146</v>
      </c>
      <c r="Z148" s="9">
        <f t="shared" si="42"/>
        <v>5.2321610614959884</v>
      </c>
      <c r="AA148" s="10">
        <v>30.522484901277192</v>
      </c>
      <c r="AB148" s="9">
        <v>31.54735822013339</v>
      </c>
      <c r="AC148" s="9">
        <f t="shared" si="43"/>
        <v>1.0503653197033178</v>
      </c>
      <c r="AD148" s="10">
        <v>28.753892318212532</v>
      </c>
      <c r="AE148" s="9">
        <v>28.702177758190146</v>
      </c>
      <c r="AF148" s="9">
        <f t="shared" si="44"/>
        <v>2.6743957183089934E-3</v>
      </c>
      <c r="AG148" s="10">
        <v>29.324406054684996</v>
      </c>
      <c r="AH148" s="9">
        <v>28.702177758190146</v>
      </c>
      <c r="AI148" s="9">
        <f t="shared" si="45"/>
        <v>0.38716805295888268</v>
      </c>
      <c r="AJ148" s="10">
        <v>32.405180231636351</v>
      </c>
      <c r="AK148" s="9">
        <v>29.350470711393569</v>
      </c>
      <c r="AL148" s="9">
        <f t="shared" si="46"/>
        <v>9.3312502530618833</v>
      </c>
      <c r="AM148" s="10" t="e">
        <v>#N/A</v>
      </c>
      <c r="AN148" s="9">
        <v>31.567378333980002</v>
      </c>
      <c r="AO148" s="9">
        <f t="shared" si="47"/>
        <v>0</v>
      </c>
      <c r="AP148" s="10">
        <v>30.921844516807912</v>
      </c>
      <c r="AQ148" s="9">
        <v>31.22491184114503</v>
      </c>
      <c r="AR148" s="9">
        <f t="shared" si="48"/>
        <v>9.1849803080859618E-2</v>
      </c>
      <c r="AS148" s="10">
        <v>29.609662922921235</v>
      </c>
      <c r="AT148" s="9">
        <v>31.03706623347415</v>
      </c>
      <c r="AU148" s="9">
        <f t="shared" si="49"/>
        <v>2.0374802109774213</v>
      </c>
      <c r="AV148" s="10">
        <v>30.180176659393705</v>
      </c>
      <c r="AW148" s="9">
        <v>31.03706623347415</v>
      </c>
      <c r="AX148" s="9">
        <f t="shared" si="50"/>
        <v>0.73425974216776524</v>
      </c>
      <c r="AY148" s="10">
        <v>31.378255505985887</v>
      </c>
      <c r="AZ148" s="9">
        <v>31.03706623347415</v>
      </c>
      <c r="BA148" s="9">
        <f t="shared" si="51"/>
        <v>0.11641011967708874</v>
      </c>
      <c r="BB148" s="10">
        <v>24.075679679138265</v>
      </c>
      <c r="BC148" s="9">
        <v>25.095554751439693</v>
      </c>
      <c r="BD148" s="9">
        <f t="shared" si="52"/>
        <v>1.0401451631018426</v>
      </c>
      <c r="BE148" s="10">
        <v>26.186580504086411</v>
      </c>
      <c r="BF148" s="9">
        <v>25.095554751439693</v>
      </c>
      <c r="BG148" s="9">
        <f t="shared" si="53"/>
        <v>1.1903371929383384</v>
      </c>
      <c r="BH148" s="10">
        <v>24.703244789257983</v>
      </c>
      <c r="BI148" s="9">
        <v>25.095554751439693</v>
      </c>
      <c r="BJ148" s="9">
        <f t="shared" si="54"/>
        <v>0.1539071064270143</v>
      </c>
      <c r="BK148" s="10">
        <v>25.04555303114147</v>
      </c>
      <c r="BL148" s="9">
        <v>25.095554751439693</v>
      </c>
      <c r="BM148" s="9">
        <f t="shared" si="55"/>
        <v>2.5001720327817068E-3</v>
      </c>
      <c r="BN148" s="10">
        <v>25.29657907518936</v>
      </c>
      <c r="BO148" s="9">
        <v>25.095554751439693</v>
      </c>
      <c r="BP148" s="9">
        <f t="shared" si="56"/>
        <v>4.041077873901109E-2</v>
      </c>
      <c r="BQ148" s="10">
        <v>25.690233553355359</v>
      </c>
      <c r="BR148" s="9">
        <v>25.095554751439693</v>
      </c>
      <c r="BS148" s="9">
        <f t="shared" si="57"/>
        <v>0.35364287744785233</v>
      </c>
      <c r="BT148" s="10">
        <v>25.95837500949742</v>
      </c>
      <c r="BU148" s="9">
        <v>25.095554751439693</v>
      </c>
      <c r="BV148" s="9">
        <f t="shared" si="58"/>
        <v>0.74445879771480317</v>
      </c>
      <c r="BW148" s="10">
        <v>25.787220888555677</v>
      </c>
      <c r="BX148" s="9">
        <v>25.095554751439693</v>
      </c>
      <c r="BY148" s="9">
        <f t="shared" si="59"/>
        <v>0.47840204523294722</v>
      </c>
      <c r="BZ148" s="10">
        <v>26.722863416370533</v>
      </c>
      <c r="CA148" s="9">
        <v>25.095554751439693</v>
      </c>
      <c r="CB148" s="9">
        <f t="shared" si="60"/>
        <v>2.648133490958994</v>
      </c>
      <c r="CC148" s="10">
        <v>24.703244789257983</v>
      </c>
      <c r="CD148" s="9">
        <v>25.095554751439693</v>
      </c>
      <c r="CE148" s="9">
        <f t="shared" si="61"/>
        <v>0.1539071064270143</v>
      </c>
      <c r="CF148" s="10">
        <v>24.132731052785513</v>
      </c>
      <c r="CG148" s="9">
        <v>25.095554751439693</v>
      </c>
      <c r="CH148" s="9">
        <f t="shared" si="62"/>
        <v>0.92702947469011532</v>
      </c>
      <c r="CI148" s="10">
        <v>23.562217316313042</v>
      </c>
      <c r="CJ148" s="9">
        <v>25.095554751439693</v>
      </c>
      <c r="CK148" s="9">
        <f t="shared" si="63"/>
        <v>2.3511236899607755</v>
      </c>
      <c r="CL148" s="10">
        <v>23.334011821724058</v>
      </c>
      <c r="CM148" s="9">
        <v>25.095554751439693</v>
      </c>
      <c r="CN148" s="9">
        <f t="shared" si="64"/>
        <v>3.1030334932311412</v>
      </c>
      <c r="CO148" s="10">
        <v>24.246833800080008</v>
      </c>
      <c r="CP148" s="9">
        <v>25.095554751439693</v>
      </c>
      <c r="CQ148" s="9">
        <f t="shared" si="65"/>
        <v>0.72032725327688796</v>
      </c>
      <c r="CR148" s="10">
        <v>25.228311733789862</v>
      </c>
      <c r="CS148" s="9">
        <v>26.608161081813506</v>
      </c>
      <c r="CT148" s="9">
        <f t="shared" si="66"/>
        <v>1.9039842232412749</v>
      </c>
      <c r="CU148" s="10">
        <v>30.066073912099217</v>
      </c>
      <c r="CV148" s="9">
        <v>31.54735822013339</v>
      </c>
      <c r="CW148" s="9">
        <f t="shared" si="67"/>
        <v>2.1942032012282784</v>
      </c>
      <c r="CX148" s="10">
        <v>25.62747704234339</v>
      </c>
      <c r="CY148" s="9">
        <v>25.807204717454766</v>
      </c>
      <c r="CZ148" s="9">
        <f t="shared" si="68"/>
        <v>3.2302037200940444E-2</v>
      </c>
      <c r="DA148" s="10" t="e">
        <v>#N/A</v>
      </c>
      <c r="DB148" s="9">
        <v>16.679272738152321</v>
      </c>
      <c r="DC148" s="9">
        <f t="shared" si="69"/>
        <v>0</v>
      </c>
      <c r="DD148" s="6"/>
    </row>
    <row r="149" spans="1:108" s="1" customFormat="1" ht="14.4" customHeight="1" x14ac:dyDescent="0.3">
      <c r="A149" s="13" t="s">
        <v>246</v>
      </c>
      <c r="B149" s="13" t="s">
        <v>247</v>
      </c>
      <c r="C149" s="10">
        <v>28.525686823623538</v>
      </c>
      <c r="D149" s="9">
        <v>26.176455227139201</v>
      </c>
      <c r="E149" s="9">
        <f t="shared" si="35"/>
        <v>5.5188890939203477</v>
      </c>
      <c r="F149" s="10">
        <v>30.425497566076871</v>
      </c>
      <c r="G149" s="9">
        <v>27.522500815023534</v>
      </c>
      <c r="H149" s="9">
        <f t="shared" si="36"/>
        <v>8.4273901366262294</v>
      </c>
      <c r="I149" s="10">
        <v>31.834666495163873</v>
      </c>
      <c r="J149" s="9">
        <v>30.624774243341108</v>
      </c>
      <c r="K149" s="9">
        <f t="shared" si="37"/>
        <v>1.4638392610207616</v>
      </c>
      <c r="L149" s="10">
        <v>32.975693968108807</v>
      </c>
      <c r="M149" s="9">
        <v>33.739387911428821</v>
      </c>
      <c r="N149" s="9">
        <f t="shared" si="38"/>
        <v>0.58322843906367283</v>
      </c>
      <c r="O149" s="10" t="e">
        <v>#N/A</v>
      </c>
      <c r="P149" s="9">
        <v>35.949290806530115</v>
      </c>
      <c r="Q149" s="9">
        <f t="shared" si="39"/>
        <v>0</v>
      </c>
      <c r="R149" s="10">
        <v>35.029543419409706</v>
      </c>
      <c r="S149" s="9">
        <v>33.865606001193441</v>
      </c>
      <c r="T149" s="9">
        <f t="shared" si="40"/>
        <v>1.3547503135239425</v>
      </c>
      <c r="U149" s="10">
        <v>30.750690395866179</v>
      </c>
      <c r="V149" s="9">
        <v>30.624774243341108</v>
      </c>
      <c r="W149" s="9">
        <f t="shared" si="41"/>
        <v>1.5854877466717151E-2</v>
      </c>
      <c r="X149" s="10">
        <v>29.723765670215734</v>
      </c>
      <c r="Y149" s="9">
        <v>30.48086317115613</v>
      </c>
      <c r="Z149" s="9">
        <f t="shared" si="42"/>
        <v>0.57319662593019383</v>
      </c>
      <c r="AA149" s="10">
        <v>34.116721441053755</v>
      </c>
      <c r="AB149" s="9">
        <v>33.754742879333577</v>
      </c>
      <c r="AC149" s="9">
        <f t="shared" si="43"/>
        <v>0.13102847914500909</v>
      </c>
      <c r="AD149" s="10">
        <v>32.462231605283584</v>
      </c>
      <c r="AE149" s="9">
        <v>30.48086317115613</v>
      </c>
      <c r="AF149" s="9">
        <f t="shared" si="44"/>
        <v>3.9258208717566783</v>
      </c>
      <c r="AG149" s="10">
        <v>33.260950836345046</v>
      </c>
      <c r="AH149" s="9">
        <v>30.48086317115613</v>
      </c>
      <c r="AI149" s="9">
        <f t="shared" si="45"/>
        <v>7.7288874261355556</v>
      </c>
      <c r="AJ149" s="10">
        <v>36.113519518707399</v>
      </c>
      <c r="AK149" s="9">
        <v>30.624774243341108</v>
      </c>
      <c r="AL149" s="9">
        <f t="shared" si="46"/>
        <v>30.126324697855786</v>
      </c>
      <c r="AM149" s="10">
        <v>35.143646166704201</v>
      </c>
      <c r="AN149" s="9">
        <v>34.329531172033967</v>
      </c>
      <c r="AO149" s="9">
        <f t="shared" si="47"/>
        <v>0.66278322454691541</v>
      </c>
      <c r="AP149" s="10" t="e">
        <v>#N/A</v>
      </c>
      <c r="AQ149" s="9">
        <v>33.504213632595651</v>
      </c>
      <c r="AR149" s="9">
        <f t="shared" si="48"/>
        <v>0</v>
      </c>
      <c r="AS149" s="10">
        <v>33.203899462697798</v>
      </c>
      <c r="AT149" s="9">
        <v>33.064384305891878</v>
      </c>
      <c r="AU149" s="9">
        <f t="shared" si="49"/>
        <v>1.9464478978580592E-2</v>
      </c>
      <c r="AV149" s="10">
        <v>34.230824188348244</v>
      </c>
      <c r="AW149" s="9">
        <v>33.064384305891878</v>
      </c>
      <c r="AX149" s="9">
        <f t="shared" si="50"/>
        <v>1.3605819993848214</v>
      </c>
      <c r="AY149" s="10">
        <v>35.086594793056953</v>
      </c>
      <c r="AZ149" s="9">
        <v>33.064384305891878</v>
      </c>
      <c r="BA149" s="9">
        <f t="shared" si="51"/>
        <v>4.0893352544004129</v>
      </c>
      <c r="BB149" s="10">
        <v>26.876902125218102</v>
      </c>
      <c r="BC149" s="9">
        <v>26.176455227139201</v>
      </c>
      <c r="BD149" s="9">
        <f t="shared" si="52"/>
        <v>0.49062585702835482</v>
      </c>
      <c r="BE149" s="10">
        <v>28.354532702681801</v>
      </c>
      <c r="BF149" s="9">
        <v>26.176455227139201</v>
      </c>
      <c r="BG149" s="9">
        <f t="shared" si="53"/>
        <v>4.7440214894660295</v>
      </c>
      <c r="BH149" s="10">
        <v>27.955173087151067</v>
      </c>
      <c r="BI149" s="9">
        <v>26.176455227139201</v>
      </c>
      <c r="BJ149" s="9">
        <f t="shared" si="54"/>
        <v>3.1638372255251941</v>
      </c>
      <c r="BK149" s="10">
        <v>28.400173801599593</v>
      </c>
      <c r="BL149" s="9">
        <v>26.176455227139201</v>
      </c>
      <c r="BM149" s="9">
        <f t="shared" si="55"/>
        <v>4.9449242984001582</v>
      </c>
      <c r="BN149" s="10">
        <v>28.970687538072063</v>
      </c>
      <c r="BO149" s="9">
        <v>26.176455227139201</v>
      </c>
      <c r="BP149" s="9">
        <f t="shared" si="56"/>
        <v>7.8077342074612055</v>
      </c>
      <c r="BQ149" s="10">
        <v>29.415688252520596</v>
      </c>
      <c r="BR149" s="9">
        <v>26.176455227139201</v>
      </c>
      <c r="BS149" s="9">
        <f t="shared" si="57"/>
        <v>10.492630592721508</v>
      </c>
      <c r="BT149" s="10">
        <v>29.198893032661054</v>
      </c>
      <c r="BU149" s="9">
        <v>26.176455227139201</v>
      </c>
      <c r="BV149" s="9">
        <f t="shared" si="58"/>
        <v>9.1351302882477583</v>
      </c>
      <c r="BW149" s="10">
        <v>29.951971164804718</v>
      </c>
      <c r="BX149" s="9">
        <v>26.176455227139201</v>
      </c>
      <c r="BY149" s="9">
        <f t="shared" si="59"/>
        <v>14.25452059556633</v>
      </c>
      <c r="BZ149" s="10" t="e">
        <v>#N/A</v>
      </c>
      <c r="CA149" s="9">
        <v>26.176455227139201</v>
      </c>
      <c r="CB149" s="9">
        <f t="shared" si="60"/>
        <v>0</v>
      </c>
      <c r="CC149" s="10">
        <v>27.955173087151067</v>
      </c>
      <c r="CD149" s="9">
        <v>26.176455227139201</v>
      </c>
      <c r="CE149" s="9">
        <f t="shared" si="61"/>
        <v>3.1638372255251941</v>
      </c>
      <c r="CF149" s="10">
        <v>27.498762097973092</v>
      </c>
      <c r="CG149" s="9">
        <v>26.176455227139201</v>
      </c>
      <c r="CH149" s="9">
        <f t="shared" si="62"/>
        <v>1.7484954606545176</v>
      </c>
      <c r="CI149" s="10">
        <v>26.757094240558878</v>
      </c>
      <c r="CJ149" s="9">
        <v>26.176455227139201</v>
      </c>
      <c r="CK149" s="9">
        <f t="shared" si="63"/>
        <v>0.33714166390497641</v>
      </c>
      <c r="CL149" s="10">
        <v>26.642991493264383</v>
      </c>
      <c r="CM149" s="9">
        <v>26.176455227139201</v>
      </c>
      <c r="CN149" s="9">
        <f t="shared" si="64"/>
        <v>0.21765608761002661</v>
      </c>
      <c r="CO149" s="10">
        <v>27.612864845267588</v>
      </c>
      <c r="CP149" s="9">
        <v>26.176455227139201</v>
      </c>
      <c r="CQ149" s="9">
        <f t="shared" si="65"/>
        <v>2.0632725910517387</v>
      </c>
      <c r="CR149" s="10">
        <v>28.303407082520337</v>
      </c>
      <c r="CS149" s="9">
        <v>28.141161337460943</v>
      </c>
      <c r="CT149" s="9">
        <f t="shared" si="66"/>
        <v>2.6323681789877922E-2</v>
      </c>
      <c r="CU149" s="10">
        <v>33.888515946464764</v>
      </c>
      <c r="CV149" s="9">
        <v>33.754742879333577</v>
      </c>
      <c r="CW149" s="9">
        <f t="shared" si="67"/>
        <v>1.7895233489685174E-2</v>
      </c>
      <c r="CX149" s="10">
        <v>28.936456713883715</v>
      </c>
      <c r="CY149" s="9">
        <v>27.237845347836043</v>
      </c>
      <c r="CZ149" s="9">
        <f t="shared" si="68"/>
        <v>2.8852805728663378</v>
      </c>
      <c r="DA149" s="10" t="e">
        <v>#N/A</v>
      </c>
      <c r="DB149" s="9">
        <v>16.935675626958727</v>
      </c>
      <c r="DC149" s="9">
        <f t="shared" si="69"/>
        <v>0</v>
      </c>
      <c r="DD149" s="6"/>
    </row>
    <row r="150" spans="1:108" s="1" customFormat="1" ht="14.4" customHeight="1" x14ac:dyDescent="0.3">
      <c r="A150" s="13" t="s">
        <v>248</v>
      </c>
      <c r="B150" s="13" t="s">
        <v>249</v>
      </c>
      <c r="C150" s="10">
        <v>3.7083391501477636</v>
      </c>
      <c r="D150" s="9">
        <v>5.3174253062836101</v>
      </c>
      <c r="E150" s="9">
        <f t="shared" si="35"/>
        <v>2.5891582578680339</v>
      </c>
      <c r="F150" s="10">
        <v>-2.3847474184549284</v>
      </c>
      <c r="G150" s="9">
        <v>-2.7491870760169235</v>
      </c>
      <c r="H150" s="9">
        <f t="shared" si="36"/>
        <v>0.1328162640039042</v>
      </c>
      <c r="I150" s="10" t="e">
        <v>#N/A</v>
      </c>
      <c r="J150" s="9">
        <v>0.22523202675976961</v>
      </c>
      <c r="K150" s="9">
        <f t="shared" si="37"/>
        <v>0</v>
      </c>
      <c r="L150" s="10">
        <v>1.8826953303591552</v>
      </c>
      <c r="M150" s="9">
        <v>1.2908129612038977</v>
      </c>
      <c r="N150" s="9">
        <f t="shared" si="38"/>
        <v>0.35032473891684052</v>
      </c>
      <c r="O150" s="10" t="e">
        <v>#N/A</v>
      </c>
      <c r="P150" s="9">
        <v>4.6289069676783043</v>
      </c>
      <c r="Q150" s="9">
        <f t="shared" si="39"/>
        <v>0</v>
      </c>
      <c r="R150" s="10">
        <v>7.3596272004948737</v>
      </c>
      <c r="S150" s="9">
        <v>4.8259224563074383</v>
      </c>
      <c r="T150" s="9">
        <f t="shared" si="40"/>
        <v>6.4196597307179175</v>
      </c>
      <c r="U150" s="10" t="e">
        <v>#N/A</v>
      </c>
      <c r="V150" s="9">
        <v>0.22523202675976961</v>
      </c>
      <c r="W150" s="9">
        <f t="shared" si="41"/>
        <v>0</v>
      </c>
      <c r="X150" s="10" t="e">
        <v>#N/A</v>
      </c>
      <c r="Y150" s="9">
        <v>2.2696218339067542</v>
      </c>
      <c r="Z150" s="9">
        <f t="shared" si="42"/>
        <v>0</v>
      </c>
      <c r="AA150" s="10">
        <v>2.4532090668316258</v>
      </c>
      <c r="AB150" s="9">
        <v>1.0469888670444192</v>
      </c>
      <c r="AC150" s="9">
        <f t="shared" si="43"/>
        <v>1.9774552502895713</v>
      </c>
      <c r="AD150" s="10" t="e">
        <v>#N/A</v>
      </c>
      <c r="AE150" s="9">
        <v>2.2696218339067542</v>
      </c>
      <c r="AF150" s="9">
        <f t="shared" si="44"/>
        <v>0</v>
      </c>
      <c r="AG150" s="10" t="e">
        <v>#N/A</v>
      </c>
      <c r="AH150" s="9">
        <v>2.2696218339067542</v>
      </c>
      <c r="AI150" s="9">
        <f t="shared" si="45"/>
        <v>0</v>
      </c>
      <c r="AJ150" s="10" t="e">
        <v>#N/A</v>
      </c>
      <c r="AK150" s="9">
        <v>0.22523202675976961</v>
      </c>
      <c r="AL150" s="9">
        <f t="shared" si="46"/>
        <v>0</v>
      </c>
      <c r="AM150" s="10">
        <v>4.1076989026017898</v>
      </c>
      <c r="AN150" s="9">
        <v>3.5868380280920178</v>
      </c>
      <c r="AO150" s="9">
        <f t="shared" si="47"/>
        <v>0.27129605059508449</v>
      </c>
      <c r="AP150" s="10" t="e">
        <v>#N/A</v>
      </c>
      <c r="AQ150" s="9">
        <v>1.6017933001334228</v>
      </c>
      <c r="AR150" s="9">
        <f t="shared" si="48"/>
        <v>0</v>
      </c>
      <c r="AS150" s="10">
        <v>3.0237228033040964</v>
      </c>
      <c r="AT150" s="9">
        <v>2.5260568302160635</v>
      </c>
      <c r="AU150" s="9">
        <f t="shared" si="49"/>
        <v>0.24767142076965862</v>
      </c>
      <c r="AV150" s="10">
        <v>2.8525686823623531</v>
      </c>
      <c r="AW150" s="9">
        <v>2.5260568302160635</v>
      </c>
      <c r="AX150" s="9">
        <f t="shared" si="50"/>
        <v>0.10660998959200044</v>
      </c>
      <c r="AY150" s="10" t="e">
        <v>#N/A</v>
      </c>
      <c r="AZ150" s="9">
        <v>2.5260568302160635</v>
      </c>
      <c r="BA150" s="9">
        <f t="shared" si="51"/>
        <v>0</v>
      </c>
      <c r="BB150" s="10" t="e">
        <v>#N/A</v>
      </c>
      <c r="BC150" s="9">
        <v>5.3174253062836101</v>
      </c>
      <c r="BD150" s="9">
        <f t="shared" si="52"/>
        <v>0</v>
      </c>
      <c r="BE150" s="10">
        <v>4.2218016498962818</v>
      </c>
      <c r="BF150" s="9">
        <v>5.3174253062836101</v>
      </c>
      <c r="BG150" s="9">
        <f t="shared" si="53"/>
        <v>1.2003911964355385</v>
      </c>
      <c r="BH150" s="10">
        <v>3.1378255505985919</v>
      </c>
      <c r="BI150" s="9">
        <v>5.3174253062836101</v>
      </c>
      <c r="BJ150" s="9">
        <f t="shared" si="54"/>
        <v>4.7506550949821911</v>
      </c>
      <c r="BK150" s="10">
        <v>2.9096200560096008</v>
      </c>
      <c r="BL150" s="9">
        <v>5.3174253062836101</v>
      </c>
      <c r="BM150" s="9">
        <f t="shared" si="55"/>
        <v>5.7975261232470841</v>
      </c>
      <c r="BN150" s="10" t="e">
        <v>#N/A</v>
      </c>
      <c r="BO150" s="9">
        <v>5.3174253062836101</v>
      </c>
      <c r="BP150" s="9">
        <f t="shared" si="56"/>
        <v>0</v>
      </c>
      <c r="BQ150" s="10" t="e">
        <v>#N/A</v>
      </c>
      <c r="BR150" s="9">
        <v>5.3174253062836101</v>
      </c>
      <c r="BS150" s="9">
        <f t="shared" si="57"/>
        <v>0</v>
      </c>
      <c r="BT150" s="10" t="e">
        <v>#N/A</v>
      </c>
      <c r="BU150" s="9">
        <v>5.3174253062836101</v>
      </c>
      <c r="BV150" s="9">
        <f t="shared" si="58"/>
        <v>0</v>
      </c>
      <c r="BW150" s="10" t="e">
        <v>#N/A</v>
      </c>
      <c r="BX150" s="9">
        <v>5.3174253062836101</v>
      </c>
      <c r="BY150" s="9">
        <f t="shared" si="59"/>
        <v>0</v>
      </c>
      <c r="BZ150" s="10" t="e">
        <v>#N/A</v>
      </c>
      <c r="CA150" s="9">
        <v>5.3174253062836101</v>
      </c>
      <c r="CB150" s="9">
        <f t="shared" si="60"/>
        <v>0</v>
      </c>
      <c r="CC150" s="10">
        <v>2.396157693184378</v>
      </c>
      <c r="CD150" s="9">
        <v>5.3174253062836101</v>
      </c>
      <c r="CE150" s="9">
        <f t="shared" si="61"/>
        <v>8.5338044673424847</v>
      </c>
      <c r="CF150" s="10">
        <v>3.9365447816600465</v>
      </c>
      <c r="CG150" s="9">
        <v>5.3174253062836101</v>
      </c>
      <c r="CH150" s="9">
        <f t="shared" si="62"/>
        <v>1.9068310232846482</v>
      </c>
      <c r="CI150" s="10">
        <v>4.1076989026017898</v>
      </c>
      <c r="CJ150" s="9">
        <v>5.3174253062836101</v>
      </c>
      <c r="CK150" s="9">
        <f t="shared" si="63"/>
        <v>1.4634379717649504</v>
      </c>
      <c r="CL150" s="10">
        <v>2.9666714296568486</v>
      </c>
      <c r="CM150" s="9">
        <v>5.3174253062836101</v>
      </c>
      <c r="CN150" s="9">
        <f t="shared" si="64"/>
        <v>5.5260437884757474</v>
      </c>
      <c r="CO150" s="10" t="e">
        <v>#N/A</v>
      </c>
      <c r="CP150" s="9">
        <v>5.3174253062836101</v>
      </c>
      <c r="CQ150" s="9">
        <f t="shared" si="65"/>
        <v>0</v>
      </c>
      <c r="CR150" s="10">
        <v>-2.1108207763142168</v>
      </c>
      <c r="CS150" s="9">
        <v>-1.6737228670419739</v>
      </c>
      <c r="CT150" s="9">
        <f t="shared" si="66"/>
        <v>0.19105458229016589</v>
      </c>
      <c r="CU150" s="10">
        <v>1.8256439567119038</v>
      </c>
      <c r="CV150" s="9">
        <v>1.0469888670444192</v>
      </c>
      <c r="CW150" s="9">
        <f t="shared" si="67"/>
        <v>0.60630374866507852</v>
      </c>
      <c r="CX150" s="10">
        <v>-2.3391063195371302</v>
      </c>
      <c r="CY150" s="9">
        <v>-2.0652407303360576</v>
      </c>
      <c r="CZ150" s="9">
        <f t="shared" si="68"/>
        <v>7.5002360948450669E-2</v>
      </c>
      <c r="DA150" s="10" t="e">
        <v>#N/A</v>
      </c>
      <c r="DB150" s="9">
        <v>-6.4962217002099152</v>
      </c>
      <c r="DC150" s="9">
        <f t="shared" si="69"/>
        <v>0</v>
      </c>
      <c r="DD150" s="6"/>
    </row>
    <row r="151" spans="1:108" s="1" customFormat="1" ht="14.4" customHeight="1" x14ac:dyDescent="0.3">
      <c r="A151" s="13" t="s">
        <v>250</v>
      </c>
      <c r="B151" s="13" t="s">
        <v>251</v>
      </c>
      <c r="C151" s="10">
        <v>-1.9397467268269504</v>
      </c>
      <c r="D151" s="9">
        <v>-3.1981955510908904</v>
      </c>
      <c r="E151" s="9">
        <f t="shared" si="35"/>
        <v>1.583693443291293</v>
      </c>
      <c r="F151" s="10">
        <v>-6.3384076122091511</v>
      </c>
      <c r="G151" s="9">
        <v>-6.7874633271370399</v>
      </c>
      <c r="H151" s="9">
        <f t="shared" si="36"/>
        <v>0.20165103510939739</v>
      </c>
      <c r="I151" s="10">
        <v>-1.0839760992976952</v>
      </c>
      <c r="J151" s="9">
        <v>-2.7057411997729801</v>
      </c>
      <c r="K151" s="9">
        <f t="shared" si="37"/>
        <v>2.6301220411196109</v>
      </c>
      <c r="L151" s="10">
        <v>-3.594236539776567</v>
      </c>
      <c r="M151" s="9">
        <v>-4.0193038386624167</v>
      </c>
      <c r="N151" s="9">
        <f t="shared" si="38"/>
        <v>0.18068220858211229</v>
      </c>
      <c r="O151" s="10">
        <v>3.4230824188348237</v>
      </c>
      <c r="P151" s="9">
        <v>-0.42884722542142129</v>
      </c>
      <c r="Q151" s="9">
        <f t="shared" si="39"/>
        <v>14.837361984300042</v>
      </c>
      <c r="R151" s="10">
        <v>2.2820549458898824</v>
      </c>
      <c r="S151" s="9">
        <v>0.46344478298863123</v>
      </c>
      <c r="T151" s="9">
        <f t="shared" si="40"/>
        <v>3.3073429246077155</v>
      </c>
      <c r="U151" s="10">
        <v>-4.1647502762490376</v>
      </c>
      <c r="V151" s="9">
        <v>-2.7057411997729801</v>
      </c>
      <c r="W151" s="9">
        <f t="shared" si="41"/>
        <v>2.1287074852395182</v>
      </c>
      <c r="X151" s="10" t="e">
        <v>#N/A</v>
      </c>
      <c r="Y151" s="9">
        <v>-1.5048021485519598</v>
      </c>
      <c r="Z151" s="9">
        <f t="shared" si="42"/>
        <v>0</v>
      </c>
      <c r="AA151" s="10" t="e">
        <v>#N/A</v>
      </c>
      <c r="AB151" s="9">
        <v>-3.0165616735765113</v>
      </c>
      <c r="AC151" s="9">
        <f t="shared" si="43"/>
        <v>0</v>
      </c>
      <c r="AD151" s="10">
        <v>3.5371851661293192</v>
      </c>
      <c r="AE151" s="9">
        <v>-1.5048021485519598</v>
      </c>
      <c r="AF151" s="9">
        <f t="shared" si="44"/>
        <v>25.421636081406934</v>
      </c>
      <c r="AG151" s="10" t="e">
        <v>#N/A</v>
      </c>
      <c r="AH151" s="9">
        <v>-1.5048021485519598</v>
      </c>
      <c r="AI151" s="9">
        <f t="shared" si="45"/>
        <v>0</v>
      </c>
      <c r="AJ151" s="10">
        <v>1.7115412094174083</v>
      </c>
      <c r="AK151" s="9">
        <v>-2.7057411997729801</v>
      </c>
      <c r="AL151" s="9">
        <f t="shared" si="46"/>
        <v>19.512383882542842</v>
      </c>
      <c r="AM151" s="10">
        <v>2.1679521985953869</v>
      </c>
      <c r="AN151" s="9">
        <v>-1.3562805818949357</v>
      </c>
      <c r="AO151" s="9">
        <f t="shared" si="47"/>
        <v>12.420216691082551</v>
      </c>
      <c r="AP151" s="10">
        <v>-0.62756511011971838</v>
      </c>
      <c r="AQ151" s="9">
        <v>-2.867655920461246</v>
      </c>
      <c r="AR151" s="9">
        <f t="shared" si="48"/>
        <v>5.0180068385765617</v>
      </c>
      <c r="AS151" s="10">
        <v>-0.22820549458899109</v>
      </c>
      <c r="AT151" s="9">
        <v>-1.0176245810867073</v>
      </c>
      <c r="AU151" s="9">
        <f t="shared" si="49"/>
        <v>0.62318249412688875</v>
      </c>
      <c r="AV151" s="10">
        <v>2.3961576931843744</v>
      </c>
      <c r="AW151" s="9">
        <v>-1.0176245810867073</v>
      </c>
      <c r="AX151" s="9">
        <f t="shared" si="50"/>
        <v>11.653909416127439</v>
      </c>
      <c r="AY151" s="10">
        <v>1.7172463467821331</v>
      </c>
      <c r="AZ151" s="9">
        <v>-1.0176245810867073</v>
      </c>
      <c r="BA151" s="9">
        <f t="shared" si="51"/>
        <v>7.4795189921021716</v>
      </c>
      <c r="BB151" s="10">
        <v>0.62756511011971483</v>
      </c>
      <c r="BC151" s="9">
        <v>-3.1981955510908904</v>
      </c>
      <c r="BD151" s="9">
        <f t="shared" si="52"/>
        <v>14.636444636866607</v>
      </c>
      <c r="BE151" s="10">
        <v>0.28525686823623175</v>
      </c>
      <c r="BF151" s="9">
        <v>-3.1981955510908904</v>
      </c>
      <c r="BG151" s="9">
        <f t="shared" si="53"/>
        <v>12.13444075771598</v>
      </c>
      <c r="BH151" s="10" t="e">
        <v>#N/A</v>
      </c>
      <c r="BI151" s="9">
        <v>-3.1981955510908904</v>
      </c>
      <c r="BJ151" s="9">
        <f t="shared" si="54"/>
        <v>0</v>
      </c>
      <c r="BK151" s="10">
        <v>-1.4262843411811783</v>
      </c>
      <c r="BL151" s="9">
        <v>-3.1981955510908904</v>
      </c>
      <c r="BM151" s="9">
        <f t="shared" si="55"/>
        <v>3.1396693358036996</v>
      </c>
      <c r="BN151" s="10" t="e">
        <v>#N/A</v>
      </c>
      <c r="BO151" s="9">
        <v>-3.1981955510908904</v>
      </c>
      <c r="BP151" s="9">
        <f t="shared" si="56"/>
        <v>0</v>
      </c>
      <c r="BQ151" s="10" t="e">
        <v>#N/A</v>
      </c>
      <c r="BR151" s="9">
        <v>-3.1981955510908904</v>
      </c>
      <c r="BS151" s="9">
        <f t="shared" si="57"/>
        <v>0</v>
      </c>
      <c r="BT151" s="10" t="e">
        <v>#N/A</v>
      </c>
      <c r="BU151" s="9">
        <v>-3.1981955510908904</v>
      </c>
      <c r="BV151" s="9">
        <f t="shared" si="58"/>
        <v>0</v>
      </c>
      <c r="BW151" s="10">
        <v>-3.0807741769513441</v>
      </c>
      <c r="BX151" s="9">
        <v>-3.1981955510908904</v>
      </c>
      <c r="BY151" s="9">
        <f t="shared" si="59"/>
        <v>1.3787779104819296E-2</v>
      </c>
      <c r="BZ151" s="10" t="e">
        <v>#N/A</v>
      </c>
      <c r="CA151" s="9">
        <v>-3.1981955510908904</v>
      </c>
      <c r="CB151" s="9">
        <f t="shared" si="60"/>
        <v>0</v>
      </c>
      <c r="CC151" s="10" t="e">
        <v>#N/A</v>
      </c>
      <c r="CD151" s="9">
        <v>-3.1981955510908904</v>
      </c>
      <c r="CE151" s="9">
        <f t="shared" si="61"/>
        <v>0</v>
      </c>
      <c r="CF151" s="10" t="e">
        <v>#N/A</v>
      </c>
      <c r="CG151" s="9">
        <v>-3.1981955510908904</v>
      </c>
      <c r="CH151" s="9">
        <f t="shared" si="62"/>
        <v>0</v>
      </c>
      <c r="CI151" s="10" t="e">
        <v>#N/A</v>
      </c>
      <c r="CJ151" s="9">
        <v>-3.1981955510908904</v>
      </c>
      <c r="CK151" s="9">
        <f t="shared" si="63"/>
        <v>0</v>
      </c>
      <c r="CL151" s="10" t="e">
        <v>#N/A</v>
      </c>
      <c r="CM151" s="9">
        <v>-3.1981955510908904</v>
      </c>
      <c r="CN151" s="9">
        <f t="shared" si="64"/>
        <v>0</v>
      </c>
      <c r="CO151" s="10" t="e">
        <v>#N/A</v>
      </c>
      <c r="CP151" s="9">
        <v>-3.1981955510908904</v>
      </c>
      <c r="CQ151" s="9">
        <f t="shared" si="65"/>
        <v>0</v>
      </c>
      <c r="CR151" s="10">
        <v>-6.1615022020844297</v>
      </c>
      <c r="CS151" s="9">
        <v>-5.6358651704058218</v>
      </c>
      <c r="CT151" s="9">
        <f t="shared" si="66"/>
        <v>0.27629428907189779</v>
      </c>
      <c r="CU151" s="10" t="e">
        <v>#N/A</v>
      </c>
      <c r="CV151" s="9">
        <v>-3.0165616735765113</v>
      </c>
      <c r="CW151" s="9">
        <f t="shared" si="67"/>
        <v>0</v>
      </c>
      <c r="CX151" s="10">
        <v>-8.0442436842618399</v>
      </c>
      <c r="CY151" s="9">
        <v>-5.9420833459781264</v>
      </c>
      <c r="CZ151" s="9">
        <f t="shared" si="68"/>
        <v>4.4190780878530971</v>
      </c>
      <c r="DA151" s="10" t="e">
        <v>#N/A</v>
      </c>
      <c r="DB151" s="9">
        <v>-9.3945328663581478</v>
      </c>
      <c r="DC151" s="9">
        <f t="shared" si="69"/>
        <v>0</v>
      </c>
      <c r="DD151" s="6"/>
    </row>
    <row r="152" spans="1:108" s="1" customFormat="1" ht="14.4" customHeight="1" x14ac:dyDescent="0.3">
      <c r="A152" s="13" t="s">
        <v>252</v>
      </c>
      <c r="B152" s="13" t="s">
        <v>253</v>
      </c>
      <c r="C152" s="10">
        <v>0.9128219555354038</v>
      </c>
      <c r="D152" s="9">
        <v>0.10330653782321519</v>
      </c>
      <c r="E152" s="9">
        <f t="shared" si="35"/>
        <v>0.65531521151373917</v>
      </c>
      <c r="F152" s="10">
        <v>-4.2103913751668358</v>
      </c>
      <c r="G152" s="9">
        <v>-3.1873007348962688</v>
      </c>
      <c r="H152" s="9">
        <f t="shared" si="36"/>
        <v>1.0467144582092389</v>
      </c>
      <c r="I152" s="10" t="e">
        <v>#N/A</v>
      </c>
      <c r="J152" s="9">
        <v>0.75873245583740356</v>
      </c>
      <c r="K152" s="9">
        <f t="shared" si="37"/>
        <v>0</v>
      </c>
      <c r="L152" s="10">
        <v>-0.28525686823623531</v>
      </c>
      <c r="M152" s="9">
        <v>-0.41914124642164552</v>
      </c>
      <c r="N152" s="9">
        <f t="shared" si="38"/>
        <v>1.7925026722093947E-2</v>
      </c>
      <c r="O152" s="10" t="e">
        <v>#N/A</v>
      </c>
      <c r="P152" s="9">
        <v>3.0815079989068153</v>
      </c>
      <c r="Q152" s="9">
        <f t="shared" si="39"/>
        <v>0</v>
      </c>
      <c r="R152" s="10" t="e">
        <v>#N/A</v>
      </c>
      <c r="S152" s="9">
        <v>4.0548933907988953</v>
      </c>
      <c r="T152" s="9">
        <f t="shared" si="40"/>
        <v>0</v>
      </c>
      <c r="U152" s="10" t="e">
        <v>#N/A</v>
      </c>
      <c r="V152" s="9">
        <v>0.75873245583740356</v>
      </c>
      <c r="W152" s="9">
        <f t="shared" si="41"/>
        <v>0</v>
      </c>
      <c r="X152" s="10" t="e">
        <v>#N/A</v>
      </c>
      <c r="Y152" s="9">
        <v>1.2621874421058266</v>
      </c>
      <c r="Z152" s="9">
        <f t="shared" si="42"/>
        <v>0</v>
      </c>
      <c r="AA152" s="10" t="e">
        <v>#N/A</v>
      </c>
      <c r="AB152" s="9">
        <v>0.7968700185109725</v>
      </c>
      <c r="AC152" s="9">
        <f t="shared" si="43"/>
        <v>0</v>
      </c>
      <c r="AD152" s="10" t="e">
        <v>#N/A</v>
      </c>
      <c r="AE152" s="9">
        <v>1.2621874421058266</v>
      </c>
      <c r="AF152" s="9">
        <f t="shared" si="44"/>
        <v>0</v>
      </c>
      <c r="AG152" s="10" t="e">
        <v>#N/A</v>
      </c>
      <c r="AH152" s="9">
        <v>1.2621874421058266</v>
      </c>
      <c r="AI152" s="9">
        <f t="shared" si="45"/>
        <v>0</v>
      </c>
      <c r="AJ152" s="10" t="e">
        <v>#N/A</v>
      </c>
      <c r="AK152" s="9">
        <v>0.75873245583740356</v>
      </c>
      <c r="AL152" s="9">
        <f t="shared" si="46"/>
        <v>0</v>
      </c>
      <c r="AM152" s="10">
        <v>4.7352640127215082</v>
      </c>
      <c r="AN152" s="9">
        <v>1.9557471536187307</v>
      </c>
      <c r="AO152" s="9">
        <f t="shared" si="47"/>
        <v>7.7257139700365691</v>
      </c>
      <c r="AP152" s="10">
        <v>2.51026044047887</v>
      </c>
      <c r="AQ152" s="9">
        <v>0.76775279002821151</v>
      </c>
      <c r="AR152" s="9">
        <f t="shared" si="48"/>
        <v>3.0363329118790743</v>
      </c>
      <c r="AS152" s="10" t="e">
        <v>#N/A</v>
      </c>
      <c r="AT152" s="9">
        <v>2.1421135542467766</v>
      </c>
      <c r="AU152" s="9">
        <f t="shared" si="49"/>
        <v>0</v>
      </c>
      <c r="AV152" s="10" t="e">
        <v>#N/A</v>
      </c>
      <c r="AW152" s="9">
        <v>2.1421135542467766</v>
      </c>
      <c r="AX152" s="9">
        <f t="shared" si="50"/>
        <v>0</v>
      </c>
      <c r="AY152" s="10" t="e">
        <v>#N/A</v>
      </c>
      <c r="AZ152" s="9">
        <v>2.1421135542467766</v>
      </c>
      <c r="BA152" s="9">
        <f t="shared" si="51"/>
        <v>0</v>
      </c>
      <c r="BB152" s="10">
        <v>4.5070585181325171</v>
      </c>
      <c r="BC152" s="9">
        <v>0.10330653782321519</v>
      </c>
      <c r="BD152" s="9">
        <f t="shared" si="52"/>
        <v>19.393031504078099</v>
      </c>
      <c r="BE152" s="10" t="e">
        <v>#N/A</v>
      </c>
      <c r="BF152" s="9">
        <v>0.10330653782321519</v>
      </c>
      <c r="BG152" s="9">
        <f t="shared" si="53"/>
        <v>0</v>
      </c>
      <c r="BH152" s="10" t="e">
        <v>#N/A</v>
      </c>
      <c r="BI152" s="9">
        <v>0.10330653782321519</v>
      </c>
      <c r="BJ152" s="9">
        <f t="shared" si="54"/>
        <v>0</v>
      </c>
      <c r="BK152" s="10">
        <v>0.68461648376696616</v>
      </c>
      <c r="BL152" s="9">
        <v>0.10330653782321519</v>
      </c>
      <c r="BM152" s="9">
        <f t="shared" si="55"/>
        <v>0.33792125325312666</v>
      </c>
      <c r="BN152" s="10" t="e">
        <v>#N/A</v>
      </c>
      <c r="BO152" s="9">
        <v>0.10330653782321519</v>
      </c>
      <c r="BP152" s="9">
        <f t="shared" si="56"/>
        <v>0</v>
      </c>
      <c r="BQ152" s="10" t="e">
        <v>#N/A</v>
      </c>
      <c r="BR152" s="9">
        <v>0.10330653782321519</v>
      </c>
      <c r="BS152" s="9">
        <f t="shared" si="57"/>
        <v>0</v>
      </c>
      <c r="BT152" s="10" t="e">
        <v>#N/A</v>
      </c>
      <c r="BU152" s="9">
        <v>0.10330653782321519</v>
      </c>
      <c r="BV152" s="9">
        <f t="shared" si="58"/>
        <v>0</v>
      </c>
      <c r="BW152" s="10">
        <v>-0.74166785741421215</v>
      </c>
      <c r="BX152" s="9">
        <v>0.10330653782321519</v>
      </c>
      <c r="BY152" s="9">
        <f t="shared" si="59"/>
        <v>0.71398172860685605</v>
      </c>
      <c r="BZ152" s="10" t="e">
        <v>#N/A</v>
      </c>
      <c r="CA152" s="9">
        <v>0.10330653782321519</v>
      </c>
      <c r="CB152" s="9">
        <f t="shared" si="60"/>
        <v>0</v>
      </c>
      <c r="CC152" s="10" t="e">
        <v>#N/A</v>
      </c>
      <c r="CD152" s="9">
        <v>0.10330653782321519</v>
      </c>
      <c r="CE152" s="9">
        <f t="shared" si="61"/>
        <v>0</v>
      </c>
      <c r="CF152" s="10" t="e">
        <v>#N/A</v>
      </c>
      <c r="CG152" s="9">
        <v>0.10330653782321519</v>
      </c>
      <c r="CH152" s="9">
        <f t="shared" si="62"/>
        <v>0</v>
      </c>
      <c r="CI152" s="10" t="e">
        <v>#N/A</v>
      </c>
      <c r="CJ152" s="9">
        <v>0.10330653782321519</v>
      </c>
      <c r="CK152" s="9">
        <f t="shared" si="63"/>
        <v>0</v>
      </c>
      <c r="CL152" s="10" t="e">
        <v>#N/A</v>
      </c>
      <c r="CM152" s="9">
        <v>0.10330653782321519</v>
      </c>
      <c r="CN152" s="9">
        <f t="shared" si="64"/>
        <v>0</v>
      </c>
      <c r="CO152" s="10" t="e">
        <v>#N/A</v>
      </c>
      <c r="CP152" s="9">
        <v>0.10330653782321519</v>
      </c>
      <c r="CQ152" s="9">
        <f t="shared" si="65"/>
        <v>0</v>
      </c>
      <c r="CR152" s="10">
        <v>-3.3944987163074583</v>
      </c>
      <c r="CS152" s="9">
        <v>-2.0966097363700555</v>
      </c>
      <c r="CT152" s="9">
        <f t="shared" si="66"/>
        <v>1.6845158042429518</v>
      </c>
      <c r="CU152" s="10" t="e">
        <v>#N/A</v>
      </c>
      <c r="CV152" s="9">
        <v>0.7968700185109725</v>
      </c>
      <c r="CW152" s="9">
        <f t="shared" si="67"/>
        <v>0</v>
      </c>
      <c r="CX152" s="10" t="e">
        <v>#N/A</v>
      </c>
      <c r="CY152" s="9">
        <v>-2.4710676621197933</v>
      </c>
      <c r="CZ152" s="9">
        <f t="shared" si="68"/>
        <v>0</v>
      </c>
      <c r="DA152" s="10" t="e">
        <v>#N/A</v>
      </c>
      <c r="DB152" s="9">
        <v>-6.706342351729532</v>
      </c>
      <c r="DC152" s="9">
        <f t="shared" si="69"/>
        <v>0</v>
      </c>
      <c r="DD152" s="6"/>
    </row>
    <row r="153" spans="1:108" s="1" customFormat="1" ht="14.4" customHeight="1" x14ac:dyDescent="0.3">
      <c r="A153" s="13" t="s">
        <v>254</v>
      </c>
      <c r="B153" s="13" t="s">
        <v>255</v>
      </c>
      <c r="C153" s="10">
        <v>3.4230825557581213</v>
      </c>
      <c r="D153" s="9">
        <v>3.4048086267373634</v>
      </c>
      <c r="E153" s="9">
        <f t="shared" si="35"/>
        <v>3.3393648185569641E-4</v>
      </c>
      <c r="F153" s="10">
        <v>-0.69602675849641393</v>
      </c>
      <c r="G153" s="9">
        <v>0.41286185734452374</v>
      </c>
      <c r="H153" s="9">
        <f t="shared" si="36"/>
        <v>1.2296339623416306</v>
      </c>
      <c r="I153" s="10" t="e">
        <v>#N/A</v>
      </c>
      <c r="J153" s="9">
        <v>4.2232061114478228</v>
      </c>
      <c r="K153" s="9">
        <f t="shared" si="37"/>
        <v>0</v>
      </c>
      <c r="L153" s="10" t="e">
        <v>#N/A</v>
      </c>
      <c r="M153" s="9">
        <v>3.181021345819147</v>
      </c>
      <c r="N153" s="9">
        <f t="shared" si="38"/>
        <v>0</v>
      </c>
      <c r="O153" s="10" t="e">
        <v>#N/A</v>
      </c>
      <c r="P153" s="9">
        <v>6.5918632232350944</v>
      </c>
      <c r="Q153" s="9">
        <f t="shared" si="39"/>
        <v>0</v>
      </c>
      <c r="R153" s="10" t="e">
        <v>#N/A</v>
      </c>
      <c r="S153" s="9">
        <v>7.6463419986091594</v>
      </c>
      <c r="T153" s="9">
        <f t="shared" si="40"/>
        <v>0</v>
      </c>
      <c r="U153" s="10" t="e">
        <v>#N/A</v>
      </c>
      <c r="V153" s="9">
        <v>4.2232061114478228</v>
      </c>
      <c r="W153" s="9">
        <f t="shared" si="41"/>
        <v>0</v>
      </c>
      <c r="X153" s="10" t="e">
        <v>#N/A</v>
      </c>
      <c r="Y153" s="9">
        <v>4.0291770327636272</v>
      </c>
      <c r="Z153" s="9">
        <f t="shared" si="42"/>
        <v>0</v>
      </c>
      <c r="AA153" s="10" t="e">
        <v>#N/A</v>
      </c>
      <c r="AB153" s="9">
        <v>4.6103017105984918</v>
      </c>
      <c r="AC153" s="9">
        <f t="shared" si="43"/>
        <v>0</v>
      </c>
      <c r="AD153" s="10" t="e">
        <v>#N/A</v>
      </c>
      <c r="AE153" s="9">
        <v>4.0291770327636272</v>
      </c>
      <c r="AF153" s="9">
        <f t="shared" si="44"/>
        <v>0</v>
      </c>
      <c r="AG153" s="10" t="e">
        <v>#N/A</v>
      </c>
      <c r="AH153" s="9">
        <v>4.0291770327636272</v>
      </c>
      <c r="AI153" s="9">
        <f t="shared" si="45"/>
        <v>0</v>
      </c>
      <c r="AJ153" s="10" t="e">
        <v>#N/A</v>
      </c>
      <c r="AK153" s="9">
        <v>4.2232061114478228</v>
      </c>
      <c r="AL153" s="9">
        <f t="shared" si="46"/>
        <v>0</v>
      </c>
      <c r="AM153" s="10" t="e">
        <v>#N/A</v>
      </c>
      <c r="AN153" s="9">
        <v>5.2677748891324114</v>
      </c>
      <c r="AO153" s="9">
        <f t="shared" si="47"/>
        <v>0</v>
      </c>
      <c r="AP153" s="10" t="e">
        <v>#N/A</v>
      </c>
      <c r="AQ153" s="9">
        <v>4.4031615005176832</v>
      </c>
      <c r="AR153" s="9">
        <f t="shared" si="48"/>
        <v>0</v>
      </c>
      <c r="AS153" s="10" t="e">
        <v>#N/A</v>
      </c>
      <c r="AT153" s="9">
        <v>5.301851689580289</v>
      </c>
      <c r="AU153" s="9">
        <f t="shared" si="49"/>
        <v>0</v>
      </c>
      <c r="AV153" s="10" t="e">
        <v>#N/A</v>
      </c>
      <c r="AW153" s="9">
        <v>5.301851689580289</v>
      </c>
      <c r="AX153" s="9">
        <f t="shared" si="50"/>
        <v>0</v>
      </c>
      <c r="AY153" s="10" t="e">
        <v>#N/A</v>
      </c>
      <c r="AZ153" s="9">
        <v>5.301851689580289</v>
      </c>
      <c r="BA153" s="9">
        <f t="shared" si="51"/>
        <v>0</v>
      </c>
      <c r="BB153" s="10">
        <v>6.560907969433412</v>
      </c>
      <c r="BC153" s="9">
        <v>3.4048086267373634</v>
      </c>
      <c r="BD153" s="9">
        <f t="shared" si="52"/>
        <v>9.9609630609664297</v>
      </c>
      <c r="BE153" s="10" t="e">
        <v>#N/A</v>
      </c>
      <c r="BF153" s="9">
        <v>3.4048086267373634</v>
      </c>
      <c r="BG153" s="9">
        <f t="shared" si="53"/>
        <v>0</v>
      </c>
      <c r="BH153" s="10" t="e">
        <v>#N/A</v>
      </c>
      <c r="BI153" s="9">
        <v>3.4048086267373634</v>
      </c>
      <c r="BJ153" s="9">
        <f t="shared" si="54"/>
        <v>0</v>
      </c>
      <c r="BK153" s="10">
        <v>4.1076989026017898</v>
      </c>
      <c r="BL153" s="9">
        <v>3.4048086267373634</v>
      </c>
      <c r="BM153" s="9">
        <f t="shared" si="55"/>
        <v>0.4940547399047695</v>
      </c>
      <c r="BN153" s="10">
        <v>3.4801337924820714</v>
      </c>
      <c r="BO153" s="9">
        <v>3.4048086267373634</v>
      </c>
      <c r="BP153" s="9">
        <f t="shared" si="56"/>
        <v>5.6738805944677381E-3</v>
      </c>
      <c r="BQ153" s="10">
        <v>2.8468635449976283</v>
      </c>
      <c r="BR153" s="9">
        <v>3.4048086267373634</v>
      </c>
      <c r="BS153" s="9">
        <f t="shared" si="57"/>
        <v>0.31130271423755967</v>
      </c>
      <c r="BT153" s="10" t="e">
        <v>#N/A</v>
      </c>
      <c r="BU153" s="9">
        <v>3.4048086267373634</v>
      </c>
      <c r="BV153" s="9">
        <f t="shared" si="58"/>
        <v>0</v>
      </c>
      <c r="BW153" s="10">
        <v>2.5673118141261178</v>
      </c>
      <c r="BX153" s="9">
        <v>3.4048086267373634</v>
      </c>
      <c r="BY153" s="9">
        <f t="shared" si="59"/>
        <v>0.70140091113399594</v>
      </c>
      <c r="BZ153" s="10" t="e">
        <v>#N/A</v>
      </c>
      <c r="CA153" s="9">
        <v>3.4048086267373634</v>
      </c>
      <c r="CB153" s="9">
        <f t="shared" si="60"/>
        <v>0</v>
      </c>
      <c r="CC153" s="10">
        <v>3.9935961553072943</v>
      </c>
      <c r="CD153" s="9">
        <v>3.4048086267373634</v>
      </c>
      <c r="CE153" s="9">
        <f t="shared" si="61"/>
        <v>0.3466707537994872</v>
      </c>
      <c r="CF153" s="10">
        <v>3.8794934080128023</v>
      </c>
      <c r="CG153" s="9">
        <v>3.4048086267373634</v>
      </c>
      <c r="CH153" s="9">
        <f t="shared" si="62"/>
        <v>0.22532564157451127</v>
      </c>
      <c r="CI153" s="10">
        <v>3.8224420343655545</v>
      </c>
      <c r="CJ153" s="9">
        <v>3.4048086267373634</v>
      </c>
      <c r="CK153" s="9">
        <f t="shared" si="63"/>
        <v>0.17441766316713483</v>
      </c>
      <c r="CL153" s="10">
        <v>4.2788530235435296</v>
      </c>
      <c r="CM153" s="9">
        <v>3.4048086267373634</v>
      </c>
      <c r="CN153" s="9">
        <f t="shared" si="64"/>
        <v>0.76395360758825492</v>
      </c>
      <c r="CO153" s="10" t="e">
        <v>#N/A</v>
      </c>
      <c r="CP153" s="9">
        <v>3.4048086267373634</v>
      </c>
      <c r="CQ153" s="9">
        <f t="shared" si="65"/>
        <v>0</v>
      </c>
      <c r="CR153" s="10">
        <v>0.44507236710195919</v>
      </c>
      <c r="CS153" s="9">
        <v>1.4426456976657107</v>
      </c>
      <c r="CT153" s="9">
        <f t="shared" si="66"/>
        <v>0.99515254985205592</v>
      </c>
      <c r="CU153" s="10" t="e">
        <v>#N/A</v>
      </c>
      <c r="CV153" s="9">
        <v>4.6103017105984918</v>
      </c>
      <c r="CW153" s="9">
        <f t="shared" si="67"/>
        <v>0</v>
      </c>
      <c r="CX153" s="10" t="e">
        <v>#N/A</v>
      </c>
      <c r="CY153" s="9">
        <v>0.99994802173853259</v>
      </c>
      <c r="CZ153" s="9">
        <f t="shared" si="68"/>
        <v>0</v>
      </c>
      <c r="DA153" s="10" t="e">
        <v>#N/A</v>
      </c>
      <c r="DB153" s="9">
        <v>-4.0181518371008877</v>
      </c>
      <c r="DC153" s="9">
        <f t="shared" si="69"/>
        <v>0</v>
      </c>
      <c r="DD153" s="6"/>
    </row>
    <row r="154" spans="1:108" s="1" customFormat="1" ht="14.4" customHeight="1" x14ac:dyDescent="0.3">
      <c r="A154" s="13" t="s">
        <v>256</v>
      </c>
      <c r="B154" s="13" t="s">
        <v>257</v>
      </c>
      <c r="C154" s="10">
        <v>5.3628291114309503</v>
      </c>
      <c r="D154" s="9">
        <v>6.706310715651469</v>
      </c>
      <c r="E154" s="9">
        <f t="shared" si="35"/>
        <v>1.8049428208789384</v>
      </c>
      <c r="F154" s="10">
        <v>3.0123125285746468</v>
      </c>
      <c r="G154" s="9">
        <v>4.0130244495852878</v>
      </c>
      <c r="H154" s="9">
        <f t="shared" si="36"/>
        <v>1.0014243488528074</v>
      </c>
      <c r="I154" s="10" t="e">
        <v>#N/A</v>
      </c>
      <c r="J154" s="9">
        <v>7.6876797670582135</v>
      </c>
      <c r="K154" s="9">
        <f t="shared" si="37"/>
        <v>0</v>
      </c>
      <c r="L154" s="10" t="e">
        <v>#N/A</v>
      </c>
      <c r="M154" s="9">
        <v>6.781183938059911</v>
      </c>
      <c r="N154" s="9">
        <f t="shared" si="38"/>
        <v>0</v>
      </c>
      <c r="O154" s="10" t="e">
        <v>#N/A</v>
      </c>
      <c r="P154" s="9">
        <v>10.102218447563345</v>
      </c>
      <c r="Q154" s="9">
        <f t="shared" si="39"/>
        <v>0</v>
      </c>
      <c r="R154" s="10" t="e">
        <v>#N/A</v>
      </c>
      <c r="S154" s="9">
        <v>11.237790606419424</v>
      </c>
      <c r="T154" s="9">
        <f t="shared" si="40"/>
        <v>0</v>
      </c>
      <c r="U154" s="10" t="e">
        <v>#N/A</v>
      </c>
      <c r="V154" s="9">
        <v>7.6876797670582135</v>
      </c>
      <c r="W154" s="9">
        <f t="shared" si="41"/>
        <v>0</v>
      </c>
      <c r="X154" s="10" t="e">
        <v>#N/A</v>
      </c>
      <c r="Y154" s="9">
        <v>6.7961666234213993</v>
      </c>
      <c r="Z154" s="9">
        <f t="shared" si="42"/>
        <v>0</v>
      </c>
      <c r="AA154" s="10" t="e">
        <v>#N/A</v>
      </c>
      <c r="AB154" s="9">
        <v>8.4237334026859969</v>
      </c>
      <c r="AC154" s="9">
        <f t="shared" si="43"/>
        <v>0</v>
      </c>
      <c r="AD154" s="10" t="e">
        <v>#N/A</v>
      </c>
      <c r="AE154" s="9">
        <v>6.7961666234213993</v>
      </c>
      <c r="AF154" s="9">
        <f t="shared" si="44"/>
        <v>0</v>
      </c>
      <c r="AG154" s="10" t="e">
        <v>#N/A</v>
      </c>
      <c r="AH154" s="9">
        <v>6.7961666234213993</v>
      </c>
      <c r="AI154" s="9">
        <f t="shared" si="45"/>
        <v>0</v>
      </c>
      <c r="AJ154" s="10" t="e">
        <v>#N/A</v>
      </c>
      <c r="AK154" s="9">
        <v>7.6876797670582135</v>
      </c>
      <c r="AL154" s="9">
        <f t="shared" si="46"/>
        <v>0</v>
      </c>
      <c r="AM154" s="10" t="e">
        <v>#N/A</v>
      </c>
      <c r="AN154" s="9">
        <v>8.5798026246460779</v>
      </c>
      <c r="AO154" s="9">
        <f t="shared" si="47"/>
        <v>0</v>
      </c>
      <c r="AP154" s="10" t="e">
        <v>#N/A</v>
      </c>
      <c r="AQ154" s="9">
        <v>8.0385702110071406</v>
      </c>
      <c r="AR154" s="9">
        <f t="shared" si="48"/>
        <v>0</v>
      </c>
      <c r="AS154" s="10" t="e">
        <v>#N/A</v>
      </c>
      <c r="AT154" s="9">
        <v>8.4615898249137729</v>
      </c>
      <c r="AU154" s="9">
        <f t="shared" si="49"/>
        <v>0</v>
      </c>
      <c r="AV154" s="10" t="e">
        <v>#N/A</v>
      </c>
      <c r="AW154" s="9">
        <v>8.4615898249137729</v>
      </c>
      <c r="AX154" s="9">
        <f t="shared" si="50"/>
        <v>0</v>
      </c>
      <c r="AY154" s="10" t="e">
        <v>#N/A</v>
      </c>
      <c r="AZ154" s="9">
        <v>8.4615898249137729</v>
      </c>
      <c r="BA154" s="9">
        <f t="shared" si="51"/>
        <v>0</v>
      </c>
      <c r="BB154" s="10" t="e">
        <v>#N/A</v>
      </c>
      <c r="BC154" s="9">
        <v>6.706310715651469</v>
      </c>
      <c r="BD154" s="9">
        <f t="shared" si="52"/>
        <v>0</v>
      </c>
      <c r="BE154" s="10" t="e">
        <v>#N/A</v>
      </c>
      <c r="BF154" s="9">
        <v>6.706310715651469</v>
      </c>
      <c r="BG154" s="9">
        <f t="shared" si="53"/>
        <v>0</v>
      </c>
      <c r="BH154" s="10" t="e">
        <v>#N/A</v>
      </c>
      <c r="BI154" s="9">
        <v>6.706310715651469</v>
      </c>
      <c r="BJ154" s="9">
        <f t="shared" si="54"/>
        <v>0</v>
      </c>
      <c r="BK154" s="10" t="e">
        <v>#N/A</v>
      </c>
      <c r="BL154" s="9">
        <v>6.706310715651469</v>
      </c>
      <c r="BM154" s="9">
        <f t="shared" si="55"/>
        <v>0</v>
      </c>
      <c r="BN154" s="10" t="e">
        <v>#N/A</v>
      </c>
      <c r="BO154" s="9">
        <v>6.706310715651469</v>
      </c>
      <c r="BP154" s="9">
        <f t="shared" si="56"/>
        <v>0</v>
      </c>
      <c r="BQ154" s="10" t="e">
        <v>#N/A</v>
      </c>
      <c r="BR154" s="9">
        <v>6.706310715651469</v>
      </c>
      <c r="BS154" s="9">
        <f t="shared" si="57"/>
        <v>0</v>
      </c>
      <c r="BT154" s="10" t="e">
        <v>#N/A</v>
      </c>
      <c r="BU154" s="9">
        <v>6.706310715651469</v>
      </c>
      <c r="BV154" s="9">
        <f t="shared" si="58"/>
        <v>0</v>
      </c>
      <c r="BW154" s="10">
        <v>5.8192401120192017</v>
      </c>
      <c r="BX154" s="9">
        <v>6.706310715651469</v>
      </c>
      <c r="BY154" s="9">
        <f t="shared" si="59"/>
        <v>0.78689425582851513</v>
      </c>
      <c r="BZ154" s="10" t="e">
        <v>#N/A</v>
      </c>
      <c r="CA154" s="9">
        <v>6.706310715651469</v>
      </c>
      <c r="CB154" s="9">
        <f t="shared" si="60"/>
        <v>0</v>
      </c>
      <c r="CC154" s="10" t="e">
        <v>#N/A</v>
      </c>
      <c r="CD154" s="9">
        <v>6.706310715651469</v>
      </c>
      <c r="CE154" s="9">
        <f t="shared" si="61"/>
        <v>0</v>
      </c>
      <c r="CF154" s="10" t="e">
        <v>#N/A</v>
      </c>
      <c r="CG154" s="9">
        <v>6.706310715651469</v>
      </c>
      <c r="CH154" s="9">
        <f t="shared" si="62"/>
        <v>0</v>
      </c>
      <c r="CI154" s="10" t="e">
        <v>#N/A</v>
      </c>
      <c r="CJ154" s="9">
        <v>6.706310715651469</v>
      </c>
      <c r="CK154" s="9">
        <f t="shared" si="63"/>
        <v>0</v>
      </c>
      <c r="CL154" s="10" t="e">
        <v>#N/A</v>
      </c>
      <c r="CM154" s="9">
        <v>6.706310715651469</v>
      </c>
      <c r="CN154" s="9">
        <f t="shared" si="64"/>
        <v>0</v>
      </c>
      <c r="CO154" s="10" t="e">
        <v>#N/A</v>
      </c>
      <c r="CP154" s="9">
        <v>6.706310715651469</v>
      </c>
      <c r="CQ154" s="9">
        <f t="shared" si="65"/>
        <v>0</v>
      </c>
      <c r="CR154" s="10">
        <v>3.8795784107967073</v>
      </c>
      <c r="CS154" s="9">
        <v>4.981901131701477</v>
      </c>
      <c r="CT154" s="9">
        <f t="shared" si="66"/>
        <v>1.2151153810228947</v>
      </c>
      <c r="CU154" s="10" t="e">
        <v>#N/A</v>
      </c>
      <c r="CV154" s="9">
        <v>8.4237334026859969</v>
      </c>
      <c r="CW154" s="9">
        <f t="shared" si="67"/>
        <v>0</v>
      </c>
      <c r="CX154" s="10" t="e">
        <v>#N/A</v>
      </c>
      <c r="CY154" s="9">
        <v>4.4709637055968585</v>
      </c>
      <c r="CZ154" s="9">
        <f t="shared" si="68"/>
        <v>0</v>
      </c>
      <c r="DA154" s="10" t="e">
        <v>#N/A</v>
      </c>
      <c r="DB154" s="9">
        <v>-1.3299613224722719</v>
      </c>
      <c r="DC154" s="9">
        <f t="shared" si="69"/>
        <v>0</v>
      </c>
      <c r="DD154" s="6"/>
    </row>
    <row r="155" spans="1:108" s="1" customFormat="1" ht="14.4" customHeight="1" x14ac:dyDescent="0.3">
      <c r="A155" s="13" t="s">
        <v>258</v>
      </c>
      <c r="B155" s="13" t="s">
        <v>259</v>
      </c>
      <c r="C155" s="10">
        <v>22.877602139022535</v>
      </c>
      <c r="D155" s="9">
        <v>22.365688019046814</v>
      </c>
      <c r="E155" s="9">
        <f t="shared" si="35"/>
        <v>0.26205606623051675</v>
      </c>
      <c r="F155" s="10">
        <v>23.185678250241217</v>
      </c>
      <c r="G155" s="9">
        <v>22.745544593397739</v>
      </c>
      <c r="H155" s="9">
        <f t="shared" si="36"/>
        <v>0.19371763588641297</v>
      </c>
      <c r="I155" s="10">
        <v>24.817347536552475</v>
      </c>
      <c r="J155" s="9">
        <v>26.547932945719054</v>
      </c>
      <c r="K155" s="9">
        <f t="shared" si="37"/>
        <v>2.9949258584202569</v>
      </c>
      <c r="L155" s="10">
        <v>27.441710724325844</v>
      </c>
      <c r="M155" s="9">
        <v>26.909544626287413</v>
      </c>
      <c r="N155" s="9">
        <f t="shared" si="38"/>
        <v>0.28320075590144878</v>
      </c>
      <c r="O155" s="10">
        <v>28.183378581740058</v>
      </c>
      <c r="P155" s="9">
        <v>28.648141503571736</v>
      </c>
      <c r="Q155" s="9">
        <f t="shared" si="39"/>
        <v>0.21600457350951843</v>
      </c>
      <c r="R155" s="10">
        <v>26.64299149326439</v>
      </c>
      <c r="S155" s="9">
        <v>26.874384725258494</v>
      </c>
      <c r="T155" s="9">
        <f t="shared" si="40"/>
        <v>5.3542827812677489E-2</v>
      </c>
      <c r="U155" s="10">
        <v>25.901323635850176</v>
      </c>
      <c r="V155" s="9">
        <v>26.547932945719054</v>
      </c>
      <c r="W155" s="9">
        <f t="shared" si="41"/>
        <v>0.4181035996091077</v>
      </c>
      <c r="X155" s="10">
        <v>26.70004286691163</v>
      </c>
      <c r="Y155" s="9">
        <v>25.587444400207545</v>
      </c>
      <c r="Z155" s="9">
        <f t="shared" si="42"/>
        <v>1.2378753481122817</v>
      </c>
      <c r="AA155" s="10" t="e">
        <v>#N/A</v>
      </c>
      <c r="AB155" s="9">
        <v>27.929295806723673</v>
      </c>
      <c r="AC155" s="9">
        <f t="shared" si="43"/>
        <v>0</v>
      </c>
      <c r="AD155" s="10" t="e">
        <v>#N/A</v>
      </c>
      <c r="AE155" s="9">
        <v>25.587444400207545</v>
      </c>
      <c r="AF155" s="9">
        <f t="shared" si="44"/>
        <v>0</v>
      </c>
      <c r="AG155" s="10" t="e">
        <v>#N/A</v>
      </c>
      <c r="AH155" s="9">
        <v>25.587444400207545</v>
      </c>
      <c r="AI155" s="9">
        <f t="shared" si="45"/>
        <v>0</v>
      </c>
      <c r="AJ155" s="10" t="e">
        <v>#N/A</v>
      </c>
      <c r="AK155" s="9">
        <v>26.547932945719054</v>
      </c>
      <c r="AL155" s="9">
        <f t="shared" si="46"/>
        <v>0</v>
      </c>
      <c r="AM155" s="10">
        <v>27.955173087151067</v>
      </c>
      <c r="AN155" s="9">
        <v>27.570882460992635</v>
      </c>
      <c r="AO155" s="9">
        <f t="shared" si="47"/>
        <v>0.14767928535323957</v>
      </c>
      <c r="AP155" s="10">
        <v>27.612864845267588</v>
      </c>
      <c r="AQ155" s="9">
        <v>27.534932295484879</v>
      </c>
      <c r="AR155" s="9">
        <f t="shared" si="48"/>
        <v>6.0734823156343865E-3</v>
      </c>
      <c r="AS155" s="10" t="e">
        <v>#N/A</v>
      </c>
      <c r="AT155" s="9">
        <v>27.673707051956455</v>
      </c>
      <c r="AU155" s="9">
        <f t="shared" si="49"/>
        <v>0</v>
      </c>
      <c r="AV155" s="10" t="e">
        <v>#N/A</v>
      </c>
      <c r="AW155" s="9">
        <v>27.673707051956455</v>
      </c>
      <c r="AX155" s="9">
        <f t="shared" si="50"/>
        <v>0</v>
      </c>
      <c r="AY155" s="10" t="e">
        <v>#N/A</v>
      </c>
      <c r="AZ155" s="9">
        <v>27.673707051956455</v>
      </c>
      <c r="BA155" s="9">
        <f t="shared" si="51"/>
        <v>0</v>
      </c>
      <c r="BB155" s="10">
        <v>21.850676106895634</v>
      </c>
      <c r="BC155" s="9">
        <v>22.365688019046814</v>
      </c>
      <c r="BD155" s="9">
        <f t="shared" si="52"/>
        <v>0.26523726965761546</v>
      </c>
      <c r="BE155" s="10">
        <v>23.276960448076807</v>
      </c>
      <c r="BF155" s="9">
        <v>22.365688019046814</v>
      </c>
      <c r="BG155" s="9">
        <f t="shared" si="53"/>
        <v>0.83041743991022232</v>
      </c>
      <c r="BH155" s="10">
        <v>23.391063195371302</v>
      </c>
      <c r="BI155" s="9">
        <v>22.365688019046814</v>
      </c>
      <c r="BJ155" s="9">
        <f t="shared" si="54"/>
        <v>1.0513942522224744</v>
      </c>
      <c r="BK155" s="10" t="e">
        <v>#N/A</v>
      </c>
      <c r="BL155" s="9">
        <v>22.365688019046814</v>
      </c>
      <c r="BM155" s="9">
        <f t="shared" si="55"/>
        <v>0</v>
      </c>
      <c r="BN155" s="10">
        <v>23.733371437254789</v>
      </c>
      <c r="BO155" s="9">
        <v>22.365688019046814</v>
      </c>
      <c r="BP155" s="9">
        <f t="shared" si="56"/>
        <v>1.8705579324410491</v>
      </c>
      <c r="BQ155" s="10">
        <v>23.733371437254789</v>
      </c>
      <c r="BR155" s="9">
        <v>22.365688019046814</v>
      </c>
      <c r="BS155" s="9">
        <f t="shared" si="57"/>
        <v>1.8705579324410491</v>
      </c>
      <c r="BT155" s="10">
        <v>23.847474184549277</v>
      </c>
      <c r="BU155" s="9">
        <v>22.365688019046814</v>
      </c>
      <c r="BV155" s="9">
        <f t="shared" si="58"/>
        <v>2.1956902402744922</v>
      </c>
      <c r="BW155" s="10">
        <v>23.961576931843773</v>
      </c>
      <c r="BX155" s="9">
        <v>22.365688019046814</v>
      </c>
      <c r="BY155" s="9">
        <f t="shared" si="59"/>
        <v>2.5468614219882579</v>
      </c>
      <c r="BZ155" s="10" t="e">
        <v>#N/A</v>
      </c>
      <c r="CA155" s="9">
        <v>22.365688019046814</v>
      </c>
      <c r="CB155" s="9">
        <f t="shared" si="60"/>
        <v>0</v>
      </c>
      <c r="CC155" s="10">
        <v>22.706446711604336</v>
      </c>
      <c r="CD155" s="9">
        <v>22.365688019046814</v>
      </c>
      <c r="CE155" s="9">
        <f t="shared" si="61"/>
        <v>0.11611648655351157</v>
      </c>
      <c r="CF155" s="10">
        <v>23.10580632713507</v>
      </c>
      <c r="CG155" s="9">
        <v>22.365688019046814</v>
      </c>
      <c r="CH155" s="9">
        <f t="shared" si="62"/>
        <v>0.54777510996742274</v>
      </c>
      <c r="CI155" s="10">
        <v>22.478241217015345</v>
      </c>
      <c r="CJ155" s="9">
        <v>22.365688019046814</v>
      </c>
      <c r="CK155" s="9">
        <f t="shared" si="63"/>
        <v>1.2668222372943237E-2</v>
      </c>
      <c r="CL155" s="10">
        <v>22.59234396430984</v>
      </c>
      <c r="CM155" s="9">
        <v>22.365688019046814</v>
      </c>
      <c r="CN155" s="9">
        <f t="shared" si="64"/>
        <v>5.1372917523075892E-2</v>
      </c>
      <c r="CO155" s="10">
        <v>22.991703579840575</v>
      </c>
      <c r="CP155" s="9">
        <v>22.365688019046814</v>
      </c>
      <c r="CQ155" s="9">
        <f t="shared" si="65"/>
        <v>0.39189548235592647</v>
      </c>
      <c r="CR155" s="10">
        <v>24.532253633776193</v>
      </c>
      <c r="CS155" s="9">
        <v>23.54692659045017</v>
      </c>
      <c r="CT155" s="9">
        <f t="shared" si="66"/>
        <v>0.9708693823096034</v>
      </c>
      <c r="CU155" s="10" t="e">
        <v>#N/A</v>
      </c>
      <c r="CV155" s="9">
        <v>27.929295806723673</v>
      </c>
      <c r="CW155" s="9">
        <f t="shared" si="67"/>
        <v>0</v>
      </c>
      <c r="CX155" s="10" t="e">
        <v>#N/A</v>
      </c>
      <c r="CY155" s="9">
        <v>22.84832985135759</v>
      </c>
      <c r="CZ155" s="9">
        <f t="shared" si="68"/>
        <v>0</v>
      </c>
      <c r="DA155" s="10" t="e">
        <v>#N/A</v>
      </c>
      <c r="DB155" s="9">
        <v>14.894635615618881</v>
      </c>
      <c r="DC155" s="9">
        <f t="shared" si="69"/>
        <v>0</v>
      </c>
      <c r="DD155" s="6"/>
    </row>
    <row r="156" spans="1:108" s="1" customFormat="1" ht="14.4" customHeight="1" x14ac:dyDescent="0.3">
      <c r="A156" s="13" t="s">
        <v>260</v>
      </c>
      <c r="B156" s="13" t="s">
        <v>261</v>
      </c>
      <c r="C156" s="10">
        <v>-7.9871921745935053</v>
      </c>
      <c r="D156" s="9">
        <v>-7.3726274703122385</v>
      </c>
      <c r="E156" s="9">
        <f t="shared" si="35"/>
        <v>0.37768977574832086</v>
      </c>
      <c r="F156" s="10">
        <v>-16.379449374124636</v>
      </c>
      <c r="G156" s="9">
        <v>-16.470094053602985</v>
      </c>
      <c r="H156" s="9">
        <f t="shared" si="36"/>
        <v>8.2164579177325201E-3</v>
      </c>
      <c r="I156" s="10" t="e">
        <v>#N/A</v>
      </c>
      <c r="J156" s="9">
        <v>-11.703878043767673</v>
      </c>
      <c r="K156" s="9">
        <f t="shared" si="37"/>
        <v>0</v>
      </c>
      <c r="L156" s="10">
        <v>-13.692329675339298</v>
      </c>
      <c r="M156" s="9">
        <v>-13.908661244846545</v>
      </c>
      <c r="N156" s="9">
        <f t="shared" si="38"/>
        <v>4.6799347965468828E-2</v>
      </c>
      <c r="O156" s="10" t="e">
        <v>#N/A</v>
      </c>
      <c r="P156" s="9">
        <v>-9.9670174420014597</v>
      </c>
      <c r="Q156" s="9">
        <f t="shared" si="39"/>
        <v>0</v>
      </c>
      <c r="R156" s="10">
        <v>-8.1012950579090859</v>
      </c>
      <c r="S156" s="9">
        <v>-8.979535928059299</v>
      </c>
      <c r="T156" s="9">
        <f t="shared" si="40"/>
        <v>0.77130702600220347</v>
      </c>
      <c r="U156" s="10" t="e">
        <v>#N/A</v>
      </c>
      <c r="V156" s="9">
        <v>-11.703878043767673</v>
      </c>
      <c r="W156" s="9">
        <f t="shared" si="41"/>
        <v>0</v>
      </c>
      <c r="X156" s="10" t="e">
        <v>#N/A</v>
      </c>
      <c r="Y156" s="9">
        <v>-9.0583321917929069</v>
      </c>
      <c r="Z156" s="9">
        <f t="shared" si="42"/>
        <v>0</v>
      </c>
      <c r="AA156" s="10" t="e">
        <v>#N/A</v>
      </c>
      <c r="AB156" s="9">
        <v>-13.201315928227068</v>
      </c>
      <c r="AC156" s="9">
        <f t="shared" si="43"/>
        <v>0</v>
      </c>
      <c r="AD156" s="10" t="e">
        <v>#N/A</v>
      </c>
      <c r="AE156" s="9">
        <v>-9.0583321917929069</v>
      </c>
      <c r="AF156" s="9">
        <f t="shared" si="44"/>
        <v>0</v>
      </c>
      <c r="AG156" s="10" t="e">
        <v>#N/A</v>
      </c>
      <c r="AH156" s="9">
        <v>-9.0583321917929069</v>
      </c>
      <c r="AI156" s="9">
        <f t="shared" si="45"/>
        <v>0</v>
      </c>
      <c r="AJ156" s="10" t="e">
        <v>#N/A</v>
      </c>
      <c r="AK156" s="9">
        <v>-11.703878043767673</v>
      </c>
      <c r="AL156" s="9">
        <f t="shared" si="46"/>
        <v>0</v>
      </c>
      <c r="AM156" s="10" t="e">
        <v>#N/A</v>
      </c>
      <c r="AN156" s="9">
        <v>-10.480269353292943</v>
      </c>
      <c r="AO156" s="9">
        <f t="shared" si="47"/>
        <v>0</v>
      </c>
      <c r="AP156" s="10">
        <v>-12.494250828747111</v>
      </c>
      <c r="AQ156" s="9">
        <v>-12.704797438963293</v>
      </c>
      <c r="AR156" s="9">
        <f t="shared" si="48"/>
        <v>4.4329875073525031E-2</v>
      </c>
      <c r="AS156" s="10">
        <v>-9.7557848936792517</v>
      </c>
      <c r="AT156" s="9">
        <v>-9.3760972819992148</v>
      </c>
      <c r="AU156" s="9">
        <f t="shared" si="49"/>
        <v>0.14416268246329053</v>
      </c>
      <c r="AV156" s="10">
        <v>-10.098093135562735</v>
      </c>
      <c r="AW156" s="9">
        <v>-9.3760972819992148</v>
      </c>
      <c r="AX156" s="9">
        <f t="shared" si="50"/>
        <v>0.52127801256291584</v>
      </c>
      <c r="AY156" s="10" t="e">
        <v>#N/A</v>
      </c>
      <c r="AZ156" s="9">
        <v>-9.3760972819992148</v>
      </c>
      <c r="BA156" s="9">
        <f t="shared" si="51"/>
        <v>0</v>
      </c>
      <c r="BB156" s="10">
        <v>-5.3057777491939806</v>
      </c>
      <c r="BC156" s="9">
        <v>-7.3726274703122385</v>
      </c>
      <c r="BD156" s="9">
        <f t="shared" si="52"/>
        <v>4.2718677696866205</v>
      </c>
      <c r="BE156" s="10">
        <v>-6.7320620903751571</v>
      </c>
      <c r="BF156" s="9">
        <v>-7.3726274703122385</v>
      </c>
      <c r="BG156" s="9">
        <f t="shared" si="53"/>
        <v>0.41032400597393742</v>
      </c>
      <c r="BH156" s="10">
        <v>-8.1583464315563337</v>
      </c>
      <c r="BI156" s="9">
        <v>-7.3726274703122385</v>
      </c>
      <c r="BJ156" s="9">
        <f t="shared" si="54"/>
        <v>0.61735428605849985</v>
      </c>
      <c r="BK156" s="10">
        <v>-8.1583464315563337</v>
      </c>
      <c r="BL156" s="9">
        <v>-7.3726274703122385</v>
      </c>
      <c r="BM156" s="9">
        <f t="shared" si="55"/>
        <v>0.61735428605849985</v>
      </c>
      <c r="BN156" s="10" t="e">
        <v>#N/A</v>
      </c>
      <c r="BO156" s="9">
        <v>-7.3726274703122385</v>
      </c>
      <c r="BP156" s="9">
        <f t="shared" si="56"/>
        <v>0</v>
      </c>
      <c r="BQ156" s="10" t="e">
        <v>#N/A</v>
      </c>
      <c r="BR156" s="9">
        <v>-7.3726274703122385</v>
      </c>
      <c r="BS156" s="9">
        <f t="shared" si="57"/>
        <v>0</v>
      </c>
      <c r="BT156" s="10" t="e">
        <v>#N/A</v>
      </c>
      <c r="BU156" s="9">
        <v>-7.3726274703122385</v>
      </c>
      <c r="BV156" s="9">
        <f t="shared" si="58"/>
        <v>0</v>
      </c>
      <c r="BW156" s="10" t="e">
        <v>#N/A</v>
      </c>
      <c r="BX156" s="9">
        <v>-7.3726274703122385</v>
      </c>
      <c r="BY156" s="9">
        <f t="shared" si="59"/>
        <v>0</v>
      </c>
      <c r="BZ156" s="10" t="e">
        <v>#N/A</v>
      </c>
      <c r="CA156" s="9">
        <v>-7.3726274703122385</v>
      </c>
      <c r="CB156" s="9">
        <f t="shared" si="60"/>
        <v>0</v>
      </c>
      <c r="CC156" s="10">
        <v>-8.2724491788508274</v>
      </c>
      <c r="CD156" s="9">
        <v>-7.3726274703122385</v>
      </c>
      <c r="CE156" s="9">
        <f t="shared" si="61"/>
        <v>0.80967910715730518</v>
      </c>
      <c r="CF156" s="10" t="e">
        <v>#N/A</v>
      </c>
      <c r="CG156" s="9">
        <v>-7.3726274703122385</v>
      </c>
      <c r="CH156" s="9">
        <f t="shared" si="62"/>
        <v>0</v>
      </c>
      <c r="CI156" s="10">
        <v>-7.5878326950838613</v>
      </c>
      <c r="CJ156" s="9">
        <v>-7.3726274703122385</v>
      </c>
      <c r="CK156" s="9">
        <f t="shared" si="63"/>
        <v>4.6313288769004667E-2</v>
      </c>
      <c r="CL156" s="10" t="e">
        <v>#N/A</v>
      </c>
      <c r="CM156" s="9">
        <v>-7.3726274703122385</v>
      </c>
      <c r="CN156" s="9">
        <f t="shared" si="64"/>
        <v>0</v>
      </c>
      <c r="CO156" s="10" t="e">
        <v>#N/A</v>
      </c>
      <c r="CP156" s="9">
        <v>-7.3726274703122385</v>
      </c>
      <c r="CQ156" s="9">
        <f t="shared" si="65"/>
        <v>0</v>
      </c>
      <c r="CR156" s="10" t="e">
        <v>#N/A</v>
      </c>
      <c r="CS156" s="9">
        <v>-15.166228001359244</v>
      </c>
      <c r="CT156" s="9">
        <f t="shared" si="66"/>
        <v>0</v>
      </c>
      <c r="CU156" s="10" t="e">
        <v>#N/A</v>
      </c>
      <c r="CV156" s="9">
        <v>-13.201315928227068</v>
      </c>
      <c r="CW156" s="9">
        <f t="shared" si="67"/>
        <v>0</v>
      </c>
      <c r="CX156" s="10" t="e">
        <v>#N/A</v>
      </c>
      <c r="CY156" s="9">
        <v>-15.301846801487951</v>
      </c>
      <c r="CZ156" s="9">
        <f t="shared" si="68"/>
        <v>0</v>
      </c>
      <c r="DA156" s="10" t="e">
        <v>#N/A</v>
      </c>
      <c r="DB156" s="9">
        <v>-16.797233400304805</v>
      </c>
      <c r="DC156" s="9">
        <f t="shared" si="69"/>
        <v>0</v>
      </c>
      <c r="DD156" s="6"/>
    </row>
    <row r="157" spans="1:108" s="1" customFormat="1" ht="14.4" customHeight="1" x14ac:dyDescent="0.3">
      <c r="A157" s="13" t="s">
        <v>262</v>
      </c>
      <c r="B157" s="13" t="s">
        <v>263</v>
      </c>
      <c r="C157" s="10">
        <v>14.747780007941447</v>
      </c>
      <c r="D157" s="9">
        <v>15.47226348337459</v>
      </c>
      <c r="E157" s="9">
        <f t="shared" si="35"/>
        <v>0.52487630617568526</v>
      </c>
      <c r="F157" s="10">
        <v>17.531887121799031</v>
      </c>
      <c r="G157" s="9">
        <v>17.222934899632179</v>
      </c>
      <c r="H157" s="9">
        <f t="shared" si="36"/>
        <v>9.5451475581835685E-2</v>
      </c>
      <c r="I157" s="10">
        <v>18.712850556297042</v>
      </c>
      <c r="J157" s="9">
        <v>18.681438477810374</v>
      </c>
      <c r="K157" s="9">
        <f t="shared" si="37"/>
        <v>9.8671867485255181E-4</v>
      </c>
      <c r="L157" s="10">
        <v>19.853878029241983</v>
      </c>
      <c r="M157" s="9">
        <v>18.962934905384486</v>
      </c>
      <c r="N157" s="9">
        <f t="shared" si="38"/>
        <v>0.79377964994895478</v>
      </c>
      <c r="O157" s="10" t="e">
        <v>#N/A</v>
      </c>
      <c r="P157" s="9">
        <v>19.35745785620621</v>
      </c>
      <c r="Q157" s="9">
        <f t="shared" si="39"/>
        <v>0</v>
      </c>
      <c r="R157" s="10" t="e">
        <v>#N/A</v>
      </c>
      <c r="S157" s="9">
        <v>18.989697436634614</v>
      </c>
      <c r="T157" s="9">
        <f t="shared" si="40"/>
        <v>0</v>
      </c>
      <c r="U157" s="10" t="e">
        <v>#N/A</v>
      </c>
      <c r="V157" s="9">
        <v>18.681438477810374</v>
      </c>
      <c r="W157" s="9">
        <f t="shared" si="41"/>
        <v>0</v>
      </c>
      <c r="X157" s="10" t="e">
        <v>#N/A</v>
      </c>
      <c r="Y157" s="9">
        <v>16.569894219461517</v>
      </c>
      <c r="Z157" s="9">
        <f t="shared" si="42"/>
        <v>0</v>
      </c>
      <c r="AA157" s="10" t="e">
        <v>#N/A</v>
      </c>
      <c r="AB157" s="9">
        <v>18.712215270163824</v>
      </c>
      <c r="AC157" s="9">
        <f t="shared" si="43"/>
        <v>0</v>
      </c>
      <c r="AD157" s="10" t="e">
        <v>#N/A</v>
      </c>
      <c r="AE157" s="9">
        <v>16.569894219461517</v>
      </c>
      <c r="AF157" s="9">
        <f t="shared" si="44"/>
        <v>0</v>
      </c>
      <c r="AG157" s="10" t="e">
        <v>#N/A</v>
      </c>
      <c r="AH157" s="9">
        <v>16.569894219461517</v>
      </c>
      <c r="AI157" s="9">
        <f t="shared" si="45"/>
        <v>0</v>
      </c>
      <c r="AJ157" s="10">
        <v>18.826953303591537</v>
      </c>
      <c r="AK157" s="9">
        <v>18.681438477810374</v>
      </c>
      <c r="AL157" s="9">
        <f t="shared" si="46"/>
        <v>2.11745645221222E-2</v>
      </c>
      <c r="AM157" s="10">
        <v>19.511569787358503</v>
      </c>
      <c r="AN157" s="9">
        <v>18.307449253752083</v>
      </c>
      <c r="AO157" s="9">
        <f t="shared" si="47"/>
        <v>1.4499062594526118</v>
      </c>
      <c r="AP157" s="10">
        <v>19.454518413711256</v>
      </c>
      <c r="AQ157" s="9">
        <v>19.225075060083029</v>
      </c>
      <c r="AR157" s="9">
        <f t="shared" si="48"/>
        <v>5.2644252524167622E-2</v>
      </c>
      <c r="AS157" s="10" t="e">
        <v>#N/A</v>
      </c>
      <c r="AT157" s="9">
        <v>17.115912047930451</v>
      </c>
      <c r="AU157" s="9">
        <f t="shared" si="49"/>
        <v>0</v>
      </c>
      <c r="AV157" s="10" t="e">
        <v>#N/A</v>
      </c>
      <c r="AW157" s="9">
        <v>17.115912047930451</v>
      </c>
      <c r="AX157" s="9">
        <f t="shared" si="50"/>
        <v>0</v>
      </c>
      <c r="AY157" s="10">
        <v>19.774006106135836</v>
      </c>
      <c r="AZ157" s="9">
        <v>17.115912047930451</v>
      </c>
      <c r="BA157" s="9">
        <f t="shared" si="51"/>
        <v>7.0654640222667755</v>
      </c>
      <c r="BB157" s="10" t="e">
        <v>#N/A</v>
      </c>
      <c r="BC157" s="9">
        <v>15.47226348337459</v>
      </c>
      <c r="BD157" s="9">
        <f t="shared" si="52"/>
        <v>0</v>
      </c>
      <c r="BE157" s="10" t="e">
        <v>#N/A</v>
      </c>
      <c r="BF157" s="9">
        <v>15.47226348337459</v>
      </c>
      <c r="BG157" s="9">
        <f t="shared" si="53"/>
        <v>0</v>
      </c>
      <c r="BH157" s="10" t="e">
        <v>#N/A</v>
      </c>
      <c r="BI157" s="9">
        <v>15.47226348337459</v>
      </c>
      <c r="BJ157" s="9">
        <f t="shared" si="54"/>
        <v>0</v>
      </c>
      <c r="BK157" s="10">
        <v>16.944257973232382</v>
      </c>
      <c r="BL157" s="9">
        <v>15.47226348337459</v>
      </c>
      <c r="BM157" s="9">
        <f t="shared" si="55"/>
        <v>2.1667677781717019</v>
      </c>
      <c r="BN157" s="10" t="e">
        <v>#N/A</v>
      </c>
      <c r="BO157" s="9">
        <v>15.47226348337459</v>
      </c>
      <c r="BP157" s="9">
        <f t="shared" si="56"/>
        <v>0</v>
      </c>
      <c r="BQ157" s="10" t="e">
        <v>#N/A</v>
      </c>
      <c r="BR157" s="9">
        <v>15.47226348337459</v>
      </c>
      <c r="BS157" s="9">
        <f t="shared" si="57"/>
        <v>0</v>
      </c>
      <c r="BT157" s="10" t="e">
        <v>#N/A</v>
      </c>
      <c r="BU157" s="9">
        <v>15.47226348337459</v>
      </c>
      <c r="BV157" s="9">
        <f t="shared" si="58"/>
        <v>0</v>
      </c>
      <c r="BW157" s="10" t="e">
        <v>#N/A</v>
      </c>
      <c r="BX157" s="9">
        <v>15.47226348337459</v>
      </c>
      <c r="BY157" s="9">
        <f t="shared" si="59"/>
        <v>0</v>
      </c>
      <c r="BZ157" s="10" t="e">
        <v>#N/A</v>
      </c>
      <c r="CA157" s="9">
        <v>15.47226348337459</v>
      </c>
      <c r="CB157" s="9">
        <f t="shared" si="60"/>
        <v>0</v>
      </c>
      <c r="CC157" s="10">
        <v>16.259641489465416</v>
      </c>
      <c r="CD157" s="9">
        <v>15.47226348337459</v>
      </c>
      <c r="CE157" s="9">
        <f t="shared" si="61"/>
        <v>0.61996412447556482</v>
      </c>
      <c r="CF157" s="10" t="e">
        <v>#N/A</v>
      </c>
      <c r="CG157" s="9">
        <v>15.47226348337459</v>
      </c>
      <c r="CH157" s="9">
        <f t="shared" si="62"/>
        <v>0</v>
      </c>
      <c r="CI157" s="10" t="e">
        <v>#N/A</v>
      </c>
      <c r="CJ157" s="9">
        <v>15.47226348337459</v>
      </c>
      <c r="CK157" s="9">
        <f t="shared" si="63"/>
        <v>0</v>
      </c>
      <c r="CL157" s="10">
        <v>16.887206599585134</v>
      </c>
      <c r="CM157" s="9">
        <v>15.47226348337459</v>
      </c>
      <c r="CN157" s="9">
        <f t="shared" si="64"/>
        <v>2.0020640221116062</v>
      </c>
      <c r="CO157" s="10" t="e">
        <v>#N/A</v>
      </c>
      <c r="CP157" s="9">
        <v>15.47226348337459</v>
      </c>
      <c r="CQ157" s="9">
        <f t="shared" si="65"/>
        <v>0</v>
      </c>
      <c r="CR157" s="10">
        <v>18.884070124167497</v>
      </c>
      <c r="CS157" s="9">
        <v>18.25271873995338</v>
      </c>
      <c r="CT157" s="9">
        <f t="shared" si="66"/>
        <v>0.39860457034908153</v>
      </c>
      <c r="CU157" s="10" t="e">
        <v>#N/A</v>
      </c>
      <c r="CV157" s="9">
        <v>18.712215270163824</v>
      </c>
      <c r="CW157" s="9">
        <f t="shared" si="67"/>
        <v>0</v>
      </c>
      <c r="CX157" s="10" t="e">
        <v>#N/A</v>
      </c>
      <c r="CY157" s="9">
        <v>17.810021064026202</v>
      </c>
      <c r="CZ157" s="9">
        <f t="shared" si="68"/>
        <v>0</v>
      </c>
      <c r="DA157" s="10" t="e">
        <v>#N/A</v>
      </c>
      <c r="DB157" s="9">
        <v>12.791921185761581</v>
      </c>
      <c r="DC157" s="9">
        <f t="shared" si="69"/>
        <v>0</v>
      </c>
      <c r="DD157" s="6"/>
    </row>
    <row r="158" spans="1:108" s="1" customFormat="1" ht="14.4" customHeight="1" x14ac:dyDescent="0.3">
      <c r="A158" s="13" t="s">
        <v>264</v>
      </c>
      <c r="B158" s="13" t="s">
        <v>265</v>
      </c>
      <c r="C158" s="10">
        <v>4.5355841650201816</v>
      </c>
      <c r="D158" s="9">
        <v>5.9299387869464368</v>
      </c>
      <c r="E158" s="9">
        <f t="shared" si="35"/>
        <v>1.9442248116871101</v>
      </c>
      <c r="F158" s="10">
        <v>4.0335321168603677</v>
      </c>
      <c r="G158" s="9">
        <v>4.4460620534711524</v>
      </c>
      <c r="H158" s="9">
        <f t="shared" si="36"/>
        <v>0.170180948600098</v>
      </c>
      <c r="I158" s="10" t="e">
        <v>#N/A</v>
      </c>
      <c r="J158" s="9">
        <v>5.9140672044344598</v>
      </c>
      <c r="K158" s="9">
        <f t="shared" si="37"/>
        <v>0</v>
      </c>
      <c r="L158" s="10" t="e">
        <v>#N/A</v>
      </c>
      <c r="M158" s="9">
        <v>7.232126089861481</v>
      </c>
      <c r="N158" s="9">
        <f t="shared" si="38"/>
        <v>0</v>
      </c>
      <c r="O158" s="10" t="e">
        <v>#N/A</v>
      </c>
      <c r="P158" s="9">
        <v>9.4608084138738349</v>
      </c>
      <c r="Q158" s="9">
        <f t="shared" si="39"/>
        <v>0</v>
      </c>
      <c r="R158" s="10">
        <v>11.239120608507676</v>
      </c>
      <c r="S158" s="9">
        <v>10.339159107788163</v>
      </c>
      <c r="T158" s="9">
        <f t="shared" si="40"/>
        <v>0.80993070277731838</v>
      </c>
      <c r="U158" s="10" t="e">
        <v>#N/A</v>
      </c>
      <c r="V158" s="9">
        <v>5.9140672044344598</v>
      </c>
      <c r="W158" s="9">
        <f t="shared" si="41"/>
        <v>0</v>
      </c>
      <c r="X158" s="10" t="e">
        <v>#N/A</v>
      </c>
      <c r="Y158" s="9">
        <v>5.646948346722823</v>
      </c>
      <c r="Z158" s="9">
        <f t="shared" si="42"/>
        <v>0</v>
      </c>
      <c r="AA158" s="10" t="e">
        <v>#N/A</v>
      </c>
      <c r="AB158" s="9">
        <v>6.7910722203398279</v>
      </c>
      <c r="AC158" s="9">
        <f t="shared" si="43"/>
        <v>0</v>
      </c>
      <c r="AD158" s="10" t="e">
        <v>#N/A</v>
      </c>
      <c r="AE158" s="9">
        <v>5.646948346722823</v>
      </c>
      <c r="AF158" s="9">
        <f t="shared" si="44"/>
        <v>0</v>
      </c>
      <c r="AG158" s="10" t="e">
        <v>#N/A</v>
      </c>
      <c r="AH158" s="9">
        <v>5.646948346722823</v>
      </c>
      <c r="AI158" s="9">
        <f t="shared" si="45"/>
        <v>0</v>
      </c>
      <c r="AJ158" s="10" t="e">
        <v>#N/A</v>
      </c>
      <c r="AK158" s="9">
        <v>5.9140672044344598</v>
      </c>
      <c r="AL158" s="9">
        <f t="shared" si="46"/>
        <v>0</v>
      </c>
      <c r="AM158" s="10" t="e">
        <v>#N/A</v>
      </c>
      <c r="AN158" s="9">
        <v>8.0272601262298338</v>
      </c>
      <c r="AO158" s="9">
        <f t="shared" si="47"/>
        <v>0</v>
      </c>
      <c r="AP158" s="10" t="e">
        <v>#N/A</v>
      </c>
      <c r="AQ158" s="9">
        <v>7.4049296897664618</v>
      </c>
      <c r="AR158" s="9">
        <f t="shared" si="48"/>
        <v>0</v>
      </c>
      <c r="AS158" s="10" t="e">
        <v>#N/A</v>
      </c>
      <c r="AT158" s="9">
        <v>6.0378831437828495</v>
      </c>
      <c r="AU158" s="9">
        <f t="shared" si="49"/>
        <v>0</v>
      </c>
      <c r="AV158" s="10" t="e">
        <v>#N/A</v>
      </c>
      <c r="AW158" s="9">
        <v>6.0378831437828495</v>
      </c>
      <c r="AX158" s="9">
        <f t="shared" si="50"/>
        <v>0</v>
      </c>
      <c r="AY158" s="10" t="e">
        <v>#N/A</v>
      </c>
      <c r="AZ158" s="9">
        <v>6.0378831437828495</v>
      </c>
      <c r="BA158" s="9">
        <f t="shared" si="51"/>
        <v>0</v>
      </c>
      <c r="BB158" s="10" t="e">
        <v>#N/A</v>
      </c>
      <c r="BC158" s="9">
        <v>5.9299387869464368</v>
      </c>
      <c r="BD158" s="9">
        <f t="shared" si="52"/>
        <v>0</v>
      </c>
      <c r="BE158" s="10" t="e">
        <v>#N/A</v>
      </c>
      <c r="BF158" s="9">
        <v>5.9299387869464368</v>
      </c>
      <c r="BG158" s="9">
        <f t="shared" si="53"/>
        <v>0</v>
      </c>
      <c r="BH158" s="10" t="e">
        <v>#N/A</v>
      </c>
      <c r="BI158" s="9">
        <v>5.9299387869464368</v>
      </c>
      <c r="BJ158" s="9">
        <f t="shared" si="54"/>
        <v>0</v>
      </c>
      <c r="BK158" s="10" t="e">
        <v>#N/A</v>
      </c>
      <c r="BL158" s="9">
        <v>5.9299387869464368</v>
      </c>
      <c r="BM158" s="9">
        <f t="shared" si="55"/>
        <v>0</v>
      </c>
      <c r="BN158" s="10" t="e">
        <v>#N/A</v>
      </c>
      <c r="BO158" s="9">
        <v>5.9299387869464368</v>
      </c>
      <c r="BP158" s="9">
        <f t="shared" si="56"/>
        <v>0</v>
      </c>
      <c r="BQ158" s="10" t="e">
        <v>#N/A</v>
      </c>
      <c r="BR158" s="9">
        <v>5.9299387869464368</v>
      </c>
      <c r="BS158" s="9">
        <f t="shared" si="57"/>
        <v>0</v>
      </c>
      <c r="BT158" s="10" t="e">
        <v>#N/A</v>
      </c>
      <c r="BU158" s="9">
        <v>5.9299387869464368</v>
      </c>
      <c r="BV158" s="9">
        <f t="shared" si="58"/>
        <v>0</v>
      </c>
      <c r="BW158" s="10">
        <v>5.1916750018994868</v>
      </c>
      <c r="BX158" s="9">
        <v>5.9299387869464368</v>
      </c>
      <c r="BY158" s="9">
        <f t="shared" si="59"/>
        <v>0.54503341631184921</v>
      </c>
      <c r="BZ158" s="10" t="e">
        <v>#N/A</v>
      </c>
      <c r="CA158" s="9">
        <v>5.9299387869464368</v>
      </c>
      <c r="CB158" s="9">
        <f t="shared" si="60"/>
        <v>0</v>
      </c>
      <c r="CC158" s="10" t="e">
        <v>#N/A</v>
      </c>
      <c r="CD158" s="9">
        <v>5.9299387869464368</v>
      </c>
      <c r="CE158" s="9">
        <f t="shared" si="61"/>
        <v>0</v>
      </c>
      <c r="CF158" s="10" t="e">
        <v>#N/A</v>
      </c>
      <c r="CG158" s="9">
        <v>5.9299387869464368</v>
      </c>
      <c r="CH158" s="9">
        <f t="shared" si="62"/>
        <v>0</v>
      </c>
      <c r="CI158" s="10" t="e">
        <v>#N/A</v>
      </c>
      <c r="CJ158" s="9">
        <v>5.9299387869464368</v>
      </c>
      <c r="CK158" s="9">
        <f t="shared" si="63"/>
        <v>0</v>
      </c>
      <c r="CL158" s="10" t="e">
        <v>#N/A</v>
      </c>
      <c r="CM158" s="9">
        <v>5.9299387869464368</v>
      </c>
      <c r="CN158" s="9">
        <f t="shared" si="64"/>
        <v>0</v>
      </c>
      <c r="CO158" s="10" t="e">
        <v>#N/A</v>
      </c>
      <c r="CP158" s="9">
        <v>5.9299387869464368</v>
      </c>
      <c r="CQ158" s="9">
        <f t="shared" si="65"/>
        <v>0</v>
      </c>
      <c r="CR158" s="10" t="e">
        <v>#N/A</v>
      </c>
      <c r="CS158" s="9">
        <v>5.4910726833436172</v>
      </c>
      <c r="CT158" s="9">
        <f t="shared" si="66"/>
        <v>0</v>
      </c>
      <c r="CU158" s="10" t="e">
        <v>#N/A</v>
      </c>
      <c r="CV158" s="9">
        <v>6.7910722203398279</v>
      </c>
      <c r="CW158" s="9">
        <f t="shared" si="67"/>
        <v>0</v>
      </c>
      <c r="CX158" s="10">
        <v>5.248726375546731</v>
      </c>
      <c r="CY158" s="9">
        <v>5.0654349449607992</v>
      </c>
      <c r="CZ158" s="9">
        <f t="shared" si="68"/>
        <v>3.3595748526237486E-2</v>
      </c>
      <c r="DA158" s="10" t="e">
        <v>#N/A</v>
      </c>
      <c r="DB158" s="9">
        <v>0.24304137568637429</v>
      </c>
      <c r="DC158" s="9">
        <f t="shared" si="69"/>
        <v>0</v>
      </c>
      <c r="DD158" s="6"/>
    </row>
    <row r="159" spans="1:108" s="1" customFormat="1" ht="14.4" customHeight="1" x14ac:dyDescent="0.3">
      <c r="A159" s="13" t="s">
        <v>266</v>
      </c>
      <c r="B159" s="13" t="s">
        <v>267</v>
      </c>
      <c r="C159" s="10">
        <v>2.624363210593915</v>
      </c>
      <c r="D159" s="9">
        <v>2.6284366980323171</v>
      </c>
      <c r="E159" s="9">
        <f t="shared" si="35"/>
        <v>1.6593299910819532E-5</v>
      </c>
      <c r="F159" s="10">
        <v>0.43359043971907951</v>
      </c>
      <c r="G159" s="9">
        <v>0.84589946123037407</v>
      </c>
      <c r="H159" s="9">
        <f t="shared" si="36"/>
        <v>0.16999872921960116</v>
      </c>
      <c r="I159" s="10" t="e">
        <v>#N/A</v>
      </c>
      <c r="J159" s="9">
        <v>2.4495935488240548</v>
      </c>
      <c r="K159" s="9">
        <f t="shared" si="37"/>
        <v>0</v>
      </c>
      <c r="L159" s="10">
        <v>3.2519282978930839</v>
      </c>
      <c r="M159" s="9">
        <v>3.6319634976207027</v>
      </c>
      <c r="N159" s="9">
        <f t="shared" si="38"/>
        <v>0.14442675303201111</v>
      </c>
      <c r="O159" s="10" t="e">
        <v>#N/A</v>
      </c>
      <c r="P159" s="9">
        <v>5.9504531895455841</v>
      </c>
      <c r="Q159" s="9">
        <f t="shared" si="39"/>
        <v>0</v>
      </c>
      <c r="R159" s="10">
        <v>7.4166785741421215</v>
      </c>
      <c r="S159" s="9">
        <v>6.7477104999779129</v>
      </c>
      <c r="T159" s="9">
        <f t="shared" si="40"/>
        <v>0.44751828425097007</v>
      </c>
      <c r="U159" s="10">
        <v>1.3121815938866828</v>
      </c>
      <c r="V159" s="9">
        <v>2.4495935488240548</v>
      </c>
      <c r="W159" s="9">
        <f t="shared" si="41"/>
        <v>1.2937059552344543</v>
      </c>
      <c r="X159" s="10" t="e">
        <v>#N/A</v>
      </c>
      <c r="Y159" s="9">
        <v>2.8799587560650366</v>
      </c>
      <c r="Z159" s="9">
        <f t="shared" si="42"/>
        <v>0</v>
      </c>
      <c r="AA159" s="10" t="e">
        <v>#N/A</v>
      </c>
      <c r="AB159" s="9">
        <v>2.9776405282523228</v>
      </c>
      <c r="AC159" s="9">
        <f t="shared" si="43"/>
        <v>0</v>
      </c>
      <c r="AD159" s="10" t="e">
        <v>#N/A</v>
      </c>
      <c r="AE159" s="9">
        <v>2.8799587560650366</v>
      </c>
      <c r="AF159" s="9">
        <f t="shared" si="44"/>
        <v>0</v>
      </c>
      <c r="AG159" s="10" t="e">
        <v>#N/A</v>
      </c>
      <c r="AH159" s="9">
        <v>2.8799587560650366</v>
      </c>
      <c r="AI159" s="9">
        <f t="shared" si="45"/>
        <v>0</v>
      </c>
      <c r="AJ159" s="10">
        <v>3.3089796715403317</v>
      </c>
      <c r="AK159" s="9">
        <v>2.4495935488240548</v>
      </c>
      <c r="AL159" s="9">
        <f t="shared" si="46"/>
        <v>0.73854450791731574</v>
      </c>
      <c r="AM159" s="10">
        <v>4.3359043971907774</v>
      </c>
      <c r="AN159" s="9">
        <v>4.7152323907161673</v>
      </c>
      <c r="AO159" s="9">
        <f t="shared" si="47"/>
        <v>0.14388972667199826</v>
      </c>
      <c r="AP159" s="10">
        <v>2.3391063195371302</v>
      </c>
      <c r="AQ159" s="9">
        <v>3.7695209792769901</v>
      </c>
      <c r="AR159" s="9">
        <f t="shared" si="48"/>
        <v>2.0460860987986993</v>
      </c>
      <c r="AS159" s="10">
        <v>2.6243631877733655</v>
      </c>
      <c r="AT159" s="9">
        <v>2.8781450084493514</v>
      </c>
      <c r="AU159" s="9">
        <f t="shared" si="49"/>
        <v>6.4405212505618245E-2</v>
      </c>
      <c r="AV159" s="10" t="e">
        <v>#N/A</v>
      </c>
      <c r="AW159" s="9">
        <v>2.8781450084493514</v>
      </c>
      <c r="AX159" s="9">
        <f t="shared" si="50"/>
        <v>0</v>
      </c>
      <c r="AY159" s="10" t="e">
        <v>#N/A</v>
      </c>
      <c r="AZ159" s="9">
        <v>2.8781450084493514</v>
      </c>
      <c r="BA159" s="9">
        <f t="shared" si="51"/>
        <v>0</v>
      </c>
      <c r="BB159" s="10">
        <v>3.9365447816600501</v>
      </c>
      <c r="BC159" s="9">
        <v>2.6284366980323171</v>
      </c>
      <c r="BD159" s="9">
        <f t="shared" si="52"/>
        <v>1.7111467584522202</v>
      </c>
      <c r="BE159" s="10" t="e">
        <v>#N/A</v>
      </c>
      <c r="BF159" s="9">
        <v>2.6284366980323171</v>
      </c>
      <c r="BG159" s="9">
        <f t="shared" si="53"/>
        <v>0</v>
      </c>
      <c r="BH159" s="10">
        <v>1.9397467040063994</v>
      </c>
      <c r="BI159" s="9">
        <v>2.6284366980323171</v>
      </c>
      <c r="BJ159" s="9">
        <f t="shared" si="54"/>
        <v>0.47429390787141856</v>
      </c>
      <c r="BK159" s="10" t="e">
        <v>#N/A</v>
      </c>
      <c r="BL159" s="9">
        <v>2.6284366980323171</v>
      </c>
      <c r="BM159" s="9">
        <f t="shared" si="55"/>
        <v>0</v>
      </c>
      <c r="BN159" s="10" t="e">
        <v>#N/A</v>
      </c>
      <c r="BO159" s="9">
        <v>2.6284366980323171</v>
      </c>
      <c r="BP159" s="9">
        <f t="shared" si="56"/>
        <v>0</v>
      </c>
      <c r="BQ159" s="10" t="e">
        <v>#N/A</v>
      </c>
      <c r="BR159" s="9">
        <v>2.6284366980323171</v>
      </c>
      <c r="BS159" s="9">
        <f t="shared" si="57"/>
        <v>0</v>
      </c>
      <c r="BT159" s="10" t="e">
        <v>#N/A</v>
      </c>
      <c r="BU159" s="9">
        <v>2.6284366980323171</v>
      </c>
      <c r="BV159" s="9">
        <f t="shared" si="58"/>
        <v>0</v>
      </c>
      <c r="BW159" s="10">
        <v>1.7115412094174118</v>
      </c>
      <c r="BX159" s="9">
        <v>2.6284366980323171</v>
      </c>
      <c r="BY159" s="9">
        <f t="shared" si="59"/>
        <v>0.84069733704236582</v>
      </c>
      <c r="BZ159" s="10" t="e">
        <v>#N/A</v>
      </c>
      <c r="CA159" s="9">
        <v>2.6284366980323171</v>
      </c>
      <c r="CB159" s="9">
        <f t="shared" si="60"/>
        <v>0</v>
      </c>
      <c r="CC159" s="10">
        <v>1.8826953303591552</v>
      </c>
      <c r="CD159" s="9">
        <v>2.6284366980323171</v>
      </c>
      <c r="CE159" s="9">
        <f t="shared" si="61"/>
        <v>0.55613018745903808</v>
      </c>
      <c r="CF159" s="10" t="e">
        <v>#N/A</v>
      </c>
      <c r="CG159" s="9">
        <v>2.6284366980323171</v>
      </c>
      <c r="CH159" s="9">
        <f t="shared" si="62"/>
        <v>0</v>
      </c>
      <c r="CI159" s="10" t="e">
        <v>#N/A</v>
      </c>
      <c r="CJ159" s="9">
        <v>2.6284366980323171</v>
      </c>
      <c r="CK159" s="9">
        <f t="shared" si="63"/>
        <v>0</v>
      </c>
      <c r="CL159" s="10" t="e">
        <v>#N/A</v>
      </c>
      <c r="CM159" s="9">
        <v>2.6284366980323171</v>
      </c>
      <c r="CN159" s="9">
        <f t="shared" si="64"/>
        <v>0</v>
      </c>
      <c r="CO159" s="10" t="e">
        <v>#N/A</v>
      </c>
      <c r="CP159" s="9">
        <v>2.6284366980323171</v>
      </c>
      <c r="CQ159" s="9">
        <f t="shared" si="65"/>
        <v>0</v>
      </c>
      <c r="CR159" s="10">
        <v>0.79878963214015819</v>
      </c>
      <c r="CS159" s="9">
        <v>1.9518172493078367</v>
      </c>
      <c r="CT159" s="9">
        <f t="shared" si="66"/>
        <v>1.3294726859513746</v>
      </c>
      <c r="CU159" s="10" t="e">
        <v>#N/A</v>
      </c>
      <c r="CV159" s="9">
        <v>2.9776405282523228</v>
      </c>
      <c r="CW159" s="9">
        <f t="shared" si="67"/>
        <v>0</v>
      </c>
      <c r="CX159" s="10" t="e">
        <v>#N/A</v>
      </c>
      <c r="CY159" s="9">
        <v>1.594419261102459</v>
      </c>
      <c r="CZ159" s="9">
        <f t="shared" si="68"/>
        <v>0</v>
      </c>
      <c r="DA159" s="10" t="e">
        <v>#N/A</v>
      </c>
      <c r="DB159" s="9">
        <v>-2.4451491389422557</v>
      </c>
      <c r="DC159" s="9">
        <f t="shared" si="69"/>
        <v>0</v>
      </c>
      <c r="DD159" s="6"/>
    </row>
    <row r="160" spans="1:108" s="1" customFormat="1" ht="14.4" customHeight="1" x14ac:dyDescent="0.3">
      <c r="A160" s="13" t="s">
        <v>268</v>
      </c>
      <c r="B160" s="13" t="s">
        <v>269</v>
      </c>
      <c r="C160" s="10">
        <v>9.1852711572067811</v>
      </c>
      <c r="D160" s="9">
        <v>6.0665867216661979</v>
      </c>
      <c r="E160" s="9">
        <f t="shared" si="35"/>
        <v>9.7261926084830854</v>
      </c>
      <c r="F160" s="10">
        <v>7.9928974479793151</v>
      </c>
      <c r="G160" s="9">
        <v>7.3167430465274776</v>
      </c>
      <c r="H160" s="9">
        <f t="shared" si="36"/>
        <v>0.45718477460269258</v>
      </c>
      <c r="I160" s="10" t="e">
        <v>#N/A</v>
      </c>
      <c r="J160" s="9">
        <v>8.8037513060686763</v>
      </c>
      <c r="K160" s="9">
        <f t="shared" si="37"/>
        <v>0</v>
      </c>
      <c r="L160" s="10" t="e">
        <v>#N/A</v>
      </c>
      <c r="M160" s="9">
        <v>10.008440749633337</v>
      </c>
      <c r="N160" s="9">
        <f t="shared" si="38"/>
        <v>0</v>
      </c>
      <c r="O160" s="10" t="e">
        <v>#N/A</v>
      </c>
      <c r="P160" s="9">
        <v>11.532453104890649</v>
      </c>
      <c r="Q160" s="9">
        <f t="shared" si="39"/>
        <v>0</v>
      </c>
      <c r="R160" s="10" t="e">
        <v>#N/A</v>
      </c>
      <c r="S160" s="9">
        <v>11.623284489424606</v>
      </c>
      <c r="T160" s="9">
        <f t="shared" si="40"/>
        <v>0</v>
      </c>
      <c r="U160" s="10" t="e">
        <v>#N/A</v>
      </c>
      <c r="V160" s="9">
        <v>8.8037513060686763</v>
      </c>
      <c r="W160" s="9">
        <f t="shared" si="41"/>
        <v>0</v>
      </c>
      <c r="X160" s="10" t="e">
        <v>#N/A</v>
      </c>
      <c r="Y160" s="9">
        <v>8.6586527018926915</v>
      </c>
      <c r="Z160" s="9">
        <f t="shared" si="42"/>
        <v>0</v>
      </c>
      <c r="AA160" s="10" t="e">
        <v>#N/A</v>
      </c>
      <c r="AB160" s="9">
        <v>9.186718411509716</v>
      </c>
      <c r="AC160" s="9">
        <f t="shared" si="43"/>
        <v>0</v>
      </c>
      <c r="AD160" s="10" t="e">
        <v>#N/A</v>
      </c>
      <c r="AE160" s="9">
        <v>8.6586527018926915</v>
      </c>
      <c r="AF160" s="9">
        <f t="shared" si="44"/>
        <v>0</v>
      </c>
      <c r="AG160" s="10" t="e">
        <v>#N/A</v>
      </c>
      <c r="AH160" s="9">
        <v>8.6586527018926915</v>
      </c>
      <c r="AI160" s="9">
        <f t="shared" si="45"/>
        <v>0</v>
      </c>
      <c r="AJ160" s="10" t="e">
        <v>#N/A</v>
      </c>
      <c r="AK160" s="9">
        <v>8.8037513060686763</v>
      </c>
      <c r="AL160" s="9">
        <f t="shared" si="46"/>
        <v>0</v>
      </c>
      <c r="AM160" s="10" t="e">
        <v>#N/A</v>
      </c>
      <c r="AN160" s="9">
        <v>10.425072625650984</v>
      </c>
      <c r="AO160" s="9">
        <f t="shared" si="47"/>
        <v>0</v>
      </c>
      <c r="AP160" s="10" t="e">
        <v>#N/A</v>
      </c>
      <c r="AQ160" s="9">
        <v>10.002571239951195</v>
      </c>
      <c r="AR160" s="9">
        <f t="shared" si="48"/>
        <v>0</v>
      </c>
      <c r="AS160" s="10" t="e">
        <v>#N/A</v>
      </c>
      <c r="AT160" s="9">
        <v>8.739854590441638</v>
      </c>
      <c r="AU160" s="9">
        <f t="shared" si="49"/>
        <v>0</v>
      </c>
      <c r="AV160" s="10" t="e">
        <v>#N/A</v>
      </c>
      <c r="AW160" s="9">
        <v>8.739854590441638</v>
      </c>
      <c r="AX160" s="9">
        <f t="shared" si="50"/>
        <v>0</v>
      </c>
      <c r="AY160" s="10" t="e">
        <v>#N/A</v>
      </c>
      <c r="AZ160" s="9">
        <v>8.739854590441638</v>
      </c>
      <c r="BA160" s="9">
        <f t="shared" si="51"/>
        <v>0</v>
      </c>
      <c r="BB160" s="10" t="e">
        <v>#N/A</v>
      </c>
      <c r="BC160" s="9">
        <v>6.0665867216661979</v>
      </c>
      <c r="BD160" s="9">
        <f t="shared" si="52"/>
        <v>0</v>
      </c>
      <c r="BE160" s="10" t="e">
        <v>#N/A</v>
      </c>
      <c r="BF160" s="9">
        <v>6.0665867216661979</v>
      </c>
      <c r="BG160" s="9">
        <f t="shared" si="53"/>
        <v>0</v>
      </c>
      <c r="BH160" s="10" t="e">
        <v>#N/A</v>
      </c>
      <c r="BI160" s="9">
        <v>6.0665867216661979</v>
      </c>
      <c r="BJ160" s="9">
        <f t="shared" si="54"/>
        <v>0</v>
      </c>
      <c r="BK160" s="10" t="e">
        <v>#N/A</v>
      </c>
      <c r="BL160" s="9">
        <v>6.0665867216661979</v>
      </c>
      <c r="BM160" s="9">
        <f t="shared" si="55"/>
        <v>0</v>
      </c>
      <c r="BN160" s="10" t="e">
        <v>#N/A</v>
      </c>
      <c r="BO160" s="9">
        <v>6.0665867216661979</v>
      </c>
      <c r="BP160" s="9">
        <f t="shared" si="56"/>
        <v>0</v>
      </c>
      <c r="BQ160" s="10" t="e">
        <v>#N/A</v>
      </c>
      <c r="BR160" s="9">
        <v>6.0665867216661979</v>
      </c>
      <c r="BS160" s="9">
        <f t="shared" si="57"/>
        <v>0</v>
      </c>
      <c r="BT160" s="10" t="e">
        <v>#N/A</v>
      </c>
      <c r="BU160" s="9">
        <v>6.0665867216661979</v>
      </c>
      <c r="BV160" s="9">
        <f t="shared" si="58"/>
        <v>0</v>
      </c>
      <c r="BW160" s="10" t="e">
        <v>#N/A</v>
      </c>
      <c r="BX160" s="9">
        <v>6.0665867216661979</v>
      </c>
      <c r="BY160" s="9">
        <f t="shared" si="59"/>
        <v>0</v>
      </c>
      <c r="BZ160" s="10" t="e">
        <v>#N/A</v>
      </c>
      <c r="CA160" s="9">
        <v>6.0665867216661979</v>
      </c>
      <c r="CB160" s="9">
        <f t="shared" si="60"/>
        <v>0</v>
      </c>
      <c r="CC160" s="10" t="e">
        <v>#N/A</v>
      </c>
      <c r="CD160" s="9">
        <v>6.0665867216661979</v>
      </c>
      <c r="CE160" s="9">
        <f t="shared" si="61"/>
        <v>0</v>
      </c>
      <c r="CF160" s="10" t="e">
        <v>#N/A</v>
      </c>
      <c r="CG160" s="9">
        <v>6.0665867216661979</v>
      </c>
      <c r="CH160" s="9">
        <f t="shared" si="62"/>
        <v>0</v>
      </c>
      <c r="CI160" s="10" t="e">
        <v>#N/A</v>
      </c>
      <c r="CJ160" s="9">
        <v>6.0665867216661979</v>
      </c>
      <c r="CK160" s="9">
        <f t="shared" si="63"/>
        <v>0</v>
      </c>
      <c r="CL160" s="10" t="e">
        <v>#N/A</v>
      </c>
      <c r="CM160" s="9">
        <v>6.0665867216661979</v>
      </c>
      <c r="CN160" s="9">
        <f t="shared" si="64"/>
        <v>0</v>
      </c>
      <c r="CO160" s="10" t="e">
        <v>#N/A</v>
      </c>
      <c r="CP160" s="9">
        <v>6.0665867216661979</v>
      </c>
      <c r="CQ160" s="9">
        <f t="shared" si="65"/>
        <v>0</v>
      </c>
      <c r="CR160" s="10" t="e">
        <v>#N/A</v>
      </c>
      <c r="CS160" s="9">
        <v>8.3922072555024272</v>
      </c>
      <c r="CT160" s="9">
        <f t="shared" si="66"/>
        <v>0</v>
      </c>
      <c r="CU160" s="10" t="e">
        <v>#N/A</v>
      </c>
      <c r="CV160" s="9">
        <v>9.186718411509716</v>
      </c>
      <c r="CW160" s="9">
        <f t="shared" si="67"/>
        <v>0</v>
      </c>
      <c r="CX160" s="10" t="e">
        <v>#N/A</v>
      </c>
      <c r="CY160" s="9">
        <v>8.0006893922083293</v>
      </c>
      <c r="CZ160" s="9">
        <f t="shared" si="68"/>
        <v>0</v>
      </c>
      <c r="DA160" s="10" t="e">
        <v>#N/A</v>
      </c>
      <c r="DB160" s="9">
        <v>3.5697084039220073</v>
      </c>
      <c r="DC160" s="9">
        <f t="shared" si="69"/>
        <v>0</v>
      </c>
      <c r="DD160" s="6"/>
    </row>
    <row r="161" spans="1:108" s="1" customFormat="1" ht="14.4" customHeight="1" x14ac:dyDescent="0.3">
      <c r="A161" s="13" t="s">
        <v>270</v>
      </c>
      <c r="B161" s="13" t="s">
        <v>271</v>
      </c>
      <c r="C161" s="10">
        <v>14.719253967399307</v>
      </c>
      <c r="D161" s="9">
        <v>14.60240879753205</v>
      </c>
      <c r="E161" s="9">
        <f t="shared" si="35"/>
        <v>1.3652793721308303E-2</v>
      </c>
      <c r="F161" s="10">
        <v>1.352117555439758</v>
      </c>
      <c r="G161" s="9">
        <v>1.6953006948854039</v>
      </c>
      <c r="H161" s="9">
        <f t="shared" si="36"/>
        <v>0.11777466719976966</v>
      </c>
      <c r="I161" s="10" t="e">
        <v>#N/A</v>
      </c>
      <c r="J161" s="9">
        <v>15.442260002624877</v>
      </c>
      <c r="K161" s="9">
        <f t="shared" si="37"/>
        <v>0</v>
      </c>
      <c r="L161" s="10">
        <v>4.9064181336632515</v>
      </c>
      <c r="M161" s="9">
        <v>5.9593007379262133</v>
      </c>
      <c r="N161" s="9">
        <f t="shared" si="38"/>
        <v>1.1085617783595565</v>
      </c>
      <c r="O161" s="10">
        <v>9.4705280254430164</v>
      </c>
      <c r="P161" s="9">
        <v>10.835131647267147</v>
      </c>
      <c r="Q161" s="9">
        <f t="shared" si="39"/>
        <v>1.8621430446955349</v>
      </c>
      <c r="R161" s="10">
        <v>8.386551926145323</v>
      </c>
      <c r="S161" s="9">
        <v>10.766004163189436</v>
      </c>
      <c r="T161" s="9">
        <f t="shared" si="40"/>
        <v>5.6617929483742335</v>
      </c>
      <c r="U161" s="10" t="e">
        <v>#N/A</v>
      </c>
      <c r="V161" s="9">
        <v>15.442260002624877</v>
      </c>
      <c r="W161" s="9">
        <f t="shared" si="41"/>
        <v>0</v>
      </c>
      <c r="X161" s="10" t="e">
        <v>#N/A</v>
      </c>
      <c r="Y161" s="9">
        <v>15.426961816313096</v>
      </c>
      <c r="Z161" s="9">
        <f t="shared" si="42"/>
        <v>0</v>
      </c>
      <c r="AA161" s="10" t="e">
        <v>#N/A</v>
      </c>
      <c r="AB161" s="9">
        <v>9.4412500246282747</v>
      </c>
      <c r="AC161" s="9">
        <f t="shared" si="43"/>
        <v>0</v>
      </c>
      <c r="AD161" s="10" t="e">
        <v>#N/A</v>
      </c>
      <c r="AE161" s="9">
        <v>15.426961816313096</v>
      </c>
      <c r="AF161" s="9">
        <f t="shared" si="44"/>
        <v>0</v>
      </c>
      <c r="AG161" s="10" t="e">
        <v>#N/A</v>
      </c>
      <c r="AH161" s="9">
        <v>15.426961816313096</v>
      </c>
      <c r="AI161" s="9">
        <f t="shared" si="45"/>
        <v>0</v>
      </c>
      <c r="AJ161" s="10" t="e">
        <v>#N/A</v>
      </c>
      <c r="AK161" s="9">
        <v>15.442260002624877</v>
      </c>
      <c r="AL161" s="9">
        <f t="shared" si="46"/>
        <v>0</v>
      </c>
      <c r="AM161" s="10">
        <v>9.5275793990902642</v>
      </c>
      <c r="AN161" s="9">
        <v>9.7459011404053086</v>
      </c>
      <c r="AO161" s="9">
        <f t="shared" si="47"/>
        <v>4.7664382730833184E-2</v>
      </c>
      <c r="AP161" s="10">
        <v>7.416678574142118</v>
      </c>
      <c r="AQ161" s="9">
        <v>8.1349693811390154</v>
      </c>
      <c r="AR161" s="9">
        <f t="shared" si="48"/>
        <v>0.51594168341625413</v>
      </c>
      <c r="AS161" s="10" t="e">
        <v>#N/A</v>
      </c>
      <c r="AT161" s="9">
        <v>18.419439645276853</v>
      </c>
      <c r="AU161" s="9">
        <f t="shared" si="49"/>
        <v>0</v>
      </c>
      <c r="AV161" s="10" t="e">
        <v>#N/A</v>
      </c>
      <c r="AW161" s="9">
        <v>18.419439645276853</v>
      </c>
      <c r="AX161" s="9">
        <f t="shared" si="50"/>
        <v>0</v>
      </c>
      <c r="AY161" s="10" t="e">
        <v>#N/A</v>
      </c>
      <c r="AZ161" s="9">
        <v>18.419439645276853</v>
      </c>
      <c r="BA161" s="9">
        <f t="shared" si="51"/>
        <v>0</v>
      </c>
      <c r="BB161" s="10" t="e">
        <v>#N/A</v>
      </c>
      <c r="BC161" s="9">
        <v>14.60240879753205</v>
      </c>
      <c r="BD161" s="9">
        <f t="shared" si="52"/>
        <v>0</v>
      </c>
      <c r="BE161" s="10" t="e">
        <v>#N/A</v>
      </c>
      <c r="BF161" s="9">
        <v>14.60240879753205</v>
      </c>
      <c r="BG161" s="9">
        <f t="shared" si="53"/>
        <v>0</v>
      </c>
      <c r="BH161" s="10" t="e">
        <v>#N/A</v>
      </c>
      <c r="BI161" s="9">
        <v>14.60240879753205</v>
      </c>
      <c r="BJ161" s="9">
        <f t="shared" si="54"/>
        <v>0</v>
      </c>
      <c r="BK161" s="10" t="e">
        <v>#N/A</v>
      </c>
      <c r="BL161" s="9">
        <v>14.60240879753205</v>
      </c>
      <c r="BM161" s="9">
        <f t="shared" si="55"/>
        <v>0</v>
      </c>
      <c r="BN161" s="10" t="e">
        <v>#N/A</v>
      </c>
      <c r="BO161" s="9">
        <v>14.60240879753205</v>
      </c>
      <c r="BP161" s="9">
        <f t="shared" si="56"/>
        <v>0</v>
      </c>
      <c r="BQ161" s="10" t="e">
        <v>#N/A</v>
      </c>
      <c r="BR161" s="9">
        <v>14.60240879753205</v>
      </c>
      <c r="BS161" s="9">
        <f t="shared" si="57"/>
        <v>0</v>
      </c>
      <c r="BT161" s="10" t="e">
        <v>#N/A</v>
      </c>
      <c r="BU161" s="9">
        <v>14.60240879753205</v>
      </c>
      <c r="BV161" s="9">
        <f t="shared" si="58"/>
        <v>0</v>
      </c>
      <c r="BW161" s="10" t="e">
        <v>#N/A</v>
      </c>
      <c r="BX161" s="9">
        <v>14.60240879753205</v>
      </c>
      <c r="BY161" s="9">
        <f t="shared" si="59"/>
        <v>0</v>
      </c>
      <c r="BZ161" s="10" t="e">
        <v>#N/A</v>
      </c>
      <c r="CA161" s="9">
        <v>14.60240879753205</v>
      </c>
      <c r="CB161" s="9">
        <f t="shared" si="60"/>
        <v>0</v>
      </c>
      <c r="CC161" s="10" t="e">
        <v>#N/A</v>
      </c>
      <c r="CD161" s="9">
        <v>14.60240879753205</v>
      </c>
      <c r="CE161" s="9">
        <f t="shared" si="61"/>
        <v>0</v>
      </c>
      <c r="CF161" s="10" t="e">
        <v>#N/A</v>
      </c>
      <c r="CG161" s="9">
        <v>14.60240879753205</v>
      </c>
      <c r="CH161" s="9">
        <f t="shared" si="62"/>
        <v>0</v>
      </c>
      <c r="CI161" s="10" t="e">
        <v>#N/A</v>
      </c>
      <c r="CJ161" s="9">
        <v>14.60240879753205</v>
      </c>
      <c r="CK161" s="9">
        <f t="shared" si="63"/>
        <v>0</v>
      </c>
      <c r="CL161" s="10" t="e">
        <v>#N/A</v>
      </c>
      <c r="CM161" s="9">
        <v>14.60240879753205</v>
      </c>
      <c r="CN161" s="9">
        <f t="shared" si="64"/>
        <v>0</v>
      </c>
      <c r="CO161" s="10" t="e">
        <v>#N/A</v>
      </c>
      <c r="CP161" s="9">
        <v>14.60240879753205</v>
      </c>
      <c r="CQ161" s="9">
        <f t="shared" si="65"/>
        <v>0</v>
      </c>
      <c r="CR161" s="10">
        <v>1.654614732498672</v>
      </c>
      <c r="CS161" s="9">
        <v>2.5880434292453458</v>
      </c>
      <c r="CT161" s="9">
        <f t="shared" si="66"/>
        <v>0.87128913191019397</v>
      </c>
      <c r="CU161" s="10" t="e">
        <v>#N/A</v>
      </c>
      <c r="CV161" s="9">
        <v>9.4412500246282747</v>
      </c>
      <c r="CW161" s="9">
        <f t="shared" si="67"/>
        <v>0</v>
      </c>
      <c r="CX161" s="10" t="e">
        <v>#N/A</v>
      </c>
      <c r="CY161" s="9">
        <v>1.9918063154189412</v>
      </c>
      <c r="CZ161" s="9">
        <f t="shared" si="68"/>
        <v>0</v>
      </c>
      <c r="DA161" s="10">
        <v>-7.5878326950838577</v>
      </c>
      <c r="DB161" s="9">
        <v>-4.7876501563240197</v>
      </c>
      <c r="DC161" s="9">
        <f t="shared" si="69"/>
        <v>7.8410222503754916</v>
      </c>
      <c r="DD161" s="6"/>
    </row>
    <row r="162" spans="1:108" s="1" customFormat="1" ht="14.4" customHeight="1" x14ac:dyDescent="0.3">
      <c r="A162" s="13" t="s">
        <v>272</v>
      </c>
      <c r="B162" s="13" t="s">
        <v>273</v>
      </c>
      <c r="C162" s="10">
        <v>-2.6528888745969894</v>
      </c>
      <c r="D162" s="9">
        <v>-2.8685655192049353E-2</v>
      </c>
      <c r="E162" s="9">
        <f t="shared" si="35"/>
        <v>6.8864425367352515</v>
      </c>
      <c r="F162" s="10">
        <v>-15.905922972852483</v>
      </c>
      <c r="G162" s="9">
        <v>-18.086701408688768</v>
      </c>
      <c r="H162" s="9">
        <f t="shared" si="36"/>
        <v>4.7557945862085518</v>
      </c>
      <c r="I162" s="10" t="e">
        <v>#N/A</v>
      </c>
      <c r="J162" s="9">
        <v>-8.7867710060565685</v>
      </c>
      <c r="K162" s="9">
        <f t="shared" si="37"/>
        <v>0</v>
      </c>
      <c r="L162" s="10" t="e">
        <v>#N/A</v>
      </c>
      <c r="M162" s="9">
        <v>-13.715526159922959</v>
      </c>
      <c r="N162" s="9">
        <f t="shared" si="38"/>
        <v>0</v>
      </c>
      <c r="O162" s="10" t="e">
        <v>#N/A</v>
      </c>
      <c r="P162" s="9">
        <v>-6.8947974928821196</v>
      </c>
      <c r="Q162" s="9">
        <f t="shared" si="39"/>
        <v>0</v>
      </c>
      <c r="R162" s="10" t="e">
        <v>#N/A</v>
      </c>
      <c r="S162" s="9">
        <v>-4.101871548687086</v>
      </c>
      <c r="T162" s="9">
        <f t="shared" si="40"/>
        <v>0</v>
      </c>
      <c r="U162" s="10" t="e">
        <v>#N/A</v>
      </c>
      <c r="V162" s="9">
        <v>-8.7867710060565685</v>
      </c>
      <c r="W162" s="9">
        <f t="shared" si="41"/>
        <v>0</v>
      </c>
      <c r="X162" s="10" t="e">
        <v>#N/A</v>
      </c>
      <c r="Y162" s="9">
        <v>-6.9948239778759387</v>
      </c>
      <c r="Z162" s="9">
        <f t="shared" si="42"/>
        <v>0</v>
      </c>
      <c r="AA162" s="10" t="e">
        <v>#N/A</v>
      </c>
      <c r="AB162" s="9">
        <v>-11.03684516389886</v>
      </c>
      <c r="AC162" s="9">
        <f t="shared" si="43"/>
        <v>0</v>
      </c>
      <c r="AD162" s="10" t="e">
        <v>#N/A</v>
      </c>
      <c r="AE162" s="9">
        <v>-6.9948239778759387</v>
      </c>
      <c r="AF162" s="9">
        <f t="shared" si="44"/>
        <v>0</v>
      </c>
      <c r="AG162" s="10" t="e">
        <v>#N/A</v>
      </c>
      <c r="AH162" s="9">
        <v>-6.9948239778759387</v>
      </c>
      <c r="AI162" s="9">
        <f t="shared" si="45"/>
        <v>0</v>
      </c>
      <c r="AJ162" s="10" t="e">
        <v>#N/A</v>
      </c>
      <c r="AK162" s="9">
        <v>-8.7867710060565685</v>
      </c>
      <c r="AL162" s="9">
        <f t="shared" si="46"/>
        <v>0</v>
      </c>
      <c r="AM162" s="10" t="e">
        <v>#N/A</v>
      </c>
      <c r="AN162" s="9">
        <v>-8.7373365389681652</v>
      </c>
      <c r="AO162" s="9">
        <f t="shared" si="47"/>
        <v>0</v>
      </c>
      <c r="AP162" s="10" t="e">
        <v>#N/A</v>
      </c>
      <c r="AQ162" s="9">
        <v>-11.827212996562864</v>
      </c>
      <c r="AR162" s="9">
        <f t="shared" si="48"/>
        <v>0</v>
      </c>
      <c r="AS162" s="10" t="e">
        <v>#N/A</v>
      </c>
      <c r="AT162" s="9">
        <v>-4.831571051000239</v>
      </c>
      <c r="AU162" s="9">
        <f t="shared" si="49"/>
        <v>0</v>
      </c>
      <c r="AV162" s="10" t="e">
        <v>#N/A</v>
      </c>
      <c r="AW162" s="9">
        <v>-4.831571051000239</v>
      </c>
      <c r="AX162" s="9">
        <f t="shared" si="50"/>
        <v>0</v>
      </c>
      <c r="AY162" s="10" t="e">
        <v>#N/A</v>
      </c>
      <c r="AZ162" s="9">
        <v>-4.831571051000239</v>
      </c>
      <c r="BA162" s="9">
        <f t="shared" si="51"/>
        <v>0</v>
      </c>
      <c r="BB162" s="10" t="e">
        <v>#N/A</v>
      </c>
      <c r="BC162" s="9">
        <v>-2.8685655192049353E-2</v>
      </c>
      <c r="BD162" s="9">
        <f t="shared" si="52"/>
        <v>0</v>
      </c>
      <c r="BE162" s="10" t="e">
        <v>#N/A</v>
      </c>
      <c r="BF162" s="9">
        <v>-2.8685655192049353E-2</v>
      </c>
      <c r="BG162" s="9">
        <f t="shared" si="53"/>
        <v>0</v>
      </c>
      <c r="BH162" s="10" t="e">
        <v>#N/A</v>
      </c>
      <c r="BI162" s="9">
        <v>-2.8685655192049353E-2</v>
      </c>
      <c r="BJ162" s="9">
        <f t="shared" si="54"/>
        <v>0</v>
      </c>
      <c r="BK162" s="10" t="e">
        <v>#N/A</v>
      </c>
      <c r="BL162" s="9">
        <v>-2.8685655192049353E-2</v>
      </c>
      <c r="BM162" s="9">
        <f t="shared" si="55"/>
        <v>0</v>
      </c>
      <c r="BN162" s="10" t="e">
        <v>#N/A</v>
      </c>
      <c r="BO162" s="9">
        <v>-2.8685655192049353E-2</v>
      </c>
      <c r="BP162" s="9">
        <f t="shared" si="56"/>
        <v>0</v>
      </c>
      <c r="BQ162" s="10" t="e">
        <v>#N/A</v>
      </c>
      <c r="BR162" s="9">
        <v>-2.8685655192049353E-2</v>
      </c>
      <c r="BS162" s="9">
        <f t="shared" si="57"/>
        <v>0</v>
      </c>
      <c r="BT162" s="10" t="e">
        <v>#N/A</v>
      </c>
      <c r="BU162" s="9">
        <v>-2.8685655192049353E-2</v>
      </c>
      <c r="BV162" s="9">
        <f t="shared" si="58"/>
        <v>0</v>
      </c>
      <c r="BW162" s="10" t="e">
        <v>#N/A</v>
      </c>
      <c r="BX162" s="9">
        <v>-2.8685655192049353E-2</v>
      </c>
      <c r="BY162" s="9">
        <f t="shared" si="59"/>
        <v>0</v>
      </c>
      <c r="BZ162" s="10" t="e">
        <v>#N/A</v>
      </c>
      <c r="CA162" s="9">
        <v>-2.8685655192049353E-2</v>
      </c>
      <c r="CB162" s="9">
        <f t="shared" si="60"/>
        <v>0</v>
      </c>
      <c r="CC162" s="10" t="e">
        <v>#N/A</v>
      </c>
      <c r="CD162" s="9">
        <v>-2.8685655192049353E-2</v>
      </c>
      <c r="CE162" s="9">
        <f t="shared" si="61"/>
        <v>0</v>
      </c>
      <c r="CF162" s="10" t="e">
        <v>#N/A</v>
      </c>
      <c r="CG162" s="9">
        <v>-2.8685655192049353E-2</v>
      </c>
      <c r="CH162" s="9">
        <f t="shared" si="62"/>
        <v>0</v>
      </c>
      <c r="CI162" s="10" t="e">
        <v>#N/A</v>
      </c>
      <c r="CJ162" s="9">
        <v>-2.8685655192049353E-2</v>
      </c>
      <c r="CK162" s="9">
        <f t="shared" si="63"/>
        <v>0</v>
      </c>
      <c r="CL162" s="10" t="e">
        <v>#N/A</v>
      </c>
      <c r="CM162" s="9">
        <v>-2.8685655192049353E-2</v>
      </c>
      <c r="CN162" s="9">
        <f t="shared" si="64"/>
        <v>0</v>
      </c>
      <c r="CO162" s="10" t="e">
        <v>#N/A</v>
      </c>
      <c r="CP162" s="9">
        <v>-2.8685655192049353E-2</v>
      </c>
      <c r="CQ162" s="9">
        <f t="shared" si="65"/>
        <v>0</v>
      </c>
      <c r="CR162" s="10" t="e">
        <v>#N/A</v>
      </c>
      <c r="CS162" s="9">
        <v>-17.087371147470066</v>
      </c>
      <c r="CT162" s="9">
        <f t="shared" si="66"/>
        <v>0</v>
      </c>
      <c r="CU162" s="10" t="e">
        <v>#N/A</v>
      </c>
      <c r="CV162" s="9">
        <v>-11.03684516389886</v>
      </c>
      <c r="CW162" s="9">
        <f t="shared" si="67"/>
        <v>0</v>
      </c>
      <c r="CX162" s="10" t="e">
        <v>#N/A</v>
      </c>
      <c r="CY162" s="9">
        <v>-17.564188698485964</v>
      </c>
      <c r="CZ162" s="9">
        <f t="shared" si="68"/>
        <v>0</v>
      </c>
      <c r="DA162" s="10" t="e">
        <v>#N/A</v>
      </c>
      <c r="DB162" s="9">
        <v>-22.973701115137601</v>
      </c>
      <c r="DC162" s="9">
        <f t="shared" si="69"/>
        <v>0</v>
      </c>
      <c r="DD162" s="6"/>
    </row>
    <row r="163" spans="1:108" s="1" customFormat="1" ht="14.4" customHeight="1" x14ac:dyDescent="0.3">
      <c r="A163" s="13" t="s">
        <v>274</v>
      </c>
      <c r="B163" s="13" t="s">
        <v>275</v>
      </c>
      <c r="C163" s="10">
        <v>-1.31218161769037</v>
      </c>
      <c r="D163" s="9">
        <v>1.0190194421214187</v>
      </c>
      <c r="E163" s="9">
        <f t="shared" si="35"/>
        <v>5.4344983812676055</v>
      </c>
      <c r="F163" s="10">
        <v>-5.3571239854764983</v>
      </c>
      <c r="G163" s="9">
        <v>-8.0180581656605341</v>
      </c>
      <c r="H163" s="9">
        <f t="shared" si="36"/>
        <v>7.0805707112716867</v>
      </c>
      <c r="I163" s="10" t="e">
        <v>#N/A</v>
      </c>
      <c r="J163" s="9">
        <v>-5.6943518890007567</v>
      </c>
      <c r="K163" s="9">
        <f t="shared" si="37"/>
        <v>0</v>
      </c>
      <c r="L163" s="10" t="e">
        <v>#N/A</v>
      </c>
      <c r="M163" s="9">
        <v>-3.5868829196219991</v>
      </c>
      <c r="N163" s="9">
        <f t="shared" si="38"/>
        <v>0</v>
      </c>
      <c r="O163" s="10" t="e">
        <v>#N/A</v>
      </c>
      <c r="P163" s="9">
        <v>1.6715660408302284</v>
      </c>
      <c r="Q163" s="9">
        <f t="shared" si="39"/>
        <v>0</v>
      </c>
      <c r="R163" s="10" t="e">
        <v>#N/A</v>
      </c>
      <c r="S163" s="9">
        <v>4.514347152801335</v>
      </c>
      <c r="T163" s="9">
        <f t="shared" si="40"/>
        <v>0</v>
      </c>
      <c r="U163" s="10" t="e">
        <v>#N/A</v>
      </c>
      <c r="V163" s="9">
        <v>-5.6943518890007567</v>
      </c>
      <c r="W163" s="9">
        <f t="shared" si="41"/>
        <v>0</v>
      </c>
      <c r="X163" s="10" t="e">
        <v>#N/A</v>
      </c>
      <c r="Y163" s="9">
        <v>-4.6368466529692682</v>
      </c>
      <c r="Z163" s="9">
        <f t="shared" si="42"/>
        <v>0</v>
      </c>
      <c r="AA163" s="10" t="e">
        <v>#N/A</v>
      </c>
      <c r="AB163" s="9">
        <v>-3.0354325081288067</v>
      </c>
      <c r="AC163" s="9">
        <f t="shared" si="43"/>
        <v>0</v>
      </c>
      <c r="AD163" s="10" t="e">
        <v>#N/A</v>
      </c>
      <c r="AE163" s="9">
        <v>-4.6368466529692682</v>
      </c>
      <c r="AF163" s="9">
        <f t="shared" si="44"/>
        <v>0</v>
      </c>
      <c r="AG163" s="10" t="e">
        <v>#N/A</v>
      </c>
      <c r="AH163" s="9">
        <v>-4.6368466529692682</v>
      </c>
      <c r="AI163" s="9">
        <f t="shared" si="45"/>
        <v>0</v>
      </c>
      <c r="AJ163" s="10" t="e">
        <v>#N/A</v>
      </c>
      <c r="AK163" s="9">
        <v>-5.6943518890007567</v>
      </c>
      <c r="AL163" s="9">
        <f t="shared" si="46"/>
        <v>0</v>
      </c>
      <c r="AM163" s="10" t="e">
        <v>#N/A</v>
      </c>
      <c r="AN163" s="9">
        <v>-0.68137191668995456</v>
      </c>
      <c r="AO163" s="9">
        <f t="shared" si="47"/>
        <v>0</v>
      </c>
      <c r="AP163" s="10" t="e">
        <v>#N/A</v>
      </c>
      <c r="AQ163" s="9">
        <v>-3.0246371336824467</v>
      </c>
      <c r="AR163" s="9">
        <f t="shared" si="48"/>
        <v>0</v>
      </c>
      <c r="AS163" s="10" t="e">
        <v>#N/A</v>
      </c>
      <c r="AT163" s="9">
        <v>-3.2108887788728282</v>
      </c>
      <c r="AU163" s="9">
        <f t="shared" si="49"/>
        <v>0</v>
      </c>
      <c r="AV163" s="10" t="e">
        <v>#N/A</v>
      </c>
      <c r="AW163" s="9">
        <v>-3.2108887788728282</v>
      </c>
      <c r="AX163" s="9">
        <f t="shared" si="50"/>
        <v>0</v>
      </c>
      <c r="AY163" s="10" t="e">
        <v>#N/A</v>
      </c>
      <c r="AZ163" s="9">
        <v>-3.2108887788728282</v>
      </c>
      <c r="BA163" s="9">
        <f t="shared" si="51"/>
        <v>0</v>
      </c>
      <c r="BB163" s="10" t="e">
        <v>#N/A</v>
      </c>
      <c r="BC163" s="9">
        <v>1.0190194421214187</v>
      </c>
      <c r="BD163" s="9">
        <f t="shared" si="52"/>
        <v>0</v>
      </c>
      <c r="BE163" s="10" t="e">
        <v>#N/A</v>
      </c>
      <c r="BF163" s="9">
        <v>1.0190194421214187</v>
      </c>
      <c r="BG163" s="9">
        <f t="shared" si="53"/>
        <v>0</v>
      </c>
      <c r="BH163" s="10" t="e">
        <v>#N/A</v>
      </c>
      <c r="BI163" s="9">
        <v>1.0190194421214187</v>
      </c>
      <c r="BJ163" s="9">
        <f t="shared" si="54"/>
        <v>0</v>
      </c>
      <c r="BK163" s="10" t="e">
        <v>#N/A</v>
      </c>
      <c r="BL163" s="9">
        <v>1.0190194421214187</v>
      </c>
      <c r="BM163" s="9">
        <f t="shared" si="55"/>
        <v>0</v>
      </c>
      <c r="BN163" s="10" t="e">
        <v>#N/A</v>
      </c>
      <c r="BO163" s="9">
        <v>1.0190194421214187</v>
      </c>
      <c r="BP163" s="9">
        <f t="shared" si="56"/>
        <v>0</v>
      </c>
      <c r="BQ163" s="10" t="e">
        <v>#N/A</v>
      </c>
      <c r="BR163" s="9">
        <v>1.0190194421214187</v>
      </c>
      <c r="BS163" s="9">
        <f t="shared" si="57"/>
        <v>0</v>
      </c>
      <c r="BT163" s="10" t="e">
        <v>#N/A</v>
      </c>
      <c r="BU163" s="9">
        <v>1.0190194421214187</v>
      </c>
      <c r="BV163" s="9">
        <f t="shared" si="58"/>
        <v>0</v>
      </c>
      <c r="BW163" s="10" t="e">
        <v>#N/A</v>
      </c>
      <c r="BX163" s="9">
        <v>1.0190194421214187</v>
      </c>
      <c r="BY163" s="9">
        <f t="shared" si="59"/>
        <v>0</v>
      </c>
      <c r="BZ163" s="10" t="e">
        <v>#N/A</v>
      </c>
      <c r="CA163" s="9">
        <v>1.0190194421214187</v>
      </c>
      <c r="CB163" s="9">
        <f t="shared" si="60"/>
        <v>0</v>
      </c>
      <c r="CC163" s="10" t="e">
        <v>#N/A</v>
      </c>
      <c r="CD163" s="9">
        <v>1.0190194421214187</v>
      </c>
      <c r="CE163" s="9">
        <f t="shared" si="61"/>
        <v>0</v>
      </c>
      <c r="CF163" s="10" t="e">
        <v>#N/A</v>
      </c>
      <c r="CG163" s="9">
        <v>1.0190194421214187</v>
      </c>
      <c r="CH163" s="9">
        <f t="shared" si="62"/>
        <v>0</v>
      </c>
      <c r="CI163" s="10" t="e">
        <v>#N/A</v>
      </c>
      <c r="CJ163" s="9">
        <v>1.0190194421214187</v>
      </c>
      <c r="CK163" s="9">
        <f t="shared" si="63"/>
        <v>0</v>
      </c>
      <c r="CL163" s="10" t="e">
        <v>#N/A</v>
      </c>
      <c r="CM163" s="9">
        <v>1.0190194421214187</v>
      </c>
      <c r="CN163" s="9">
        <f t="shared" si="64"/>
        <v>0</v>
      </c>
      <c r="CO163" s="10" t="e">
        <v>#N/A</v>
      </c>
      <c r="CP163" s="9">
        <v>1.0190194421214187</v>
      </c>
      <c r="CQ163" s="9">
        <f t="shared" si="65"/>
        <v>0</v>
      </c>
      <c r="CR163" s="10" t="e">
        <v>#N/A</v>
      </c>
      <c r="CS163" s="9">
        <v>-7.0948618521980791</v>
      </c>
      <c r="CT163" s="9">
        <f t="shared" si="66"/>
        <v>0</v>
      </c>
      <c r="CU163" s="10" t="e">
        <v>#N/A</v>
      </c>
      <c r="CV163" s="9">
        <v>-3.0354325081288067</v>
      </c>
      <c r="CW163" s="9">
        <f t="shared" si="67"/>
        <v>0</v>
      </c>
      <c r="CX163" s="10" t="e">
        <v>#N/A</v>
      </c>
      <c r="CY163" s="9">
        <v>-7.6569790909357778</v>
      </c>
      <c r="CZ163" s="9">
        <f t="shared" si="68"/>
        <v>0</v>
      </c>
      <c r="DA163" s="10" t="e">
        <v>#N/A</v>
      </c>
      <c r="DB163" s="9">
        <v>-14.045022971851807</v>
      </c>
      <c r="DC163" s="9">
        <f t="shared" si="69"/>
        <v>0</v>
      </c>
      <c r="DD163" s="6"/>
    </row>
    <row r="164" spans="1:108" s="1" customFormat="1" ht="14.4" customHeight="1" x14ac:dyDescent="0.3">
      <c r="A164" s="13" t="s">
        <v>276</v>
      </c>
      <c r="B164" s="13" t="s">
        <v>277</v>
      </c>
      <c r="C164" s="10">
        <v>-4.3929556620211674</v>
      </c>
      <c r="D164" s="9">
        <v>-2.2824826467927011</v>
      </c>
      <c r="E164" s="9">
        <f t="shared" si="35"/>
        <v>4.4540963480075346</v>
      </c>
      <c r="F164" s="10">
        <v>-13.675214263245124</v>
      </c>
      <c r="G164" s="9">
        <v>-11.618220757901298</v>
      </c>
      <c r="H164" s="9">
        <f t="shared" si="36"/>
        <v>4.23122228102668</v>
      </c>
      <c r="I164" s="10" t="e">
        <v>#N/A</v>
      </c>
      <c r="J164" s="9">
        <v>-9.1588255446111475</v>
      </c>
      <c r="K164" s="9">
        <f t="shared" si="37"/>
        <v>0</v>
      </c>
      <c r="L164" s="10" t="e">
        <v>#N/A</v>
      </c>
      <c r="M164" s="9">
        <v>-7.1870455118627632</v>
      </c>
      <c r="N164" s="9">
        <f t="shared" si="38"/>
        <v>0</v>
      </c>
      <c r="O164" s="10" t="e">
        <v>#N/A</v>
      </c>
      <c r="P164" s="9">
        <v>-1.8387891834980081</v>
      </c>
      <c r="Q164" s="9">
        <f t="shared" si="39"/>
        <v>0</v>
      </c>
      <c r="R164" s="10">
        <v>-0.71884730795531482</v>
      </c>
      <c r="S164" s="9">
        <v>0.92289854499109936</v>
      </c>
      <c r="T164" s="9">
        <f t="shared" si="40"/>
        <v>2.6953294456667489</v>
      </c>
      <c r="U164" s="10" t="e">
        <v>#N/A</v>
      </c>
      <c r="V164" s="9">
        <v>-9.1588255446111475</v>
      </c>
      <c r="W164" s="9">
        <f t="shared" si="41"/>
        <v>0</v>
      </c>
      <c r="X164" s="10" t="e">
        <v>#N/A</v>
      </c>
      <c r="Y164" s="9">
        <v>-7.4038362436270404</v>
      </c>
      <c r="Z164" s="9">
        <f t="shared" si="42"/>
        <v>0</v>
      </c>
      <c r="AA164" s="10" t="e">
        <v>#N/A</v>
      </c>
      <c r="AB164" s="9">
        <v>-6.8488642002163118</v>
      </c>
      <c r="AC164" s="9">
        <f t="shared" si="43"/>
        <v>0</v>
      </c>
      <c r="AD164" s="10" t="e">
        <v>#N/A</v>
      </c>
      <c r="AE164" s="9">
        <v>-7.4038362436270404</v>
      </c>
      <c r="AF164" s="9">
        <f t="shared" si="44"/>
        <v>0</v>
      </c>
      <c r="AG164" s="10" t="e">
        <v>#N/A</v>
      </c>
      <c r="AH164" s="9">
        <v>-7.4038362436270404</v>
      </c>
      <c r="AI164" s="9">
        <f t="shared" si="45"/>
        <v>0</v>
      </c>
      <c r="AJ164" s="10" t="e">
        <v>#N/A</v>
      </c>
      <c r="AK164" s="9">
        <v>-9.1588255446111475</v>
      </c>
      <c r="AL164" s="9">
        <f t="shared" si="46"/>
        <v>0</v>
      </c>
      <c r="AM164" s="10">
        <v>-4.1419297267901385</v>
      </c>
      <c r="AN164" s="9">
        <v>-3.9933996522036068</v>
      </c>
      <c r="AO164" s="9">
        <f t="shared" si="47"/>
        <v>2.2061183056680662E-2</v>
      </c>
      <c r="AP164" s="10" t="e">
        <v>#N/A</v>
      </c>
      <c r="AQ164" s="9">
        <v>-6.6600458441718757</v>
      </c>
      <c r="AR164" s="9">
        <f t="shared" si="48"/>
        <v>0</v>
      </c>
      <c r="AS164" s="10" t="e">
        <v>#N/A</v>
      </c>
      <c r="AT164" s="9">
        <v>-6.3706269142063263</v>
      </c>
      <c r="AU164" s="9">
        <f t="shared" si="49"/>
        <v>0</v>
      </c>
      <c r="AV164" s="10" t="e">
        <v>#N/A</v>
      </c>
      <c r="AW164" s="9">
        <v>-6.3706269142063263</v>
      </c>
      <c r="AX164" s="9">
        <f t="shared" si="50"/>
        <v>0</v>
      </c>
      <c r="AY164" s="10" t="e">
        <v>#N/A</v>
      </c>
      <c r="AZ164" s="9">
        <v>-6.3706269142063263</v>
      </c>
      <c r="BA164" s="9">
        <f t="shared" si="51"/>
        <v>0</v>
      </c>
      <c r="BB164" s="10" t="e">
        <v>#N/A</v>
      </c>
      <c r="BC164" s="9">
        <v>-2.2824826467927011</v>
      </c>
      <c r="BD164" s="9">
        <f t="shared" si="52"/>
        <v>0</v>
      </c>
      <c r="BE164" s="10" t="e">
        <v>#N/A</v>
      </c>
      <c r="BF164" s="9">
        <v>-2.2824826467927011</v>
      </c>
      <c r="BG164" s="9">
        <f t="shared" si="53"/>
        <v>0</v>
      </c>
      <c r="BH164" s="10" t="e">
        <v>#N/A</v>
      </c>
      <c r="BI164" s="9">
        <v>-2.2824826467927011</v>
      </c>
      <c r="BJ164" s="9">
        <f t="shared" si="54"/>
        <v>0</v>
      </c>
      <c r="BK164" s="10" t="e">
        <v>#N/A</v>
      </c>
      <c r="BL164" s="9">
        <v>-2.2824826467927011</v>
      </c>
      <c r="BM164" s="9">
        <f t="shared" si="55"/>
        <v>0</v>
      </c>
      <c r="BN164" s="10" t="e">
        <v>#N/A</v>
      </c>
      <c r="BO164" s="9">
        <v>-2.2824826467927011</v>
      </c>
      <c r="BP164" s="9">
        <f t="shared" si="56"/>
        <v>0</v>
      </c>
      <c r="BQ164" s="10" t="e">
        <v>#N/A</v>
      </c>
      <c r="BR164" s="9">
        <v>-2.2824826467927011</v>
      </c>
      <c r="BS164" s="9">
        <f t="shared" si="57"/>
        <v>0</v>
      </c>
      <c r="BT164" s="10" t="e">
        <v>#N/A</v>
      </c>
      <c r="BU164" s="9">
        <v>-2.2824826467927011</v>
      </c>
      <c r="BV164" s="9">
        <f t="shared" si="58"/>
        <v>0</v>
      </c>
      <c r="BW164" s="10" t="e">
        <v>#N/A</v>
      </c>
      <c r="BX164" s="9">
        <v>-2.2824826467927011</v>
      </c>
      <c r="BY164" s="9">
        <f t="shared" si="59"/>
        <v>0</v>
      </c>
      <c r="BZ164" s="10" t="e">
        <v>#N/A</v>
      </c>
      <c r="CA164" s="9">
        <v>-2.2824826467927011</v>
      </c>
      <c r="CB164" s="9">
        <f t="shared" si="60"/>
        <v>0</v>
      </c>
      <c r="CC164" s="10" t="e">
        <v>#N/A</v>
      </c>
      <c r="CD164" s="9">
        <v>-2.2824826467927011</v>
      </c>
      <c r="CE164" s="9">
        <f t="shared" si="61"/>
        <v>0</v>
      </c>
      <c r="CF164" s="10" t="e">
        <v>#N/A</v>
      </c>
      <c r="CG164" s="9">
        <v>-2.2824826467927011</v>
      </c>
      <c r="CH164" s="9">
        <f t="shared" si="62"/>
        <v>0</v>
      </c>
      <c r="CI164" s="10" t="e">
        <v>#N/A</v>
      </c>
      <c r="CJ164" s="9">
        <v>-2.2824826467927011</v>
      </c>
      <c r="CK164" s="9">
        <f t="shared" si="63"/>
        <v>0</v>
      </c>
      <c r="CL164" s="10" t="e">
        <v>#N/A</v>
      </c>
      <c r="CM164" s="9">
        <v>-2.2824826467927011</v>
      </c>
      <c r="CN164" s="9">
        <f t="shared" si="64"/>
        <v>0</v>
      </c>
      <c r="CO164" s="10" t="e">
        <v>#N/A</v>
      </c>
      <c r="CP164" s="9">
        <v>-2.2824826467927011</v>
      </c>
      <c r="CQ164" s="9">
        <f t="shared" si="65"/>
        <v>0</v>
      </c>
      <c r="CR164" s="10" t="e">
        <v>#N/A</v>
      </c>
      <c r="CS164" s="9">
        <v>-10.634117286233845</v>
      </c>
      <c r="CT164" s="9">
        <f t="shared" si="66"/>
        <v>0</v>
      </c>
      <c r="CU164" s="10" t="e">
        <v>#N/A</v>
      </c>
      <c r="CV164" s="9">
        <v>-6.8488642002163118</v>
      </c>
      <c r="CW164" s="9">
        <f t="shared" si="67"/>
        <v>0</v>
      </c>
      <c r="CX164" s="10" t="e">
        <v>#N/A</v>
      </c>
      <c r="CY164" s="9">
        <v>-11.127994774794089</v>
      </c>
      <c r="CZ164" s="9">
        <f t="shared" si="68"/>
        <v>0</v>
      </c>
      <c r="DA164" s="10" t="e">
        <v>#N/A</v>
      </c>
      <c r="DB164" s="9">
        <v>-16.733213486480423</v>
      </c>
      <c r="DC164" s="9">
        <f t="shared" si="69"/>
        <v>0</v>
      </c>
      <c r="DD164" s="6"/>
    </row>
    <row r="165" spans="1:108" s="1" customFormat="1" ht="14.4" customHeight="1" x14ac:dyDescent="0.3">
      <c r="A165" s="13" t="s">
        <v>278</v>
      </c>
      <c r="B165" s="13" t="s">
        <v>279</v>
      </c>
      <c r="C165" s="10">
        <v>7.3596272004948737</v>
      </c>
      <c r="D165" s="9">
        <v>8.0215775424817366</v>
      </c>
      <c r="E165" s="9">
        <f t="shared" si="35"/>
        <v>0.43817825525652471</v>
      </c>
      <c r="F165" s="10">
        <v>2.7384659350678575</v>
      </c>
      <c r="G165" s="9">
        <v>1.3802359734955445</v>
      </c>
      <c r="H165" s="9">
        <f t="shared" si="36"/>
        <v>1.8447886285127268</v>
      </c>
      <c r="I165" s="10" t="e">
        <v>#N/A</v>
      </c>
      <c r="J165" s="9">
        <v>2.6447077305312519</v>
      </c>
      <c r="K165" s="9">
        <f t="shared" si="37"/>
        <v>0</v>
      </c>
      <c r="L165" s="10" t="e">
        <v>#N/A</v>
      </c>
      <c r="M165" s="9">
        <v>4.8175361714668128</v>
      </c>
      <c r="N165" s="9">
        <f t="shared" si="38"/>
        <v>0</v>
      </c>
      <c r="O165" s="10" t="e">
        <v>#N/A</v>
      </c>
      <c r="P165" s="9">
        <v>8.2139797447363776</v>
      </c>
      <c r="Q165" s="9">
        <f t="shared" si="39"/>
        <v>0</v>
      </c>
      <c r="R165" s="10">
        <v>7.758986816025601</v>
      </c>
      <c r="S165" s="9">
        <v>10.190824739718181</v>
      </c>
      <c r="T165" s="9">
        <f t="shared" si="40"/>
        <v>5.9138356871094384</v>
      </c>
      <c r="U165" s="10" t="e">
        <v>#N/A</v>
      </c>
      <c r="V165" s="9">
        <v>2.6447077305312519</v>
      </c>
      <c r="W165" s="9">
        <f t="shared" si="41"/>
        <v>0</v>
      </c>
      <c r="X165" s="10" t="e">
        <v>#N/A</v>
      </c>
      <c r="Y165" s="9">
        <v>2.3869756262203055</v>
      </c>
      <c r="Z165" s="9">
        <f t="shared" si="42"/>
        <v>0</v>
      </c>
      <c r="AA165" s="10" t="e">
        <v>#N/A</v>
      </c>
      <c r="AB165" s="9">
        <v>4.6963859517152571</v>
      </c>
      <c r="AC165" s="9">
        <f t="shared" si="43"/>
        <v>0</v>
      </c>
      <c r="AD165" s="10" t="e">
        <v>#N/A</v>
      </c>
      <c r="AE165" s="9">
        <v>2.3869756262203055</v>
      </c>
      <c r="AF165" s="9">
        <f t="shared" si="44"/>
        <v>0</v>
      </c>
      <c r="AG165" s="10" t="e">
        <v>#N/A</v>
      </c>
      <c r="AH165" s="9">
        <v>2.3869756262203055</v>
      </c>
      <c r="AI165" s="9">
        <f t="shared" si="45"/>
        <v>0</v>
      </c>
      <c r="AJ165" s="10" t="e">
        <v>#N/A</v>
      </c>
      <c r="AK165" s="9">
        <v>2.6447077305312519</v>
      </c>
      <c r="AL165" s="9">
        <f t="shared" si="46"/>
        <v>0</v>
      </c>
      <c r="AM165" s="10" t="e">
        <v>#N/A</v>
      </c>
      <c r="AN165" s="9">
        <v>6.1573221485889889</v>
      </c>
      <c r="AO165" s="9">
        <f t="shared" si="47"/>
        <v>0</v>
      </c>
      <c r="AP165" s="10" t="e">
        <v>#N/A</v>
      </c>
      <c r="AQ165" s="9">
        <v>5.0432089487448195</v>
      </c>
      <c r="AR165" s="9">
        <f t="shared" si="48"/>
        <v>0</v>
      </c>
      <c r="AS165" s="10" t="e">
        <v>#N/A</v>
      </c>
      <c r="AT165" s="9">
        <v>3.3667623677879135</v>
      </c>
      <c r="AU165" s="9">
        <f t="shared" si="49"/>
        <v>0</v>
      </c>
      <c r="AV165" s="10" t="e">
        <v>#N/A</v>
      </c>
      <c r="AW165" s="9">
        <v>3.3667623677879135</v>
      </c>
      <c r="AX165" s="9">
        <f t="shared" si="50"/>
        <v>0</v>
      </c>
      <c r="AY165" s="10" t="e">
        <v>#N/A</v>
      </c>
      <c r="AZ165" s="9">
        <v>3.3667623677879135</v>
      </c>
      <c r="BA165" s="9">
        <f t="shared" si="51"/>
        <v>0</v>
      </c>
      <c r="BB165" s="10" t="e">
        <v>#N/A</v>
      </c>
      <c r="BC165" s="9">
        <v>8.0215775424817366</v>
      </c>
      <c r="BD165" s="9">
        <f t="shared" si="52"/>
        <v>0</v>
      </c>
      <c r="BE165" s="10" t="e">
        <v>#N/A</v>
      </c>
      <c r="BF165" s="9">
        <v>8.0215775424817366</v>
      </c>
      <c r="BG165" s="9">
        <f t="shared" si="53"/>
        <v>0</v>
      </c>
      <c r="BH165" s="10" t="e">
        <v>#N/A</v>
      </c>
      <c r="BI165" s="9">
        <v>8.0215775424817366</v>
      </c>
      <c r="BJ165" s="9">
        <f t="shared" si="54"/>
        <v>0</v>
      </c>
      <c r="BK165" s="10" t="e">
        <v>#N/A</v>
      </c>
      <c r="BL165" s="9">
        <v>8.0215775424817366</v>
      </c>
      <c r="BM165" s="9">
        <f t="shared" si="55"/>
        <v>0</v>
      </c>
      <c r="BN165" s="10" t="e">
        <v>#N/A</v>
      </c>
      <c r="BO165" s="9">
        <v>8.0215775424817366</v>
      </c>
      <c r="BP165" s="9">
        <f t="shared" si="56"/>
        <v>0</v>
      </c>
      <c r="BQ165" s="10" t="e">
        <v>#N/A</v>
      </c>
      <c r="BR165" s="9">
        <v>8.0215775424817366</v>
      </c>
      <c r="BS165" s="9">
        <f t="shared" si="57"/>
        <v>0</v>
      </c>
      <c r="BT165" s="10" t="e">
        <v>#N/A</v>
      </c>
      <c r="BU165" s="9">
        <v>8.0215775424817366</v>
      </c>
      <c r="BV165" s="9">
        <f t="shared" si="58"/>
        <v>0</v>
      </c>
      <c r="BW165" s="10" t="e">
        <v>#N/A</v>
      </c>
      <c r="BX165" s="9">
        <v>8.0215775424817366</v>
      </c>
      <c r="BY165" s="9">
        <f t="shared" si="59"/>
        <v>0</v>
      </c>
      <c r="BZ165" s="10" t="e">
        <v>#N/A</v>
      </c>
      <c r="CA165" s="9">
        <v>8.0215775424817366</v>
      </c>
      <c r="CB165" s="9">
        <f t="shared" si="60"/>
        <v>0</v>
      </c>
      <c r="CC165" s="10" t="e">
        <v>#N/A</v>
      </c>
      <c r="CD165" s="9">
        <v>8.0215775424817366</v>
      </c>
      <c r="CE165" s="9">
        <f t="shared" si="61"/>
        <v>0</v>
      </c>
      <c r="CF165" s="10" t="e">
        <v>#N/A</v>
      </c>
      <c r="CG165" s="9">
        <v>8.0215775424817366</v>
      </c>
      <c r="CH165" s="9">
        <f t="shared" si="62"/>
        <v>0</v>
      </c>
      <c r="CI165" s="10" t="e">
        <v>#N/A</v>
      </c>
      <c r="CJ165" s="9">
        <v>8.0215775424817366</v>
      </c>
      <c r="CK165" s="9">
        <f t="shared" si="63"/>
        <v>0</v>
      </c>
      <c r="CL165" s="10" t="e">
        <v>#N/A</v>
      </c>
      <c r="CM165" s="9">
        <v>8.0215775424817366</v>
      </c>
      <c r="CN165" s="9">
        <f t="shared" si="64"/>
        <v>0</v>
      </c>
      <c r="CO165" s="10" t="e">
        <v>#N/A</v>
      </c>
      <c r="CP165" s="9">
        <v>8.0215775424817366</v>
      </c>
      <c r="CQ165" s="9">
        <f t="shared" si="65"/>
        <v>0</v>
      </c>
      <c r="CR165" s="10" t="e">
        <v>#N/A</v>
      </c>
      <c r="CS165" s="9">
        <v>2.33388586606047</v>
      </c>
      <c r="CT165" s="9">
        <f t="shared" si="66"/>
        <v>0</v>
      </c>
      <c r="CU165" s="10" t="e">
        <v>#N/A</v>
      </c>
      <c r="CV165" s="9">
        <v>4.6963859517152571</v>
      </c>
      <c r="CW165" s="9">
        <f t="shared" si="67"/>
        <v>0</v>
      </c>
      <c r="CX165" s="10" t="e">
        <v>#N/A</v>
      </c>
      <c r="CY165" s="9">
        <v>1.8058885024114915</v>
      </c>
      <c r="CZ165" s="9">
        <f t="shared" si="68"/>
        <v>0</v>
      </c>
      <c r="DA165" s="10" t="e">
        <v>#N/A</v>
      </c>
      <c r="DB165" s="9">
        <v>-4.1907428096895103</v>
      </c>
      <c r="DC165" s="9">
        <f t="shared" si="69"/>
        <v>0</v>
      </c>
      <c r="DD165" s="6"/>
    </row>
    <row r="166" spans="1:108" s="1" customFormat="1" ht="14.4" customHeight="1" x14ac:dyDescent="0.3">
      <c r="A166" s="13" t="s">
        <v>280</v>
      </c>
      <c r="B166" s="13" t="s">
        <v>281</v>
      </c>
      <c r="C166" s="10" t="e">
        <v>#N/A</v>
      </c>
      <c r="D166" s="9">
        <v>8.5773796411662744</v>
      </c>
      <c r="E166" s="9">
        <f t="shared" si="35"/>
        <v>0</v>
      </c>
      <c r="F166" s="10">
        <v>0.45641098917797862</v>
      </c>
      <c r="G166" s="9">
        <v>0.34620754615660587</v>
      </c>
      <c r="H166" s="9">
        <f t="shared" si="36"/>
        <v>1.2144798853764949E-2</v>
      </c>
      <c r="I166" s="10" t="e">
        <v>#N/A</v>
      </c>
      <c r="J166" s="9">
        <v>2.5517791611525524</v>
      </c>
      <c r="K166" s="9">
        <f t="shared" si="37"/>
        <v>0</v>
      </c>
      <c r="L166" s="10" t="e">
        <v>#N/A</v>
      </c>
      <c r="M166" s="9">
        <v>3.5749511340541744</v>
      </c>
      <c r="N166" s="9">
        <f t="shared" si="38"/>
        <v>0</v>
      </c>
      <c r="O166" s="10" t="e">
        <v>#N/A</v>
      </c>
      <c r="P166" s="9">
        <v>7.1702475405018191</v>
      </c>
      <c r="Q166" s="9">
        <f t="shared" si="39"/>
        <v>0</v>
      </c>
      <c r="R166" s="10" t="e">
        <v>#N/A</v>
      </c>
      <c r="S166" s="9">
        <v>9.077559124987431</v>
      </c>
      <c r="T166" s="9">
        <f t="shared" si="40"/>
        <v>0</v>
      </c>
      <c r="U166" s="10" t="e">
        <v>#N/A</v>
      </c>
      <c r="V166" s="9">
        <v>2.5517791611525524</v>
      </c>
      <c r="W166" s="9">
        <f t="shared" si="41"/>
        <v>0</v>
      </c>
      <c r="X166" s="10" t="e">
        <v>#N/A</v>
      </c>
      <c r="Y166" s="9">
        <v>2.2321505315593271</v>
      </c>
      <c r="Z166" s="9">
        <f t="shared" si="42"/>
        <v>0</v>
      </c>
      <c r="AA166" s="10" t="e">
        <v>#N/A</v>
      </c>
      <c r="AB166" s="9">
        <v>4.0854145928374805</v>
      </c>
      <c r="AC166" s="9">
        <f t="shared" si="43"/>
        <v>0</v>
      </c>
      <c r="AD166" s="10" t="e">
        <v>#N/A</v>
      </c>
      <c r="AE166" s="9">
        <v>2.2321505315593271</v>
      </c>
      <c r="AF166" s="9">
        <f t="shared" si="44"/>
        <v>0</v>
      </c>
      <c r="AG166" s="10" t="e">
        <v>#N/A</v>
      </c>
      <c r="AH166" s="9">
        <v>2.2321505315593271</v>
      </c>
      <c r="AI166" s="9">
        <f t="shared" si="45"/>
        <v>0</v>
      </c>
      <c r="AJ166" s="10" t="e">
        <v>#N/A</v>
      </c>
      <c r="AK166" s="9">
        <v>2.5517791611525524</v>
      </c>
      <c r="AL166" s="9">
        <f t="shared" si="46"/>
        <v>0</v>
      </c>
      <c r="AM166" s="10" t="e">
        <v>#N/A</v>
      </c>
      <c r="AN166" s="9">
        <v>5.2558130988219887</v>
      </c>
      <c r="AO166" s="9">
        <f t="shared" si="47"/>
        <v>0</v>
      </c>
      <c r="AP166" s="10" t="e">
        <v>#N/A</v>
      </c>
      <c r="AQ166" s="9">
        <v>4.1854311179483972</v>
      </c>
      <c r="AR166" s="9">
        <f t="shared" si="48"/>
        <v>0</v>
      </c>
      <c r="AS166" s="10" t="e">
        <v>#N/A</v>
      </c>
      <c r="AT166" s="9">
        <v>3.4339743907194133</v>
      </c>
      <c r="AU166" s="9">
        <f t="shared" si="49"/>
        <v>0</v>
      </c>
      <c r="AV166" s="10" t="e">
        <v>#N/A</v>
      </c>
      <c r="AW166" s="9">
        <v>3.4339743907194133</v>
      </c>
      <c r="AX166" s="9">
        <f t="shared" si="50"/>
        <v>0</v>
      </c>
      <c r="AY166" s="10" t="e">
        <v>#N/A</v>
      </c>
      <c r="AZ166" s="9">
        <v>3.4339743907194133</v>
      </c>
      <c r="BA166" s="9">
        <f t="shared" si="51"/>
        <v>0</v>
      </c>
      <c r="BB166" s="10" t="e">
        <v>#N/A</v>
      </c>
      <c r="BC166" s="9">
        <v>8.5773796411662744</v>
      </c>
      <c r="BD166" s="9">
        <f t="shared" si="52"/>
        <v>0</v>
      </c>
      <c r="BE166" s="10" t="e">
        <v>#N/A</v>
      </c>
      <c r="BF166" s="9">
        <v>8.5773796411662744</v>
      </c>
      <c r="BG166" s="9">
        <f t="shared" si="53"/>
        <v>0</v>
      </c>
      <c r="BH166" s="10" t="e">
        <v>#N/A</v>
      </c>
      <c r="BI166" s="9">
        <v>8.5773796411662744</v>
      </c>
      <c r="BJ166" s="9">
        <f t="shared" si="54"/>
        <v>0</v>
      </c>
      <c r="BK166" s="10" t="e">
        <v>#N/A</v>
      </c>
      <c r="BL166" s="9">
        <v>8.5773796411662744</v>
      </c>
      <c r="BM166" s="9">
        <f t="shared" si="55"/>
        <v>0</v>
      </c>
      <c r="BN166" s="10" t="e">
        <v>#N/A</v>
      </c>
      <c r="BO166" s="9">
        <v>8.5773796411662744</v>
      </c>
      <c r="BP166" s="9">
        <f t="shared" si="56"/>
        <v>0</v>
      </c>
      <c r="BQ166" s="10" t="e">
        <v>#N/A</v>
      </c>
      <c r="BR166" s="9">
        <v>8.5773796411662744</v>
      </c>
      <c r="BS166" s="9">
        <f t="shared" si="57"/>
        <v>0</v>
      </c>
      <c r="BT166" s="10" t="e">
        <v>#N/A</v>
      </c>
      <c r="BU166" s="9">
        <v>8.5773796411662744</v>
      </c>
      <c r="BV166" s="9">
        <f t="shared" si="58"/>
        <v>0</v>
      </c>
      <c r="BW166" s="10" t="e">
        <v>#N/A</v>
      </c>
      <c r="BX166" s="9">
        <v>8.5773796411662744</v>
      </c>
      <c r="BY166" s="9">
        <f t="shared" si="59"/>
        <v>0</v>
      </c>
      <c r="BZ166" s="10" t="e">
        <v>#N/A</v>
      </c>
      <c r="CA166" s="9">
        <v>8.5773796411662744</v>
      </c>
      <c r="CB166" s="9">
        <f t="shared" si="60"/>
        <v>0</v>
      </c>
      <c r="CC166" s="10" t="e">
        <v>#N/A</v>
      </c>
      <c r="CD166" s="9">
        <v>8.5773796411662744</v>
      </c>
      <c r="CE166" s="9">
        <f t="shared" si="61"/>
        <v>0</v>
      </c>
      <c r="CF166" s="10" t="e">
        <v>#N/A</v>
      </c>
      <c r="CG166" s="9">
        <v>8.5773796411662744</v>
      </c>
      <c r="CH166" s="9">
        <f t="shared" si="62"/>
        <v>0</v>
      </c>
      <c r="CI166" s="10" t="e">
        <v>#N/A</v>
      </c>
      <c r="CJ166" s="9">
        <v>8.5773796411662744</v>
      </c>
      <c r="CK166" s="9">
        <f t="shared" si="63"/>
        <v>0</v>
      </c>
      <c r="CL166" s="10" t="e">
        <v>#N/A</v>
      </c>
      <c r="CM166" s="9">
        <v>8.5773796411662744</v>
      </c>
      <c r="CN166" s="9">
        <f t="shared" si="64"/>
        <v>0</v>
      </c>
      <c r="CO166" s="10" t="e">
        <v>#N/A</v>
      </c>
      <c r="CP166" s="9">
        <v>8.5773796411662744</v>
      </c>
      <c r="CQ166" s="9">
        <f t="shared" si="65"/>
        <v>0</v>
      </c>
      <c r="CR166" s="10" t="e">
        <v>#N/A</v>
      </c>
      <c r="CS166" s="9">
        <v>1.3150842282727808</v>
      </c>
      <c r="CT166" s="9">
        <f t="shared" si="66"/>
        <v>0</v>
      </c>
      <c r="CU166" s="10" t="e">
        <v>#N/A</v>
      </c>
      <c r="CV166" s="9">
        <v>4.0854145928374805</v>
      </c>
      <c r="CW166" s="9">
        <f t="shared" si="67"/>
        <v>0</v>
      </c>
      <c r="CX166" s="10" t="e">
        <v>#N/A</v>
      </c>
      <c r="CY166" s="9">
        <v>0.80414680216817658</v>
      </c>
      <c r="CZ166" s="9">
        <f t="shared" si="68"/>
        <v>0</v>
      </c>
      <c r="DA166" s="10" t="e">
        <v>#N/A</v>
      </c>
      <c r="DB166" s="9">
        <v>-4.9967782194766386</v>
      </c>
      <c r="DC166" s="9">
        <f t="shared" si="69"/>
        <v>0</v>
      </c>
      <c r="DD166" s="6"/>
    </row>
    <row r="167" spans="1:108" s="1" customFormat="1" ht="14.4" customHeight="1" x14ac:dyDescent="0.3">
      <c r="A167" s="13" t="s">
        <v>282</v>
      </c>
      <c r="B167" s="13" t="s">
        <v>283</v>
      </c>
      <c r="C167" s="10" t="e">
        <v>#N/A</v>
      </c>
      <c r="D167" s="9">
        <v>8.5773796411662744</v>
      </c>
      <c r="E167" s="9">
        <f t="shared" si="35"/>
        <v>0</v>
      </c>
      <c r="F167" s="10">
        <v>0.41647502762490163</v>
      </c>
      <c r="G167" s="9">
        <v>0.34620754615660587</v>
      </c>
      <c r="H167" s="9">
        <f t="shared" si="36"/>
        <v>4.9375189518972877E-3</v>
      </c>
      <c r="I167" s="10" t="e">
        <v>#N/A</v>
      </c>
      <c r="J167" s="9">
        <v>2.5517791611525524</v>
      </c>
      <c r="K167" s="9">
        <f t="shared" si="37"/>
        <v>0</v>
      </c>
      <c r="L167" s="10" t="e">
        <v>#N/A</v>
      </c>
      <c r="M167" s="9">
        <v>3.5749511340541744</v>
      </c>
      <c r="N167" s="9">
        <f t="shared" si="38"/>
        <v>0</v>
      </c>
      <c r="O167" s="10" t="e">
        <v>#N/A</v>
      </c>
      <c r="P167" s="9">
        <v>7.1702475405018191</v>
      </c>
      <c r="Q167" s="9">
        <f t="shared" si="39"/>
        <v>0</v>
      </c>
      <c r="R167" s="10" t="e">
        <v>#N/A</v>
      </c>
      <c r="S167" s="9">
        <v>9.077559124987431</v>
      </c>
      <c r="T167" s="9">
        <f t="shared" si="40"/>
        <v>0</v>
      </c>
      <c r="U167" s="10" t="e">
        <v>#N/A</v>
      </c>
      <c r="V167" s="9">
        <v>2.5517791611525524</v>
      </c>
      <c r="W167" s="9">
        <f t="shared" si="41"/>
        <v>0</v>
      </c>
      <c r="X167" s="10" t="e">
        <v>#N/A</v>
      </c>
      <c r="Y167" s="9">
        <v>2.2321505315593271</v>
      </c>
      <c r="Z167" s="9">
        <f t="shared" si="42"/>
        <v>0</v>
      </c>
      <c r="AA167" s="10" t="e">
        <v>#N/A</v>
      </c>
      <c r="AB167" s="9">
        <v>4.0854145928374805</v>
      </c>
      <c r="AC167" s="9">
        <f t="shared" si="43"/>
        <v>0</v>
      </c>
      <c r="AD167" s="10" t="e">
        <v>#N/A</v>
      </c>
      <c r="AE167" s="9">
        <v>2.2321505315593271</v>
      </c>
      <c r="AF167" s="9">
        <f t="shared" si="44"/>
        <v>0</v>
      </c>
      <c r="AG167" s="10" t="e">
        <v>#N/A</v>
      </c>
      <c r="AH167" s="9">
        <v>2.2321505315593271</v>
      </c>
      <c r="AI167" s="9">
        <f t="shared" si="45"/>
        <v>0</v>
      </c>
      <c r="AJ167" s="10" t="e">
        <v>#N/A</v>
      </c>
      <c r="AK167" s="9">
        <v>2.5517791611525524</v>
      </c>
      <c r="AL167" s="9">
        <f t="shared" si="46"/>
        <v>0</v>
      </c>
      <c r="AM167" s="10" t="e">
        <v>#N/A</v>
      </c>
      <c r="AN167" s="9">
        <v>5.2558130988219887</v>
      </c>
      <c r="AO167" s="9">
        <f t="shared" si="47"/>
        <v>0</v>
      </c>
      <c r="AP167" s="10" t="e">
        <v>#N/A</v>
      </c>
      <c r="AQ167" s="9">
        <v>4.1854311179483972</v>
      </c>
      <c r="AR167" s="9">
        <f t="shared" si="48"/>
        <v>0</v>
      </c>
      <c r="AS167" s="10" t="e">
        <v>#N/A</v>
      </c>
      <c r="AT167" s="9">
        <v>3.4339743907194133</v>
      </c>
      <c r="AU167" s="9">
        <f t="shared" si="49"/>
        <v>0</v>
      </c>
      <c r="AV167" s="10" t="e">
        <v>#N/A</v>
      </c>
      <c r="AW167" s="9">
        <v>3.4339743907194133</v>
      </c>
      <c r="AX167" s="9">
        <f t="shared" si="50"/>
        <v>0</v>
      </c>
      <c r="AY167" s="10" t="e">
        <v>#N/A</v>
      </c>
      <c r="AZ167" s="9">
        <v>3.4339743907194133</v>
      </c>
      <c r="BA167" s="9">
        <f t="shared" si="51"/>
        <v>0</v>
      </c>
      <c r="BB167" s="10" t="e">
        <v>#N/A</v>
      </c>
      <c r="BC167" s="9">
        <v>8.5773796411662744</v>
      </c>
      <c r="BD167" s="9">
        <f t="shared" si="52"/>
        <v>0</v>
      </c>
      <c r="BE167" s="10" t="e">
        <v>#N/A</v>
      </c>
      <c r="BF167" s="9">
        <v>8.5773796411662744</v>
      </c>
      <c r="BG167" s="9">
        <f t="shared" si="53"/>
        <v>0</v>
      </c>
      <c r="BH167" s="10" t="e">
        <v>#N/A</v>
      </c>
      <c r="BI167" s="9">
        <v>8.5773796411662744</v>
      </c>
      <c r="BJ167" s="9">
        <f t="shared" si="54"/>
        <v>0</v>
      </c>
      <c r="BK167" s="10" t="e">
        <v>#N/A</v>
      </c>
      <c r="BL167" s="9">
        <v>8.5773796411662744</v>
      </c>
      <c r="BM167" s="9">
        <f t="shared" si="55"/>
        <v>0</v>
      </c>
      <c r="BN167" s="10" t="e">
        <v>#N/A</v>
      </c>
      <c r="BO167" s="9">
        <v>8.5773796411662744</v>
      </c>
      <c r="BP167" s="9">
        <f t="shared" si="56"/>
        <v>0</v>
      </c>
      <c r="BQ167" s="10" t="e">
        <v>#N/A</v>
      </c>
      <c r="BR167" s="9">
        <v>8.5773796411662744</v>
      </c>
      <c r="BS167" s="9">
        <f t="shared" si="57"/>
        <v>0</v>
      </c>
      <c r="BT167" s="10" t="e">
        <v>#N/A</v>
      </c>
      <c r="BU167" s="9">
        <v>8.5773796411662744</v>
      </c>
      <c r="BV167" s="9">
        <f t="shared" si="58"/>
        <v>0</v>
      </c>
      <c r="BW167" s="10" t="e">
        <v>#N/A</v>
      </c>
      <c r="BX167" s="9">
        <v>8.5773796411662744</v>
      </c>
      <c r="BY167" s="9">
        <f t="shared" si="59"/>
        <v>0</v>
      </c>
      <c r="BZ167" s="10" t="e">
        <v>#N/A</v>
      </c>
      <c r="CA167" s="9">
        <v>8.5773796411662744</v>
      </c>
      <c r="CB167" s="9">
        <f t="shared" si="60"/>
        <v>0</v>
      </c>
      <c r="CC167" s="10" t="e">
        <v>#N/A</v>
      </c>
      <c r="CD167" s="9">
        <v>8.5773796411662744</v>
      </c>
      <c r="CE167" s="9">
        <f t="shared" si="61"/>
        <v>0</v>
      </c>
      <c r="CF167" s="10" t="e">
        <v>#N/A</v>
      </c>
      <c r="CG167" s="9">
        <v>8.5773796411662744</v>
      </c>
      <c r="CH167" s="9">
        <f t="shared" si="62"/>
        <v>0</v>
      </c>
      <c r="CI167" s="10" t="e">
        <v>#N/A</v>
      </c>
      <c r="CJ167" s="9">
        <v>8.5773796411662744</v>
      </c>
      <c r="CK167" s="9">
        <f t="shared" si="63"/>
        <v>0</v>
      </c>
      <c r="CL167" s="10" t="e">
        <v>#N/A</v>
      </c>
      <c r="CM167" s="9">
        <v>8.5773796411662744</v>
      </c>
      <c r="CN167" s="9">
        <f t="shared" si="64"/>
        <v>0</v>
      </c>
      <c r="CO167" s="10" t="e">
        <v>#N/A</v>
      </c>
      <c r="CP167" s="9">
        <v>8.5773796411662744</v>
      </c>
      <c r="CQ167" s="9">
        <f t="shared" si="65"/>
        <v>0</v>
      </c>
      <c r="CR167" s="10" t="e">
        <v>#N/A</v>
      </c>
      <c r="CS167" s="9">
        <v>1.3150842282727808</v>
      </c>
      <c r="CT167" s="9">
        <f t="shared" si="66"/>
        <v>0</v>
      </c>
      <c r="CU167" s="10" t="e">
        <v>#N/A</v>
      </c>
      <c r="CV167" s="9">
        <v>4.0854145928374805</v>
      </c>
      <c r="CW167" s="9">
        <f t="shared" si="67"/>
        <v>0</v>
      </c>
      <c r="CX167" s="10" t="e">
        <v>#N/A</v>
      </c>
      <c r="CY167" s="9">
        <v>0.80414680216817658</v>
      </c>
      <c r="CZ167" s="9">
        <f t="shared" si="68"/>
        <v>0</v>
      </c>
      <c r="DA167" s="10" t="e">
        <v>#N/A</v>
      </c>
      <c r="DB167" s="9">
        <v>-4.9967782194766386</v>
      </c>
      <c r="DC167" s="9">
        <f t="shared" si="69"/>
        <v>0</v>
      </c>
      <c r="DD167" s="6"/>
    </row>
    <row r="168" spans="1:108" s="1" customFormat="1" ht="14.4" customHeight="1" x14ac:dyDescent="0.3">
      <c r="A168" s="13" t="s">
        <v>284</v>
      </c>
      <c r="B168" s="13" t="s">
        <v>285</v>
      </c>
      <c r="C168" s="10" t="e">
        <v>#N/A</v>
      </c>
      <c r="D168" s="9">
        <v>8.5773796411662744</v>
      </c>
      <c r="E168" s="9">
        <f t="shared" si="35"/>
        <v>0</v>
      </c>
      <c r="F168" s="10">
        <v>0.45070585181325384</v>
      </c>
      <c r="G168" s="9">
        <v>0.34620754615660587</v>
      </c>
      <c r="H168" s="9">
        <f t="shared" si="36"/>
        <v>1.0919895885110225E-2</v>
      </c>
      <c r="I168" s="10" t="e">
        <v>#N/A</v>
      </c>
      <c r="J168" s="9">
        <v>2.5517791611525524</v>
      </c>
      <c r="K168" s="9">
        <f t="shared" si="37"/>
        <v>0</v>
      </c>
      <c r="L168" s="10" t="e">
        <v>#N/A</v>
      </c>
      <c r="M168" s="9">
        <v>3.5749511340541744</v>
      </c>
      <c r="N168" s="9">
        <f t="shared" si="38"/>
        <v>0</v>
      </c>
      <c r="O168" s="10" t="e">
        <v>#N/A</v>
      </c>
      <c r="P168" s="9">
        <v>7.1702475405018191</v>
      </c>
      <c r="Q168" s="9">
        <f t="shared" si="39"/>
        <v>0</v>
      </c>
      <c r="R168" s="10" t="e">
        <v>#N/A</v>
      </c>
      <c r="S168" s="9">
        <v>9.077559124987431</v>
      </c>
      <c r="T168" s="9">
        <f t="shared" si="40"/>
        <v>0</v>
      </c>
      <c r="U168" s="10" t="e">
        <v>#N/A</v>
      </c>
      <c r="V168" s="9">
        <v>2.5517791611525524</v>
      </c>
      <c r="W168" s="9">
        <f t="shared" si="41"/>
        <v>0</v>
      </c>
      <c r="X168" s="10" t="e">
        <v>#N/A</v>
      </c>
      <c r="Y168" s="9">
        <v>2.2321505315593271</v>
      </c>
      <c r="Z168" s="9">
        <f t="shared" si="42"/>
        <v>0</v>
      </c>
      <c r="AA168" s="10" t="e">
        <v>#N/A</v>
      </c>
      <c r="AB168" s="9">
        <v>4.0854145928374805</v>
      </c>
      <c r="AC168" s="9">
        <f t="shared" si="43"/>
        <v>0</v>
      </c>
      <c r="AD168" s="10" t="e">
        <v>#N/A</v>
      </c>
      <c r="AE168" s="9">
        <v>2.2321505315593271</v>
      </c>
      <c r="AF168" s="9">
        <f t="shared" si="44"/>
        <v>0</v>
      </c>
      <c r="AG168" s="10" t="e">
        <v>#N/A</v>
      </c>
      <c r="AH168" s="9">
        <v>2.2321505315593271</v>
      </c>
      <c r="AI168" s="9">
        <f t="shared" si="45"/>
        <v>0</v>
      </c>
      <c r="AJ168" s="10" t="e">
        <v>#N/A</v>
      </c>
      <c r="AK168" s="9">
        <v>2.5517791611525524</v>
      </c>
      <c r="AL168" s="9">
        <f t="shared" si="46"/>
        <v>0</v>
      </c>
      <c r="AM168" s="10" t="e">
        <v>#N/A</v>
      </c>
      <c r="AN168" s="9">
        <v>5.2558130988219887</v>
      </c>
      <c r="AO168" s="9">
        <f t="shared" si="47"/>
        <v>0</v>
      </c>
      <c r="AP168" s="10" t="e">
        <v>#N/A</v>
      </c>
      <c r="AQ168" s="9">
        <v>4.1854311179483972</v>
      </c>
      <c r="AR168" s="9">
        <f t="shared" si="48"/>
        <v>0</v>
      </c>
      <c r="AS168" s="10" t="e">
        <v>#N/A</v>
      </c>
      <c r="AT168" s="9">
        <v>3.4339743907194133</v>
      </c>
      <c r="AU168" s="9">
        <f t="shared" si="49"/>
        <v>0</v>
      </c>
      <c r="AV168" s="10" t="e">
        <v>#N/A</v>
      </c>
      <c r="AW168" s="9">
        <v>3.4339743907194133</v>
      </c>
      <c r="AX168" s="9">
        <f t="shared" si="50"/>
        <v>0</v>
      </c>
      <c r="AY168" s="10" t="e">
        <v>#N/A</v>
      </c>
      <c r="AZ168" s="9">
        <v>3.4339743907194133</v>
      </c>
      <c r="BA168" s="9">
        <f t="shared" si="51"/>
        <v>0</v>
      </c>
      <c r="BB168" s="10" t="e">
        <v>#N/A</v>
      </c>
      <c r="BC168" s="9">
        <v>8.5773796411662744</v>
      </c>
      <c r="BD168" s="9">
        <f t="shared" si="52"/>
        <v>0</v>
      </c>
      <c r="BE168" s="10" t="e">
        <v>#N/A</v>
      </c>
      <c r="BF168" s="9">
        <v>8.5773796411662744</v>
      </c>
      <c r="BG168" s="9">
        <f t="shared" si="53"/>
        <v>0</v>
      </c>
      <c r="BH168" s="10" t="e">
        <v>#N/A</v>
      </c>
      <c r="BI168" s="9">
        <v>8.5773796411662744</v>
      </c>
      <c r="BJ168" s="9">
        <f t="shared" si="54"/>
        <v>0</v>
      </c>
      <c r="BK168" s="10" t="e">
        <v>#N/A</v>
      </c>
      <c r="BL168" s="9">
        <v>8.5773796411662744</v>
      </c>
      <c r="BM168" s="9">
        <f t="shared" si="55"/>
        <v>0</v>
      </c>
      <c r="BN168" s="10" t="e">
        <v>#N/A</v>
      </c>
      <c r="BO168" s="9">
        <v>8.5773796411662744</v>
      </c>
      <c r="BP168" s="9">
        <f t="shared" si="56"/>
        <v>0</v>
      </c>
      <c r="BQ168" s="10" t="e">
        <v>#N/A</v>
      </c>
      <c r="BR168" s="9">
        <v>8.5773796411662744</v>
      </c>
      <c r="BS168" s="9">
        <f t="shared" si="57"/>
        <v>0</v>
      </c>
      <c r="BT168" s="10" t="e">
        <v>#N/A</v>
      </c>
      <c r="BU168" s="9">
        <v>8.5773796411662744</v>
      </c>
      <c r="BV168" s="9">
        <f t="shared" si="58"/>
        <v>0</v>
      </c>
      <c r="BW168" s="10" t="e">
        <v>#N/A</v>
      </c>
      <c r="BX168" s="9">
        <v>8.5773796411662744</v>
      </c>
      <c r="BY168" s="9">
        <f t="shared" si="59"/>
        <v>0</v>
      </c>
      <c r="BZ168" s="10" t="e">
        <v>#N/A</v>
      </c>
      <c r="CA168" s="9">
        <v>8.5773796411662744</v>
      </c>
      <c r="CB168" s="9">
        <f t="shared" si="60"/>
        <v>0</v>
      </c>
      <c r="CC168" s="10" t="e">
        <v>#N/A</v>
      </c>
      <c r="CD168" s="9">
        <v>8.5773796411662744</v>
      </c>
      <c r="CE168" s="9">
        <f t="shared" si="61"/>
        <v>0</v>
      </c>
      <c r="CF168" s="10" t="e">
        <v>#N/A</v>
      </c>
      <c r="CG168" s="9">
        <v>8.5773796411662744</v>
      </c>
      <c r="CH168" s="9">
        <f t="shared" si="62"/>
        <v>0</v>
      </c>
      <c r="CI168" s="10" t="e">
        <v>#N/A</v>
      </c>
      <c r="CJ168" s="9">
        <v>8.5773796411662744</v>
      </c>
      <c r="CK168" s="9">
        <f t="shared" si="63"/>
        <v>0</v>
      </c>
      <c r="CL168" s="10" t="e">
        <v>#N/A</v>
      </c>
      <c r="CM168" s="9">
        <v>8.5773796411662744</v>
      </c>
      <c r="CN168" s="9">
        <f t="shared" si="64"/>
        <v>0</v>
      </c>
      <c r="CO168" s="10" t="e">
        <v>#N/A</v>
      </c>
      <c r="CP168" s="9">
        <v>8.5773796411662744</v>
      </c>
      <c r="CQ168" s="9">
        <f t="shared" si="65"/>
        <v>0</v>
      </c>
      <c r="CR168" s="10" t="e">
        <v>#N/A</v>
      </c>
      <c r="CS168" s="9">
        <v>1.3150842282727808</v>
      </c>
      <c r="CT168" s="9">
        <f t="shared" si="66"/>
        <v>0</v>
      </c>
      <c r="CU168" s="10" t="e">
        <v>#N/A</v>
      </c>
      <c r="CV168" s="9">
        <v>4.0854145928374805</v>
      </c>
      <c r="CW168" s="9">
        <f t="shared" si="67"/>
        <v>0</v>
      </c>
      <c r="CX168" s="10" t="e">
        <v>#N/A</v>
      </c>
      <c r="CY168" s="9">
        <v>0.80414680216817658</v>
      </c>
      <c r="CZ168" s="9">
        <f t="shared" si="68"/>
        <v>0</v>
      </c>
      <c r="DA168" s="10" t="e">
        <v>#N/A</v>
      </c>
      <c r="DB168" s="9">
        <v>-4.9967782194766386</v>
      </c>
      <c r="DC168" s="9">
        <f t="shared" si="69"/>
        <v>0</v>
      </c>
      <c r="DD168" s="6"/>
    </row>
    <row r="169" spans="1:108" s="1" customFormat="1" ht="14.4" customHeight="1" x14ac:dyDescent="0.3">
      <c r="A169" s="13" t="s">
        <v>286</v>
      </c>
      <c r="B169" s="13" t="s">
        <v>287</v>
      </c>
      <c r="C169" s="10">
        <v>-4.7637896995451312</v>
      </c>
      <c r="D169" s="9">
        <v>-2.2824826467927011</v>
      </c>
      <c r="E169" s="9">
        <f t="shared" si="35"/>
        <v>6.1568846900389511</v>
      </c>
      <c r="F169" s="10">
        <v>-10.885402091894743</v>
      </c>
      <c r="G169" s="9">
        <v>-11.618220757901298</v>
      </c>
      <c r="H169" s="9">
        <f t="shared" si="36"/>
        <v>0.53702319724762648</v>
      </c>
      <c r="I169" s="10" t="e">
        <v>#N/A</v>
      </c>
      <c r="J169" s="9">
        <v>-9.1588255446111475</v>
      </c>
      <c r="K169" s="9">
        <f t="shared" si="37"/>
        <v>0</v>
      </c>
      <c r="L169" s="10" t="e">
        <v>#N/A</v>
      </c>
      <c r="M169" s="9">
        <v>-7.1870455118627632</v>
      </c>
      <c r="N169" s="9">
        <f t="shared" si="38"/>
        <v>0</v>
      </c>
      <c r="O169" s="10" t="e">
        <v>#N/A</v>
      </c>
      <c r="P169" s="9">
        <v>-1.8387891834980081</v>
      </c>
      <c r="Q169" s="9">
        <f t="shared" si="39"/>
        <v>0</v>
      </c>
      <c r="R169" s="10" t="e">
        <v>#N/A</v>
      </c>
      <c r="S169" s="9">
        <v>0.92289854499109936</v>
      </c>
      <c r="T169" s="9">
        <f t="shared" si="40"/>
        <v>0</v>
      </c>
      <c r="U169" s="10" t="e">
        <v>#N/A</v>
      </c>
      <c r="V169" s="9">
        <v>-9.1588255446111475</v>
      </c>
      <c r="W169" s="9">
        <f t="shared" si="41"/>
        <v>0</v>
      </c>
      <c r="X169" s="10" t="e">
        <v>#N/A</v>
      </c>
      <c r="Y169" s="9">
        <v>-7.4038362436270404</v>
      </c>
      <c r="Z169" s="9">
        <f t="shared" si="42"/>
        <v>0</v>
      </c>
      <c r="AA169" s="10" t="e">
        <v>#N/A</v>
      </c>
      <c r="AB169" s="9">
        <v>-6.8488642002163118</v>
      </c>
      <c r="AC169" s="9">
        <f t="shared" si="43"/>
        <v>0</v>
      </c>
      <c r="AD169" s="10" t="e">
        <v>#N/A</v>
      </c>
      <c r="AE169" s="9">
        <v>-7.4038362436270404</v>
      </c>
      <c r="AF169" s="9">
        <f t="shared" si="44"/>
        <v>0</v>
      </c>
      <c r="AG169" s="10" t="e">
        <v>#N/A</v>
      </c>
      <c r="AH169" s="9">
        <v>-7.4038362436270404</v>
      </c>
      <c r="AI169" s="9">
        <f t="shared" si="45"/>
        <v>0</v>
      </c>
      <c r="AJ169" s="10" t="e">
        <v>#N/A</v>
      </c>
      <c r="AK169" s="9">
        <v>-9.1588255446111475</v>
      </c>
      <c r="AL169" s="9">
        <f t="shared" si="46"/>
        <v>0</v>
      </c>
      <c r="AM169" s="10" t="e">
        <v>#N/A</v>
      </c>
      <c r="AN169" s="9">
        <v>-3.9933996522036068</v>
      </c>
      <c r="AO169" s="9">
        <f t="shared" si="47"/>
        <v>0</v>
      </c>
      <c r="AP169" s="10" t="e">
        <v>#N/A</v>
      </c>
      <c r="AQ169" s="9">
        <v>-6.6600458441718757</v>
      </c>
      <c r="AR169" s="9">
        <f t="shared" si="48"/>
        <v>0</v>
      </c>
      <c r="AS169" s="10" t="e">
        <v>#N/A</v>
      </c>
      <c r="AT169" s="9">
        <v>-6.3706269142063263</v>
      </c>
      <c r="AU169" s="9">
        <f t="shared" si="49"/>
        <v>0</v>
      </c>
      <c r="AV169" s="10" t="e">
        <v>#N/A</v>
      </c>
      <c r="AW169" s="9">
        <v>-6.3706269142063263</v>
      </c>
      <c r="AX169" s="9">
        <f t="shared" si="50"/>
        <v>0</v>
      </c>
      <c r="AY169" s="10" t="e">
        <v>#N/A</v>
      </c>
      <c r="AZ169" s="9">
        <v>-6.3706269142063263</v>
      </c>
      <c r="BA169" s="9">
        <f t="shared" si="51"/>
        <v>0</v>
      </c>
      <c r="BB169" s="10" t="e">
        <v>#N/A</v>
      </c>
      <c r="BC169" s="9">
        <v>-2.2824826467927011</v>
      </c>
      <c r="BD169" s="9">
        <f t="shared" si="52"/>
        <v>0</v>
      </c>
      <c r="BE169" s="10" t="e">
        <v>#N/A</v>
      </c>
      <c r="BF169" s="9">
        <v>-2.2824826467927011</v>
      </c>
      <c r="BG169" s="9">
        <f t="shared" si="53"/>
        <v>0</v>
      </c>
      <c r="BH169" s="10" t="e">
        <v>#N/A</v>
      </c>
      <c r="BI169" s="9">
        <v>-2.2824826467927011</v>
      </c>
      <c r="BJ169" s="9">
        <f t="shared" si="54"/>
        <v>0</v>
      </c>
      <c r="BK169" s="10" t="e">
        <v>#N/A</v>
      </c>
      <c r="BL169" s="9">
        <v>-2.2824826467927011</v>
      </c>
      <c r="BM169" s="9">
        <f t="shared" si="55"/>
        <v>0</v>
      </c>
      <c r="BN169" s="10" t="e">
        <v>#N/A</v>
      </c>
      <c r="BO169" s="9">
        <v>-2.2824826467927011</v>
      </c>
      <c r="BP169" s="9">
        <f t="shared" si="56"/>
        <v>0</v>
      </c>
      <c r="BQ169" s="10" t="e">
        <v>#N/A</v>
      </c>
      <c r="BR169" s="9">
        <v>-2.2824826467927011</v>
      </c>
      <c r="BS169" s="9">
        <f t="shared" si="57"/>
        <v>0</v>
      </c>
      <c r="BT169" s="10" t="e">
        <v>#N/A</v>
      </c>
      <c r="BU169" s="9">
        <v>-2.2824826467927011</v>
      </c>
      <c r="BV169" s="9">
        <f t="shared" si="58"/>
        <v>0</v>
      </c>
      <c r="BW169" s="10" t="e">
        <v>#N/A</v>
      </c>
      <c r="BX169" s="9">
        <v>-2.2824826467927011</v>
      </c>
      <c r="BY169" s="9">
        <f t="shared" si="59"/>
        <v>0</v>
      </c>
      <c r="BZ169" s="10" t="e">
        <v>#N/A</v>
      </c>
      <c r="CA169" s="9">
        <v>-2.2824826467927011</v>
      </c>
      <c r="CB169" s="9">
        <f t="shared" si="60"/>
        <v>0</v>
      </c>
      <c r="CC169" s="10" t="e">
        <v>#N/A</v>
      </c>
      <c r="CD169" s="9">
        <v>-2.2824826467927011</v>
      </c>
      <c r="CE169" s="9">
        <f t="shared" si="61"/>
        <v>0</v>
      </c>
      <c r="CF169" s="10" t="e">
        <v>#N/A</v>
      </c>
      <c r="CG169" s="9">
        <v>-2.2824826467927011</v>
      </c>
      <c r="CH169" s="9">
        <f t="shared" si="62"/>
        <v>0</v>
      </c>
      <c r="CI169" s="10" t="e">
        <v>#N/A</v>
      </c>
      <c r="CJ169" s="9">
        <v>-2.2824826467927011</v>
      </c>
      <c r="CK169" s="9">
        <f t="shared" si="63"/>
        <v>0</v>
      </c>
      <c r="CL169" s="10" t="e">
        <v>#N/A</v>
      </c>
      <c r="CM169" s="9">
        <v>-2.2824826467927011</v>
      </c>
      <c r="CN169" s="9">
        <f t="shared" si="64"/>
        <v>0</v>
      </c>
      <c r="CO169" s="10" t="e">
        <v>#N/A</v>
      </c>
      <c r="CP169" s="9">
        <v>-2.2824826467927011</v>
      </c>
      <c r="CQ169" s="9">
        <f t="shared" si="65"/>
        <v>0</v>
      </c>
      <c r="CR169" s="10" t="e">
        <v>#N/A</v>
      </c>
      <c r="CS169" s="9">
        <v>-10.634117286233845</v>
      </c>
      <c r="CT169" s="9">
        <f t="shared" si="66"/>
        <v>0</v>
      </c>
      <c r="CU169" s="10" t="e">
        <v>#N/A</v>
      </c>
      <c r="CV169" s="9">
        <v>-6.8488642002163118</v>
      </c>
      <c r="CW169" s="9">
        <f t="shared" si="67"/>
        <v>0</v>
      </c>
      <c r="CX169" s="10" t="e">
        <v>#N/A</v>
      </c>
      <c r="CY169" s="9">
        <v>-11.127994774794089</v>
      </c>
      <c r="CZ169" s="9">
        <f t="shared" si="68"/>
        <v>0</v>
      </c>
      <c r="DA169" s="10" t="e">
        <v>#N/A</v>
      </c>
      <c r="DB169" s="9">
        <v>-16.733213486480423</v>
      </c>
      <c r="DC169" s="9">
        <f t="shared" si="69"/>
        <v>0</v>
      </c>
      <c r="DD169" s="6"/>
    </row>
    <row r="170" spans="1:108" s="1" customFormat="1" ht="14.4" customHeight="1" x14ac:dyDescent="0.3">
      <c r="A170" s="13" t="s">
        <v>288</v>
      </c>
      <c r="B170" s="13" t="s">
        <v>289</v>
      </c>
      <c r="C170" s="10">
        <v>10.098093026745852</v>
      </c>
      <c r="D170" s="9">
        <v>2.7650846327520782</v>
      </c>
      <c r="E170" s="9">
        <f t="shared" si="35"/>
        <v>53.773012106383149</v>
      </c>
      <c r="F170" s="10">
        <v>4.8893027215690736</v>
      </c>
      <c r="G170" s="9">
        <v>3.7165804542866994</v>
      </c>
      <c r="H170" s="9">
        <f t="shared" si="36"/>
        <v>1.3752775161799125</v>
      </c>
      <c r="I170" s="10" t="e">
        <v>#N/A</v>
      </c>
      <c r="J170" s="9">
        <v>5.3392776504582784</v>
      </c>
      <c r="K170" s="9">
        <f t="shared" si="37"/>
        <v>0</v>
      </c>
      <c r="L170" s="10" t="e">
        <v>#N/A</v>
      </c>
      <c r="M170" s="9">
        <v>6.4082781573925658</v>
      </c>
      <c r="N170" s="9">
        <f t="shared" si="38"/>
        <v>0</v>
      </c>
      <c r="O170" s="10" t="e">
        <v>#N/A</v>
      </c>
      <c r="P170" s="9">
        <v>8.0220978805623844</v>
      </c>
      <c r="Q170" s="9">
        <f t="shared" si="39"/>
        <v>0</v>
      </c>
      <c r="R170" s="10" t="e">
        <v>#N/A</v>
      </c>
      <c r="S170" s="9">
        <v>8.0318358816143416</v>
      </c>
      <c r="T170" s="9">
        <f t="shared" si="40"/>
        <v>0</v>
      </c>
      <c r="U170" s="10" t="e">
        <v>#N/A</v>
      </c>
      <c r="V170" s="9">
        <v>5.3392776504582784</v>
      </c>
      <c r="W170" s="9">
        <f t="shared" si="41"/>
        <v>0</v>
      </c>
      <c r="X170" s="10" t="e">
        <v>#N/A</v>
      </c>
      <c r="Y170" s="9">
        <v>5.8916631112349052</v>
      </c>
      <c r="Z170" s="9">
        <f t="shared" si="42"/>
        <v>0</v>
      </c>
      <c r="AA170" s="10" t="e">
        <v>#N/A</v>
      </c>
      <c r="AB170" s="9">
        <v>5.3732867194222109</v>
      </c>
      <c r="AC170" s="9">
        <f t="shared" si="43"/>
        <v>0</v>
      </c>
      <c r="AD170" s="10" t="e">
        <v>#N/A</v>
      </c>
      <c r="AE170" s="9">
        <v>5.8916631112349052</v>
      </c>
      <c r="AF170" s="9">
        <f t="shared" si="44"/>
        <v>0</v>
      </c>
      <c r="AG170" s="10" t="e">
        <v>#N/A</v>
      </c>
      <c r="AH170" s="9">
        <v>5.8916631112349052</v>
      </c>
      <c r="AI170" s="9">
        <f t="shared" si="45"/>
        <v>0</v>
      </c>
      <c r="AJ170" s="10" t="e">
        <v>#N/A</v>
      </c>
      <c r="AK170" s="9">
        <v>5.3392776504582784</v>
      </c>
      <c r="AL170" s="9">
        <f t="shared" si="46"/>
        <v>0</v>
      </c>
      <c r="AM170" s="10" t="e">
        <v>#N/A</v>
      </c>
      <c r="AN170" s="9">
        <v>7.1130448901373029</v>
      </c>
      <c r="AO170" s="9">
        <f t="shared" si="47"/>
        <v>0</v>
      </c>
      <c r="AP170" s="10" t="e">
        <v>#N/A</v>
      </c>
      <c r="AQ170" s="9">
        <v>6.36716252946173</v>
      </c>
      <c r="AR170" s="9">
        <f t="shared" si="48"/>
        <v>0</v>
      </c>
      <c r="AS170" s="10" t="e">
        <v>#N/A</v>
      </c>
      <c r="AT170" s="9">
        <v>5.5801164551081399</v>
      </c>
      <c r="AU170" s="9">
        <f t="shared" si="49"/>
        <v>0</v>
      </c>
      <c r="AV170" s="10" t="e">
        <v>#N/A</v>
      </c>
      <c r="AW170" s="9">
        <v>5.5801164551081399</v>
      </c>
      <c r="AX170" s="9">
        <f t="shared" si="50"/>
        <v>0</v>
      </c>
      <c r="AY170" s="10" t="e">
        <v>#N/A</v>
      </c>
      <c r="AZ170" s="9">
        <v>5.5801164551081399</v>
      </c>
      <c r="BA170" s="9">
        <f t="shared" si="51"/>
        <v>0</v>
      </c>
      <c r="BB170" s="10" t="e">
        <v>#N/A</v>
      </c>
      <c r="BC170" s="9">
        <v>2.7650846327520782</v>
      </c>
      <c r="BD170" s="9">
        <f t="shared" si="52"/>
        <v>0</v>
      </c>
      <c r="BE170" s="10" t="e">
        <v>#N/A</v>
      </c>
      <c r="BF170" s="9">
        <v>2.7650846327520782</v>
      </c>
      <c r="BG170" s="9">
        <f t="shared" si="53"/>
        <v>0</v>
      </c>
      <c r="BH170" s="10" t="e">
        <v>#N/A</v>
      </c>
      <c r="BI170" s="9">
        <v>2.7650846327520782</v>
      </c>
      <c r="BJ170" s="9">
        <f t="shared" si="54"/>
        <v>0</v>
      </c>
      <c r="BK170" s="10" t="e">
        <v>#N/A</v>
      </c>
      <c r="BL170" s="9">
        <v>2.7650846327520782</v>
      </c>
      <c r="BM170" s="9">
        <f t="shared" si="55"/>
        <v>0</v>
      </c>
      <c r="BN170" s="10" t="e">
        <v>#N/A</v>
      </c>
      <c r="BO170" s="9">
        <v>2.7650846327520782</v>
      </c>
      <c r="BP170" s="9">
        <f t="shared" si="56"/>
        <v>0</v>
      </c>
      <c r="BQ170" s="10" t="e">
        <v>#N/A</v>
      </c>
      <c r="BR170" s="9">
        <v>2.7650846327520782</v>
      </c>
      <c r="BS170" s="9">
        <f t="shared" si="57"/>
        <v>0</v>
      </c>
      <c r="BT170" s="10" t="e">
        <v>#N/A</v>
      </c>
      <c r="BU170" s="9">
        <v>2.7650846327520782</v>
      </c>
      <c r="BV170" s="9">
        <f t="shared" si="58"/>
        <v>0</v>
      </c>
      <c r="BW170" s="10" t="e">
        <v>#N/A</v>
      </c>
      <c r="BX170" s="9">
        <v>2.7650846327520782</v>
      </c>
      <c r="BY170" s="9">
        <f t="shared" si="59"/>
        <v>0</v>
      </c>
      <c r="BZ170" s="10" t="e">
        <v>#N/A</v>
      </c>
      <c r="CA170" s="9">
        <v>2.7650846327520782</v>
      </c>
      <c r="CB170" s="9">
        <f t="shared" si="60"/>
        <v>0</v>
      </c>
      <c r="CC170" s="10" t="e">
        <v>#N/A</v>
      </c>
      <c r="CD170" s="9">
        <v>2.7650846327520782</v>
      </c>
      <c r="CE170" s="9">
        <f t="shared" si="61"/>
        <v>0</v>
      </c>
      <c r="CF170" s="10" t="e">
        <v>#N/A</v>
      </c>
      <c r="CG170" s="9">
        <v>2.7650846327520782</v>
      </c>
      <c r="CH170" s="9">
        <f t="shared" si="62"/>
        <v>0</v>
      </c>
      <c r="CI170" s="10" t="e">
        <v>#N/A</v>
      </c>
      <c r="CJ170" s="9">
        <v>2.7650846327520782</v>
      </c>
      <c r="CK170" s="9">
        <f t="shared" si="63"/>
        <v>0</v>
      </c>
      <c r="CL170" s="10" t="e">
        <v>#N/A</v>
      </c>
      <c r="CM170" s="9">
        <v>2.7650846327520782</v>
      </c>
      <c r="CN170" s="9">
        <f t="shared" si="64"/>
        <v>0</v>
      </c>
      <c r="CO170" s="10" t="e">
        <v>#N/A</v>
      </c>
      <c r="CP170" s="9">
        <v>2.7650846327520782</v>
      </c>
      <c r="CQ170" s="9">
        <f t="shared" si="65"/>
        <v>0</v>
      </c>
      <c r="CR170" s="10">
        <v>5.6766683898811454</v>
      </c>
      <c r="CS170" s="9">
        <v>4.852951821466668</v>
      </c>
      <c r="CT170" s="9">
        <f t="shared" si="66"/>
        <v>0.67850898508052238</v>
      </c>
      <c r="CU170" s="10" t="e">
        <v>#N/A</v>
      </c>
      <c r="CV170" s="9">
        <v>5.3732867194222109</v>
      </c>
      <c r="CW170" s="9">
        <f t="shared" si="67"/>
        <v>0</v>
      </c>
      <c r="CX170" s="10" t="e">
        <v>#N/A</v>
      </c>
      <c r="CY170" s="9">
        <v>4.5296737083499963</v>
      </c>
      <c r="CZ170" s="9">
        <f t="shared" si="68"/>
        <v>0</v>
      </c>
      <c r="DA170" s="10" t="e">
        <v>#N/A</v>
      </c>
      <c r="DB170" s="9">
        <v>0.88151788929336306</v>
      </c>
      <c r="DC170" s="9">
        <f t="shared" si="69"/>
        <v>0</v>
      </c>
      <c r="DD170" s="6"/>
    </row>
    <row r="171" spans="1:108" s="1" customFormat="1" ht="14.4" customHeight="1" x14ac:dyDescent="0.3">
      <c r="A171" s="13" t="s">
        <v>290</v>
      </c>
      <c r="B171" s="13" t="s">
        <v>291</v>
      </c>
      <c r="C171" s="10">
        <v>11.125018135059774</v>
      </c>
      <c r="D171" s="9">
        <v>9.3680888105803177</v>
      </c>
      <c r="E171" s="9">
        <f t="shared" si="35"/>
        <v>3.0868006512158384</v>
      </c>
      <c r="F171" s="10">
        <v>11.130722998577905</v>
      </c>
      <c r="G171" s="9">
        <v>10.916905638768256</v>
      </c>
      <c r="H171" s="9">
        <f t="shared" si="36"/>
        <v>4.5717863355969043E-2</v>
      </c>
      <c r="I171" s="10" t="e">
        <v>#N/A</v>
      </c>
      <c r="J171" s="9">
        <v>12.268224961679081</v>
      </c>
      <c r="K171" s="9">
        <f t="shared" si="37"/>
        <v>0</v>
      </c>
      <c r="L171" s="10" t="e">
        <v>#N/A</v>
      </c>
      <c r="M171" s="9">
        <v>13.608603341874129</v>
      </c>
      <c r="N171" s="9">
        <f t="shared" si="38"/>
        <v>0</v>
      </c>
      <c r="O171" s="10" t="e">
        <v>#N/A</v>
      </c>
      <c r="P171" s="9">
        <v>15.042808329218914</v>
      </c>
      <c r="Q171" s="9">
        <f t="shared" si="39"/>
        <v>0</v>
      </c>
      <c r="R171" s="10">
        <v>20.652597260303445</v>
      </c>
      <c r="S171" s="9">
        <v>15.214733097234856</v>
      </c>
      <c r="T171" s="9">
        <f t="shared" si="40"/>
        <v>29.570366655985648</v>
      </c>
      <c r="U171" s="10" t="e">
        <v>#N/A</v>
      </c>
      <c r="V171" s="9">
        <v>12.268224961679081</v>
      </c>
      <c r="W171" s="9">
        <f t="shared" si="41"/>
        <v>0</v>
      </c>
      <c r="X171" s="10" t="e">
        <v>#N/A</v>
      </c>
      <c r="Y171" s="9">
        <v>11.425642292550478</v>
      </c>
      <c r="Z171" s="9">
        <f t="shared" si="42"/>
        <v>0</v>
      </c>
      <c r="AA171" s="10" t="e">
        <v>#N/A</v>
      </c>
      <c r="AB171" s="9">
        <v>13.000150103597221</v>
      </c>
      <c r="AC171" s="9">
        <f t="shared" si="43"/>
        <v>0</v>
      </c>
      <c r="AD171" s="10" t="e">
        <v>#N/A</v>
      </c>
      <c r="AE171" s="9">
        <v>11.425642292550478</v>
      </c>
      <c r="AF171" s="9">
        <f t="shared" si="44"/>
        <v>0</v>
      </c>
      <c r="AG171" s="10" t="e">
        <v>#N/A</v>
      </c>
      <c r="AH171" s="9">
        <v>11.425642292550478</v>
      </c>
      <c r="AI171" s="9">
        <f t="shared" si="45"/>
        <v>0</v>
      </c>
      <c r="AJ171" s="10" t="e">
        <v>#N/A</v>
      </c>
      <c r="AK171" s="9">
        <v>12.268224961679081</v>
      </c>
      <c r="AL171" s="9">
        <f t="shared" si="46"/>
        <v>0</v>
      </c>
      <c r="AM171" s="10" t="e">
        <v>#N/A</v>
      </c>
      <c r="AN171" s="9">
        <v>13.737100361164678</v>
      </c>
      <c r="AO171" s="9">
        <f t="shared" si="47"/>
        <v>0</v>
      </c>
      <c r="AP171" s="10" t="e">
        <v>#N/A</v>
      </c>
      <c r="AQ171" s="9">
        <v>13.637979950440666</v>
      </c>
      <c r="AR171" s="9">
        <f t="shared" si="48"/>
        <v>0</v>
      </c>
      <c r="AS171" s="10" t="e">
        <v>#N/A</v>
      </c>
      <c r="AT171" s="9">
        <v>11.899592725775136</v>
      </c>
      <c r="AU171" s="9">
        <f t="shared" si="49"/>
        <v>0</v>
      </c>
      <c r="AV171" s="10" t="e">
        <v>#N/A</v>
      </c>
      <c r="AW171" s="9">
        <v>11.899592725775136</v>
      </c>
      <c r="AX171" s="9">
        <f t="shared" si="50"/>
        <v>0</v>
      </c>
      <c r="AY171" s="10" t="e">
        <v>#N/A</v>
      </c>
      <c r="AZ171" s="9">
        <v>11.899592725775136</v>
      </c>
      <c r="BA171" s="9">
        <f t="shared" si="51"/>
        <v>0</v>
      </c>
      <c r="BB171" s="10" t="e">
        <v>#N/A</v>
      </c>
      <c r="BC171" s="9">
        <v>9.3680888105803177</v>
      </c>
      <c r="BD171" s="9">
        <f t="shared" si="52"/>
        <v>0</v>
      </c>
      <c r="BE171" s="10" t="e">
        <v>#N/A</v>
      </c>
      <c r="BF171" s="9">
        <v>9.3680888105803177</v>
      </c>
      <c r="BG171" s="9">
        <f t="shared" si="53"/>
        <v>0</v>
      </c>
      <c r="BH171" s="10" t="e">
        <v>#N/A</v>
      </c>
      <c r="BI171" s="9">
        <v>9.3680888105803177</v>
      </c>
      <c r="BJ171" s="9">
        <f t="shared" si="54"/>
        <v>0</v>
      </c>
      <c r="BK171" s="10" t="e">
        <v>#N/A</v>
      </c>
      <c r="BL171" s="9">
        <v>9.3680888105803177</v>
      </c>
      <c r="BM171" s="9">
        <f t="shared" si="55"/>
        <v>0</v>
      </c>
      <c r="BN171" s="10" t="e">
        <v>#N/A</v>
      </c>
      <c r="BO171" s="9">
        <v>9.3680888105803177</v>
      </c>
      <c r="BP171" s="9">
        <f t="shared" si="56"/>
        <v>0</v>
      </c>
      <c r="BQ171" s="10" t="e">
        <v>#N/A</v>
      </c>
      <c r="BR171" s="9">
        <v>9.3680888105803177</v>
      </c>
      <c r="BS171" s="9">
        <f t="shared" si="57"/>
        <v>0</v>
      </c>
      <c r="BT171" s="10" t="e">
        <v>#N/A</v>
      </c>
      <c r="BU171" s="9">
        <v>9.3680888105803177</v>
      </c>
      <c r="BV171" s="9">
        <f t="shared" si="58"/>
        <v>0</v>
      </c>
      <c r="BW171" s="10" t="e">
        <v>#N/A</v>
      </c>
      <c r="BX171" s="9">
        <v>9.3680888105803177</v>
      </c>
      <c r="BY171" s="9">
        <f t="shared" si="59"/>
        <v>0</v>
      </c>
      <c r="BZ171" s="10" t="e">
        <v>#N/A</v>
      </c>
      <c r="CA171" s="9">
        <v>9.3680888105803177</v>
      </c>
      <c r="CB171" s="9">
        <f t="shared" si="60"/>
        <v>0</v>
      </c>
      <c r="CC171" s="10" t="e">
        <v>#N/A</v>
      </c>
      <c r="CD171" s="9">
        <v>9.3680888105803177</v>
      </c>
      <c r="CE171" s="9">
        <f t="shared" si="61"/>
        <v>0</v>
      </c>
      <c r="CF171" s="10" t="e">
        <v>#N/A</v>
      </c>
      <c r="CG171" s="9">
        <v>9.3680888105803177</v>
      </c>
      <c r="CH171" s="9">
        <f t="shared" si="62"/>
        <v>0</v>
      </c>
      <c r="CI171" s="10" t="e">
        <v>#N/A</v>
      </c>
      <c r="CJ171" s="9">
        <v>9.3680888105803177</v>
      </c>
      <c r="CK171" s="9">
        <f t="shared" si="63"/>
        <v>0</v>
      </c>
      <c r="CL171" s="10" t="e">
        <v>#N/A</v>
      </c>
      <c r="CM171" s="9">
        <v>9.3680888105803177</v>
      </c>
      <c r="CN171" s="9">
        <f t="shared" si="64"/>
        <v>0</v>
      </c>
      <c r="CO171" s="10" t="e">
        <v>#N/A</v>
      </c>
      <c r="CP171" s="9">
        <v>9.3680888105803177</v>
      </c>
      <c r="CQ171" s="9">
        <f t="shared" si="65"/>
        <v>0</v>
      </c>
      <c r="CR171" s="10" t="e">
        <v>#N/A</v>
      </c>
      <c r="CS171" s="9">
        <v>11.931462689538208</v>
      </c>
      <c r="CT171" s="9">
        <f t="shared" si="66"/>
        <v>0</v>
      </c>
      <c r="CU171" s="10" t="e">
        <v>#N/A</v>
      </c>
      <c r="CV171" s="9">
        <v>13.000150103597221</v>
      </c>
      <c r="CW171" s="9">
        <f t="shared" si="67"/>
        <v>0</v>
      </c>
      <c r="CX171" s="10" t="e">
        <v>#N/A</v>
      </c>
      <c r="CY171" s="9">
        <v>11.471705076066669</v>
      </c>
      <c r="CZ171" s="9">
        <f t="shared" si="68"/>
        <v>0</v>
      </c>
      <c r="DA171" s="10" t="e">
        <v>#N/A</v>
      </c>
      <c r="DB171" s="9">
        <v>6.2578989185506373</v>
      </c>
      <c r="DC171" s="9">
        <f t="shared" si="69"/>
        <v>0</v>
      </c>
      <c r="DD171" s="6"/>
    </row>
    <row r="172" spans="1:108" s="1" customFormat="1" ht="14.4" customHeight="1" x14ac:dyDescent="0.3">
      <c r="A172" s="13" t="s">
        <v>292</v>
      </c>
      <c r="B172" s="13" t="s">
        <v>293</v>
      </c>
      <c r="C172" s="10">
        <v>16.887206707982745</v>
      </c>
      <c r="D172" s="9">
        <v>15.971092988408586</v>
      </c>
      <c r="E172" s="9">
        <f t="shared" si="35"/>
        <v>0.83926434719200182</v>
      </c>
      <c r="F172" s="10">
        <v>17.514771709704853</v>
      </c>
      <c r="G172" s="9">
        <v>18.117230823249827</v>
      </c>
      <c r="H172" s="9">
        <f t="shared" si="36"/>
        <v>0.36295698349339583</v>
      </c>
      <c r="I172" s="10" t="e">
        <v>#N/A</v>
      </c>
      <c r="J172" s="9">
        <v>19.197172272899891</v>
      </c>
      <c r="K172" s="9">
        <f t="shared" si="37"/>
        <v>0</v>
      </c>
      <c r="L172" s="10" t="e">
        <v>#N/A</v>
      </c>
      <c r="M172" s="9">
        <v>20.808928526355686</v>
      </c>
      <c r="N172" s="9">
        <f t="shared" si="38"/>
        <v>0</v>
      </c>
      <c r="O172" s="10" t="e">
        <v>#N/A</v>
      </c>
      <c r="P172" s="9">
        <v>22.06351877787543</v>
      </c>
      <c r="Q172" s="9">
        <f t="shared" si="39"/>
        <v>0</v>
      </c>
      <c r="R172" s="10" t="e">
        <v>#N/A</v>
      </c>
      <c r="S172" s="9">
        <v>22.397630312855384</v>
      </c>
      <c r="T172" s="9">
        <f t="shared" si="40"/>
        <v>0</v>
      </c>
      <c r="U172" s="10" t="e">
        <v>#N/A</v>
      </c>
      <c r="V172" s="9">
        <v>19.197172272899891</v>
      </c>
      <c r="W172" s="9">
        <f t="shared" si="41"/>
        <v>0</v>
      </c>
      <c r="X172" s="10" t="e">
        <v>#N/A</v>
      </c>
      <c r="Y172" s="9">
        <v>16.959621473866065</v>
      </c>
      <c r="Z172" s="9">
        <f t="shared" si="42"/>
        <v>0</v>
      </c>
      <c r="AA172" s="10" t="e">
        <v>#N/A</v>
      </c>
      <c r="AB172" s="9">
        <v>20.627013487772231</v>
      </c>
      <c r="AC172" s="9">
        <f t="shared" si="43"/>
        <v>0</v>
      </c>
      <c r="AD172" s="10" t="e">
        <v>#N/A</v>
      </c>
      <c r="AE172" s="9">
        <v>16.959621473866065</v>
      </c>
      <c r="AF172" s="9">
        <f t="shared" si="44"/>
        <v>0</v>
      </c>
      <c r="AG172" s="10" t="e">
        <v>#N/A</v>
      </c>
      <c r="AH172" s="9">
        <v>16.959621473866065</v>
      </c>
      <c r="AI172" s="9">
        <f t="shared" si="45"/>
        <v>0</v>
      </c>
      <c r="AJ172" s="10" t="e">
        <v>#N/A</v>
      </c>
      <c r="AK172" s="9">
        <v>19.197172272899891</v>
      </c>
      <c r="AL172" s="9">
        <f t="shared" si="46"/>
        <v>0</v>
      </c>
      <c r="AM172" s="10" t="e">
        <v>#N/A</v>
      </c>
      <c r="AN172" s="9">
        <v>20.361155832192011</v>
      </c>
      <c r="AO172" s="9">
        <f t="shared" si="47"/>
        <v>0</v>
      </c>
      <c r="AP172" s="10" t="e">
        <v>#N/A</v>
      </c>
      <c r="AQ172" s="9">
        <v>20.908797371419581</v>
      </c>
      <c r="AR172" s="9">
        <f t="shared" si="48"/>
        <v>0</v>
      </c>
      <c r="AS172" s="10" t="e">
        <v>#N/A</v>
      </c>
      <c r="AT172" s="9">
        <v>18.219068996442132</v>
      </c>
      <c r="AU172" s="9">
        <f t="shared" si="49"/>
        <v>0</v>
      </c>
      <c r="AV172" s="10" t="e">
        <v>#N/A</v>
      </c>
      <c r="AW172" s="9">
        <v>18.219068996442132</v>
      </c>
      <c r="AX172" s="9">
        <f t="shared" si="50"/>
        <v>0</v>
      </c>
      <c r="AY172" s="10" t="e">
        <v>#N/A</v>
      </c>
      <c r="AZ172" s="9">
        <v>18.219068996442132</v>
      </c>
      <c r="BA172" s="9">
        <f t="shared" si="51"/>
        <v>0</v>
      </c>
      <c r="BB172" s="10" t="e">
        <v>#N/A</v>
      </c>
      <c r="BC172" s="9">
        <v>15.971092988408586</v>
      </c>
      <c r="BD172" s="9">
        <f t="shared" si="52"/>
        <v>0</v>
      </c>
      <c r="BE172" s="10" t="e">
        <v>#N/A</v>
      </c>
      <c r="BF172" s="9">
        <v>15.971092988408586</v>
      </c>
      <c r="BG172" s="9">
        <f t="shared" si="53"/>
        <v>0</v>
      </c>
      <c r="BH172" s="10" t="e">
        <v>#N/A</v>
      </c>
      <c r="BI172" s="9">
        <v>15.971092988408586</v>
      </c>
      <c r="BJ172" s="9">
        <f t="shared" si="54"/>
        <v>0</v>
      </c>
      <c r="BK172" s="10" t="e">
        <v>#N/A</v>
      </c>
      <c r="BL172" s="9">
        <v>15.971092988408586</v>
      </c>
      <c r="BM172" s="9">
        <f t="shared" si="55"/>
        <v>0</v>
      </c>
      <c r="BN172" s="10" t="e">
        <v>#N/A</v>
      </c>
      <c r="BO172" s="9">
        <v>15.971092988408586</v>
      </c>
      <c r="BP172" s="9">
        <f t="shared" si="56"/>
        <v>0</v>
      </c>
      <c r="BQ172" s="10" t="e">
        <v>#N/A</v>
      </c>
      <c r="BR172" s="9">
        <v>15.971092988408586</v>
      </c>
      <c r="BS172" s="9">
        <f t="shared" si="57"/>
        <v>0</v>
      </c>
      <c r="BT172" s="10" t="e">
        <v>#N/A</v>
      </c>
      <c r="BU172" s="9">
        <v>15.971092988408586</v>
      </c>
      <c r="BV172" s="9">
        <f t="shared" si="58"/>
        <v>0</v>
      </c>
      <c r="BW172" s="10" t="e">
        <v>#N/A</v>
      </c>
      <c r="BX172" s="9">
        <v>15.971092988408586</v>
      </c>
      <c r="BY172" s="9">
        <f t="shared" si="59"/>
        <v>0</v>
      </c>
      <c r="BZ172" s="10" t="e">
        <v>#N/A</v>
      </c>
      <c r="CA172" s="9">
        <v>15.971092988408586</v>
      </c>
      <c r="CB172" s="9">
        <f t="shared" si="60"/>
        <v>0</v>
      </c>
      <c r="CC172" s="10" t="e">
        <v>#N/A</v>
      </c>
      <c r="CD172" s="9">
        <v>15.971092988408586</v>
      </c>
      <c r="CE172" s="9">
        <f t="shared" si="61"/>
        <v>0</v>
      </c>
      <c r="CF172" s="10" t="e">
        <v>#N/A</v>
      </c>
      <c r="CG172" s="9">
        <v>15.971092988408586</v>
      </c>
      <c r="CH172" s="9">
        <f t="shared" si="62"/>
        <v>0</v>
      </c>
      <c r="CI172" s="10" t="e">
        <v>#N/A</v>
      </c>
      <c r="CJ172" s="9">
        <v>15.971092988408586</v>
      </c>
      <c r="CK172" s="9">
        <f t="shared" si="63"/>
        <v>0</v>
      </c>
      <c r="CL172" s="10" t="e">
        <v>#N/A</v>
      </c>
      <c r="CM172" s="9">
        <v>15.971092988408586</v>
      </c>
      <c r="CN172" s="9">
        <f t="shared" si="64"/>
        <v>0</v>
      </c>
      <c r="CO172" s="10" t="e">
        <v>#N/A</v>
      </c>
      <c r="CP172" s="9">
        <v>15.971092988408586</v>
      </c>
      <c r="CQ172" s="9">
        <f t="shared" si="65"/>
        <v>0</v>
      </c>
      <c r="CR172" s="10" t="e">
        <v>#N/A</v>
      </c>
      <c r="CS172" s="9">
        <v>19.00997355760974</v>
      </c>
      <c r="CT172" s="9">
        <f t="shared" si="66"/>
        <v>0</v>
      </c>
      <c r="CU172" s="10" t="e">
        <v>#N/A</v>
      </c>
      <c r="CV172" s="9">
        <v>20.627013487772231</v>
      </c>
      <c r="CW172" s="9">
        <f t="shared" si="67"/>
        <v>0</v>
      </c>
      <c r="CX172" s="10" t="e">
        <v>#N/A</v>
      </c>
      <c r="CY172" s="9">
        <v>18.413736443783321</v>
      </c>
      <c r="CZ172" s="9">
        <f t="shared" si="68"/>
        <v>0</v>
      </c>
      <c r="DA172" s="10" t="e">
        <v>#N/A</v>
      </c>
      <c r="DB172" s="9">
        <v>11.634279947807869</v>
      </c>
      <c r="DC172" s="9">
        <f t="shared" si="69"/>
        <v>0</v>
      </c>
      <c r="DD172" s="6"/>
    </row>
    <row r="173" spans="1:108" s="1" customFormat="1" ht="14.4" customHeight="1" x14ac:dyDescent="0.3">
      <c r="A173" s="13" t="s">
        <v>294</v>
      </c>
      <c r="B173" s="13" t="s">
        <v>295</v>
      </c>
      <c r="C173" s="10">
        <v>14.376946050708654</v>
      </c>
      <c r="D173" s="9">
        <v>15.971092988408586</v>
      </c>
      <c r="E173" s="9">
        <f t="shared" si="35"/>
        <v>2.5413044589780713</v>
      </c>
      <c r="F173" s="10">
        <v>15.147139703344099</v>
      </c>
      <c r="G173" s="9">
        <v>18.117230823249827</v>
      </c>
      <c r="H173" s="9">
        <f t="shared" si="36"/>
        <v>8.821441260542862</v>
      </c>
      <c r="I173" s="10" t="e">
        <v>#N/A</v>
      </c>
      <c r="J173" s="9">
        <v>19.197172272899891</v>
      </c>
      <c r="K173" s="9">
        <f t="shared" si="37"/>
        <v>0</v>
      </c>
      <c r="L173" s="10" t="e">
        <v>#N/A</v>
      </c>
      <c r="M173" s="9">
        <v>20.808928526355686</v>
      </c>
      <c r="N173" s="9">
        <f t="shared" si="38"/>
        <v>0</v>
      </c>
      <c r="O173" s="10" t="e">
        <v>#N/A</v>
      </c>
      <c r="P173" s="9">
        <v>22.06351877787543</v>
      </c>
      <c r="Q173" s="9">
        <f t="shared" si="39"/>
        <v>0</v>
      </c>
      <c r="R173" s="10" t="e">
        <v>#N/A</v>
      </c>
      <c r="S173" s="9">
        <v>22.397630312855384</v>
      </c>
      <c r="T173" s="9">
        <f t="shared" si="40"/>
        <v>0</v>
      </c>
      <c r="U173" s="10" t="e">
        <v>#N/A</v>
      </c>
      <c r="V173" s="9">
        <v>19.197172272899891</v>
      </c>
      <c r="W173" s="9">
        <f t="shared" si="41"/>
        <v>0</v>
      </c>
      <c r="X173" s="10" t="e">
        <v>#N/A</v>
      </c>
      <c r="Y173" s="9">
        <v>16.959621473866065</v>
      </c>
      <c r="Z173" s="9">
        <f t="shared" si="42"/>
        <v>0</v>
      </c>
      <c r="AA173" s="10" t="e">
        <v>#N/A</v>
      </c>
      <c r="AB173" s="9">
        <v>20.627013487772231</v>
      </c>
      <c r="AC173" s="9">
        <f t="shared" si="43"/>
        <v>0</v>
      </c>
      <c r="AD173" s="10" t="e">
        <v>#N/A</v>
      </c>
      <c r="AE173" s="9">
        <v>16.959621473866065</v>
      </c>
      <c r="AF173" s="9">
        <f t="shared" si="44"/>
        <v>0</v>
      </c>
      <c r="AG173" s="10" t="e">
        <v>#N/A</v>
      </c>
      <c r="AH173" s="9">
        <v>16.959621473866065</v>
      </c>
      <c r="AI173" s="9">
        <f t="shared" si="45"/>
        <v>0</v>
      </c>
      <c r="AJ173" s="10" t="e">
        <v>#N/A</v>
      </c>
      <c r="AK173" s="9">
        <v>19.197172272899891</v>
      </c>
      <c r="AL173" s="9">
        <f t="shared" si="46"/>
        <v>0</v>
      </c>
      <c r="AM173" s="10" t="e">
        <v>#N/A</v>
      </c>
      <c r="AN173" s="9">
        <v>20.361155832192011</v>
      </c>
      <c r="AO173" s="9">
        <f t="shared" si="47"/>
        <v>0</v>
      </c>
      <c r="AP173" s="10" t="e">
        <v>#N/A</v>
      </c>
      <c r="AQ173" s="9">
        <v>20.908797371419581</v>
      </c>
      <c r="AR173" s="9">
        <f t="shared" si="48"/>
        <v>0</v>
      </c>
      <c r="AS173" s="10" t="e">
        <v>#N/A</v>
      </c>
      <c r="AT173" s="9">
        <v>18.219068996442132</v>
      </c>
      <c r="AU173" s="9">
        <f t="shared" si="49"/>
        <v>0</v>
      </c>
      <c r="AV173" s="10" t="e">
        <v>#N/A</v>
      </c>
      <c r="AW173" s="9">
        <v>18.219068996442132</v>
      </c>
      <c r="AX173" s="9">
        <f t="shared" si="50"/>
        <v>0</v>
      </c>
      <c r="AY173" s="10" t="e">
        <v>#N/A</v>
      </c>
      <c r="AZ173" s="9">
        <v>18.219068996442132</v>
      </c>
      <c r="BA173" s="9">
        <f t="shared" si="51"/>
        <v>0</v>
      </c>
      <c r="BB173" s="10" t="e">
        <v>#N/A</v>
      </c>
      <c r="BC173" s="9">
        <v>15.971092988408586</v>
      </c>
      <c r="BD173" s="9">
        <f t="shared" si="52"/>
        <v>0</v>
      </c>
      <c r="BE173" s="10" t="e">
        <v>#N/A</v>
      </c>
      <c r="BF173" s="9">
        <v>15.971092988408586</v>
      </c>
      <c r="BG173" s="9">
        <f t="shared" si="53"/>
        <v>0</v>
      </c>
      <c r="BH173" s="10" t="e">
        <v>#N/A</v>
      </c>
      <c r="BI173" s="9">
        <v>15.971092988408586</v>
      </c>
      <c r="BJ173" s="9">
        <f t="shared" si="54"/>
        <v>0</v>
      </c>
      <c r="BK173" s="10" t="e">
        <v>#N/A</v>
      </c>
      <c r="BL173" s="9">
        <v>15.971092988408586</v>
      </c>
      <c r="BM173" s="9">
        <f t="shared" si="55"/>
        <v>0</v>
      </c>
      <c r="BN173" s="10" t="e">
        <v>#N/A</v>
      </c>
      <c r="BO173" s="9">
        <v>15.971092988408586</v>
      </c>
      <c r="BP173" s="9">
        <f t="shared" si="56"/>
        <v>0</v>
      </c>
      <c r="BQ173" s="10" t="e">
        <v>#N/A</v>
      </c>
      <c r="BR173" s="9">
        <v>15.971092988408586</v>
      </c>
      <c r="BS173" s="9">
        <f t="shared" si="57"/>
        <v>0</v>
      </c>
      <c r="BT173" s="10" t="e">
        <v>#N/A</v>
      </c>
      <c r="BU173" s="9">
        <v>15.971092988408586</v>
      </c>
      <c r="BV173" s="9">
        <f t="shared" si="58"/>
        <v>0</v>
      </c>
      <c r="BW173" s="10" t="e">
        <v>#N/A</v>
      </c>
      <c r="BX173" s="9">
        <v>15.971092988408586</v>
      </c>
      <c r="BY173" s="9">
        <f t="shared" si="59"/>
        <v>0</v>
      </c>
      <c r="BZ173" s="10" t="e">
        <v>#N/A</v>
      </c>
      <c r="CA173" s="9">
        <v>15.971092988408586</v>
      </c>
      <c r="CB173" s="9">
        <f t="shared" si="60"/>
        <v>0</v>
      </c>
      <c r="CC173" s="10" t="e">
        <v>#N/A</v>
      </c>
      <c r="CD173" s="9">
        <v>15.971092988408586</v>
      </c>
      <c r="CE173" s="9">
        <f t="shared" si="61"/>
        <v>0</v>
      </c>
      <c r="CF173" s="10" t="e">
        <v>#N/A</v>
      </c>
      <c r="CG173" s="9">
        <v>15.971092988408586</v>
      </c>
      <c r="CH173" s="9">
        <f t="shared" si="62"/>
        <v>0</v>
      </c>
      <c r="CI173" s="10" t="e">
        <v>#N/A</v>
      </c>
      <c r="CJ173" s="9">
        <v>15.971092988408586</v>
      </c>
      <c r="CK173" s="9">
        <f t="shared" si="63"/>
        <v>0</v>
      </c>
      <c r="CL173" s="10" t="e">
        <v>#N/A</v>
      </c>
      <c r="CM173" s="9">
        <v>15.971092988408586</v>
      </c>
      <c r="CN173" s="9">
        <f t="shared" si="64"/>
        <v>0</v>
      </c>
      <c r="CO173" s="10" t="e">
        <v>#N/A</v>
      </c>
      <c r="CP173" s="9">
        <v>15.971092988408586</v>
      </c>
      <c r="CQ173" s="9">
        <f t="shared" si="65"/>
        <v>0</v>
      </c>
      <c r="CR173" s="10" t="e">
        <v>#N/A</v>
      </c>
      <c r="CS173" s="9">
        <v>19.00997355760974</v>
      </c>
      <c r="CT173" s="9">
        <f t="shared" si="66"/>
        <v>0</v>
      </c>
      <c r="CU173" s="10" t="e">
        <v>#N/A</v>
      </c>
      <c r="CV173" s="9">
        <v>20.627013487772231</v>
      </c>
      <c r="CW173" s="9">
        <f t="shared" si="67"/>
        <v>0</v>
      </c>
      <c r="CX173" s="10" t="e">
        <v>#N/A</v>
      </c>
      <c r="CY173" s="9">
        <v>18.413736443783321</v>
      </c>
      <c r="CZ173" s="9">
        <f t="shared" si="68"/>
        <v>0</v>
      </c>
      <c r="DA173" s="10" t="e">
        <v>#N/A</v>
      </c>
      <c r="DB173" s="9">
        <v>11.634279947807869</v>
      </c>
      <c r="DC173" s="9">
        <f t="shared" si="69"/>
        <v>0</v>
      </c>
      <c r="DD173" s="6"/>
    </row>
    <row r="174" spans="1:108" s="1" customFormat="1" ht="14.4" customHeight="1" x14ac:dyDescent="0.3">
      <c r="A174" s="13" t="s">
        <v>296</v>
      </c>
      <c r="B174" s="13" t="s">
        <v>297</v>
      </c>
      <c r="C174" s="10">
        <v>8.7859115416760503</v>
      </c>
      <c r="D174" s="9">
        <v>6.0665867216661979</v>
      </c>
      <c r="E174" s="9">
        <f t="shared" ref="E174:E237" si="70">IFERROR((C174-D174)^2,0)</f>
        <v>7.3947274767216156</v>
      </c>
      <c r="F174" s="10">
        <v>7.2569347279298269</v>
      </c>
      <c r="G174" s="9">
        <v>7.3167430465274776</v>
      </c>
      <c r="H174" s="9">
        <f t="shared" ref="H174:H237" si="71">IFERROR((F174-G174)^2,0)</f>
        <v>3.5770349734781013E-3</v>
      </c>
      <c r="I174" s="10" t="e">
        <v>#N/A</v>
      </c>
      <c r="J174" s="9">
        <v>8.8037513060686763</v>
      </c>
      <c r="K174" s="9">
        <f t="shared" ref="K174:K237" si="72">IFERROR((I174-J174)^2,0)</f>
        <v>0</v>
      </c>
      <c r="L174" s="10" t="e">
        <v>#N/A</v>
      </c>
      <c r="M174" s="9">
        <v>10.008440749633337</v>
      </c>
      <c r="N174" s="9">
        <f t="shared" ref="N174:N237" si="73">IFERROR((L174-M174)^2,0)</f>
        <v>0</v>
      </c>
      <c r="O174" s="10" t="e">
        <v>#N/A</v>
      </c>
      <c r="P174" s="9">
        <v>11.532453104890649</v>
      </c>
      <c r="Q174" s="9">
        <f t="shared" ref="Q174:Q237" si="74">IFERROR((O174-P174)^2,0)</f>
        <v>0</v>
      </c>
      <c r="R174" s="10" t="e">
        <v>#N/A</v>
      </c>
      <c r="S174" s="9">
        <v>11.623284489424606</v>
      </c>
      <c r="T174" s="9">
        <f t="shared" ref="T174:T237" si="75">IFERROR((R174-S174)^2,0)</f>
        <v>0</v>
      </c>
      <c r="U174" s="10" t="e">
        <v>#N/A</v>
      </c>
      <c r="V174" s="9">
        <v>8.8037513060686763</v>
      </c>
      <c r="W174" s="9">
        <f t="shared" ref="W174:W237" si="76">IFERROR((U174-V174)^2,0)</f>
        <v>0</v>
      </c>
      <c r="X174" s="10" t="e">
        <v>#N/A</v>
      </c>
      <c r="Y174" s="9">
        <v>8.6586527018926915</v>
      </c>
      <c r="Z174" s="9">
        <f t="shared" ref="Z174:Z237" si="77">IFERROR((X174-Y174)^2,0)</f>
        <v>0</v>
      </c>
      <c r="AA174" s="10" t="e">
        <v>#N/A</v>
      </c>
      <c r="AB174" s="9">
        <v>9.186718411509716</v>
      </c>
      <c r="AC174" s="9">
        <f t="shared" ref="AC174:AC237" si="78">IFERROR((AA174-AB174)^2,0)</f>
        <v>0</v>
      </c>
      <c r="AD174" s="10" t="e">
        <v>#N/A</v>
      </c>
      <c r="AE174" s="9">
        <v>8.6586527018926915</v>
      </c>
      <c r="AF174" s="9">
        <f t="shared" ref="AF174:AF237" si="79">IFERROR((AD174-AE174)^2,0)</f>
        <v>0</v>
      </c>
      <c r="AG174" s="10" t="e">
        <v>#N/A</v>
      </c>
      <c r="AH174" s="9">
        <v>8.6586527018926915</v>
      </c>
      <c r="AI174" s="9">
        <f t="shared" ref="AI174:AI237" si="80">IFERROR((AG174-AH174)^2,0)</f>
        <v>0</v>
      </c>
      <c r="AJ174" s="10" t="e">
        <v>#N/A</v>
      </c>
      <c r="AK174" s="9">
        <v>8.8037513060686763</v>
      </c>
      <c r="AL174" s="9">
        <f t="shared" ref="AL174:AL237" si="81">IFERROR((AJ174-AK174)^2,0)</f>
        <v>0</v>
      </c>
      <c r="AM174" s="10" t="e">
        <v>#N/A</v>
      </c>
      <c r="AN174" s="9">
        <v>10.425072625650984</v>
      </c>
      <c r="AO174" s="9">
        <f t="shared" ref="AO174:AO237" si="82">IFERROR((AM174-AN174)^2,0)</f>
        <v>0</v>
      </c>
      <c r="AP174" s="10" t="e">
        <v>#N/A</v>
      </c>
      <c r="AQ174" s="9">
        <v>10.002571239951195</v>
      </c>
      <c r="AR174" s="9">
        <f t="shared" ref="AR174:AR237" si="83">IFERROR((AP174-AQ174)^2,0)</f>
        <v>0</v>
      </c>
      <c r="AS174" s="10" t="e">
        <v>#N/A</v>
      </c>
      <c r="AT174" s="9">
        <v>8.739854590441638</v>
      </c>
      <c r="AU174" s="9">
        <f t="shared" ref="AU174:AU237" si="84">IFERROR((AS174-AT174)^2,0)</f>
        <v>0</v>
      </c>
      <c r="AV174" s="10" t="e">
        <v>#N/A</v>
      </c>
      <c r="AW174" s="9">
        <v>8.739854590441638</v>
      </c>
      <c r="AX174" s="9">
        <f t="shared" ref="AX174:AX237" si="85">IFERROR((AV174-AW174)^2,0)</f>
        <v>0</v>
      </c>
      <c r="AY174" s="10" t="e">
        <v>#N/A</v>
      </c>
      <c r="AZ174" s="9">
        <v>8.739854590441638</v>
      </c>
      <c r="BA174" s="9">
        <f t="shared" ref="BA174:BA237" si="86">IFERROR((AY174-AZ174)^2,0)</f>
        <v>0</v>
      </c>
      <c r="BB174" s="10" t="e">
        <v>#N/A</v>
      </c>
      <c r="BC174" s="9">
        <v>6.0665867216661979</v>
      </c>
      <c r="BD174" s="9">
        <f t="shared" ref="BD174:BD237" si="87">IFERROR((BB174-BC174)^2,0)</f>
        <v>0</v>
      </c>
      <c r="BE174" s="10" t="e">
        <v>#N/A</v>
      </c>
      <c r="BF174" s="9">
        <v>6.0665867216661979</v>
      </c>
      <c r="BG174" s="9">
        <f t="shared" ref="BG174:BG237" si="88">IFERROR((BE174-BF174)^2,0)</f>
        <v>0</v>
      </c>
      <c r="BH174" s="10" t="e">
        <v>#N/A</v>
      </c>
      <c r="BI174" s="9">
        <v>6.0665867216661979</v>
      </c>
      <c r="BJ174" s="9">
        <f t="shared" ref="BJ174:BJ237" si="89">IFERROR((BH174-BI174)^2,0)</f>
        <v>0</v>
      </c>
      <c r="BK174" s="10" t="e">
        <v>#N/A</v>
      </c>
      <c r="BL174" s="9">
        <v>6.0665867216661979</v>
      </c>
      <c r="BM174" s="9">
        <f t="shared" ref="BM174:BM237" si="90">IFERROR((BK174-BL174)^2,0)</f>
        <v>0</v>
      </c>
      <c r="BN174" s="10" t="e">
        <v>#N/A</v>
      </c>
      <c r="BO174" s="9">
        <v>6.0665867216661979</v>
      </c>
      <c r="BP174" s="9">
        <f t="shared" ref="BP174:BP237" si="91">IFERROR((BN174-BO174)^2,0)</f>
        <v>0</v>
      </c>
      <c r="BQ174" s="10" t="e">
        <v>#N/A</v>
      </c>
      <c r="BR174" s="9">
        <v>6.0665867216661979</v>
      </c>
      <c r="BS174" s="9">
        <f t="shared" ref="BS174:BS237" si="92">IFERROR((BQ174-BR174)^2,0)</f>
        <v>0</v>
      </c>
      <c r="BT174" s="10" t="e">
        <v>#N/A</v>
      </c>
      <c r="BU174" s="9">
        <v>6.0665867216661979</v>
      </c>
      <c r="BV174" s="9">
        <f t="shared" ref="BV174:BV237" si="93">IFERROR((BT174-BU174)^2,0)</f>
        <v>0</v>
      </c>
      <c r="BW174" s="10" t="e">
        <v>#N/A</v>
      </c>
      <c r="BX174" s="9">
        <v>6.0665867216661979</v>
      </c>
      <c r="BY174" s="9">
        <f t="shared" ref="BY174:BY237" si="94">IFERROR((BW174-BX174)^2,0)</f>
        <v>0</v>
      </c>
      <c r="BZ174" s="10" t="e">
        <v>#N/A</v>
      </c>
      <c r="CA174" s="9">
        <v>6.0665867216661979</v>
      </c>
      <c r="CB174" s="9">
        <f t="shared" ref="CB174:CB237" si="95">IFERROR((BZ174-CA174)^2,0)</f>
        <v>0</v>
      </c>
      <c r="CC174" s="10" t="e">
        <v>#N/A</v>
      </c>
      <c r="CD174" s="9">
        <v>6.0665867216661979</v>
      </c>
      <c r="CE174" s="9">
        <f t="shared" ref="CE174:CE237" si="96">IFERROR((CC174-CD174)^2,0)</f>
        <v>0</v>
      </c>
      <c r="CF174" s="10" t="e">
        <v>#N/A</v>
      </c>
      <c r="CG174" s="9">
        <v>6.0665867216661979</v>
      </c>
      <c r="CH174" s="9">
        <f t="shared" ref="CH174:CH237" si="97">IFERROR((CF174-CG174)^2,0)</f>
        <v>0</v>
      </c>
      <c r="CI174" s="10" t="e">
        <v>#N/A</v>
      </c>
      <c r="CJ174" s="9">
        <v>6.0665867216661979</v>
      </c>
      <c r="CK174" s="9">
        <f t="shared" ref="CK174:CK237" si="98">IFERROR((CI174-CJ174)^2,0)</f>
        <v>0</v>
      </c>
      <c r="CL174" s="10" t="e">
        <v>#N/A</v>
      </c>
      <c r="CM174" s="9">
        <v>6.0665867216661979</v>
      </c>
      <c r="CN174" s="9">
        <f t="shared" ref="CN174:CN237" si="99">IFERROR((CL174-CM174)^2,0)</f>
        <v>0</v>
      </c>
      <c r="CO174" s="10" t="e">
        <v>#N/A</v>
      </c>
      <c r="CP174" s="9">
        <v>6.0665867216661979</v>
      </c>
      <c r="CQ174" s="9">
        <f t="shared" ref="CQ174:CQ237" si="100">IFERROR((CO174-CP174)^2,0)</f>
        <v>0</v>
      </c>
      <c r="CR174" s="10" t="e">
        <v>#N/A</v>
      </c>
      <c r="CS174" s="9">
        <v>8.3922072555024272</v>
      </c>
      <c r="CT174" s="9">
        <f t="shared" ref="CT174:CT237" si="101">IFERROR((CR174-CS174)^2,0)</f>
        <v>0</v>
      </c>
      <c r="CU174" s="10" t="e">
        <v>#N/A</v>
      </c>
      <c r="CV174" s="9">
        <v>9.186718411509716</v>
      </c>
      <c r="CW174" s="9">
        <f t="shared" ref="CW174:CW237" si="102">IFERROR((CU174-CV174)^2,0)</f>
        <v>0</v>
      </c>
      <c r="CX174" s="10" t="e">
        <v>#N/A</v>
      </c>
      <c r="CY174" s="9">
        <v>8.0006893922083293</v>
      </c>
      <c r="CZ174" s="9">
        <f t="shared" ref="CZ174:CZ237" si="103">IFERROR((CX174-CY174)^2,0)</f>
        <v>0</v>
      </c>
      <c r="DA174" s="10" t="e">
        <v>#N/A</v>
      </c>
      <c r="DB174" s="9">
        <v>3.5697084039220073</v>
      </c>
      <c r="DC174" s="9">
        <f t="shared" ref="DC174:DC237" si="104">IFERROR((DA174-DB174)^2,0)</f>
        <v>0</v>
      </c>
      <c r="DD174" s="6"/>
    </row>
    <row r="175" spans="1:108" s="1" customFormat="1" ht="14.4" customHeight="1" x14ac:dyDescent="0.3">
      <c r="A175" s="13" t="s">
        <v>298</v>
      </c>
      <c r="B175" s="13" t="s">
        <v>299</v>
      </c>
      <c r="C175" s="10">
        <v>6.4468051936132325</v>
      </c>
      <c r="D175" s="9">
        <v>6.4173823220981987</v>
      </c>
      <c r="E175" s="9">
        <f t="shared" si="70"/>
        <v>8.6570536819018475E-4</v>
      </c>
      <c r="F175" s="10">
        <v>7.011613821246665</v>
      </c>
      <c r="G175" s="9">
        <v>7.2225486815739046</v>
      </c>
      <c r="H175" s="9">
        <f t="shared" si="71"/>
        <v>4.4493515301272088E-2</v>
      </c>
      <c r="I175" s="10" t="e">
        <v>#N/A</v>
      </c>
      <c r="J175" s="9">
        <v>8.9809348051277453</v>
      </c>
      <c r="K175" s="9">
        <f t="shared" si="72"/>
        <v>0</v>
      </c>
      <c r="L175" s="10">
        <v>8.6147574207343069</v>
      </c>
      <c r="M175" s="9">
        <v>9.3676209284870495</v>
      </c>
      <c r="N175" s="9">
        <f t="shared" si="73"/>
        <v>0.56680346130576387</v>
      </c>
      <c r="O175" s="10" t="e">
        <v>#N/A</v>
      </c>
      <c r="P175" s="9">
        <v>9.9779971256801829</v>
      </c>
      <c r="Q175" s="9">
        <f t="shared" si="74"/>
        <v>0</v>
      </c>
      <c r="R175" s="10" t="e">
        <v>#N/A</v>
      </c>
      <c r="S175" s="9">
        <v>9.0867035728332439</v>
      </c>
      <c r="T175" s="9">
        <f t="shared" si="75"/>
        <v>0</v>
      </c>
      <c r="U175" s="10" t="e">
        <v>#N/A</v>
      </c>
      <c r="V175" s="9">
        <v>8.9809348051277453</v>
      </c>
      <c r="W175" s="9">
        <f t="shared" si="76"/>
        <v>0</v>
      </c>
      <c r="X175" s="10" t="e">
        <v>#N/A</v>
      </c>
      <c r="Y175" s="9">
        <v>9.3376658043823042</v>
      </c>
      <c r="Z175" s="9">
        <f t="shared" si="77"/>
        <v>0</v>
      </c>
      <c r="AA175" s="10" t="e">
        <v>#N/A</v>
      </c>
      <c r="AB175" s="9">
        <v>8.1193603906699749</v>
      </c>
      <c r="AC175" s="9">
        <f t="shared" si="78"/>
        <v>0</v>
      </c>
      <c r="AD175" s="10" t="e">
        <v>#N/A</v>
      </c>
      <c r="AE175" s="9">
        <v>9.3376658043823042</v>
      </c>
      <c r="AF175" s="9">
        <f t="shared" si="79"/>
        <v>0</v>
      </c>
      <c r="AG175" s="10" t="e">
        <v>#N/A</v>
      </c>
      <c r="AH175" s="9">
        <v>9.3376658043823042</v>
      </c>
      <c r="AI175" s="9">
        <f t="shared" si="80"/>
        <v>0</v>
      </c>
      <c r="AJ175" s="10">
        <v>8.7859115416760503</v>
      </c>
      <c r="AK175" s="9">
        <v>8.9809348051277453</v>
      </c>
      <c r="AL175" s="9">
        <f t="shared" si="81"/>
        <v>3.8034073287349264E-2</v>
      </c>
      <c r="AM175" s="10">
        <v>7.4166785741421197</v>
      </c>
      <c r="AN175" s="9">
        <v>9.5405843475419942</v>
      </c>
      <c r="AO175" s="9">
        <f t="shared" si="82"/>
        <v>4.5109757342813195</v>
      </c>
      <c r="AP175" s="10">
        <v>7.9301409369673435</v>
      </c>
      <c r="AQ175" s="9">
        <v>9.2912591823075346</v>
      </c>
      <c r="AR175" s="9">
        <f t="shared" si="83"/>
        <v>1.8526428777979607</v>
      </c>
      <c r="AS175" s="10">
        <v>8.557706047087061</v>
      </c>
      <c r="AT175" s="9">
        <v>8.6333966472236838</v>
      </c>
      <c r="AU175" s="9">
        <f t="shared" si="84"/>
        <v>5.7290669490421353E-3</v>
      </c>
      <c r="AV175" s="10" t="e">
        <v>#N/A</v>
      </c>
      <c r="AW175" s="9">
        <v>8.6333966472236838</v>
      </c>
      <c r="AX175" s="9">
        <f t="shared" si="85"/>
        <v>0</v>
      </c>
      <c r="AY175" s="10">
        <v>7.6505892060958329</v>
      </c>
      <c r="AZ175" s="9">
        <v>8.6333966472236838</v>
      </c>
      <c r="BA175" s="9">
        <f t="shared" si="86"/>
        <v>0.96591046633627409</v>
      </c>
      <c r="BB175" s="10">
        <v>7.701935442378355</v>
      </c>
      <c r="BC175" s="9">
        <v>6.4173823220981987</v>
      </c>
      <c r="BD175" s="9">
        <f t="shared" si="87"/>
        <v>1.6500767188214858</v>
      </c>
      <c r="BE175" s="10">
        <v>7.701935442378355</v>
      </c>
      <c r="BF175" s="9">
        <v>6.4173823220981987</v>
      </c>
      <c r="BG175" s="9">
        <f t="shared" si="88"/>
        <v>1.6500767188214858</v>
      </c>
      <c r="BH175" s="10">
        <v>7.5307813214366135</v>
      </c>
      <c r="BI175" s="9">
        <v>6.4173823220981987</v>
      </c>
      <c r="BJ175" s="9">
        <f t="shared" si="89"/>
        <v>1.2396573317277835</v>
      </c>
      <c r="BK175" s="10">
        <v>7.302575826847626</v>
      </c>
      <c r="BL175" s="9">
        <v>6.4173823220981987</v>
      </c>
      <c r="BM175" s="9">
        <f t="shared" si="90"/>
        <v>0.78356754085057434</v>
      </c>
      <c r="BN175" s="10">
        <v>7.359627200494872</v>
      </c>
      <c r="BO175" s="9">
        <v>6.4173823220981987</v>
      </c>
      <c r="BP175" s="9">
        <f t="shared" si="91"/>
        <v>0.88782541086476152</v>
      </c>
      <c r="BQ175" s="10">
        <v>7.1770628048236818</v>
      </c>
      <c r="BR175" s="9">
        <v>6.4173823220981987</v>
      </c>
      <c r="BS175" s="9">
        <f t="shared" si="92"/>
        <v>0.577114435834023</v>
      </c>
      <c r="BT175" s="10">
        <v>7.142831980635334</v>
      </c>
      <c r="BU175" s="9">
        <v>6.4173823220981987</v>
      </c>
      <c r="BV175" s="9">
        <f t="shared" si="93"/>
        <v>0.52627720707164616</v>
      </c>
      <c r="BW175" s="10">
        <v>6.9602675849641429</v>
      </c>
      <c r="BX175" s="9">
        <v>6.4173823220981987</v>
      </c>
      <c r="BY175" s="9">
        <f t="shared" si="94"/>
        <v>0.29472440863702531</v>
      </c>
      <c r="BZ175" s="10" t="e">
        <v>#N/A</v>
      </c>
      <c r="CA175" s="9">
        <v>6.4173823220981987</v>
      </c>
      <c r="CB175" s="9">
        <f t="shared" si="95"/>
        <v>0</v>
      </c>
      <c r="CC175" s="10">
        <v>7.2455244532003782</v>
      </c>
      <c r="CD175" s="9">
        <v>6.4173823220981987</v>
      </c>
      <c r="CE175" s="9">
        <f t="shared" si="96"/>
        <v>0.68581938930645947</v>
      </c>
      <c r="CF175" s="10">
        <v>7.1884730795531313</v>
      </c>
      <c r="CG175" s="9">
        <v>6.4173823220981987</v>
      </c>
      <c r="CH175" s="9">
        <f t="shared" si="97"/>
        <v>0.59458095623242169</v>
      </c>
      <c r="CI175" s="10">
        <v>7.302575826847626</v>
      </c>
      <c r="CJ175" s="9">
        <v>6.4173823220981987</v>
      </c>
      <c r="CK175" s="9">
        <f t="shared" si="98"/>
        <v>0.78356754085057434</v>
      </c>
      <c r="CL175" s="10">
        <v>7.4166785741421197</v>
      </c>
      <c r="CM175" s="9">
        <v>6.4173823220981987</v>
      </c>
      <c r="CN175" s="9">
        <f t="shared" si="99"/>
        <v>0.99859299934902779</v>
      </c>
      <c r="CO175" s="10" t="e">
        <v>#N/A</v>
      </c>
      <c r="CP175" s="9">
        <v>6.4173823220981987</v>
      </c>
      <c r="CQ175" s="9">
        <f t="shared" si="100"/>
        <v>0</v>
      </c>
      <c r="CR175" s="10">
        <v>8.0499611027036231</v>
      </c>
      <c r="CS175" s="9">
        <v>8.4198272069588853</v>
      </c>
      <c r="CT175" s="9">
        <f t="shared" si="101"/>
        <v>0.1368009350769645</v>
      </c>
      <c r="CU175" s="10" t="e">
        <v>#N/A</v>
      </c>
      <c r="CV175" s="9">
        <v>8.1193603906699749</v>
      </c>
      <c r="CW175" s="9">
        <f t="shared" si="102"/>
        <v>0</v>
      </c>
      <c r="CX175" s="10" t="e">
        <v>#N/A</v>
      </c>
      <c r="CY175" s="9">
        <v>8.1647888440196539</v>
      </c>
      <c r="CZ175" s="9">
        <f t="shared" si="103"/>
        <v>0</v>
      </c>
      <c r="DA175" s="10" t="e">
        <v>#N/A</v>
      </c>
      <c r="DB175" s="9">
        <v>5.2994581849446121</v>
      </c>
      <c r="DC175" s="9">
        <f t="shared" si="104"/>
        <v>0</v>
      </c>
      <c r="DD175" s="6"/>
    </row>
    <row r="176" spans="1:108" s="1" customFormat="1" ht="14.4" customHeight="1" x14ac:dyDescent="0.3">
      <c r="A176" s="13" t="s">
        <v>300</v>
      </c>
      <c r="B176" s="13" t="s">
        <v>301</v>
      </c>
      <c r="C176" s="10">
        <v>10.098093027165124</v>
      </c>
      <c r="D176" s="9">
        <v>9.7188844110123256</v>
      </c>
      <c r="E176" s="9">
        <f t="shared" si="70"/>
        <v>0.14379917456452035</v>
      </c>
      <c r="F176" s="10">
        <v>10.93104319081254</v>
      </c>
      <c r="G176" s="9">
        <v>10.82271127381469</v>
      </c>
      <c r="H176" s="9">
        <f t="shared" si="71"/>
        <v>1.1735804240429025E-2</v>
      </c>
      <c r="I176" s="10" t="e">
        <v>#N/A</v>
      </c>
      <c r="J176" s="9">
        <v>12.44540846073815</v>
      </c>
      <c r="K176" s="9">
        <f t="shared" si="72"/>
        <v>0</v>
      </c>
      <c r="L176" s="10">
        <v>13.235918686161323</v>
      </c>
      <c r="M176" s="9">
        <v>12.967783520727835</v>
      </c>
      <c r="N176" s="9">
        <f t="shared" si="73"/>
        <v>7.1896466942044115E-2</v>
      </c>
      <c r="O176" s="10" t="e">
        <v>#N/A</v>
      </c>
      <c r="P176" s="9">
        <v>13.488352350008441</v>
      </c>
      <c r="Q176" s="9">
        <f t="shared" si="74"/>
        <v>0</v>
      </c>
      <c r="R176" s="10" t="e">
        <v>#N/A</v>
      </c>
      <c r="S176" s="9">
        <v>12.678152180643508</v>
      </c>
      <c r="T176" s="9">
        <f t="shared" si="75"/>
        <v>0</v>
      </c>
      <c r="U176" s="10" t="e">
        <v>#N/A</v>
      </c>
      <c r="V176" s="9">
        <v>12.44540846073815</v>
      </c>
      <c r="W176" s="9">
        <f t="shared" si="76"/>
        <v>0</v>
      </c>
      <c r="X176" s="10" t="e">
        <v>#N/A</v>
      </c>
      <c r="Y176" s="9">
        <v>12.104655395040098</v>
      </c>
      <c r="Z176" s="9">
        <f t="shared" si="77"/>
        <v>0</v>
      </c>
      <c r="AA176" s="10" t="e">
        <v>#N/A</v>
      </c>
      <c r="AB176" s="9">
        <v>11.93279208275748</v>
      </c>
      <c r="AC176" s="9">
        <f t="shared" si="78"/>
        <v>0</v>
      </c>
      <c r="AD176" s="10" t="e">
        <v>#N/A</v>
      </c>
      <c r="AE176" s="9">
        <v>12.104655395040098</v>
      </c>
      <c r="AF176" s="9">
        <f t="shared" si="79"/>
        <v>0</v>
      </c>
      <c r="AG176" s="10" t="e">
        <v>#N/A</v>
      </c>
      <c r="AH176" s="9">
        <v>12.104655395040098</v>
      </c>
      <c r="AI176" s="9">
        <f t="shared" si="80"/>
        <v>0</v>
      </c>
      <c r="AJ176" s="10" t="e">
        <v>#N/A</v>
      </c>
      <c r="AK176" s="9">
        <v>12.44540846073815</v>
      </c>
      <c r="AL176" s="9">
        <f t="shared" si="81"/>
        <v>0</v>
      </c>
      <c r="AM176" s="10" t="e">
        <v>#N/A</v>
      </c>
      <c r="AN176" s="9">
        <v>12.852612083055668</v>
      </c>
      <c r="AO176" s="9">
        <f t="shared" si="82"/>
        <v>0</v>
      </c>
      <c r="AP176" s="10" t="e">
        <v>#N/A</v>
      </c>
      <c r="AQ176" s="9">
        <v>12.926667892796999</v>
      </c>
      <c r="AR176" s="9">
        <f t="shared" si="83"/>
        <v>0</v>
      </c>
      <c r="AS176" s="10" t="e">
        <v>#N/A</v>
      </c>
      <c r="AT176" s="9">
        <v>11.793134782557182</v>
      </c>
      <c r="AU176" s="9">
        <f t="shared" si="84"/>
        <v>0</v>
      </c>
      <c r="AV176" s="10">
        <v>11.980788465921886</v>
      </c>
      <c r="AW176" s="9">
        <v>11.793134782557182</v>
      </c>
      <c r="AX176" s="9">
        <f t="shared" si="85"/>
        <v>3.5213904880340756E-2</v>
      </c>
      <c r="AY176" s="10" t="e">
        <v>#N/A</v>
      </c>
      <c r="AZ176" s="9">
        <v>11.793134782557182</v>
      </c>
      <c r="BA176" s="9">
        <f t="shared" si="86"/>
        <v>0</v>
      </c>
      <c r="BB176" s="10">
        <v>10.953863740271439</v>
      </c>
      <c r="BC176" s="9">
        <v>9.7188844110123256</v>
      </c>
      <c r="BD176" s="9">
        <f t="shared" si="87"/>
        <v>1.5251739436972895</v>
      </c>
      <c r="BE176" s="10" t="e">
        <v>#N/A</v>
      </c>
      <c r="BF176" s="9">
        <v>9.7188844110123256</v>
      </c>
      <c r="BG176" s="9">
        <f t="shared" si="88"/>
        <v>0</v>
      </c>
      <c r="BH176" s="10">
        <v>11.182069234860428</v>
      </c>
      <c r="BI176" s="9">
        <v>9.7188844110123256</v>
      </c>
      <c r="BJ176" s="9">
        <f t="shared" si="89"/>
        <v>2.1409098287394031</v>
      </c>
      <c r="BK176" s="10">
        <v>11.410274729449416</v>
      </c>
      <c r="BL176" s="9">
        <v>9.7188844110123256</v>
      </c>
      <c r="BM176" s="9">
        <f t="shared" si="90"/>
        <v>2.8608012093027213</v>
      </c>
      <c r="BN176" s="10">
        <v>11.067966487565933</v>
      </c>
      <c r="BO176" s="9">
        <v>9.7188844110123256</v>
      </c>
      <c r="BP176" s="9">
        <f t="shared" si="91"/>
        <v>1.8200224492781927</v>
      </c>
      <c r="BQ176" s="10" t="e">
        <v>#N/A</v>
      </c>
      <c r="BR176" s="9">
        <v>9.7188844110123256</v>
      </c>
      <c r="BS176" s="9">
        <f t="shared" si="92"/>
        <v>0</v>
      </c>
      <c r="BT176" s="10" t="e">
        <v>#N/A</v>
      </c>
      <c r="BU176" s="9">
        <v>9.7188844110123256</v>
      </c>
      <c r="BV176" s="9">
        <f t="shared" si="93"/>
        <v>0</v>
      </c>
      <c r="BW176" s="10" t="e">
        <v>#N/A</v>
      </c>
      <c r="BX176" s="9">
        <v>9.7188844110123256</v>
      </c>
      <c r="BY176" s="9">
        <f t="shared" si="94"/>
        <v>0</v>
      </c>
      <c r="BZ176" s="10" t="e">
        <v>#N/A</v>
      </c>
      <c r="CA176" s="9">
        <v>9.7188844110123256</v>
      </c>
      <c r="CB176" s="9">
        <f t="shared" si="95"/>
        <v>0</v>
      </c>
      <c r="CC176" s="10">
        <v>11.067966487565933</v>
      </c>
      <c r="CD176" s="9">
        <v>9.7188844110123256</v>
      </c>
      <c r="CE176" s="9">
        <f t="shared" si="96"/>
        <v>1.8200224492781927</v>
      </c>
      <c r="CF176" s="10">
        <v>11.067966487565933</v>
      </c>
      <c r="CG176" s="9">
        <v>9.7188844110123256</v>
      </c>
      <c r="CH176" s="9">
        <f t="shared" si="97"/>
        <v>1.8200224492781927</v>
      </c>
      <c r="CI176" s="10">
        <v>10.953863740271439</v>
      </c>
      <c r="CJ176" s="9">
        <v>9.7188844110123256</v>
      </c>
      <c r="CK176" s="9">
        <f t="shared" si="98"/>
        <v>1.5251739436972895</v>
      </c>
      <c r="CL176" s="10">
        <v>11.182069234860428</v>
      </c>
      <c r="CM176" s="9">
        <v>9.7188844110123256</v>
      </c>
      <c r="CN176" s="9">
        <f t="shared" si="99"/>
        <v>2.1409098287394031</v>
      </c>
      <c r="CO176" s="10">
        <v>11.028030526012859</v>
      </c>
      <c r="CP176" s="9">
        <v>9.7188844110123256</v>
      </c>
      <c r="CQ176" s="9">
        <f t="shared" si="100"/>
        <v>1.7138635504209905</v>
      </c>
      <c r="CR176" s="10">
        <v>12.870823426591979</v>
      </c>
      <c r="CS176" s="9">
        <v>11.959082640994659</v>
      </c>
      <c r="CT176" s="9">
        <f t="shared" si="101"/>
        <v>0.83127126012161923</v>
      </c>
      <c r="CU176" s="10" t="e">
        <v>#N/A</v>
      </c>
      <c r="CV176" s="9">
        <v>11.93279208275748</v>
      </c>
      <c r="CW176" s="9">
        <f t="shared" si="102"/>
        <v>0</v>
      </c>
      <c r="CX176" s="10" t="e">
        <v>#N/A</v>
      </c>
      <c r="CY176" s="9">
        <v>11.635804527877987</v>
      </c>
      <c r="CZ176" s="9">
        <f t="shared" si="103"/>
        <v>0</v>
      </c>
      <c r="DA176" s="10" t="e">
        <v>#N/A</v>
      </c>
      <c r="DB176" s="9">
        <v>7.987648699573235</v>
      </c>
      <c r="DC176" s="9">
        <f t="shared" si="104"/>
        <v>0</v>
      </c>
      <c r="DD176" s="6"/>
    </row>
    <row r="177" spans="1:108" s="1" customFormat="1" ht="14.4" customHeight="1" x14ac:dyDescent="0.3">
      <c r="A177" s="13" t="s">
        <v>302</v>
      </c>
      <c r="B177" s="13" t="s">
        <v>303</v>
      </c>
      <c r="C177" s="10">
        <v>13.692329949185892</v>
      </c>
      <c r="D177" s="9">
        <v>13.020386499926445</v>
      </c>
      <c r="E177" s="9">
        <f t="shared" si="70"/>
        <v>0.45150799900268201</v>
      </c>
      <c r="F177" s="10">
        <v>14.485343769036032</v>
      </c>
      <c r="G177" s="9">
        <v>14.422873866055482</v>
      </c>
      <c r="H177" s="9">
        <f t="shared" si="71"/>
        <v>3.9024887783992183E-3</v>
      </c>
      <c r="I177" s="10" t="e">
        <v>#N/A</v>
      </c>
      <c r="J177" s="9">
        <v>15.909882116348555</v>
      </c>
      <c r="K177" s="9">
        <f t="shared" si="72"/>
        <v>0</v>
      </c>
      <c r="L177" s="10">
        <v>16.202590115818172</v>
      </c>
      <c r="M177" s="9">
        <v>16.567946112968627</v>
      </c>
      <c r="N177" s="9">
        <f t="shared" si="73"/>
        <v>0.13348500465380375</v>
      </c>
      <c r="O177" s="10" t="e">
        <v>#N/A</v>
      </c>
      <c r="P177" s="9">
        <v>16.998707574336706</v>
      </c>
      <c r="Q177" s="9">
        <f t="shared" si="74"/>
        <v>0</v>
      </c>
      <c r="R177" s="10" t="e">
        <v>#N/A</v>
      </c>
      <c r="S177" s="9">
        <v>16.269600788453772</v>
      </c>
      <c r="T177" s="9">
        <f t="shared" si="75"/>
        <v>0</v>
      </c>
      <c r="U177" s="10" t="e">
        <v>#N/A</v>
      </c>
      <c r="V177" s="9">
        <v>15.909882116348555</v>
      </c>
      <c r="W177" s="9">
        <f t="shared" si="76"/>
        <v>0</v>
      </c>
      <c r="X177" s="10" t="e">
        <v>#N/A</v>
      </c>
      <c r="Y177" s="9">
        <v>14.871644985697898</v>
      </c>
      <c r="Z177" s="9">
        <f t="shared" si="77"/>
        <v>0</v>
      </c>
      <c r="AA177" s="10" t="e">
        <v>#N/A</v>
      </c>
      <c r="AB177" s="9">
        <v>15.746223774844992</v>
      </c>
      <c r="AC177" s="9">
        <f t="shared" si="78"/>
        <v>0</v>
      </c>
      <c r="AD177" s="10" t="e">
        <v>#N/A</v>
      </c>
      <c r="AE177" s="9">
        <v>14.871644985697898</v>
      </c>
      <c r="AF177" s="9">
        <f t="shared" si="79"/>
        <v>0</v>
      </c>
      <c r="AG177" s="10" t="e">
        <v>#N/A</v>
      </c>
      <c r="AH177" s="9">
        <v>14.871644985697898</v>
      </c>
      <c r="AI177" s="9">
        <f t="shared" si="80"/>
        <v>0</v>
      </c>
      <c r="AJ177" s="10" t="e">
        <v>#N/A</v>
      </c>
      <c r="AK177" s="9">
        <v>15.909882116348555</v>
      </c>
      <c r="AL177" s="9">
        <f t="shared" si="81"/>
        <v>0</v>
      </c>
      <c r="AM177" s="10" t="e">
        <v>#N/A</v>
      </c>
      <c r="AN177" s="9">
        <v>16.164639818569356</v>
      </c>
      <c r="AO177" s="9">
        <f t="shared" si="82"/>
        <v>0</v>
      </c>
      <c r="AP177" s="10" t="e">
        <v>#N/A</v>
      </c>
      <c r="AQ177" s="9">
        <v>16.562076603286485</v>
      </c>
      <c r="AR177" s="9">
        <f t="shared" si="83"/>
        <v>0</v>
      </c>
      <c r="AS177" s="10" t="e">
        <v>#N/A</v>
      </c>
      <c r="AT177" s="9">
        <v>14.952872917890687</v>
      </c>
      <c r="AU177" s="9">
        <f t="shared" si="84"/>
        <v>0</v>
      </c>
      <c r="AV177" s="10" t="e">
        <v>#N/A</v>
      </c>
      <c r="AW177" s="9">
        <v>14.952872917890687</v>
      </c>
      <c r="AX177" s="9">
        <f t="shared" si="85"/>
        <v>0</v>
      </c>
      <c r="AY177" s="10" t="e">
        <v>#N/A</v>
      </c>
      <c r="AZ177" s="9">
        <v>14.952872917890687</v>
      </c>
      <c r="BA177" s="9">
        <f t="shared" si="86"/>
        <v>0</v>
      </c>
      <c r="BB177" s="10" t="e">
        <v>#N/A</v>
      </c>
      <c r="BC177" s="9">
        <v>13.020386499926445</v>
      </c>
      <c r="BD177" s="9">
        <f t="shared" si="87"/>
        <v>0</v>
      </c>
      <c r="BE177" s="10" t="e">
        <v>#N/A</v>
      </c>
      <c r="BF177" s="9">
        <v>13.020386499926445</v>
      </c>
      <c r="BG177" s="9">
        <f t="shared" si="88"/>
        <v>0</v>
      </c>
      <c r="BH177" s="10">
        <v>14.148740664517277</v>
      </c>
      <c r="BI177" s="9">
        <v>13.020386499926445</v>
      </c>
      <c r="BJ177" s="9">
        <f t="shared" si="89"/>
        <v>1.2731831207494733</v>
      </c>
      <c r="BK177" s="10">
        <v>14.148740664517277</v>
      </c>
      <c r="BL177" s="9">
        <v>13.020386499926445</v>
      </c>
      <c r="BM177" s="9">
        <f t="shared" si="90"/>
        <v>1.2731831207494733</v>
      </c>
      <c r="BN177" s="10">
        <v>14.148740664517277</v>
      </c>
      <c r="BO177" s="9">
        <v>13.020386499926445</v>
      </c>
      <c r="BP177" s="9">
        <f t="shared" si="91"/>
        <v>1.2731831207494733</v>
      </c>
      <c r="BQ177" s="10" t="e">
        <v>#N/A</v>
      </c>
      <c r="BR177" s="9">
        <v>13.020386499926445</v>
      </c>
      <c r="BS177" s="9">
        <f t="shared" si="92"/>
        <v>0</v>
      </c>
      <c r="BT177" s="10" t="e">
        <v>#N/A</v>
      </c>
      <c r="BU177" s="9">
        <v>13.020386499926445</v>
      </c>
      <c r="BV177" s="9">
        <f t="shared" si="93"/>
        <v>0</v>
      </c>
      <c r="BW177" s="10" t="e">
        <v>#N/A</v>
      </c>
      <c r="BX177" s="9">
        <v>13.020386499926445</v>
      </c>
      <c r="BY177" s="9">
        <f t="shared" si="94"/>
        <v>0</v>
      </c>
      <c r="BZ177" s="10" t="e">
        <v>#N/A</v>
      </c>
      <c r="CA177" s="9">
        <v>13.020386499926445</v>
      </c>
      <c r="CB177" s="9">
        <f t="shared" si="95"/>
        <v>0</v>
      </c>
      <c r="CC177" s="10">
        <v>14.034637917222781</v>
      </c>
      <c r="CD177" s="9">
        <v>13.020386499926445</v>
      </c>
      <c r="CE177" s="9">
        <f t="shared" si="96"/>
        <v>1.0287059374876262</v>
      </c>
      <c r="CF177" s="10">
        <v>14.091689290870029</v>
      </c>
      <c r="CG177" s="9">
        <v>13.020386499926445</v>
      </c>
      <c r="CH177" s="9">
        <f t="shared" si="97"/>
        <v>1.1476896698835117</v>
      </c>
      <c r="CI177" s="10">
        <v>14.034637917222781</v>
      </c>
      <c r="CJ177" s="9">
        <v>13.020386499926445</v>
      </c>
      <c r="CK177" s="9">
        <f t="shared" si="98"/>
        <v>1.0287059374876262</v>
      </c>
      <c r="CL177" s="10">
        <v>14.262843411811769</v>
      </c>
      <c r="CM177" s="9">
        <v>13.020386499926445</v>
      </c>
      <c r="CN177" s="9">
        <f t="shared" si="99"/>
        <v>1.5436991778916145</v>
      </c>
      <c r="CO177" s="10">
        <v>14.103099565599479</v>
      </c>
      <c r="CP177" s="9">
        <v>13.020386499926445</v>
      </c>
      <c r="CQ177" s="9">
        <f t="shared" si="100"/>
        <v>1.172267582579098</v>
      </c>
      <c r="CR177" s="10">
        <v>16.179817178348049</v>
      </c>
      <c r="CS177" s="9">
        <v>15.498338075030432</v>
      </c>
      <c r="CT177" s="9">
        <f t="shared" si="101"/>
        <v>0.46441376825858338</v>
      </c>
      <c r="CU177" s="10" t="e">
        <v>#N/A</v>
      </c>
      <c r="CV177" s="9">
        <v>15.746223774844992</v>
      </c>
      <c r="CW177" s="9">
        <f t="shared" si="102"/>
        <v>0</v>
      </c>
      <c r="CX177" s="10" t="e">
        <v>#N/A</v>
      </c>
      <c r="CY177" s="9">
        <v>15.106820211736334</v>
      </c>
      <c r="CZ177" s="9">
        <f t="shared" si="103"/>
        <v>0</v>
      </c>
      <c r="DA177" s="10" t="e">
        <v>#N/A</v>
      </c>
      <c r="DB177" s="9">
        <v>10.675839214201872</v>
      </c>
      <c r="DC177" s="9">
        <f t="shared" si="104"/>
        <v>0</v>
      </c>
      <c r="DD177" s="6"/>
    </row>
    <row r="178" spans="1:108" s="1" customFormat="1" ht="14.4" customHeight="1" x14ac:dyDescent="0.3">
      <c r="A178" s="13" t="s">
        <v>304</v>
      </c>
      <c r="B178" s="13" t="s">
        <v>305</v>
      </c>
      <c r="C178" s="10">
        <v>15.974384484305885</v>
      </c>
      <c r="D178" s="9">
        <v>16.321888588840579</v>
      </c>
      <c r="E178" s="9">
        <f t="shared" si="70"/>
        <v>0.12075910266845988</v>
      </c>
      <c r="F178" s="10">
        <v>18.695735144202871</v>
      </c>
      <c r="G178" s="9">
        <v>18.023036458296261</v>
      </c>
      <c r="H178" s="9">
        <f t="shared" si="71"/>
        <v>0.45252352202048018</v>
      </c>
      <c r="I178" s="10" t="e">
        <v>#N/A</v>
      </c>
      <c r="J178" s="9">
        <v>19.37435577195896</v>
      </c>
      <c r="K178" s="9">
        <f t="shared" si="72"/>
        <v>0</v>
      </c>
      <c r="L178" s="10" t="e">
        <v>#N/A</v>
      </c>
      <c r="M178" s="9">
        <v>20.168108705209406</v>
      </c>
      <c r="N178" s="9">
        <f t="shared" si="73"/>
        <v>0</v>
      </c>
      <c r="O178" s="10" t="e">
        <v>#N/A</v>
      </c>
      <c r="P178" s="9">
        <v>20.509062798664971</v>
      </c>
      <c r="Q178" s="9">
        <f t="shared" si="74"/>
        <v>0</v>
      </c>
      <c r="R178" s="10" t="e">
        <v>#N/A</v>
      </c>
      <c r="S178" s="9">
        <v>19.861049396264022</v>
      </c>
      <c r="T178" s="9">
        <f t="shared" si="75"/>
        <v>0</v>
      </c>
      <c r="U178" s="10" t="e">
        <v>#N/A</v>
      </c>
      <c r="V178" s="9">
        <v>19.37435577195896</v>
      </c>
      <c r="W178" s="9">
        <f t="shared" si="76"/>
        <v>0</v>
      </c>
      <c r="X178" s="10" t="e">
        <v>#N/A</v>
      </c>
      <c r="Y178" s="9">
        <v>17.638634576355685</v>
      </c>
      <c r="Z178" s="9">
        <f t="shared" si="77"/>
        <v>0</v>
      </c>
      <c r="AA178" s="10" t="e">
        <v>#N/A</v>
      </c>
      <c r="AB178" s="9">
        <v>19.559655466932497</v>
      </c>
      <c r="AC178" s="9">
        <f t="shared" si="78"/>
        <v>0</v>
      </c>
      <c r="AD178" s="10" t="e">
        <v>#N/A</v>
      </c>
      <c r="AE178" s="9">
        <v>17.638634576355685</v>
      </c>
      <c r="AF178" s="9">
        <f t="shared" si="79"/>
        <v>0</v>
      </c>
      <c r="AG178" s="10" t="e">
        <v>#N/A</v>
      </c>
      <c r="AH178" s="9">
        <v>17.638634576355685</v>
      </c>
      <c r="AI178" s="9">
        <f t="shared" si="80"/>
        <v>0</v>
      </c>
      <c r="AJ178" s="10" t="e">
        <v>#N/A</v>
      </c>
      <c r="AK178" s="9">
        <v>19.37435577195896</v>
      </c>
      <c r="AL178" s="9">
        <f t="shared" si="81"/>
        <v>0</v>
      </c>
      <c r="AM178" s="10">
        <v>18.998107424533277</v>
      </c>
      <c r="AN178" s="9">
        <v>19.476667554083036</v>
      </c>
      <c r="AO178" s="9">
        <f t="shared" si="82"/>
        <v>0.22901979759468236</v>
      </c>
      <c r="AP178" s="10">
        <v>19.625672534652995</v>
      </c>
      <c r="AQ178" s="9">
        <v>20.197485313775942</v>
      </c>
      <c r="AR178" s="9">
        <f t="shared" si="83"/>
        <v>0.32696985436830822</v>
      </c>
      <c r="AS178" s="10" t="e">
        <v>#N/A</v>
      </c>
      <c r="AT178" s="9">
        <v>18.112611053224185</v>
      </c>
      <c r="AU178" s="9">
        <f t="shared" si="84"/>
        <v>0</v>
      </c>
      <c r="AV178" s="10">
        <v>19.055158798180521</v>
      </c>
      <c r="AW178" s="9">
        <v>18.112611053224185</v>
      </c>
      <c r="AX178" s="9">
        <f t="shared" si="85"/>
        <v>0.88839625152227419</v>
      </c>
      <c r="AY178" s="10">
        <v>18.587337534273097</v>
      </c>
      <c r="AZ178" s="9">
        <v>18.112611053224185</v>
      </c>
      <c r="BA178" s="9">
        <f t="shared" si="86"/>
        <v>0.22536523180908238</v>
      </c>
      <c r="BB178" s="10" t="e">
        <v>#N/A</v>
      </c>
      <c r="BC178" s="9">
        <v>16.321888588840579</v>
      </c>
      <c r="BD178" s="9">
        <f t="shared" si="87"/>
        <v>0</v>
      </c>
      <c r="BE178" s="10" t="e">
        <v>#N/A</v>
      </c>
      <c r="BF178" s="9">
        <v>16.321888588840579</v>
      </c>
      <c r="BG178" s="9">
        <f t="shared" si="88"/>
        <v>0</v>
      </c>
      <c r="BH178" s="10" t="e">
        <v>#N/A</v>
      </c>
      <c r="BI178" s="9">
        <v>16.321888588840579</v>
      </c>
      <c r="BJ178" s="9">
        <f t="shared" si="89"/>
        <v>0</v>
      </c>
      <c r="BK178" s="10">
        <v>18.085285446177323</v>
      </c>
      <c r="BL178" s="9">
        <v>16.321888588840579</v>
      </c>
      <c r="BM178" s="9">
        <f t="shared" si="90"/>
        <v>3.109568476465105</v>
      </c>
      <c r="BN178" s="10" t="e">
        <v>#N/A</v>
      </c>
      <c r="BO178" s="9">
        <v>16.321888588840579</v>
      </c>
      <c r="BP178" s="9">
        <f t="shared" si="91"/>
        <v>0</v>
      </c>
      <c r="BQ178" s="10" t="e">
        <v>#N/A</v>
      </c>
      <c r="BR178" s="9">
        <v>16.321888588840579</v>
      </c>
      <c r="BS178" s="9">
        <f t="shared" si="92"/>
        <v>0</v>
      </c>
      <c r="BT178" s="10" t="e">
        <v>#N/A</v>
      </c>
      <c r="BU178" s="9">
        <v>16.321888588840579</v>
      </c>
      <c r="BV178" s="9">
        <f t="shared" si="93"/>
        <v>0</v>
      </c>
      <c r="BW178" s="10">
        <v>18.028234072530076</v>
      </c>
      <c r="BX178" s="9">
        <v>16.321888588840579</v>
      </c>
      <c r="BY178" s="9">
        <f t="shared" si="94"/>
        <v>2.911614909707541</v>
      </c>
      <c r="BZ178" s="10" t="e">
        <v>#N/A</v>
      </c>
      <c r="CA178" s="9">
        <v>16.321888588840579</v>
      </c>
      <c r="CB178" s="9">
        <f t="shared" si="95"/>
        <v>0</v>
      </c>
      <c r="CC178" s="10" t="e">
        <v>#N/A</v>
      </c>
      <c r="CD178" s="9">
        <v>16.321888588840579</v>
      </c>
      <c r="CE178" s="9">
        <f t="shared" si="96"/>
        <v>0</v>
      </c>
      <c r="CF178" s="10" t="e">
        <v>#N/A</v>
      </c>
      <c r="CG178" s="9">
        <v>16.321888588840579</v>
      </c>
      <c r="CH178" s="9">
        <f t="shared" si="97"/>
        <v>0</v>
      </c>
      <c r="CI178" s="10" t="e">
        <v>#N/A</v>
      </c>
      <c r="CJ178" s="9">
        <v>16.321888588840579</v>
      </c>
      <c r="CK178" s="9">
        <f t="shared" si="98"/>
        <v>0</v>
      </c>
      <c r="CL178" s="10" t="e">
        <v>#N/A</v>
      </c>
      <c r="CM178" s="9">
        <v>16.321888588840579</v>
      </c>
      <c r="CN178" s="9">
        <f t="shared" si="99"/>
        <v>0</v>
      </c>
      <c r="CO178" s="10" t="e">
        <v>#N/A</v>
      </c>
      <c r="CP178" s="9">
        <v>16.321888588840579</v>
      </c>
      <c r="CQ178" s="9">
        <f t="shared" si="100"/>
        <v>0</v>
      </c>
      <c r="CR178" s="10" t="e">
        <v>#N/A</v>
      </c>
      <c r="CS178" s="9">
        <v>19.037593509066198</v>
      </c>
      <c r="CT178" s="9">
        <f t="shared" si="101"/>
        <v>0</v>
      </c>
      <c r="CU178" s="10" t="e">
        <v>#N/A</v>
      </c>
      <c r="CV178" s="9">
        <v>19.559655466932497</v>
      </c>
      <c r="CW178" s="9">
        <f t="shared" si="102"/>
        <v>0</v>
      </c>
      <c r="CX178" s="10" t="e">
        <v>#N/A</v>
      </c>
      <c r="CY178" s="9">
        <v>18.57783589559466</v>
      </c>
      <c r="CZ178" s="9">
        <f t="shared" si="103"/>
        <v>0</v>
      </c>
      <c r="DA178" s="10" t="e">
        <v>#N/A</v>
      </c>
      <c r="DB178" s="9">
        <v>13.364029728830502</v>
      </c>
      <c r="DC178" s="9">
        <f t="shared" si="104"/>
        <v>0</v>
      </c>
      <c r="DD178" s="6"/>
    </row>
    <row r="179" spans="1:108" s="1" customFormat="1" ht="14.4" customHeight="1" x14ac:dyDescent="0.3">
      <c r="A179" s="13" t="s">
        <v>306</v>
      </c>
      <c r="B179" s="13" t="s">
        <v>307</v>
      </c>
      <c r="C179" s="10">
        <v>19.368941649907526</v>
      </c>
      <c r="D179" s="9">
        <v>19.623390677754699</v>
      </c>
      <c r="E179" s="9">
        <f t="shared" si="70"/>
        <v>6.4744307772371279E-2</v>
      </c>
      <c r="F179" s="10">
        <v>21.291572645152609</v>
      </c>
      <c r="G179" s="9">
        <v>21.623199050537039</v>
      </c>
      <c r="H179" s="9">
        <f t="shared" si="71"/>
        <v>0.1099760727481983</v>
      </c>
      <c r="I179" s="10" t="e">
        <v>#N/A</v>
      </c>
      <c r="J179" s="9">
        <v>22.838829427569365</v>
      </c>
      <c r="K179" s="9">
        <f t="shared" si="72"/>
        <v>0</v>
      </c>
      <c r="L179" s="10">
        <v>22.59234396430984</v>
      </c>
      <c r="M179" s="9">
        <v>23.768271297450184</v>
      </c>
      <c r="N179" s="9">
        <f t="shared" si="73"/>
        <v>1.3828050928265603</v>
      </c>
      <c r="O179" s="10" t="e">
        <v>#N/A</v>
      </c>
      <c r="P179" s="9">
        <v>24.019418022993236</v>
      </c>
      <c r="Q179" s="9">
        <f t="shared" si="74"/>
        <v>0</v>
      </c>
      <c r="R179" s="10" t="e">
        <v>#N/A</v>
      </c>
      <c r="S179" s="9">
        <v>23.4524980040743</v>
      </c>
      <c r="T179" s="9">
        <f t="shared" si="75"/>
        <v>0</v>
      </c>
      <c r="U179" s="10" t="e">
        <v>#N/A</v>
      </c>
      <c r="V179" s="9">
        <v>22.838829427569365</v>
      </c>
      <c r="W179" s="9">
        <f t="shared" si="76"/>
        <v>0</v>
      </c>
      <c r="X179" s="10" t="e">
        <v>#N/A</v>
      </c>
      <c r="Y179" s="9">
        <v>20.405624167013471</v>
      </c>
      <c r="Z179" s="9">
        <f t="shared" si="77"/>
        <v>0</v>
      </c>
      <c r="AA179" s="10" t="e">
        <v>#N/A</v>
      </c>
      <c r="AB179" s="9">
        <v>23.373087159020002</v>
      </c>
      <c r="AC179" s="9">
        <f t="shared" si="78"/>
        <v>0</v>
      </c>
      <c r="AD179" s="10">
        <v>20.481443139361701</v>
      </c>
      <c r="AE179" s="9">
        <v>20.405624167013471</v>
      </c>
      <c r="AF179" s="9">
        <f t="shared" si="79"/>
        <v>5.7485165679417131E-3</v>
      </c>
      <c r="AG179" s="10">
        <v>20.595545886656197</v>
      </c>
      <c r="AH179" s="9">
        <v>20.405624167013471</v>
      </c>
      <c r="AI179" s="9">
        <f t="shared" si="80"/>
        <v>3.6070259592050159E-2</v>
      </c>
      <c r="AJ179" s="10" t="e">
        <v>#N/A</v>
      </c>
      <c r="AK179" s="9">
        <v>22.838829427569365</v>
      </c>
      <c r="AL179" s="9">
        <f t="shared" si="81"/>
        <v>0</v>
      </c>
      <c r="AM179" s="10" t="e">
        <v>#N/A</v>
      </c>
      <c r="AN179" s="9">
        <v>22.788695289596717</v>
      </c>
      <c r="AO179" s="9">
        <f t="shared" si="82"/>
        <v>0</v>
      </c>
      <c r="AP179" s="10" t="e">
        <v>#N/A</v>
      </c>
      <c r="AQ179" s="9">
        <v>23.832894024265414</v>
      </c>
      <c r="AR179" s="9">
        <f t="shared" si="83"/>
        <v>0</v>
      </c>
      <c r="AS179" s="10" t="e">
        <v>#N/A</v>
      </c>
      <c r="AT179" s="9">
        <v>21.272349188557698</v>
      </c>
      <c r="AU179" s="9">
        <f t="shared" si="84"/>
        <v>0</v>
      </c>
      <c r="AV179" s="10" t="e">
        <v>#N/A</v>
      </c>
      <c r="AW179" s="9">
        <v>21.272349188557698</v>
      </c>
      <c r="AX179" s="9">
        <f t="shared" si="85"/>
        <v>0</v>
      </c>
      <c r="AY179" s="10" t="e">
        <v>#N/A</v>
      </c>
      <c r="AZ179" s="9">
        <v>21.272349188557698</v>
      </c>
      <c r="BA179" s="9">
        <f t="shared" si="86"/>
        <v>0</v>
      </c>
      <c r="BB179" s="10" t="e">
        <v>#N/A</v>
      </c>
      <c r="BC179" s="9">
        <v>19.623390677754699</v>
      </c>
      <c r="BD179" s="9">
        <f t="shared" si="87"/>
        <v>0</v>
      </c>
      <c r="BE179" s="10" t="e">
        <v>#N/A</v>
      </c>
      <c r="BF179" s="9">
        <v>19.623390677754699</v>
      </c>
      <c r="BG179" s="9">
        <f t="shared" si="88"/>
        <v>0</v>
      </c>
      <c r="BH179" s="10" t="e">
        <v>#N/A</v>
      </c>
      <c r="BI179" s="9">
        <v>19.623390677754699</v>
      </c>
      <c r="BJ179" s="9">
        <f t="shared" si="89"/>
        <v>0</v>
      </c>
      <c r="BK179" s="10">
        <v>20.082083523830971</v>
      </c>
      <c r="BL179" s="9">
        <v>19.623390677754699</v>
      </c>
      <c r="BM179" s="9">
        <f t="shared" si="90"/>
        <v>0.21039912704154998</v>
      </c>
      <c r="BN179" s="10">
        <v>20.424391765714454</v>
      </c>
      <c r="BO179" s="9">
        <v>19.623390677754699</v>
      </c>
      <c r="BP179" s="9">
        <f t="shared" si="91"/>
        <v>0.64160274291271024</v>
      </c>
      <c r="BQ179" s="10" t="e">
        <v>#N/A</v>
      </c>
      <c r="BR179" s="9">
        <v>19.623390677754699</v>
      </c>
      <c r="BS179" s="9">
        <f t="shared" si="92"/>
        <v>0</v>
      </c>
      <c r="BT179" s="10" t="e">
        <v>#N/A</v>
      </c>
      <c r="BU179" s="9">
        <v>19.623390677754699</v>
      </c>
      <c r="BV179" s="9">
        <f t="shared" si="93"/>
        <v>0</v>
      </c>
      <c r="BW179" s="10">
        <v>20.367340392067206</v>
      </c>
      <c r="BX179" s="9">
        <v>19.623390677754699</v>
      </c>
      <c r="BY179" s="9">
        <f t="shared" si="94"/>
        <v>0.55346117742566026</v>
      </c>
      <c r="BZ179" s="10" t="e">
        <v>#N/A</v>
      </c>
      <c r="CA179" s="9">
        <v>19.623390677754699</v>
      </c>
      <c r="CB179" s="9">
        <f t="shared" si="95"/>
        <v>0</v>
      </c>
      <c r="CC179" s="10" t="e">
        <v>#N/A</v>
      </c>
      <c r="CD179" s="9">
        <v>19.623390677754699</v>
      </c>
      <c r="CE179" s="9">
        <f t="shared" si="96"/>
        <v>0</v>
      </c>
      <c r="CF179" s="10" t="e">
        <v>#N/A</v>
      </c>
      <c r="CG179" s="9">
        <v>19.623390677754699</v>
      </c>
      <c r="CH179" s="9">
        <f t="shared" si="97"/>
        <v>0</v>
      </c>
      <c r="CI179" s="10" t="e">
        <v>#N/A</v>
      </c>
      <c r="CJ179" s="9">
        <v>19.623390677754699</v>
      </c>
      <c r="CK179" s="9">
        <f t="shared" si="98"/>
        <v>0</v>
      </c>
      <c r="CL179" s="10" t="e">
        <v>#N/A</v>
      </c>
      <c r="CM179" s="9">
        <v>19.623390677754699</v>
      </c>
      <c r="CN179" s="9">
        <f t="shared" si="99"/>
        <v>0</v>
      </c>
      <c r="CO179" s="10" t="e">
        <v>#N/A</v>
      </c>
      <c r="CP179" s="9">
        <v>19.623390677754699</v>
      </c>
      <c r="CQ179" s="9">
        <f t="shared" si="100"/>
        <v>0</v>
      </c>
      <c r="CR179" s="10" t="e">
        <v>#N/A</v>
      </c>
      <c r="CS179" s="9">
        <v>22.576848943101993</v>
      </c>
      <c r="CT179" s="9">
        <f t="shared" si="101"/>
        <v>0</v>
      </c>
      <c r="CU179" s="10" t="e">
        <v>#N/A</v>
      </c>
      <c r="CV179" s="9">
        <v>23.373087159020002</v>
      </c>
      <c r="CW179" s="9">
        <f t="shared" si="102"/>
        <v>0</v>
      </c>
      <c r="CX179" s="10" t="e">
        <v>#N/A</v>
      </c>
      <c r="CY179" s="9">
        <v>22.048851579453014</v>
      </c>
      <c r="CZ179" s="9">
        <f t="shared" si="103"/>
        <v>0</v>
      </c>
      <c r="DA179" s="10" t="e">
        <v>#N/A</v>
      </c>
      <c r="DB179" s="9">
        <v>16.052220243459132</v>
      </c>
      <c r="DC179" s="9">
        <f t="shared" si="104"/>
        <v>0</v>
      </c>
      <c r="DD179" s="6"/>
    </row>
    <row r="180" spans="1:108" s="1" customFormat="1" ht="14.4" customHeight="1" x14ac:dyDescent="0.3">
      <c r="A180" s="13" t="s">
        <v>308</v>
      </c>
      <c r="B180" s="13" t="s">
        <v>309</v>
      </c>
      <c r="C180" s="10">
        <v>22.763498113777274</v>
      </c>
      <c r="D180" s="9">
        <v>22.924892766668833</v>
      </c>
      <c r="E180" s="9">
        <f t="shared" si="70"/>
        <v>2.604823398198684E-2</v>
      </c>
      <c r="F180" s="10">
        <v>24.435103333115926</v>
      </c>
      <c r="G180" s="9">
        <v>25.223361642777817</v>
      </c>
      <c r="H180" s="9">
        <f t="shared" si="71"/>
        <v>0.62135116275102253</v>
      </c>
      <c r="I180" s="10" t="e">
        <v>#N/A</v>
      </c>
      <c r="J180" s="9">
        <v>26.30330308317977</v>
      </c>
      <c r="K180" s="9">
        <f t="shared" si="72"/>
        <v>0</v>
      </c>
      <c r="L180" s="10" t="e">
        <v>#N/A</v>
      </c>
      <c r="M180" s="9">
        <v>27.368433889690962</v>
      </c>
      <c r="N180" s="9">
        <f t="shared" si="73"/>
        <v>0</v>
      </c>
      <c r="O180" s="10" t="e">
        <v>#N/A</v>
      </c>
      <c r="P180" s="9">
        <v>27.529773247321486</v>
      </c>
      <c r="Q180" s="9">
        <f t="shared" si="74"/>
        <v>0</v>
      </c>
      <c r="R180" s="10" t="e">
        <v>#N/A</v>
      </c>
      <c r="S180" s="9">
        <v>27.04394661188455</v>
      </c>
      <c r="T180" s="9">
        <f t="shared" si="75"/>
        <v>0</v>
      </c>
      <c r="U180" s="10" t="e">
        <v>#N/A</v>
      </c>
      <c r="V180" s="9">
        <v>26.30330308317977</v>
      </c>
      <c r="W180" s="9">
        <f t="shared" si="76"/>
        <v>0</v>
      </c>
      <c r="X180" s="10" t="e">
        <v>#N/A</v>
      </c>
      <c r="Y180" s="9">
        <v>23.172613757671257</v>
      </c>
      <c r="Z180" s="9">
        <f t="shared" si="77"/>
        <v>0</v>
      </c>
      <c r="AA180" s="10" t="e">
        <v>#N/A</v>
      </c>
      <c r="AB180" s="9">
        <v>27.186518851107508</v>
      </c>
      <c r="AC180" s="9">
        <f t="shared" si="78"/>
        <v>0</v>
      </c>
      <c r="AD180" s="10">
        <v>22.820549458898832</v>
      </c>
      <c r="AE180" s="9">
        <v>23.172613757671257</v>
      </c>
      <c r="AF180" s="9">
        <f t="shared" si="79"/>
        <v>0.12394927047011993</v>
      </c>
      <c r="AG180" s="10">
        <v>23.334011821724054</v>
      </c>
      <c r="AH180" s="9">
        <v>23.172613757671257</v>
      </c>
      <c r="AI180" s="9">
        <f t="shared" si="80"/>
        <v>2.604933507999076E-2</v>
      </c>
      <c r="AJ180" s="10" t="e">
        <v>#N/A</v>
      </c>
      <c r="AK180" s="9">
        <v>26.30330308317977</v>
      </c>
      <c r="AL180" s="9">
        <f t="shared" si="81"/>
        <v>0</v>
      </c>
      <c r="AM180" s="10" t="e">
        <v>#N/A</v>
      </c>
      <c r="AN180" s="9">
        <v>26.100723025110383</v>
      </c>
      <c r="AO180" s="9">
        <f t="shared" si="82"/>
        <v>0</v>
      </c>
      <c r="AP180" s="10" t="e">
        <v>#N/A</v>
      </c>
      <c r="AQ180" s="9">
        <v>27.468302734754857</v>
      </c>
      <c r="AR180" s="9">
        <f t="shared" si="83"/>
        <v>0</v>
      </c>
      <c r="AS180" s="10" t="e">
        <v>#N/A</v>
      </c>
      <c r="AT180" s="9">
        <v>24.432087323891182</v>
      </c>
      <c r="AU180" s="9">
        <f t="shared" si="84"/>
        <v>0</v>
      </c>
      <c r="AV180" s="10" t="e">
        <v>#N/A</v>
      </c>
      <c r="AW180" s="9">
        <v>24.432087323891182</v>
      </c>
      <c r="AX180" s="9">
        <f t="shared" si="85"/>
        <v>0</v>
      </c>
      <c r="AY180" s="10" t="e">
        <v>#N/A</v>
      </c>
      <c r="AZ180" s="9">
        <v>24.432087323891182</v>
      </c>
      <c r="BA180" s="9">
        <f t="shared" si="86"/>
        <v>0</v>
      </c>
      <c r="BB180" s="10" t="e">
        <v>#N/A</v>
      </c>
      <c r="BC180" s="9">
        <v>22.924892766668833</v>
      </c>
      <c r="BD180" s="9">
        <f t="shared" si="87"/>
        <v>0</v>
      </c>
      <c r="BE180" s="10" t="e">
        <v>#N/A</v>
      </c>
      <c r="BF180" s="9">
        <v>22.924892766668833</v>
      </c>
      <c r="BG180" s="9">
        <f t="shared" si="88"/>
        <v>0</v>
      </c>
      <c r="BH180" s="10" t="e">
        <v>#N/A</v>
      </c>
      <c r="BI180" s="9">
        <v>22.924892766668833</v>
      </c>
      <c r="BJ180" s="9">
        <f t="shared" si="89"/>
        <v>0</v>
      </c>
      <c r="BK180" s="10" t="e">
        <v>#N/A</v>
      </c>
      <c r="BL180" s="9">
        <v>22.924892766668833</v>
      </c>
      <c r="BM180" s="9">
        <f t="shared" si="90"/>
        <v>0</v>
      </c>
      <c r="BN180" s="10">
        <v>23.391063195371302</v>
      </c>
      <c r="BO180" s="9">
        <v>22.924892766668833</v>
      </c>
      <c r="BP180" s="9">
        <f t="shared" si="91"/>
        <v>0.21731486859664378</v>
      </c>
      <c r="BQ180" s="10" t="e">
        <v>#N/A</v>
      </c>
      <c r="BR180" s="9">
        <v>22.924892766668833</v>
      </c>
      <c r="BS180" s="9">
        <f t="shared" si="92"/>
        <v>0</v>
      </c>
      <c r="BT180" s="10" t="e">
        <v>#N/A</v>
      </c>
      <c r="BU180" s="9">
        <v>22.924892766668833</v>
      </c>
      <c r="BV180" s="9">
        <f t="shared" si="93"/>
        <v>0</v>
      </c>
      <c r="BW180" s="10" t="e">
        <v>#N/A</v>
      </c>
      <c r="BX180" s="9">
        <v>22.924892766668833</v>
      </c>
      <c r="BY180" s="9">
        <f t="shared" si="94"/>
        <v>0</v>
      </c>
      <c r="BZ180" s="10" t="e">
        <v>#N/A</v>
      </c>
      <c r="CA180" s="9">
        <v>22.924892766668833</v>
      </c>
      <c r="CB180" s="9">
        <f t="shared" si="95"/>
        <v>0</v>
      </c>
      <c r="CC180" s="10" t="e">
        <v>#N/A</v>
      </c>
      <c r="CD180" s="9">
        <v>22.924892766668833</v>
      </c>
      <c r="CE180" s="9">
        <f t="shared" si="96"/>
        <v>0</v>
      </c>
      <c r="CF180" s="10" t="e">
        <v>#N/A</v>
      </c>
      <c r="CG180" s="9">
        <v>22.924892766668833</v>
      </c>
      <c r="CH180" s="9">
        <f t="shared" si="97"/>
        <v>0</v>
      </c>
      <c r="CI180" s="10" t="e">
        <v>#N/A</v>
      </c>
      <c r="CJ180" s="9">
        <v>22.924892766668833</v>
      </c>
      <c r="CK180" s="9">
        <f t="shared" si="98"/>
        <v>0</v>
      </c>
      <c r="CL180" s="10" t="e">
        <v>#N/A</v>
      </c>
      <c r="CM180" s="9">
        <v>22.924892766668833</v>
      </c>
      <c r="CN180" s="9">
        <f t="shared" si="99"/>
        <v>0</v>
      </c>
      <c r="CO180" s="10" t="e">
        <v>#N/A</v>
      </c>
      <c r="CP180" s="9">
        <v>22.924892766668833</v>
      </c>
      <c r="CQ180" s="9">
        <f t="shared" si="100"/>
        <v>0</v>
      </c>
      <c r="CR180" s="10" t="e">
        <v>#N/A</v>
      </c>
      <c r="CS180" s="9">
        <v>26.116104377137745</v>
      </c>
      <c r="CT180" s="9">
        <f t="shared" si="101"/>
        <v>0</v>
      </c>
      <c r="CU180" s="10" t="e">
        <v>#N/A</v>
      </c>
      <c r="CV180" s="9">
        <v>27.186518851107508</v>
      </c>
      <c r="CW180" s="9">
        <f t="shared" si="102"/>
        <v>0</v>
      </c>
      <c r="CX180" s="10" t="e">
        <v>#N/A</v>
      </c>
      <c r="CY180" s="9">
        <v>25.519867263311326</v>
      </c>
      <c r="CZ180" s="9">
        <f t="shared" si="103"/>
        <v>0</v>
      </c>
      <c r="DA180" s="10" t="e">
        <v>#N/A</v>
      </c>
      <c r="DB180" s="9">
        <v>18.740410758087762</v>
      </c>
      <c r="DC180" s="9">
        <f t="shared" si="104"/>
        <v>0</v>
      </c>
      <c r="DD180" s="6"/>
    </row>
    <row r="181" spans="1:108" s="1" customFormat="1" ht="14.4" customHeight="1" x14ac:dyDescent="0.3">
      <c r="A181" s="13" t="s">
        <v>310</v>
      </c>
      <c r="B181" s="13" t="s">
        <v>311</v>
      </c>
      <c r="C181" s="10">
        <v>26.072478738075542</v>
      </c>
      <c r="D181" s="9">
        <v>26.226394855582953</v>
      </c>
      <c r="E181" s="9">
        <f t="shared" si="70"/>
        <v>2.3690171228555039E-2</v>
      </c>
      <c r="F181" s="10">
        <v>28.4001738015996</v>
      </c>
      <c r="G181" s="9">
        <v>28.823524235018596</v>
      </c>
      <c r="H181" s="9">
        <f t="shared" si="71"/>
        <v>0.17922558947605169</v>
      </c>
      <c r="I181" s="10" t="e">
        <v>#N/A</v>
      </c>
      <c r="J181" s="9">
        <v>29.767776738790175</v>
      </c>
      <c r="K181" s="9">
        <f t="shared" si="72"/>
        <v>0</v>
      </c>
      <c r="L181" s="10" t="e">
        <v>#N/A</v>
      </c>
      <c r="M181" s="9">
        <v>30.968596481931741</v>
      </c>
      <c r="N181" s="9">
        <f t="shared" si="73"/>
        <v>0</v>
      </c>
      <c r="O181" s="10" t="e">
        <v>#N/A</v>
      </c>
      <c r="P181" s="9">
        <v>31.040128471649766</v>
      </c>
      <c r="Q181" s="9">
        <f t="shared" si="74"/>
        <v>0</v>
      </c>
      <c r="R181" s="10" t="e">
        <v>#N/A</v>
      </c>
      <c r="S181" s="9">
        <v>30.635395219694828</v>
      </c>
      <c r="T181" s="9">
        <f t="shared" si="75"/>
        <v>0</v>
      </c>
      <c r="U181" s="10" t="e">
        <v>#N/A</v>
      </c>
      <c r="V181" s="9">
        <v>29.767776738790175</v>
      </c>
      <c r="W181" s="9">
        <f t="shared" si="76"/>
        <v>0</v>
      </c>
      <c r="X181" s="10" t="e">
        <v>#N/A</v>
      </c>
      <c r="Y181" s="9">
        <v>25.939603348329044</v>
      </c>
      <c r="Z181" s="9">
        <f t="shared" si="77"/>
        <v>0</v>
      </c>
      <c r="AA181" s="10" t="e">
        <v>#N/A</v>
      </c>
      <c r="AB181" s="9">
        <v>30.999950543195013</v>
      </c>
      <c r="AC181" s="9">
        <f t="shared" si="78"/>
        <v>0</v>
      </c>
      <c r="AD181" s="10">
        <v>26.985299735147869</v>
      </c>
      <c r="AE181" s="9">
        <v>25.939603348329044</v>
      </c>
      <c r="AF181" s="9">
        <f t="shared" si="79"/>
        <v>1.0934809334059465</v>
      </c>
      <c r="AG181" s="10">
        <v>26.928248361500621</v>
      </c>
      <c r="AH181" s="9">
        <v>25.939603348329044</v>
      </c>
      <c r="AI181" s="9">
        <f t="shared" si="80"/>
        <v>0.9774189620690289</v>
      </c>
      <c r="AJ181" s="10" t="e">
        <v>#N/A</v>
      </c>
      <c r="AK181" s="9">
        <v>29.767776738790175</v>
      </c>
      <c r="AL181" s="9">
        <f t="shared" si="81"/>
        <v>0</v>
      </c>
      <c r="AM181" s="10" t="e">
        <v>#N/A</v>
      </c>
      <c r="AN181" s="9">
        <v>29.412750760624078</v>
      </c>
      <c r="AO181" s="9">
        <f t="shared" si="82"/>
        <v>0</v>
      </c>
      <c r="AP181" s="10" t="e">
        <v>#N/A</v>
      </c>
      <c r="AQ181" s="9">
        <v>31.103711445244329</v>
      </c>
      <c r="AR181" s="9">
        <f t="shared" si="83"/>
        <v>0</v>
      </c>
      <c r="AS181" s="10" t="e">
        <v>#N/A</v>
      </c>
      <c r="AT181" s="9">
        <v>27.591825459224665</v>
      </c>
      <c r="AU181" s="9">
        <f t="shared" si="84"/>
        <v>0</v>
      </c>
      <c r="AV181" s="10" t="e">
        <v>#N/A</v>
      </c>
      <c r="AW181" s="9">
        <v>27.591825459224665</v>
      </c>
      <c r="AX181" s="9">
        <f t="shared" si="85"/>
        <v>0</v>
      </c>
      <c r="AY181" s="10" t="e">
        <v>#N/A</v>
      </c>
      <c r="AZ181" s="9">
        <v>27.591825459224665</v>
      </c>
      <c r="BA181" s="9">
        <f t="shared" si="86"/>
        <v>0</v>
      </c>
      <c r="BB181" s="10" t="e">
        <v>#N/A</v>
      </c>
      <c r="BC181" s="9">
        <v>26.226394855582953</v>
      </c>
      <c r="BD181" s="9">
        <f t="shared" si="87"/>
        <v>0</v>
      </c>
      <c r="BE181" s="10" t="e">
        <v>#N/A</v>
      </c>
      <c r="BF181" s="9">
        <v>26.226394855582953</v>
      </c>
      <c r="BG181" s="9">
        <f t="shared" si="88"/>
        <v>0</v>
      </c>
      <c r="BH181" s="10" t="e">
        <v>#N/A</v>
      </c>
      <c r="BI181" s="9">
        <v>26.226394855582953</v>
      </c>
      <c r="BJ181" s="9">
        <f t="shared" si="89"/>
        <v>0</v>
      </c>
      <c r="BK181" s="10" t="e">
        <v>#N/A</v>
      </c>
      <c r="BL181" s="9">
        <v>26.226394855582953</v>
      </c>
      <c r="BM181" s="9">
        <f t="shared" si="90"/>
        <v>0</v>
      </c>
      <c r="BN181" s="10" t="e">
        <v>#N/A</v>
      </c>
      <c r="BO181" s="9">
        <v>26.226394855582953</v>
      </c>
      <c r="BP181" s="9">
        <f t="shared" si="91"/>
        <v>0</v>
      </c>
      <c r="BQ181" s="10" t="e">
        <v>#N/A</v>
      </c>
      <c r="BR181" s="9">
        <v>26.226394855582953</v>
      </c>
      <c r="BS181" s="9">
        <f t="shared" si="92"/>
        <v>0</v>
      </c>
      <c r="BT181" s="10" t="e">
        <v>#N/A</v>
      </c>
      <c r="BU181" s="9">
        <v>26.226394855582953</v>
      </c>
      <c r="BV181" s="9">
        <f t="shared" si="93"/>
        <v>0</v>
      </c>
      <c r="BW181" s="10">
        <v>27.156453856089612</v>
      </c>
      <c r="BX181" s="9">
        <v>26.226394855582953</v>
      </c>
      <c r="BY181" s="9">
        <f t="shared" si="94"/>
        <v>0.86500974442344658</v>
      </c>
      <c r="BZ181" s="10" t="e">
        <v>#N/A</v>
      </c>
      <c r="CA181" s="9">
        <v>26.226394855582953</v>
      </c>
      <c r="CB181" s="9">
        <f t="shared" si="95"/>
        <v>0</v>
      </c>
      <c r="CC181" s="10" t="e">
        <v>#N/A</v>
      </c>
      <c r="CD181" s="9">
        <v>26.226394855582953</v>
      </c>
      <c r="CE181" s="9">
        <f t="shared" si="96"/>
        <v>0</v>
      </c>
      <c r="CF181" s="10" t="e">
        <v>#N/A</v>
      </c>
      <c r="CG181" s="9">
        <v>26.226394855582953</v>
      </c>
      <c r="CH181" s="9">
        <f t="shared" si="97"/>
        <v>0</v>
      </c>
      <c r="CI181" s="10" t="e">
        <v>#N/A</v>
      </c>
      <c r="CJ181" s="9">
        <v>26.226394855582953</v>
      </c>
      <c r="CK181" s="9">
        <f t="shared" si="98"/>
        <v>0</v>
      </c>
      <c r="CL181" s="10" t="e">
        <v>#N/A</v>
      </c>
      <c r="CM181" s="9">
        <v>26.226394855582953</v>
      </c>
      <c r="CN181" s="9">
        <f t="shared" si="99"/>
        <v>0</v>
      </c>
      <c r="CO181" s="10" t="e">
        <v>#N/A</v>
      </c>
      <c r="CP181" s="9">
        <v>26.226394855582953</v>
      </c>
      <c r="CQ181" s="9">
        <f t="shared" si="100"/>
        <v>0</v>
      </c>
      <c r="CR181" s="10" t="e">
        <v>#N/A</v>
      </c>
      <c r="CS181" s="9">
        <v>29.655359811173525</v>
      </c>
      <c r="CT181" s="9">
        <f t="shared" si="101"/>
        <v>0</v>
      </c>
      <c r="CU181" s="10" t="e">
        <v>#N/A</v>
      </c>
      <c r="CV181" s="9">
        <v>30.999950543195013</v>
      </c>
      <c r="CW181" s="9">
        <f t="shared" si="102"/>
        <v>0</v>
      </c>
      <c r="CX181" s="10" t="e">
        <v>#N/A</v>
      </c>
      <c r="CY181" s="9">
        <v>28.990882947169666</v>
      </c>
      <c r="CZ181" s="9">
        <f t="shared" si="103"/>
        <v>0</v>
      </c>
      <c r="DA181" s="10" t="e">
        <v>#N/A</v>
      </c>
      <c r="DB181" s="9">
        <v>21.428601272716392</v>
      </c>
      <c r="DC181" s="9">
        <f t="shared" si="104"/>
        <v>0</v>
      </c>
      <c r="DD181" s="6"/>
    </row>
    <row r="182" spans="1:108" s="1" customFormat="1" ht="14.4" customHeight="1" x14ac:dyDescent="0.3">
      <c r="A182" s="13" t="s">
        <v>312</v>
      </c>
      <c r="B182" s="13" t="s">
        <v>313</v>
      </c>
      <c r="C182" s="10">
        <v>29.381457970320298</v>
      </c>
      <c r="D182" s="9">
        <v>29.527896944497087</v>
      </c>
      <c r="E182" s="9">
        <f t="shared" si="70"/>
        <v>2.1444373157950235E-2</v>
      </c>
      <c r="F182" s="10">
        <v>31.851781907258044</v>
      </c>
      <c r="G182" s="9">
        <v>32.42368682725936</v>
      </c>
      <c r="H182" s="9">
        <f t="shared" si="71"/>
        <v>0.32707523752171164</v>
      </c>
      <c r="I182" s="10" t="e">
        <v>#N/A</v>
      </c>
      <c r="J182" s="9">
        <v>33.23225039440058</v>
      </c>
      <c r="K182" s="9">
        <f t="shared" si="72"/>
        <v>0</v>
      </c>
      <c r="L182" s="10" t="e">
        <v>#N/A</v>
      </c>
      <c r="M182" s="9">
        <v>34.568759074172505</v>
      </c>
      <c r="N182" s="9">
        <f t="shared" si="73"/>
        <v>0</v>
      </c>
      <c r="O182" s="10" t="e">
        <v>#N/A</v>
      </c>
      <c r="P182" s="9">
        <v>34.550483695978016</v>
      </c>
      <c r="Q182" s="9">
        <f t="shared" si="74"/>
        <v>0</v>
      </c>
      <c r="R182" s="10" t="e">
        <v>#N/A</v>
      </c>
      <c r="S182" s="9">
        <v>34.226843827505064</v>
      </c>
      <c r="T182" s="9">
        <f t="shared" si="75"/>
        <v>0</v>
      </c>
      <c r="U182" s="10" t="e">
        <v>#N/A</v>
      </c>
      <c r="V182" s="9">
        <v>33.23225039440058</v>
      </c>
      <c r="W182" s="9">
        <f t="shared" si="76"/>
        <v>0</v>
      </c>
      <c r="X182" s="10" t="e">
        <v>#N/A</v>
      </c>
      <c r="Y182" s="9">
        <v>28.706592938986802</v>
      </c>
      <c r="Z182" s="9">
        <f t="shared" si="77"/>
        <v>0</v>
      </c>
      <c r="AA182" s="10" t="e">
        <v>#N/A</v>
      </c>
      <c r="AB182" s="9">
        <v>34.813382235282489</v>
      </c>
      <c r="AC182" s="9">
        <f t="shared" si="78"/>
        <v>0</v>
      </c>
      <c r="AD182" s="10" t="e">
        <v>#N/A</v>
      </c>
      <c r="AE182" s="9">
        <v>28.706592938986802</v>
      </c>
      <c r="AF182" s="9">
        <f t="shared" si="79"/>
        <v>0</v>
      </c>
      <c r="AG182" s="10" t="e">
        <v>#N/A</v>
      </c>
      <c r="AH182" s="9">
        <v>28.706592938986802</v>
      </c>
      <c r="AI182" s="9">
        <f t="shared" si="80"/>
        <v>0</v>
      </c>
      <c r="AJ182" s="10" t="e">
        <v>#N/A</v>
      </c>
      <c r="AK182" s="9">
        <v>33.23225039440058</v>
      </c>
      <c r="AL182" s="9">
        <f t="shared" si="81"/>
        <v>0</v>
      </c>
      <c r="AM182" s="10" t="e">
        <v>#N/A</v>
      </c>
      <c r="AN182" s="9">
        <v>32.724778496137731</v>
      </c>
      <c r="AO182" s="9">
        <f t="shared" si="82"/>
        <v>0</v>
      </c>
      <c r="AP182" s="10" t="e">
        <v>#N/A</v>
      </c>
      <c r="AQ182" s="9">
        <v>34.739120155733787</v>
      </c>
      <c r="AR182" s="9">
        <f t="shared" si="83"/>
        <v>0</v>
      </c>
      <c r="AS182" s="10" t="e">
        <v>#N/A</v>
      </c>
      <c r="AT182" s="9">
        <v>30.751563594558178</v>
      </c>
      <c r="AU182" s="9">
        <f t="shared" si="84"/>
        <v>0</v>
      </c>
      <c r="AV182" s="10" t="e">
        <v>#N/A</v>
      </c>
      <c r="AW182" s="9">
        <v>30.751563594558178</v>
      </c>
      <c r="AX182" s="9">
        <f t="shared" si="85"/>
        <v>0</v>
      </c>
      <c r="AY182" s="10" t="e">
        <v>#N/A</v>
      </c>
      <c r="AZ182" s="9">
        <v>30.751563594558178</v>
      </c>
      <c r="BA182" s="9">
        <f t="shared" si="86"/>
        <v>0</v>
      </c>
      <c r="BB182" s="10" t="e">
        <v>#N/A</v>
      </c>
      <c r="BC182" s="9">
        <v>29.527896944497087</v>
      </c>
      <c r="BD182" s="9">
        <f t="shared" si="87"/>
        <v>0</v>
      </c>
      <c r="BE182" s="10" t="e">
        <v>#N/A</v>
      </c>
      <c r="BF182" s="9">
        <v>29.527896944497087</v>
      </c>
      <c r="BG182" s="9">
        <f t="shared" si="88"/>
        <v>0</v>
      </c>
      <c r="BH182" s="10" t="e">
        <v>#N/A</v>
      </c>
      <c r="BI182" s="9">
        <v>29.527896944497087</v>
      </c>
      <c r="BJ182" s="9">
        <f t="shared" si="89"/>
        <v>0</v>
      </c>
      <c r="BK182" s="10" t="e">
        <v>#N/A</v>
      </c>
      <c r="BL182" s="9">
        <v>29.527896944497087</v>
      </c>
      <c r="BM182" s="9">
        <f t="shared" si="90"/>
        <v>0</v>
      </c>
      <c r="BN182" s="10" t="e">
        <v>#N/A</v>
      </c>
      <c r="BO182" s="9">
        <v>29.527896944497087</v>
      </c>
      <c r="BP182" s="9">
        <f t="shared" si="91"/>
        <v>0</v>
      </c>
      <c r="BQ182" s="10" t="e">
        <v>#N/A</v>
      </c>
      <c r="BR182" s="9">
        <v>29.527896944497087</v>
      </c>
      <c r="BS182" s="9">
        <f t="shared" si="92"/>
        <v>0</v>
      </c>
      <c r="BT182" s="10" t="e">
        <v>#N/A</v>
      </c>
      <c r="BU182" s="9">
        <v>29.527896944497087</v>
      </c>
      <c r="BV182" s="9">
        <f t="shared" si="93"/>
        <v>0</v>
      </c>
      <c r="BW182" s="10">
        <v>30.465433527629941</v>
      </c>
      <c r="BX182" s="9">
        <v>29.527896944497087</v>
      </c>
      <c r="BY182" s="9">
        <f t="shared" si="94"/>
        <v>0.87897484471242626</v>
      </c>
      <c r="BZ182" s="10" t="e">
        <v>#N/A</v>
      </c>
      <c r="CA182" s="9">
        <v>29.527896944497087</v>
      </c>
      <c r="CB182" s="9">
        <f t="shared" si="95"/>
        <v>0</v>
      </c>
      <c r="CC182" s="10" t="e">
        <v>#N/A</v>
      </c>
      <c r="CD182" s="9">
        <v>29.527896944497087</v>
      </c>
      <c r="CE182" s="9">
        <f t="shared" si="96"/>
        <v>0</v>
      </c>
      <c r="CF182" s="10" t="e">
        <v>#N/A</v>
      </c>
      <c r="CG182" s="9">
        <v>29.527896944497087</v>
      </c>
      <c r="CH182" s="9">
        <f t="shared" si="97"/>
        <v>0</v>
      </c>
      <c r="CI182" s="10" t="e">
        <v>#N/A</v>
      </c>
      <c r="CJ182" s="9">
        <v>29.527896944497087</v>
      </c>
      <c r="CK182" s="9">
        <f t="shared" si="98"/>
        <v>0</v>
      </c>
      <c r="CL182" s="10" t="e">
        <v>#N/A</v>
      </c>
      <c r="CM182" s="9">
        <v>29.527896944497087</v>
      </c>
      <c r="CN182" s="9">
        <f t="shared" si="99"/>
        <v>0</v>
      </c>
      <c r="CO182" s="10" t="e">
        <v>#N/A</v>
      </c>
      <c r="CP182" s="9">
        <v>29.527896944497087</v>
      </c>
      <c r="CQ182" s="9">
        <f t="shared" si="100"/>
        <v>0</v>
      </c>
      <c r="CR182" s="10" t="e">
        <v>#N/A</v>
      </c>
      <c r="CS182" s="9">
        <v>33.194615245209292</v>
      </c>
      <c r="CT182" s="9">
        <f t="shared" si="101"/>
        <v>0</v>
      </c>
      <c r="CU182" s="10" t="e">
        <v>#N/A</v>
      </c>
      <c r="CV182" s="9">
        <v>34.813382235282489</v>
      </c>
      <c r="CW182" s="9">
        <f t="shared" si="102"/>
        <v>0</v>
      </c>
      <c r="CX182" s="10" t="e">
        <v>#N/A</v>
      </c>
      <c r="CY182" s="9">
        <v>32.461898631027992</v>
      </c>
      <c r="CZ182" s="9">
        <f t="shared" si="103"/>
        <v>0</v>
      </c>
      <c r="DA182" s="10" t="e">
        <v>#N/A</v>
      </c>
      <c r="DB182" s="9">
        <v>24.116791787344994</v>
      </c>
      <c r="DC182" s="9">
        <f t="shared" si="104"/>
        <v>0</v>
      </c>
      <c r="DD182" s="6"/>
    </row>
    <row r="183" spans="1:108" s="1" customFormat="1" ht="14.4" customHeight="1" x14ac:dyDescent="0.3">
      <c r="A183" s="13" t="s">
        <v>314</v>
      </c>
      <c r="B183" s="13" t="s">
        <v>315</v>
      </c>
      <c r="C183" s="10">
        <v>32.519282978930839</v>
      </c>
      <c r="D183" s="9">
        <v>32.829399033411221</v>
      </c>
      <c r="E183" s="9">
        <f t="shared" si="70"/>
        <v>9.617196724647914E-2</v>
      </c>
      <c r="F183" s="10">
        <v>35.217812952445627</v>
      </c>
      <c r="G183" s="9">
        <v>36.023849419500152</v>
      </c>
      <c r="H183" s="9">
        <f t="shared" si="71"/>
        <v>0.64969478622174115</v>
      </c>
      <c r="I183" s="10" t="e">
        <v>#N/A</v>
      </c>
      <c r="J183" s="9">
        <v>36.696724050011028</v>
      </c>
      <c r="K183" s="9">
        <f t="shared" si="72"/>
        <v>0</v>
      </c>
      <c r="L183" s="10" t="e">
        <v>#N/A</v>
      </c>
      <c r="M183" s="9">
        <v>38.168921666413297</v>
      </c>
      <c r="N183" s="9">
        <f t="shared" si="73"/>
        <v>0</v>
      </c>
      <c r="O183" s="10" t="e">
        <v>#N/A</v>
      </c>
      <c r="P183" s="9">
        <v>38.06083892030631</v>
      </c>
      <c r="Q183" s="9">
        <f t="shared" si="74"/>
        <v>0</v>
      </c>
      <c r="R183" s="10" t="e">
        <v>#N/A</v>
      </c>
      <c r="S183" s="9">
        <v>37.818292435315328</v>
      </c>
      <c r="T183" s="9">
        <f t="shared" si="75"/>
        <v>0</v>
      </c>
      <c r="U183" s="10" t="e">
        <v>#N/A</v>
      </c>
      <c r="V183" s="9">
        <v>36.696724050011028</v>
      </c>
      <c r="W183" s="9">
        <f t="shared" si="76"/>
        <v>0</v>
      </c>
      <c r="X183" s="10" t="e">
        <v>#N/A</v>
      </c>
      <c r="Y183" s="9">
        <v>31.473582529644631</v>
      </c>
      <c r="Z183" s="9">
        <f t="shared" si="77"/>
        <v>0</v>
      </c>
      <c r="AA183" s="10" t="e">
        <v>#N/A</v>
      </c>
      <c r="AB183" s="9">
        <v>38.626813927369994</v>
      </c>
      <c r="AC183" s="9">
        <f t="shared" si="78"/>
        <v>0</v>
      </c>
      <c r="AD183" s="10" t="e">
        <v>#N/A</v>
      </c>
      <c r="AE183" s="9">
        <v>31.473582529644631</v>
      </c>
      <c r="AF183" s="9">
        <f t="shared" si="79"/>
        <v>0</v>
      </c>
      <c r="AG183" s="10" t="e">
        <v>#N/A</v>
      </c>
      <c r="AH183" s="9">
        <v>31.473582529644631</v>
      </c>
      <c r="AI183" s="9">
        <f t="shared" si="80"/>
        <v>0</v>
      </c>
      <c r="AJ183" s="10" t="e">
        <v>#N/A</v>
      </c>
      <c r="AK183" s="9">
        <v>36.696724050011028</v>
      </c>
      <c r="AL183" s="9">
        <f t="shared" si="81"/>
        <v>0</v>
      </c>
      <c r="AM183" s="10" t="e">
        <v>#N/A</v>
      </c>
      <c r="AN183" s="9">
        <v>36.036806231651411</v>
      </c>
      <c r="AO183" s="9">
        <f t="shared" si="82"/>
        <v>0</v>
      </c>
      <c r="AP183" s="10" t="e">
        <v>#N/A</v>
      </c>
      <c r="AQ183" s="9">
        <v>38.374528866223272</v>
      </c>
      <c r="AR183" s="9">
        <f t="shared" si="83"/>
        <v>0</v>
      </c>
      <c r="AS183" s="10" t="e">
        <v>#N/A</v>
      </c>
      <c r="AT183" s="9">
        <v>33.911301729891676</v>
      </c>
      <c r="AU183" s="9">
        <f t="shared" si="84"/>
        <v>0</v>
      </c>
      <c r="AV183" s="10" t="e">
        <v>#N/A</v>
      </c>
      <c r="AW183" s="9">
        <v>33.911301729891676</v>
      </c>
      <c r="AX183" s="9">
        <f t="shared" si="85"/>
        <v>0</v>
      </c>
      <c r="AY183" s="10" t="e">
        <v>#N/A</v>
      </c>
      <c r="AZ183" s="9">
        <v>33.911301729891676</v>
      </c>
      <c r="BA183" s="9">
        <f t="shared" si="86"/>
        <v>0</v>
      </c>
      <c r="BB183" s="10" t="e">
        <v>#N/A</v>
      </c>
      <c r="BC183" s="9">
        <v>32.829399033411221</v>
      </c>
      <c r="BD183" s="9">
        <f t="shared" si="87"/>
        <v>0</v>
      </c>
      <c r="BE183" s="10" t="e">
        <v>#N/A</v>
      </c>
      <c r="BF183" s="9">
        <v>32.829399033411221</v>
      </c>
      <c r="BG183" s="9">
        <f t="shared" si="88"/>
        <v>0</v>
      </c>
      <c r="BH183" s="10" t="e">
        <v>#N/A</v>
      </c>
      <c r="BI183" s="9">
        <v>32.829399033411221</v>
      </c>
      <c r="BJ183" s="9">
        <f t="shared" si="89"/>
        <v>0</v>
      </c>
      <c r="BK183" s="10" t="e">
        <v>#N/A</v>
      </c>
      <c r="BL183" s="9">
        <v>32.829399033411221</v>
      </c>
      <c r="BM183" s="9">
        <f t="shared" si="90"/>
        <v>0</v>
      </c>
      <c r="BN183" s="10" t="e">
        <v>#N/A</v>
      </c>
      <c r="BO183" s="9">
        <v>32.829399033411221</v>
      </c>
      <c r="BP183" s="9">
        <f t="shared" si="91"/>
        <v>0</v>
      </c>
      <c r="BQ183" s="10" t="e">
        <v>#N/A</v>
      </c>
      <c r="BR183" s="9">
        <v>32.829399033411221</v>
      </c>
      <c r="BS183" s="9">
        <f t="shared" si="92"/>
        <v>0</v>
      </c>
      <c r="BT183" s="10" t="e">
        <v>#N/A</v>
      </c>
      <c r="BU183" s="9">
        <v>32.829399033411221</v>
      </c>
      <c r="BV183" s="9">
        <f t="shared" si="93"/>
        <v>0</v>
      </c>
      <c r="BW183" s="10" t="e">
        <v>#N/A</v>
      </c>
      <c r="BX183" s="9">
        <v>32.829399033411221</v>
      </c>
      <c r="BY183" s="9">
        <f t="shared" si="94"/>
        <v>0</v>
      </c>
      <c r="BZ183" s="10" t="e">
        <v>#N/A</v>
      </c>
      <c r="CA183" s="9">
        <v>32.829399033411221</v>
      </c>
      <c r="CB183" s="9">
        <f t="shared" si="95"/>
        <v>0</v>
      </c>
      <c r="CC183" s="10" t="e">
        <v>#N/A</v>
      </c>
      <c r="CD183" s="9">
        <v>32.829399033411221</v>
      </c>
      <c r="CE183" s="9">
        <f t="shared" si="96"/>
        <v>0</v>
      </c>
      <c r="CF183" s="10" t="e">
        <v>#N/A</v>
      </c>
      <c r="CG183" s="9">
        <v>32.829399033411221</v>
      </c>
      <c r="CH183" s="9">
        <f t="shared" si="97"/>
        <v>0</v>
      </c>
      <c r="CI183" s="10" t="e">
        <v>#N/A</v>
      </c>
      <c r="CJ183" s="9">
        <v>32.829399033411221</v>
      </c>
      <c r="CK183" s="9">
        <f t="shared" si="98"/>
        <v>0</v>
      </c>
      <c r="CL183" s="10" t="e">
        <v>#N/A</v>
      </c>
      <c r="CM183" s="9">
        <v>32.829399033411221</v>
      </c>
      <c r="CN183" s="9">
        <f t="shared" si="99"/>
        <v>0</v>
      </c>
      <c r="CO183" s="10" t="e">
        <v>#N/A</v>
      </c>
      <c r="CP183" s="9">
        <v>32.829399033411221</v>
      </c>
      <c r="CQ183" s="9">
        <f t="shared" si="100"/>
        <v>0</v>
      </c>
      <c r="CR183" s="10" t="e">
        <v>#N/A</v>
      </c>
      <c r="CS183" s="9">
        <v>36.733870679245086</v>
      </c>
      <c r="CT183" s="9">
        <f t="shared" si="101"/>
        <v>0</v>
      </c>
      <c r="CU183" s="10" t="e">
        <v>#N/A</v>
      </c>
      <c r="CV183" s="9">
        <v>38.626813927369994</v>
      </c>
      <c r="CW183" s="9">
        <f t="shared" si="102"/>
        <v>0</v>
      </c>
      <c r="CX183" s="10" t="e">
        <v>#N/A</v>
      </c>
      <c r="CY183" s="9">
        <v>35.932914314886347</v>
      </c>
      <c r="CZ183" s="9">
        <f t="shared" si="103"/>
        <v>0</v>
      </c>
      <c r="DA183" s="10" t="e">
        <v>#N/A</v>
      </c>
      <c r="DB183" s="9">
        <v>26.804982301973638</v>
      </c>
      <c r="DC183" s="9">
        <f t="shared" si="104"/>
        <v>0</v>
      </c>
      <c r="DD183" s="6"/>
    </row>
    <row r="184" spans="1:108" s="1" customFormat="1" ht="14.4" customHeight="1" x14ac:dyDescent="0.3">
      <c r="A184" s="13" t="s">
        <v>316</v>
      </c>
      <c r="B184" s="13" t="s">
        <v>317</v>
      </c>
      <c r="C184" s="10" t="e">
        <v>#N/A</v>
      </c>
      <c r="D184" s="9">
        <v>36.130901122325355</v>
      </c>
      <c r="E184" s="9">
        <f t="shared" si="70"/>
        <v>0</v>
      </c>
      <c r="F184" s="10">
        <v>38.64089537128045</v>
      </c>
      <c r="G184" s="9">
        <v>39.624012011740916</v>
      </c>
      <c r="H184" s="9">
        <f t="shared" si="71"/>
        <v>0.96651832875027288</v>
      </c>
      <c r="I184" s="10" t="e">
        <v>#N/A</v>
      </c>
      <c r="J184" s="9">
        <v>40.16119770562139</v>
      </c>
      <c r="K184" s="9">
        <f t="shared" si="72"/>
        <v>0</v>
      </c>
      <c r="L184" s="10" t="e">
        <v>#N/A</v>
      </c>
      <c r="M184" s="9">
        <v>41.769084258654061</v>
      </c>
      <c r="N184" s="9">
        <f t="shared" si="73"/>
        <v>0</v>
      </c>
      <c r="O184" s="10" t="e">
        <v>#N/A</v>
      </c>
      <c r="P184" s="9">
        <v>41.571194144634546</v>
      </c>
      <c r="Q184" s="9">
        <f t="shared" si="74"/>
        <v>0</v>
      </c>
      <c r="R184" s="10" t="e">
        <v>#N/A</v>
      </c>
      <c r="S184" s="9">
        <v>41.409741043125592</v>
      </c>
      <c r="T184" s="9">
        <f t="shared" si="75"/>
        <v>0</v>
      </c>
      <c r="U184" s="10" t="e">
        <v>#N/A</v>
      </c>
      <c r="V184" s="9">
        <v>40.16119770562139</v>
      </c>
      <c r="W184" s="9">
        <f t="shared" si="76"/>
        <v>0</v>
      </c>
      <c r="X184" s="10" t="e">
        <v>#N/A</v>
      </c>
      <c r="Y184" s="9">
        <v>34.240572120302375</v>
      </c>
      <c r="Z184" s="9">
        <f t="shared" si="77"/>
        <v>0</v>
      </c>
      <c r="AA184" s="10" t="e">
        <v>#N/A</v>
      </c>
      <c r="AB184" s="9">
        <v>42.4402456194575</v>
      </c>
      <c r="AC184" s="9">
        <f t="shared" si="78"/>
        <v>0</v>
      </c>
      <c r="AD184" s="10" t="e">
        <v>#N/A</v>
      </c>
      <c r="AE184" s="9">
        <v>34.240572120302375</v>
      </c>
      <c r="AF184" s="9">
        <f t="shared" si="79"/>
        <v>0</v>
      </c>
      <c r="AG184" s="10" t="e">
        <v>#N/A</v>
      </c>
      <c r="AH184" s="9">
        <v>34.240572120302375</v>
      </c>
      <c r="AI184" s="9">
        <f t="shared" si="80"/>
        <v>0</v>
      </c>
      <c r="AJ184" s="10" t="e">
        <v>#N/A</v>
      </c>
      <c r="AK184" s="9">
        <v>40.16119770562139</v>
      </c>
      <c r="AL184" s="9">
        <f t="shared" si="81"/>
        <v>0</v>
      </c>
      <c r="AM184" s="10" t="e">
        <v>#N/A</v>
      </c>
      <c r="AN184" s="9">
        <v>39.348833967165092</v>
      </c>
      <c r="AO184" s="9">
        <f t="shared" si="82"/>
        <v>0</v>
      </c>
      <c r="AP184" s="10" t="e">
        <v>#N/A</v>
      </c>
      <c r="AQ184" s="9">
        <v>42.009937576712701</v>
      </c>
      <c r="AR184" s="9">
        <f t="shared" si="83"/>
        <v>0</v>
      </c>
      <c r="AS184" s="10" t="e">
        <v>#N/A</v>
      </c>
      <c r="AT184" s="9">
        <v>37.071039865225174</v>
      </c>
      <c r="AU184" s="9">
        <f t="shared" si="84"/>
        <v>0</v>
      </c>
      <c r="AV184" s="10" t="e">
        <v>#N/A</v>
      </c>
      <c r="AW184" s="9">
        <v>37.071039865225174</v>
      </c>
      <c r="AX184" s="9">
        <f t="shared" si="85"/>
        <v>0</v>
      </c>
      <c r="AY184" s="10" t="e">
        <v>#N/A</v>
      </c>
      <c r="AZ184" s="9">
        <v>37.071039865225174</v>
      </c>
      <c r="BA184" s="9">
        <f t="shared" si="86"/>
        <v>0</v>
      </c>
      <c r="BB184" s="10" t="e">
        <v>#N/A</v>
      </c>
      <c r="BC184" s="9">
        <v>36.130901122325355</v>
      </c>
      <c r="BD184" s="9">
        <f t="shared" si="87"/>
        <v>0</v>
      </c>
      <c r="BE184" s="10" t="e">
        <v>#N/A</v>
      </c>
      <c r="BF184" s="9">
        <v>36.130901122325355</v>
      </c>
      <c r="BG184" s="9">
        <f t="shared" si="88"/>
        <v>0</v>
      </c>
      <c r="BH184" s="10" t="e">
        <v>#N/A</v>
      </c>
      <c r="BI184" s="9">
        <v>36.130901122325355</v>
      </c>
      <c r="BJ184" s="9">
        <f t="shared" si="89"/>
        <v>0</v>
      </c>
      <c r="BK184" s="10" t="e">
        <v>#N/A</v>
      </c>
      <c r="BL184" s="9">
        <v>36.130901122325355</v>
      </c>
      <c r="BM184" s="9">
        <f t="shared" si="90"/>
        <v>0</v>
      </c>
      <c r="BN184" s="10" t="e">
        <v>#N/A</v>
      </c>
      <c r="BO184" s="9">
        <v>36.130901122325355</v>
      </c>
      <c r="BP184" s="9">
        <f t="shared" si="91"/>
        <v>0</v>
      </c>
      <c r="BQ184" s="10" t="e">
        <v>#N/A</v>
      </c>
      <c r="BR184" s="9">
        <v>36.130901122325355</v>
      </c>
      <c r="BS184" s="9">
        <f t="shared" si="92"/>
        <v>0</v>
      </c>
      <c r="BT184" s="10" t="e">
        <v>#N/A</v>
      </c>
      <c r="BU184" s="9">
        <v>36.130901122325355</v>
      </c>
      <c r="BV184" s="9">
        <f t="shared" si="93"/>
        <v>0</v>
      </c>
      <c r="BW184" s="10" t="e">
        <v>#N/A</v>
      </c>
      <c r="BX184" s="9">
        <v>36.130901122325355</v>
      </c>
      <c r="BY184" s="9">
        <f t="shared" si="94"/>
        <v>0</v>
      </c>
      <c r="BZ184" s="10" t="e">
        <v>#N/A</v>
      </c>
      <c r="CA184" s="9">
        <v>36.130901122325355</v>
      </c>
      <c r="CB184" s="9">
        <f t="shared" si="95"/>
        <v>0</v>
      </c>
      <c r="CC184" s="10" t="e">
        <v>#N/A</v>
      </c>
      <c r="CD184" s="9">
        <v>36.130901122325355</v>
      </c>
      <c r="CE184" s="9">
        <f t="shared" si="96"/>
        <v>0</v>
      </c>
      <c r="CF184" s="10" t="e">
        <v>#N/A</v>
      </c>
      <c r="CG184" s="9">
        <v>36.130901122325355</v>
      </c>
      <c r="CH184" s="9">
        <f t="shared" si="97"/>
        <v>0</v>
      </c>
      <c r="CI184" s="10" t="e">
        <v>#N/A</v>
      </c>
      <c r="CJ184" s="9">
        <v>36.130901122325355</v>
      </c>
      <c r="CK184" s="9">
        <f t="shared" si="98"/>
        <v>0</v>
      </c>
      <c r="CL184" s="10" t="e">
        <v>#N/A</v>
      </c>
      <c r="CM184" s="9">
        <v>36.130901122325355</v>
      </c>
      <c r="CN184" s="9">
        <f t="shared" si="99"/>
        <v>0</v>
      </c>
      <c r="CO184" s="10" t="e">
        <v>#N/A</v>
      </c>
      <c r="CP184" s="9">
        <v>36.130901122325355</v>
      </c>
      <c r="CQ184" s="9">
        <f t="shared" si="100"/>
        <v>0</v>
      </c>
      <c r="CR184" s="10" t="e">
        <v>#N/A</v>
      </c>
      <c r="CS184" s="9">
        <v>40.273126113280824</v>
      </c>
      <c r="CT184" s="9">
        <f t="shared" si="101"/>
        <v>0</v>
      </c>
      <c r="CU184" s="10" t="e">
        <v>#N/A</v>
      </c>
      <c r="CV184" s="9">
        <v>42.4402456194575</v>
      </c>
      <c r="CW184" s="9">
        <f t="shared" si="102"/>
        <v>0</v>
      </c>
      <c r="CX184" s="10" t="e">
        <v>#N/A</v>
      </c>
      <c r="CY184" s="9">
        <v>39.403929998744644</v>
      </c>
      <c r="CZ184" s="9">
        <f t="shared" si="103"/>
        <v>0</v>
      </c>
      <c r="DA184" s="10" t="e">
        <v>#N/A</v>
      </c>
      <c r="DB184" s="9">
        <v>29.493172816602225</v>
      </c>
      <c r="DC184" s="9">
        <f t="shared" si="104"/>
        <v>0</v>
      </c>
      <c r="DD184" s="6"/>
    </row>
    <row r="185" spans="1:108" s="1" customFormat="1" ht="14.4" customHeight="1" x14ac:dyDescent="0.3">
      <c r="A185" s="13" t="s">
        <v>318</v>
      </c>
      <c r="B185" s="13" t="s">
        <v>319</v>
      </c>
      <c r="C185" s="10" t="e">
        <v>#N/A</v>
      </c>
      <c r="D185" s="9">
        <v>39.432403211239489</v>
      </c>
      <c r="E185" s="9">
        <f t="shared" si="70"/>
        <v>0</v>
      </c>
      <c r="F185" s="10">
        <v>42.132439438491964</v>
      </c>
      <c r="G185" s="9">
        <v>43.224174603981709</v>
      </c>
      <c r="H185" s="9">
        <f t="shared" si="71"/>
        <v>1.1918856715669197</v>
      </c>
      <c r="I185" s="10" t="e">
        <v>#N/A</v>
      </c>
      <c r="J185" s="9">
        <v>43.625671361231781</v>
      </c>
      <c r="K185" s="9">
        <f t="shared" si="72"/>
        <v>0</v>
      </c>
      <c r="L185" s="10" t="e">
        <v>#N/A</v>
      </c>
      <c r="M185" s="9">
        <v>45.369246850894854</v>
      </c>
      <c r="N185" s="9">
        <f t="shared" si="73"/>
        <v>0</v>
      </c>
      <c r="O185" s="10" t="e">
        <v>#N/A</v>
      </c>
      <c r="P185" s="9">
        <v>45.081549368962811</v>
      </c>
      <c r="Q185" s="9">
        <f t="shared" si="74"/>
        <v>0</v>
      </c>
      <c r="R185" s="10" t="e">
        <v>#N/A</v>
      </c>
      <c r="S185" s="9">
        <v>45.001189650935885</v>
      </c>
      <c r="T185" s="9">
        <f t="shared" si="75"/>
        <v>0</v>
      </c>
      <c r="U185" s="10" t="e">
        <v>#N/A</v>
      </c>
      <c r="V185" s="9">
        <v>43.625671361231781</v>
      </c>
      <c r="W185" s="9">
        <f t="shared" si="76"/>
        <v>0</v>
      </c>
      <c r="X185" s="10" t="e">
        <v>#N/A</v>
      </c>
      <c r="Y185" s="9">
        <v>37.007561710960204</v>
      </c>
      <c r="Z185" s="9">
        <f t="shared" si="77"/>
        <v>0</v>
      </c>
      <c r="AA185" s="10" t="e">
        <v>#N/A</v>
      </c>
      <c r="AB185" s="9">
        <v>46.253677311545005</v>
      </c>
      <c r="AC185" s="9">
        <f t="shared" si="78"/>
        <v>0</v>
      </c>
      <c r="AD185" s="10" t="e">
        <v>#N/A</v>
      </c>
      <c r="AE185" s="9">
        <v>37.007561710960204</v>
      </c>
      <c r="AF185" s="9">
        <f t="shared" si="79"/>
        <v>0</v>
      </c>
      <c r="AG185" s="10" t="e">
        <v>#N/A</v>
      </c>
      <c r="AH185" s="9">
        <v>37.007561710960204</v>
      </c>
      <c r="AI185" s="9">
        <f t="shared" si="80"/>
        <v>0</v>
      </c>
      <c r="AJ185" s="10" t="e">
        <v>#N/A</v>
      </c>
      <c r="AK185" s="9">
        <v>43.625671361231781</v>
      </c>
      <c r="AL185" s="9">
        <f t="shared" si="81"/>
        <v>0</v>
      </c>
      <c r="AM185" s="10" t="e">
        <v>#N/A</v>
      </c>
      <c r="AN185" s="9">
        <v>42.660861702678773</v>
      </c>
      <c r="AO185" s="9">
        <f t="shared" si="82"/>
        <v>0</v>
      </c>
      <c r="AP185" s="10" t="e">
        <v>#N/A</v>
      </c>
      <c r="AQ185" s="9">
        <v>45.645346287202187</v>
      </c>
      <c r="AR185" s="9">
        <f t="shared" si="83"/>
        <v>0</v>
      </c>
      <c r="AS185" s="10" t="e">
        <v>#N/A</v>
      </c>
      <c r="AT185" s="9">
        <v>40.230778000558672</v>
      </c>
      <c r="AU185" s="9">
        <f t="shared" si="84"/>
        <v>0</v>
      </c>
      <c r="AV185" s="10" t="e">
        <v>#N/A</v>
      </c>
      <c r="AW185" s="9">
        <v>40.230778000558672</v>
      </c>
      <c r="AX185" s="9">
        <f t="shared" si="85"/>
        <v>0</v>
      </c>
      <c r="AY185" s="10" t="e">
        <v>#N/A</v>
      </c>
      <c r="AZ185" s="9">
        <v>40.230778000558672</v>
      </c>
      <c r="BA185" s="9">
        <f t="shared" si="86"/>
        <v>0</v>
      </c>
      <c r="BB185" s="10" t="e">
        <v>#N/A</v>
      </c>
      <c r="BC185" s="9">
        <v>39.432403211239489</v>
      </c>
      <c r="BD185" s="9">
        <f t="shared" si="87"/>
        <v>0</v>
      </c>
      <c r="BE185" s="10" t="e">
        <v>#N/A</v>
      </c>
      <c r="BF185" s="9">
        <v>39.432403211239489</v>
      </c>
      <c r="BG185" s="9">
        <f t="shared" si="88"/>
        <v>0</v>
      </c>
      <c r="BH185" s="10" t="e">
        <v>#N/A</v>
      </c>
      <c r="BI185" s="9">
        <v>39.432403211239489</v>
      </c>
      <c r="BJ185" s="9">
        <f t="shared" si="89"/>
        <v>0</v>
      </c>
      <c r="BK185" s="10" t="e">
        <v>#N/A</v>
      </c>
      <c r="BL185" s="9">
        <v>39.432403211239489</v>
      </c>
      <c r="BM185" s="9">
        <f t="shared" si="90"/>
        <v>0</v>
      </c>
      <c r="BN185" s="10" t="e">
        <v>#N/A</v>
      </c>
      <c r="BO185" s="9">
        <v>39.432403211239489</v>
      </c>
      <c r="BP185" s="9">
        <f t="shared" si="91"/>
        <v>0</v>
      </c>
      <c r="BQ185" s="10" t="e">
        <v>#N/A</v>
      </c>
      <c r="BR185" s="9">
        <v>39.432403211239489</v>
      </c>
      <c r="BS185" s="9">
        <f t="shared" si="92"/>
        <v>0</v>
      </c>
      <c r="BT185" s="10" t="e">
        <v>#N/A</v>
      </c>
      <c r="BU185" s="9">
        <v>39.432403211239489</v>
      </c>
      <c r="BV185" s="9">
        <f t="shared" si="93"/>
        <v>0</v>
      </c>
      <c r="BW185" s="10" t="e">
        <v>#N/A</v>
      </c>
      <c r="BX185" s="9">
        <v>39.432403211239489</v>
      </c>
      <c r="BY185" s="9">
        <f t="shared" si="94"/>
        <v>0</v>
      </c>
      <c r="BZ185" s="10" t="e">
        <v>#N/A</v>
      </c>
      <c r="CA185" s="9">
        <v>39.432403211239489</v>
      </c>
      <c r="CB185" s="9">
        <f t="shared" si="95"/>
        <v>0</v>
      </c>
      <c r="CC185" s="10" t="e">
        <v>#N/A</v>
      </c>
      <c r="CD185" s="9">
        <v>39.432403211239489</v>
      </c>
      <c r="CE185" s="9">
        <f t="shared" si="96"/>
        <v>0</v>
      </c>
      <c r="CF185" s="10" t="e">
        <v>#N/A</v>
      </c>
      <c r="CG185" s="9">
        <v>39.432403211239489</v>
      </c>
      <c r="CH185" s="9">
        <f t="shared" si="97"/>
        <v>0</v>
      </c>
      <c r="CI185" s="10" t="e">
        <v>#N/A</v>
      </c>
      <c r="CJ185" s="9">
        <v>39.432403211239489</v>
      </c>
      <c r="CK185" s="9">
        <f t="shared" si="98"/>
        <v>0</v>
      </c>
      <c r="CL185" s="10" t="e">
        <v>#N/A</v>
      </c>
      <c r="CM185" s="9">
        <v>39.432403211239489</v>
      </c>
      <c r="CN185" s="9">
        <f t="shared" si="99"/>
        <v>0</v>
      </c>
      <c r="CO185" s="10" t="e">
        <v>#N/A</v>
      </c>
      <c r="CP185" s="9">
        <v>39.432403211239489</v>
      </c>
      <c r="CQ185" s="9">
        <f t="shared" si="100"/>
        <v>0</v>
      </c>
      <c r="CR185" s="10" t="e">
        <v>#N/A</v>
      </c>
      <c r="CS185" s="9">
        <v>43.812381547316619</v>
      </c>
      <c r="CT185" s="9">
        <f t="shared" si="101"/>
        <v>0</v>
      </c>
      <c r="CU185" s="10" t="e">
        <v>#N/A</v>
      </c>
      <c r="CV185" s="9">
        <v>46.253677311545005</v>
      </c>
      <c r="CW185" s="9">
        <f t="shared" si="102"/>
        <v>0</v>
      </c>
      <c r="CX185" s="10" t="e">
        <v>#N/A</v>
      </c>
      <c r="CY185" s="9">
        <v>42.874945682602998</v>
      </c>
      <c r="CZ185" s="9">
        <f t="shared" si="103"/>
        <v>0</v>
      </c>
      <c r="DA185" s="10" t="e">
        <v>#N/A</v>
      </c>
      <c r="DB185" s="9">
        <v>32.18136333123087</v>
      </c>
      <c r="DC185" s="9">
        <f t="shared" si="104"/>
        <v>0</v>
      </c>
      <c r="DD185" s="6"/>
    </row>
    <row r="186" spans="1:108" s="1" customFormat="1" ht="14.4" customHeight="1" x14ac:dyDescent="0.3">
      <c r="A186" s="13" t="s">
        <v>320</v>
      </c>
      <c r="B186" s="13" t="s">
        <v>321</v>
      </c>
      <c r="C186" s="10">
        <v>-5.5339832437829664</v>
      </c>
      <c r="D186" s="9">
        <v>-6.6316898330203031</v>
      </c>
      <c r="E186" s="9">
        <f t="shared" si="70"/>
        <v>1.2049597560550671</v>
      </c>
      <c r="F186" s="10">
        <v>-21.148944211034493</v>
      </c>
      <c r="G186" s="9">
        <v>-25.287026593170324</v>
      </c>
      <c r="H186" s="9">
        <f t="shared" si="71"/>
        <v>17.123725801342957</v>
      </c>
      <c r="I186" s="10" t="e">
        <v>#N/A</v>
      </c>
      <c r="J186" s="9">
        <v>-15.715718317277378</v>
      </c>
      <c r="K186" s="9">
        <f t="shared" si="72"/>
        <v>0</v>
      </c>
      <c r="L186" s="10" t="e">
        <v>#N/A</v>
      </c>
      <c r="M186" s="9">
        <v>-20.91585134440453</v>
      </c>
      <c r="N186" s="9">
        <f t="shared" si="73"/>
        <v>0</v>
      </c>
      <c r="O186" s="10" t="e">
        <v>#N/A</v>
      </c>
      <c r="P186" s="9">
        <v>-13.91550794153865</v>
      </c>
      <c r="Q186" s="9">
        <f t="shared" si="74"/>
        <v>0</v>
      </c>
      <c r="R186" s="10" t="e">
        <v>#N/A</v>
      </c>
      <c r="S186" s="9">
        <v>-11.2847687643076</v>
      </c>
      <c r="T186" s="9">
        <f t="shared" si="75"/>
        <v>0</v>
      </c>
      <c r="U186" s="10" t="e">
        <v>#N/A</v>
      </c>
      <c r="V186" s="9">
        <v>-15.715718317277378</v>
      </c>
      <c r="W186" s="9">
        <f t="shared" si="76"/>
        <v>0</v>
      </c>
      <c r="X186" s="10" t="e">
        <v>#N/A</v>
      </c>
      <c r="Y186" s="9">
        <v>-12.528803159191511</v>
      </c>
      <c r="Z186" s="9">
        <f t="shared" si="77"/>
        <v>0</v>
      </c>
      <c r="AA186" s="10" t="e">
        <v>#N/A</v>
      </c>
      <c r="AB186" s="9">
        <v>-18.66370854807387</v>
      </c>
      <c r="AC186" s="9">
        <f t="shared" si="78"/>
        <v>0</v>
      </c>
      <c r="AD186" s="10" t="e">
        <v>#N/A</v>
      </c>
      <c r="AE186" s="9">
        <v>-12.528803159191511</v>
      </c>
      <c r="AF186" s="9">
        <f t="shared" si="79"/>
        <v>0</v>
      </c>
      <c r="AG186" s="10" t="e">
        <v>#N/A</v>
      </c>
      <c r="AH186" s="9">
        <v>-12.528803159191511</v>
      </c>
      <c r="AI186" s="9">
        <f t="shared" si="80"/>
        <v>0</v>
      </c>
      <c r="AJ186" s="10" t="e">
        <v>#N/A</v>
      </c>
      <c r="AK186" s="9">
        <v>-15.715718317277378</v>
      </c>
      <c r="AL186" s="9">
        <f t="shared" si="81"/>
        <v>0</v>
      </c>
      <c r="AM186" s="10" t="e">
        <v>#N/A</v>
      </c>
      <c r="AN186" s="9">
        <v>-15.361392009995512</v>
      </c>
      <c r="AO186" s="9">
        <f t="shared" si="82"/>
        <v>0</v>
      </c>
      <c r="AP186" s="10" t="e">
        <v>#N/A</v>
      </c>
      <c r="AQ186" s="9">
        <v>-19.098030417541779</v>
      </c>
      <c r="AR186" s="9">
        <f t="shared" si="83"/>
        <v>0</v>
      </c>
      <c r="AS186" s="10">
        <v>-6.7320620903751589</v>
      </c>
      <c r="AT186" s="9">
        <v>-11.151047321667235</v>
      </c>
      <c r="AU186" s="9">
        <f t="shared" si="84"/>
        <v>19.527430474377486</v>
      </c>
      <c r="AV186" s="10" t="e">
        <v>#N/A</v>
      </c>
      <c r="AW186" s="9">
        <v>-11.151047321667235</v>
      </c>
      <c r="AX186" s="9">
        <f t="shared" si="85"/>
        <v>0</v>
      </c>
      <c r="AY186" s="10" t="e">
        <v>#N/A</v>
      </c>
      <c r="AZ186" s="9">
        <v>-11.151047321667235</v>
      </c>
      <c r="BA186" s="9">
        <f t="shared" si="86"/>
        <v>0</v>
      </c>
      <c r="BB186" s="10" t="e">
        <v>#N/A</v>
      </c>
      <c r="BC186" s="9">
        <v>-6.6316898330203031</v>
      </c>
      <c r="BD186" s="9">
        <f t="shared" si="87"/>
        <v>0</v>
      </c>
      <c r="BE186" s="10" t="e">
        <v>#N/A</v>
      </c>
      <c r="BF186" s="9">
        <v>-6.6316898330203031</v>
      </c>
      <c r="BG186" s="9">
        <f t="shared" si="88"/>
        <v>0</v>
      </c>
      <c r="BH186" s="10" t="e">
        <v>#N/A</v>
      </c>
      <c r="BI186" s="9">
        <v>-6.6316898330203031</v>
      </c>
      <c r="BJ186" s="9">
        <f t="shared" si="89"/>
        <v>0</v>
      </c>
      <c r="BK186" s="10" t="e">
        <v>#N/A</v>
      </c>
      <c r="BL186" s="9">
        <v>-6.6316898330203031</v>
      </c>
      <c r="BM186" s="9">
        <f t="shared" si="90"/>
        <v>0</v>
      </c>
      <c r="BN186" s="10" t="e">
        <v>#N/A</v>
      </c>
      <c r="BO186" s="9">
        <v>-6.6316898330203031</v>
      </c>
      <c r="BP186" s="9">
        <f t="shared" si="91"/>
        <v>0</v>
      </c>
      <c r="BQ186" s="10" t="e">
        <v>#N/A</v>
      </c>
      <c r="BR186" s="9">
        <v>-6.6316898330203031</v>
      </c>
      <c r="BS186" s="9">
        <f t="shared" si="92"/>
        <v>0</v>
      </c>
      <c r="BT186" s="10" t="e">
        <v>#N/A</v>
      </c>
      <c r="BU186" s="9">
        <v>-6.6316898330203031</v>
      </c>
      <c r="BV186" s="9">
        <f t="shared" si="93"/>
        <v>0</v>
      </c>
      <c r="BW186" s="10" t="e">
        <v>#N/A</v>
      </c>
      <c r="BX186" s="9">
        <v>-6.6316898330203031</v>
      </c>
      <c r="BY186" s="9">
        <f t="shared" si="94"/>
        <v>0</v>
      </c>
      <c r="BZ186" s="10" t="e">
        <v>#N/A</v>
      </c>
      <c r="CA186" s="9">
        <v>-6.6316898330203031</v>
      </c>
      <c r="CB186" s="9">
        <f t="shared" si="95"/>
        <v>0</v>
      </c>
      <c r="CC186" s="10" t="e">
        <v>#N/A</v>
      </c>
      <c r="CD186" s="9">
        <v>-6.6316898330203031</v>
      </c>
      <c r="CE186" s="9">
        <f t="shared" si="96"/>
        <v>0</v>
      </c>
      <c r="CF186" s="10" t="e">
        <v>#N/A</v>
      </c>
      <c r="CG186" s="9">
        <v>-6.6316898330203031</v>
      </c>
      <c r="CH186" s="9">
        <f t="shared" si="97"/>
        <v>0</v>
      </c>
      <c r="CI186" s="10" t="e">
        <v>#N/A</v>
      </c>
      <c r="CJ186" s="9">
        <v>-6.6316898330203031</v>
      </c>
      <c r="CK186" s="9">
        <f t="shared" si="98"/>
        <v>0</v>
      </c>
      <c r="CL186" s="10" t="e">
        <v>#N/A</v>
      </c>
      <c r="CM186" s="9">
        <v>-6.6316898330203031</v>
      </c>
      <c r="CN186" s="9">
        <f t="shared" si="99"/>
        <v>0</v>
      </c>
      <c r="CO186" s="10" t="e">
        <v>#N/A</v>
      </c>
      <c r="CP186" s="9">
        <v>-6.6316898330203031</v>
      </c>
      <c r="CQ186" s="9">
        <f t="shared" si="100"/>
        <v>0</v>
      </c>
      <c r="CR186" s="10" t="e">
        <v>#N/A</v>
      </c>
      <c r="CS186" s="9">
        <v>-24.165882015541612</v>
      </c>
      <c r="CT186" s="9">
        <f t="shared" si="101"/>
        <v>0</v>
      </c>
      <c r="CU186" s="10" t="e">
        <v>#N/A</v>
      </c>
      <c r="CV186" s="9">
        <v>-18.66370854807387</v>
      </c>
      <c r="CW186" s="9">
        <f t="shared" si="102"/>
        <v>0</v>
      </c>
      <c r="CX186" s="10" t="e">
        <v>#N/A</v>
      </c>
      <c r="CY186" s="9">
        <v>-24.50622006620263</v>
      </c>
      <c r="CZ186" s="9">
        <f t="shared" si="103"/>
        <v>0</v>
      </c>
      <c r="DA186" s="10" t="e">
        <v>#N/A</v>
      </c>
      <c r="DB186" s="9">
        <v>-28.350082144394847</v>
      </c>
      <c r="DC186" s="9">
        <f t="shared" si="104"/>
        <v>0</v>
      </c>
      <c r="DD186" s="6"/>
    </row>
    <row r="187" spans="1:108" s="1" customFormat="1" ht="14.4" customHeight="1" x14ac:dyDescent="0.3">
      <c r="A187" s="13" t="s">
        <v>322</v>
      </c>
      <c r="B187" s="13" t="s">
        <v>323</v>
      </c>
      <c r="C187" s="10">
        <v>-5.7621887111677497</v>
      </c>
      <c r="D187" s="9">
        <v>-5.5839847357068209</v>
      </c>
      <c r="E187" s="9">
        <f t="shared" si="70"/>
        <v>3.1756656870079315E-2</v>
      </c>
      <c r="F187" s="10">
        <v>-14.588036241601078</v>
      </c>
      <c r="G187" s="9">
        <v>-15.218383350142076</v>
      </c>
      <c r="H187" s="9">
        <f t="shared" si="71"/>
        <v>0.39733747724599777</v>
      </c>
      <c r="I187" s="10" t="e">
        <v>#N/A</v>
      </c>
      <c r="J187" s="9">
        <v>-12.623299200221552</v>
      </c>
      <c r="K187" s="9">
        <f t="shared" si="72"/>
        <v>0</v>
      </c>
      <c r="L187" s="10" t="e">
        <v>#N/A</v>
      </c>
      <c r="M187" s="9">
        <v>-10.787208104103541</v>
      </c>
      <c r="N187" s="9">
        <f t="shared" si="73"/>
        <v>0</v>
      </c>
      <c r="O187" s="10" t="e">
        <v>#N/A</v>
      </c>
      <c r="P187" s="9">
        <v>-5.3491444078262873</v>
      </c>
      <c r="Q187" s="9">
        <f t="shared" si="74"/>
        <v>0</v>
      </c>
      <c r="R187" s="10" t="e">
        <v>#N/A</v>
      </c>
      <c r="S187" s="9">
        <v>-2.6685500628191647</v>
      </c>
      <c r="T187" s="9">
        <f t="shared" si="75"/>
        <v>0</v>
      </c>
      <c r="U187" s="10" t="e">
        <v>#N/A</v>
      </c>
      <c r="V187" s="9">
        <v>-12.623299200221552</v>
      </c>
      <c r="W187" s="9">
        <f t="shared" si="76"/>
        <v>0</v>
      </c>
      <c r="X187" s="10" t="e">
        <v>#N/A</v>
      </c>
      <c r="Y187" s="9">
        <v>-10.170825834284798</v>
      </c>
      <c r="Z187" s="9">
        <f t="shared" si="77"/>
        <v>0</v>
      </c>
      <c r="AA187" s="10" t="e">
        <v>#N/A</v>
      </c>
      <c r="AB187" s="9">
        <v>-10.662295892303803</v>
      </c>
      <c r="AC187" s="9">
        <f t="shared" si="78"/>
        <v>0</v>
      </c>
      <c r="AD187" s="10" t="e">
        <v>#N/A</v>
      </c>
      <c r="AE187" s="9">
        <v>-10.170825834284798</v>
      </c>
      <c r="AF187" s="9">
        <f t="shared" si="79"/>
        <v>0</v>
      </c>
      <c r="AG187" s="10" t="e">
        <v>#N/A</v>
      </c>
      <c r="AH187" s="9">
        <v>-10.170825834284798</v>
      </c>
      <c r="AI187" s="9">
        <f t="shared" si="80"/>
        <v>0</v>
      </c>
      <c r="AJ187" s="10">
        <v>-7.644884068731109</v>
      </c>
      <c r="AK187" s="9">
        <v>-12.623299200221552</v>
      </c>
      <c r="AL187" s="9">
        <f t="shared" si="81"/>
        <v>24.784617221453008</v>
      </c>
      <c r="AM187" s="10" t="e">
        <v>#N/A</v>
      </c>
      <c r="AN187" s="9">
        <v>-7.3054273877172875</v>
      </c>
      <c r="AO187" s="9">
        <f t="shared" si="82"/>
        <v>0</v>
      </c>
      <c r="AP187" s="10" t="e">
        <v>#N/A</v>
      </c>
      <c r="AQ187" s="9">
        <v>-10.295454554661347</v>
      </c>
      <c r="AR187" s="9">
        <f t="shared" si="83"/>
        <v>0</v>
      </c>
      <c r="AS187" s="10">
        <v>-5.8192401120192017</v>
      </c>
      <c r="AT187" s="9">
        <v>-9.5303650495398102</v>
      </c>
      <c r="AU187" s="9">
        <f t="shared" si="84"/>
        <v>13.772448301887341</v>
      </c>
      <c r="AV187" s="10">
        <v>-5.8762914856664459</v>
      </c>
      <c r="AW187" s="9">
        <v>-9.5303650495398102</v>
      </c>
      <c r="AX187" s="9">
        <f t="shared" si="85"/>
        <v>13.35225361019819</v>
      </c>
      <c r="AY187" s="10" t="e">
        <v>#N/A</v>
      </c>
      <c r="AZ187" s="9">
        <v>-9.5303650495398102</v>
      </c>
      <c r="BA187" s="9">
        <f t="shared" si="86"/>
        <v>0</v>
      </c>
      <c r="BB187" s="10" t="e">
        <v>#N/A</v>
      </c>
      <c r="BC187" s="9">
        <v>-5.5839847357068209</v>
      </c>
      <c r="BD187" s="9">
        <f t="shared" si="87"/>
        <v>0</v>
      </c>
      <c r="BE187" s="10" t="e">
        <v>#N/A</v>
      </c>
      <c r="BF187" s="9">
        <v>-5.5839847357068209</v>
      </c>
      <c r="BG187" s="9">
        <f t="shared" si="88"/>
        <v>0</v>
      </c>
      <c r="BH187" s="10" t="e">
        <v>#N/A</v>
      </c>
      <c r="BI187" s="9">
        <v>-5.5839847357068209</v>
      </c>
      <c r="BJ187" s="9">
        <f t="shared" si="89"/>
        <v>0</v>
      </c>
      <c r="BK187" s="10" t="e">
        <v>#N/A</v>
      </c>
      <c r="BL187" s="9">
        <v>-5.5839847357068209</v>
      </c>
      <c r="BM187" s="9">
        <f t="shared" si="90"/>
        <v>0</v>
      </c>
      <c r="BN187" s="10" t="e">
        <v>#N/A</v>
      </c>
      <c r="BO187" s="9">
        <v>-5.5839847357068209</v>
      </c>
      <c r="BP187" s="9">
        <f t="shared" si="91"/>
        <v>0</v>
      </c>
      <c r="BQ187" s="10" t="e">
        <v>#N/A</v>
      </c>
      <c r="BR187" s="9">
        <v>-5.5839847357068209</v>
      </c>
      <c r="BS187" s="9">
        <f t="shared" si="92"/>
        <v>0</v>
      </c>
      <c r="BT187" s="10" t="e">
        <v>#N/A</v>
      </c>
      <c r="BU187" s="9">
        <v>-5.5839847357068209</v>
      </c>
      <c r="BV187" s="9">
        <f t="shared" si="93"/>
        <v>0</v>
      </c>
      <c r="BW187" s="10">
        <v>-7.7019354423783568</v>
      </c>
      <c r="BX187" s="9">
        <v>-5.5839847357068209</v>
      </c>
      <c r="BY187" s="9">
        <f t="shared" si="94"/>
        <v>4.4857151958904584</v>
      </c>
      <c r="BZ187" s="10" t="e">
        <v>#N/A</v>
      </c>
      <c r="CA187" s="9">
        <v>-5.5839847357068209</v>
      </c>
      <c r="CB187" s="9">
        <f t="shared" si="95"/>
        <v>0</v>
      </c>
      <c r="CC187" s="10" t="e">
        <v>#N/A</v>
      </c>
      <c r="CD187" s="9">
        <v>-5.5839847357068209</v>
      </c>
      <c r="CE187" s="9">
        <f t="shared" si="96"/>
        <v>0</v>
      </c>
      <c r="CF187" s="10" t="e">
        <v>#N/A</v>
      </c>
      <c r="CG187" s="9">
        <v>-5.5839847357068209</v>
      </c>
      <c r="CH187" s="9">
        <f t="shared" si="97"/>
        <v>0</v>
      </c>
      <c r="CI187" s="10" t="e">
        <v>#N/A</v>
      </c>
      <c r="CJ187" s="9">
        <v>-5.5839847357068209</v>
      </c>
      <c r="CK187" s="9">
        <f t="shared" si="98"/>
        <v>0</v>
      </c>
      <c r="CL187" s="10" t="e">
        <v>#N/A</v>
      </c>
      <c r="CM187" s="9">
        <v>-5.5839847357068209</v>
      </c>
      <c r="CN187" s="9">
        <f t="shared" si="99"/>
        <v>0</v>
      </c>
      <c r="CO187" s="10" t="e">
        <v>#N/A</v>
      </c>
      <c r="CP187" s="9">
        <v>-5.5839847357068209</v>
      </c>
      <c r="CQ187" s="9">
        <f t="shared" si="100"/>
        <v>0</v>
      </c>
      <c r="CR187" s="10" t="e">
        <v>#N/A</v>
      </c>
      <c r="CS187" s="9">
        <v>-14.173372720269626</v>
      </c>
      <c r="CT187" s="9">
        <f t="shared" si="101"/>
        <v>0</v>
      </c>
      <c r="CU187" s="10" t="e">
        <v>#N/A</v>
      </c>
      <c r="CV187" s="9">
        <v>-10.662295892303803</v>
      </c>
      <c r="CW187" s="9">
        <f t="shared" si="102"/>
        <v>0</v>
      </c>
      <c r="CX187" s="10" t="e">
        <v>#N/A</v>
      </c>
      <c r="CY187" s="9">
        <v>-14.599010458652444</v>
      </c>
      <c r="CZ187" s="9">
        <f t="shared" si="103"/>
        <v>0</v>
      </c>
      <c r="DA187" s="10" t="e">
        <v>#N/A</v>
      </c>
      <c r="DB187" s="9">
        <v>-19.421404001109067</v>
      </c>
      <c r="DC187" s="9">
        <f t="shared" si="104"/>
        <v>0</v>
      </c>
      <c r="DD187" s="6"/>
    </row>
    <row r="188" spans="1:108" s="1" customFormat="1" ht="14.4" customHeight="1" x14ac:dyDescent="0.3">
      <c r="A188" s="13" t="s">
        <v>324</v>
      </c>
      <c r="B188" s="13" t="s">
        <v>325</v>
      </c>
      <c r="C188" s="10" t="e">
        <v>#N/A</v>
      </c>
      <c r="D188" s="9">
        <v>14.225027797777898</v>
      </c>
      <c r="E188" s="9">
        <f t="shared" si="70"/>
        <v>0</v>
      </c>
      <c r="F188" s="10">
        <v>7.2911655521181764</v>
      </c>
      <c r="G188" s="9">
        <v>6.382592203302579</v>
      </c>
      <c r="H188" s="9">
        <f t="shared" si="71"/>
        <v>0.82550553017798922</v>
      </c>
      <c r="I188" s="10" t="e">
        <v>#N/A</v>
      </c>
      <c r="J188" s="9">
        <v>8.1635427334408632</v>
      </c>
      <c r="K188" s="9">
        <f t="shared" si="72"/>
        <v>0</v>
      </c>
      <c r="L188" s="10" t="e">
        <v>#N/A</v>
      </c>
      <c r="M188" s="9">
        <v>10.813767449341128</v>
      </c>
      <c r="N188" s="9">
        <f t="shared" si="73"/>
        <v>0</v>
      </c>
      <c r="O188" s="10" t="e">
        <v>#N/A</v>
      </c>
      <c r="P188" s="9">
        <v>15.712986938143274</v>
      </c>
      <c r="Q188" s="9">
        <f t="shared" si="74"/>
        <v>0</v>
      </c>
      <c r="R188" s="10" t="e">
        <v>#N/A</v>
      </c>
      <c r="S188" s="9">
        <v>18.880141584042349</v>
      </c>
      <c r="T188" s="9">
        <f t="shared" si="75"/>
        <v>0</v>
      </c>
      <c r="U188" s="10" t="e">
        <v>#N/A</v>
      </c>
      <c r="V188" s="9">
        <v>8.1635427334408632</v>
      </c>
      <c r="W188" s="9">
        <f t="shared" si="76"/>
        <v>0</v>
      </c>
      <c r="X188" s="10" t="e">
        <v>#N/A</v>
      </c>
      <c r="Y188" s="9">
        <v>6.4311117096619057</v>
      </c>
      <c r="Z188" s="9">
        <f t="shared" si="77"/>
        <v>0</v>
      </c>
      <c r="AA188" s="10" t="e">
        <v>#N/A</v>
      </c>
      <c r="AB188" s="9">
        <v>12.218294260221199</v>
      </c>
      <c r="AC188" s="9">
        <f t="shared" si="78"/>
        <v>0</v>
      </c>
      <c r="AD188" s="10" t="e">
        <v>#N/A</v>
      </c>
      <c r="AE188" s="9">
        <v>6.4311117096619057</v>
      </c>
      <c r="AF188" s="9">
        <f t="shared" si="79"/>
        <v>0</v>
      </c>
      <c r="AG188" s="10" t="e">
        <v>#N/A</v>
      </c>
      <c r="AH188" s="9">
        <v>6.4311117096619057</v>
      </c>
      <c r="AI188" s="9">
        <f t="shared" si="80"/>
        <v>0</v>
      </c>
      <c r="AJ188" s="10" t="e">
        <v>#N/A</v>
      </c>
      <c r="AK188" s="9">
        <v>8.1635427334408632</v>
      </c>
      <c r="AL188" s="9">
        <f t="shared" si="81"/>
        <v>0</v>
      </c>
      <c r="AM188" s="10" t="e">
        <v>#N/A</v>
      </c>
      <c r="AN188" s="9">
        <v>12.56673902536474</v>
      </c>
      <c r="AO188" s="9">
        <f t="shared" si="82"/>
        <v>0</v>
      </c>
      <c r="AP188" s="10" t="e">
        <v>#N/A</v>
      </c>
      <c r="AQ188" s="9">
        <v>11.516997708275397</v>
      </c>
      <c r="AR188" s="9">
        <f t="shared" si="83"/>
        <v>0</v>
      </c>
      <c r="AS188" s="10" t="e">
        <v>#N/A</v>
      </c>
      <c r="AT188" s="9">
        <v>9.4280637624611643</v>
      </c>
      <c r="AU188" s="9">
        <f t="shared" si="84"/>
        <v>0</v>
      </c>
      <c r="AV188" s="10" t="e">
        <v>#N/A</v>
      </c>
      <c r="AW188" s="9">
        <v>9.4280637624611643</v>
      </c>
      <c r="AX188" s="9">
        <f t="shared" si="85"/>
        <v>0</v>
      </c>
      <c r="AY188" s="10" t="e">
        <v>#N/A</v>
      </c>
      <c r="AZ188" s="9">
        <v>9.4280637624611643</v>
      </c>
      <c r="BA188" s="9">
        <f t="shared" si="86"/>
        <v>0</v>
      </c>
      <c r="BB188" s="10" t="e">
        <v>#N/A</v>
      </c>
      <c r="BC188" s="9">
        <v>14.225027797777898</v>
      </c>
      <c r="BD188" s="9">
        <f t="shared" si="87"/>
        <v>0</v>
      </c>
      <c r="BE188" s="10" t="e">
        <v>#N/A</v>
      </c>
      <c r="BF188" s="9">
        <v>14.225027797777898</v>
      </c>
      <c r="BG188" s="9">
        <f t="shared" si="88"/>
        <v>0</v>
      </c>
      <c r="BH188" s="10" t="e">
        <v>#N/A</v>
      </c>
      <c r="BI188" s="9">
        <v>14.225027797777898</v>
      </c>
      <c r="BJ188" s="9">
        <f t="shared" si="89"/>
        <v>0</v>
      </c>
      <c r="BK188" s="10" t="e">
        <v>#N/A</v>
      </c>
      <c r="BL188" s="9">
        <v>14.225027797777898</v>
      </c>
      <c r="BM188" s="9">
        <f t="shared" si="90"/>
        <v>0</v>
      </c>
      <c r="BN188" s="10" t="e">
        <v>#N/A</v>
      </c>
      <c r="BO188" s="9">
        <v>14.225027797777898</v>
      </c>
      <c r="BP188" s="9">
        <f t="shared" si="91"/>
        <v>0</v>
      </c>
      <c r="BQ188" s="10" t="e">
        <v>#N/A</v>
      </c>
      <c r="BR188" s="9">
        <v>14.225027797777898</v>
      </c>
      <c r="BS188" s="9">
        <f t="shared" si="92"/>
        <v>0</v>
      </c>
      <c r="BT188" s="10" t="e">
        <v>#N/A</v>
      </c>
      <c r="BU188" s="9">
        <v>14.225027797777898</v>
      </c>
      <c r="BV188" s="9">
        <f t="shared" si="93"/>
        <v>0</v>
      </c>
      <c r="BW188" s="10" t="e">
        <v>#N/A</v>
      </c>
      <c r="BX188" s="9">
        <v>14.225027797777898</v>
      </c>
      <c r="BY188" s="9">
        <f t="shared" si="94"/>
        <v>0</v>
      </c>
      <c r="BZ188" s="10" t="e">
        <v>#N/A</v>
      </c>
      <c r="CA188" s="9">
        <v>14.225027797777898</v>
      </c>
      <c r="CB188" s="9">
        <f t="shared" si="95"/>
        <v>0</v>
      </c>
      <c r="CC188" s="10" t="e">
        <v>#N/A</v>
      </c>
      <c r="CD188" s="9">
        <v>14.225027797777898</v>
      </c>
      <c r="CE188" s="9">
        <f t="shared" si="96"/>
        <v>0</v>
      </c>
      <c r="CF188" s="10" t="e">
        <v>#N/A</v>
      </c>
      <c r="CG188" s="9">
        <v>14.225027797777898</v>
      </c>
      <c r="CH188" s="9">
        <f t="shared" si="97"/>
        <v>0</v>
      </c>
      <c r="CI188" s="10" t="e">
        <v>#N/A</v>
      </c>
      <c r="CJ188" s="9">
        <v>14.225027797777898</v>
      </c>
      <c r="CK188" s="9">
        <f t="shared" si="98"/>
        <v>0</v>
      </c>
      <c r="CL188" s="10" t="e">
        <v>#N/A</v>
      </c>
      <c r="CM188" s="9">
        <v>14.225027797777898</v>
      </c>
      <c r="CN188" s="9">
        <f t="shared" si="99"/>
        <v>0</v>
      </c>
      <c r="CO188" s="10" t="e">
        <v>#N/A</v>
      </c>
      <c r="CP188" s="9">
        <v>14.225027797777898</v>
      </c>
      <c r="CQ188" s="9">
        <f t="shared" si="100"/>
        <v>0</v>
      </c>
      <c r="CR188" s="10" t="e">
        <v>#N/A</v>
      </c>
      <c r="CS188" s="9">
        <v>7.0621598839449859</v>
      </c>
      <c r="CT188" s="9">
        <f t="shared" si="101"/>
        <v>0</v>
      </c>
      <c r="CU188" s="10" t="e">
        <v>#N/A</v>
      </c>
      <c r="CV188" s="9">
        <v>12.218294260221199</v>
      </c>
      <c r="CW188" s="9">
        <f t="shared" si="102"/>
        <v>0</v>
      </c>
      <c r="CX188" s="10" t="e">
        <v>#N/A</v>
      </c>
      <c r="CY188" s="9">
        <v>6.2270836444975259</v>
      </c>
      <c r="CZ188" s="9">
        <f t="shared" si="103"/>
        <v>0</v>
      </c>
      <c r="DA188" s="10" t="e">
        <v>#N/A</v>
      </c>
      <c r="DB188" s="9">
        <v>-3.2922609133373726</v>
      </c>
      <c r="DC188" s="9">
        <f t="shared" si="104"/>
        <v>0</v>
      </c>
      <c r="DD188" s="6"/>
    </row>
    <row r="189" spans="1:108" s="1" customFormat="1" ht="14.4" customHeight="1" x14ac:dyDescent="0.3">
      <c r="A189" s="13" t="s">
        <v>326</v>
      </c>
      <c r="B189" s="13" t="s">
        <v>327</v>
      </c>
      <c r="C189" s="10">
        <v>-5.9903939609187704</v>
      </c>
      <c r="D189" s="9">
        <v>-3.3301877441061833</v>
      </c>
      <c r="E189" s="9">
        <f t="shared" si="70"/>
        <v>7.0766971159683374</v>
      </c>
      <c r="F189" s="10">
        <v>-22.28426654661471</v>
      </c>
      <c r="G189" s="9">
        <v>-21.686864000929546</v>
      </c>
      <c r="H189" s="9">
        <f t="shared" si="71"/>
        <v>0.35688980159111383</v>
      </c>
      <c r="I189" s="10" t="e">
        <v>#N/A</v>
      </c>
      <c r="J189" s="9">
        <v>-12.251244661666973</v>
      </c>
      <c r="K189" s="9">
        <f t="shared" si="72"/>
        <v>0</v>
      </c>
      <c r="L189" s="10" t="e">
        <v>#N/A</v>
      </c>
      <c r="M189" s="9">
        <v>-17.315688752163737</v>
      </c>
      <c r="N189" s="9">
        <f t="shared" si="73"/>
        <v>0</v>
      </c>
      <c r="O189" s="10" t="e">
        <v>#N/A</v>
      </c>
      <c r="P189" s="9">
        <v>-10.40515271721037</v>
      </c>
      <c r="Q189" s="9">
        <f t="shared" si="74"/>
        <v>0</v>
      </c>
      <c r="R189" s="10" t="e">
        <v>#N/A</v>
      </c>
      <c r="S189" s="9">
        <v>-7.6933201564973501</v>
      </c>
      <c r="T189" s="9">
        <f t="shared" si="75"/>
        <v>0</v>
      </c>
      <c r="U189" s="10" t="e">
        <v>#N/A</v>
      </c>
      <c r="V189" s="9">
        <v>-12.251244661666973</v>
      </c>
      <c r="W189" s="9">
        <f t="shared" si="76"/>
        <v>0</v>
      </c>
      <c r="X189" s="10" t="e">
        <v>#N/A</v>
      </c>
      <c r="Y189" s="9">
        <v>-9.7618135685337251</v>
      </c>
      <c r="Z189" s="9">
        <f t="shared" si="77"/>
        <v>0</v>
      </c>
      <c r="AA189" s="10" t="e">
        <v>#N/A</v>
      </c>
      <c r="AB189" s="9">
        <v>-14.85027685598638</v>
      </c>
      <c r="AC189" s="9">
        <f t="shared" si="78"/>
        <v>0</v>
      </c>
      <c r="AD189" s="10" t="e">
        <v>#N/A</v>
      </c>
      <c r="AE189" s="9">
        <v>-9.7618135685337251</v>
      </c>
      <c r="AF189" s="9">
        <f t="shared" si="79"/>
        <v>0</v>
      </c>
      <c r="AG189" s="10" t="e">
        <v>#N/A</v>
      </c>
      <c r="AH189" s="9">
        <v>-9.7618135685337251</v>
      </c>
      <c r="AI189" s="9">
        <f t="shared" si="80"/>
        <v>0</v>
      </c>
      <c r="AJ189" s="10" t="e">
        <v>#N/A</v>
      </c>
      <c r="AK189" s="9">
        <v>-12.251244661666973</v>
      </c>
      <c r="AL189" s="9">
        <f t="shared" si="81"/>
        <v>0</v>
      </c>
      <c r="AM189" s="10" t="e">
        <v>#N/A</v>
      </c>
      <c r="AN189" s="9">
        <v>-12.049364274481846</v>
      </c>
      <c r="AO189" s="9">
        <f t="shared" si="82"/>
        <v>0</v>
      </c>
      <c r="AP189" s="10" t="e">
        <v>#N/A</v>
      </c>
      <c r="AQ189" s="9">
        <v>-15.462621707052335</v>
      </c>
      <c r="AR189" s="9">
        <f t="shared" si="83"/>
        <v>0</v>
      </c>
      <c r="AS189" s="10" t="e">
        <v>#N/A</v>
      </c>
      <c r="AT189" s="9">
        <v>-7.9913091863337371</v>
      </c>
      <c r="AU189" s="9">
        <f t="shared" si="84"/>
        <v>0</v>
      </c>
      <c r="AV189" s="10" t="e">
        <v>#N/A</v>
      </c>
      <c r="AW189" s="9">
        <v>-7.9913091863337371</v>
      </c>
      <c r="AX189" s="9">
        <f t="shared" si="85"/>
        <v>0</v>
      </c>
      <c r="AY189" s="10" t="e">
        <v>#N/A</v>
      </c>
      <c r="AZ189" s="9">
        <v>-7.9913091863337371</v>
      </c>
      <c r="BA189" s="9">
        <f t="shared" si="86"/>
        <v>0</v>
      </c>
      <c r="BB189" s="10" t="e">
        <v>#N/A</v>
      </c>
      <c r="BC189" s="9">
        <v>-3.3301877441061833</v>
      </c>
      <c r="BD189" s="9">
        <f t="shared" si="87"/>
        <v>0</v>
      </c>
      <c r="BE189" s="10" t="e">
        <v>#N/A</v>
      </c>
      <c r="BF189" s="9">
        <v>-3.3301877441061833</v>
      </c>
      <c r="BG189" s="9">
        <f t="shared" si="88"/>
        <v>0</v>
      </c>
      <c r="BH189" s="10" t="e">
        <v>#N/A</v>
      </c>
      <c r="BI189" s="9">
        <v>-3.3301877441061833</v>
      </c>
      <c r="BJ189" s="9">
        <f t="shared" si="89"/>
        <v>0</v>
      </c>
      <c r="BK189" s="10" t="e">
        <v>#N/A</v>
      </c>
      <c r="BL189" s="9">
        <v>-3.3301877441061833</v>
      </c>
      <c r="BM189" s="9">
        <f t="shared" si="90"/>
        <v>0</v>
      </c>
      <c r="BN189" s="10" t="e">
        <v>#N/A</v>
      </c>
      <c r="BO189" s="9">
        <v>-3.3301877441061833</v>
      </c>
      <c r="BP189" s="9">
        <f t="shared" si="91"/>
        <v>0</v>
      </c>
      <c r="BQ189" s="10" t="e">
        <v>#N/A</v>
      </c>
      <c r="BR189" s="9">
        <v>-3.3301877441061833</v>
      </c>
      <c r="BS189" s="9">
        <f t="shared" si="92"/>
        <v>0</v>
      </c>
      <c r="BT189" s="10" t="e">
        <v>#N/A</v>
      </c>
      <c r="BU189" s="9">
        <v>-3.3301877441061833</v>
      </c>
      <c r="BV189" s="9">
        <f t="shared" si="93"/>
        <v>0</v>
      </c>
      <c r="BW189" s="10" t="e">
        <v>#N/A</v>
      </c>
      <c r="BX189" s="9">
        <v>-3.3301877441061833</v>
      </c>
      <c r="BY189" s="9">
        <f t="shared" si="94"/>
        <v>0</v>
      </c>
      <c r="BZ189" s="10" t="e">
        <v>#N/A</v>
      </c>
      <c r="CA189" s="9">
        <v>-3.3301877441061833</v>
      </c>
      <c r="CB189" s="9">
        <f t="shared" si="95"/>
        <v>0</v>
      </c>
      <c r="CC189" s="10" t="e">
        <v>#N/A</v>
      </c>
      <c r="CD189" s="9">
        <v>-3.3301877441061833</v>
      </c>
      <c r="CE189" s="9">
        <f t="shared" si="96"/>
        <v>0</v>
      </c>
      <c r="CF189" s="10" t="e">
        <v>#N/A</v>
      </c>
      <c r="CG189" s="9">
        <v>-3.3301877441061833</v>
      </c>
      <c r="CH189" s="9">
        <f t="shared" si="97"/>
        <v>0</v>
      </c>
      <c r="CI189" s="10" t="e">
        <v>#N/A</v>
      </c>
      <c r="CJ189" s="9">
        <v>-3.3301877441061833</v>
      </c>
      <c r="CK189" s="9">
        <f t="shared" si="98"/>
        <v>0</v>
      </c>
      <c r="CL189" s="10" t="e">
        <v>#N/A</v>
      </c>
      <c r="CM189" s="9">
        <v>-3.3301877441061833</v>
      </c>
      <c r="CN189" s="9">
        <f t="shared" si="99"/>
        <v>0</v>
      </c>
      <c r="CO189" s="10" t="e">
        <v>#N/A</v>
      </c>
      <c r="CP189" s="9">
        <v>-3.3301877441061833</v>
      </c>
      <c r="CQ189" s="9">
        <f t="shared" si="100"/>
        <v>0</v>
      </c>
      <c r="CR189" s="10" t="e">
        <v>#N/A</v>
      </c>
      <c r="CS189" s="9">
        <v>-20.626626581505846</v>
      </c>
      <c r="CT189" s="9">
        <f t="shared" si="101"/>
        <v>0</v>
      </c>
      <c r="CU189" s="10" t="e">
        <v>#N/A</v>
      </c>
      <c r="CV189" s="9">
        <v>-14.85027685598638</v>
      </c>
      <c r="CW189" s="9">
        <f t="shared" si="102"/>
        <v>0</v>
      </c>
      <c r="CX189" s="10" t="e">
        <v>#N/A</v>
      </c>
      <c r="CY189" s="9">
        <v>-21.035204382344304</v>
      </c>
      <c r="CZ189" s="9">
        <f t="shared" si="103"/>
        <v>0</v>
      </c>
      <c r="DA189" s="10" t="e">
        <v>#N/A</v>
      </c>
      <c r="DB189" s="9">
        <v>-25.661891629766231</v>
      </c>
      <c r="DC189" s="9">
        <f t="shared" si="104"/>
        <v>0</v>
      </c>
      <c r="DD189" s="6"/>
    </row>
    <row r="190" spans="1:108" s="1" customFormat="1" ht="14.4" customHeight="1" x14ac:dyDescent="0.3">
      <c r="A190" s="13" t="s">
        <v>328</v>
      </c>
      <c r="B190" s="13" t="s">
        <v>329</v>
      </c>
      <c r="C190" s="10" t="e">
        <v>#N/A</v>
      </c>
      <c r="D190" s="9">
        <v>-2.8685655192049353E-2</v>
      </c>
      <c r="E190" s="9">
        <f t="shared" si="70"/>
        <v>0</v>
      </c>
      <c r="F190" s="10">
        <v>-16.407975060948257</v>
      </c>
      <c r="G190" s="9">
        <v>-18.086701408688768</v>
      </c>
      <c r="H190" s="9">
        <f t="shared" si="71"/>
        <v>2.8181221505981959</v>
      </c>
      <c r="I190" s="10" t="e">
        <v>#N/A</v>
      </c>
      <c r="J190" s="9">
        <v>-8.7867710060565685</v>
      </c>
      <c r="K190" s="9">
        <f t="shared" si="72"/>
        <v>0</v>
      </c>
      <c r="L190" s="10" t="e">
        <v>#N/A</v>
      </c>
      <c r="M190" s="9">
        <v>-13.715526159922959</v>
      </c>
      <c r="N190" s="9">
        <f t="shared" si="73"/>
        <v>0</v>
      </c>
      <c r="O190" s="10" t="e">
        <v>#N/A</v>
      </c>
      <c r="P190" s="9">
        <v>-6.8947974928821196</v>
      </c>
      <c r="Q190" s="9">
        <f t="shared" si="74"/>
        <v>0</v>
      </c>
      <c r="R190" s="10" t="e">
        <v>#N/A</v>
      </c>
      <c r="S190" s="9">
        <v>-4.101871548687086</v>
      </c>
      <c r="T190" s="9">
        <f t="shared" si="75"/>
        <v>0</v>
      </c>
      <c r="U190" s="10" t="e">
        <v>#N/A</v>
      </c>
      <c r="V190" s="9">
        <v>-8.7867710060565685</v>
      </c>
      <c r="W190" s="9">
        <f t="shared" si="76"/>
        <v>0</v>
      </c>
      <c r="X190" s="10" t="e">
        <v>#N/A</v>
      </c>
      <c r="Y190" s="9">
        <v>-6.9948239778759387</v>
      </c>
      <c r="Z190" s="9">
        <f t="shared" si="77"/>
        <v>0</v>
      </c>
      <c r="AA190" s="10" t="e">
        <v>#N/A</v>
      </c>
      <c r="AB190" s="9">
        <v>-11.03684516389886</v>
      </c>
      <c r="AC190" s="9">
        <f t="shared" si="78"/>
        <v>0</v>
      </c>
      <c r="AD190" s="10" t="e">
        <v>#N/A</v>
      </c>
      <c r="AE190" s="9">
        <v>-6.9948239778759387</v>
      </c>
      <c r="AF190" s="9">
        <f t="shared" si="79"/>
        <v>0</v>
      </c>
      <c r="AG190" s="10" t="e">
        <v>#N/A</v>
      </c>
      <c r="AH190" s="9">
        <v>-6.9948239778759387</v>
      </c>
      <c r="AI190" s="9">
        <f t="shared" si="80"/>
        <v>0</v>
      </c>
      <c r="AJ190" s="10" t="e">
        <v>#N/A</v>
      </c>
      <c r="AK190" s="9">
        <v>-8.7867710060565685</v>
      </c>
      <c r="AL190" s="9">
        <f t="shared" si="81"/>
        <v>0</v>
      </c>
      <c r="AM190" s="10" t="e">
        <v>#N/A</v>
      </c>
      <c r="AN190" s="9">
        <v>-8.7373365389681652</v>
      </c>
      <c r="AO190" s="9">
        <f t="shared" si="82"/>
        <v>0</v>
      </c>
      <c r="AP190" s="10" t="e">
        <v>#N/A</v>
      </c>
      <c r="AQ190" s="9">
        <v>-11.827212996562864</v>
      </c>
      <c r="AR190" s="9">
        <f t="shared" si="83"/>
        <v>0</v>
      </c>
      <c r="AS190" s="10" t="e">
        <v>#N/A</v>
      </c>
      <c r="AT190" s="9">
        <v>-4.831571051000239</v>
      </c>
      <c r="AU190" s="9">
        <f t="shared" si="84"/>
        <v>0</v>
      </c>
      <c r="AV190" s="10" t="e">
        <v>#N/A</v>
      </c>
      <c r="AW190" s="9">
        <v>-4.831571051000239</v>
      </c>
      <c r="AX190" s="9">
        <f t="shared" si="85"/>
        <v>0</v>
      </c>
      <c r="AY190" s="10" t="e">
        <v>#N/A</v>
      </c>
      <c r="AZ190" s="9">
        <v>-4.831571051000239</v>
      </c>
      <c r="BA190" s="9">
        <f t="shared" si="86"/>
        <v>0</v>
      </c>
      <c r="BB190" s="10" t="e">
        <v>#N/A</v>
      </c>
      <c r="BC190" s="9">
        <v>-2.8685655192049353E-2</v>
      </c>
      <c r="BD190" s="9">
        <f t="shared" si="87"/>
        <v>0</v>
      </c>
      <c r="BE190" s="10" t="e">
        <v>#N/A</v>
      </c>
      <c r="BF190" s="9">
        <v>-2.8685655192049353E-2</v>
      </c>
      <c r="BG190" s="9">
        <f t="shared" si="88"/>
        <v>0</v>
      </c>
      <c r="BH190" s="10" t="e">
        <v>#N/A</v>
      </c>
      <c r="BI190" s="9">
        <v>-2.8685655192049353E-2</v>
      </c>
      <c r="BJ190" s="9">
        <f t="shared" si="89"/>
        <v>0</v>
      </c>
      <c r="BK190" s="10" t="e">
        <v>#N/A</v>
      </c>
      <c r="BL190" s="9">
        <v>-2.8685655192049353E-2</v>
      </c>
      <c r="BM190" s="9">
        <f t="shared" si="90"/>
        <v>0</v>
      </c>
      <c r="BN190" s="10" t="e">
        <v>#N/A</v>
      </c>
      <c r="BO190" s="9">
        <v>-2.8685655192049353E-2</v>
      </c>
      <c r="BP190" s="9">
        <f t="shared" si="91"/>
        <v>0</v>
      </c>
      <c r="BQ190" s="10" t="e">
        <v>#N/A</v>
      </c>
      <c r="BR190" s="9">
        <v>-2.8685655192049353E-2</v>
      </c>
      <c r="BS190" s="9">
        <f t="shared" si="92"/>
        <v>0</v>
      </c>
      <c r="BT190" s="10" t="e">
        <v>#N/A</v>
      </c>
      <c r="BU190" s="9">
        <v>-2.8685655192049353E-2</v>
      </c>
      <c r="BV190" s="9">
        <f t="shared" si="93"/>
        <v>0</v>
      </c>
      <c r="BW190" s="10" t="e">
        <v>#N/A</v>
      </c>
      <c r="BX190" s="9">
        <v>-2.8685655192049353E-2</v>
      </c>
      <c r="BY190" s="9">
        <f t="shared" si="94"/>
        <v>0</v>
      </c>
      <c r="BZ190" s="10" t="e">
        <v>#N/A</v>
      </c>
      <c r="CA190" s="9">
        <v>-2.8685655192049353E-2</v>
      </c>
      <c r="CB190" s="9">
        <f t="shared" si="95"/>
        <v>0</v>
      </c>
      <c r="CC190" s="10" t="e">
        <v>#N/A</v>
      </c>
      <c r="CD190" s="9">
        <v>-2.8685655192049353E-2</v>
      </c>
      <c r="CE190" s="9">
        <f t="shared" si="96"/>
        <v>0</v>
      </c>
      <c r="CF190" s="10" t="e">
        <v>#N/A</v>
      </c>
      <c r="CG190" s="9">
        <v>-2.8685655192049353E-2</v>
      </c>
      <c r="CH190" s="9">
        <f t="shared" si="97"/>
        <v>0</v>
      </c>
      <c r="CI190" s="10" t="e">
        <v>#N/A</v>
      </c>
      <c r="CJ190" s="9">
        <v>-2.8685655192049353E-2</v>
      </c>
      <c r="CK190" s="9">
        <f t="shared" si="98"/>
        <v>0</v>
      </c>
      <c r="CL190" s="10" t="e">
        <v>#N/A</v>
      </c>
      <c r="CM190" s="9">
        <v>-2.8685655192049353E-2</v>
      </c>
      <c r="CN190" s="9">
        <f t="shared" si="99"/>
        <v>0</v>
      </c>
      <c r="CO190" s="10" t="e">
        <v>#N/A</v>
      </c>
      <c r="CP190" s="9">
        <v>-2.8685655192049353E-2</v>
      </c>
      <c r="CQ190" s="9">
        <f t="shared" si="100"/>
        <v>0</v>
      </c>
      <c r="CR190" s="10" t="e">
        <v>#N/A</v>
      </c>
      <c r="CS190" s="9">
        <v>-17.087371147470066</v>
      </c>
      <c r="CT190" s="9">
        <f t="shared" si="101"/>
        <v>0</v>
      </c>
      <c r="CU190" s="10" t="e">
        <v>#N/A</v>
      </c>
      <c r="CV190" s="9">
        <v>-11.03684516389886</v>
      </c>
      <c r="CW190" s="9">
        <f t="shared" si="102"/>
        <v>0</v>
      </c>
      <c r="CX190" s="10" t="e">
        <v>#N/A</v>
      </c>
      <c r="CY190" s="9">
        <v>-17.564188698485964</v>
      </c>
      <c r="CZ190" s="9">
        <f t="shared" si="103"/>
        <v>0</v>
      </c>
      <c r="DA190" s="10" t="e">
        <v>#N/A</v>
      </c>
      <c r="DB190" s="9">
        <v>-22.973701115137601</v>
      </c>
      <c r="DC190" s="9">
        <f t="shared" si="104"/>
        <v>0</v>
      </c>
      <c r="DD190" s="6"/>
    </row>
    <row r="191" spans="1:108" s="1" customFormat="1" ht="14.4" customHeight="1" x14ac:dyDescent="0.3">
      <c r="A191" s="13" t="s">
        <v>330</v>
      </c>
      <c r="B191" s="13" t="s">
        <v>331</v>
      </c>
      <c r="C191" s="10">
        <v>2.909620001601172</v>
      </c>
      <c r="D191" s="9">
        <v>6.5743185226361902</v>
      </c>
      <c r="E191" s="9">
        <f t="shared" si="70"/>
        <v>13.43001525007625</v>
      </c>
      <c r="F191" s="10">
        <v>-11.341813081072722</v>
      </c>
      <c r="G191" s="9">
        <v>-10.886376224207197</v>
      </c>
      <c r="H191" s="9">
        <f t="shared" si="71"/>
        <v>0.20742273059154864</v>
      </c>
      <c r="I191" s="10" t="e">
        <v>#N/A</v>
      </c>
      <c r="J191" s="9">
        <v>-1.8578236948357585</v>
      </c>
      <c r="K191" s="9">
        <f t="shared" si="72"/>
        <v>0</v>
      </c>
      <c r="L191" s="10" t="e">
        <v>#N/A</v>
      </c>
      <c r="M191" s="9">
        <v>-6.5152009754414166</v>
      </c>
      <c r="N191" s="9">
        <f t="shared" si="73"/>
        <v>0</v>
      </c>
      <c r="O191" s="10" t="e">
        <v>#N/A</v>
      </c>
      <c r="P191" s="9">
        <v>0.1259129557743961</v>
      </c>
      <c r="Q191" s="9">
        <f t="shared" si="74"/>
        <v>0</v>
      </c>
      <c r="R191" s="10" t="e">
        <v>#N/A</v>
      </c>
      <c r="S191" s="9">
        <v>3.0810256669334137</v>
      </c>
      <c r="T191" s="9">
        <f t="shared" si="75"/>
        <v>0</v>
      </c>
      <c r="U191" s="10" t="e">
        <v>#N/A</v>
      </c>
      <c r="V191" s="9">
        <v>-1.8578236948357585</v>
      </c>
      <c r="W191" s="9">
        <f t="shared" si="76"/>
        <v>0</v>
      </c>
      <c r="X191" s="10" t="e">
        <v>#N/A</v>
      </c>
      <c r="Y191" s="9">
        <v>-1.4608447965603943</v>
      </c>
      <c r="Z191" s="9">
        <f t="shared" si="77"/>
        <v>0</v>
      </c>
      <c r="AA191" s="10" t="e">
        <v>#N/A</v>
      </c>
      <c r="AB191" s="9">
        <v>-3.4099817797238927</v>
      </c>
      <c r="AC191" s="9">
        <f t="shared" si="78"/>
        <v>0</v>
      </c>
      <c r="AD191" s="10" t="e">
        <v>#N/A</v>
      </c>
      <c r="AE191" s="9">
        <v>-1.4608447965603943</v>
      </c>
      <c r="AF191" s="9">
        <f t="shared" si="79"/>
        <v>0</v>
      </c>
      <c r="AG191" s="10" t="e">
        <v>#N/A</v>
      </c>
      <c r="AH191" s="9">
        <v>-1.4608447965603943</v>
      </c>
      <c r="AI191" s="9">
        <f t="shared" si="80"/>
        <v>0</v>
      </c>
      <c r="AJ191" s="10" t="e">
        <v>#N/A</v>
      </c>
      <c r="AK191" s="9">
        <v>-1.8578236948357585</v>
      </c>
      <c r="AL191" s="9">
        <f t="shared" si="81"/>
        <v>0</v>
      </c>
      <c r="AM191" s="10" t="e">
        <v>#N/A</v>
      </c>
      <c r="AN191" s="9">
        <v>-2.1132810679408465</v>
      </c>
      <c r="AO191" s="9">
        <f t="shared" si="82"/>
        <v>0</v>
      </c>
      <c r="AP191" s="10" t="e">
        <v>#N/A</v>
      </c>
      <c r="AQ191" s="9">
        <v>-4.5563955755839345</v>
      </c>
      <c r="AR191" s="9">
        <f t="shared" si="83"/>
        <v>0</v>
      </c>
      <c r="AS191" s="10" t="e">
        <v>#N/A</v>
      </c>
      <c r="AT191" s="9">
        <v>1.4879052196667715</v>
      </c>
      <c r="AU191" s="9">
        <f t="shared" si="84"/>
        <v>0</v>
      </c>
      <c r="AV191" s="10" t="e">
        <v>#N/A</v>
      </c>
      <c r="AW191" s="9">
        <v>1.4879052196667715</v>
      </c>
      <c r="AX191" s="9">
        <f t="shared" si="85"/>
        <v>0</v>
      </c>
      <c r="AY191" s="10" t="e">
        <v>#N/A</v>
      </c>
      <c r="AZ191" s="9">
        <v>1.4879052196667715</v>
      </c>
      <c r="BA191" s="9">
        <f t="shared" si="86"/>
        <v>0</v>
      </c>
      <c r="BB191" s="10" t="e">
        <v>#N/A</v>
      </c>
      <c r="BC191" s="9">
        <v>6.5743185226361902</v>
      </c>
      <c r="BD191" s="9">
        <f t="shared" si="87"/>
        <v>0</v>
      </c>
      <c r="BE191" s="10" t="e">
        <v>#N/A</v>
      </c>
      <c r="BF191" s="9">
        <v>6.5743185226361902</v>
      </c>
      <c r="BG191" s="9">
        <f t="shared" si="88"/>
        <v>0</v>
      </c>
      <c r="BH191" s="10" t="e">
        <v>#N/A</v>
      </c>
      <c r="BI191" s="9">
        <v>6.5743185226361902</v>
      </c>
      <c r="BJ191" s="9">
        <f t="shared" si="89"/>
        <v>0</v>
      </c>
      <c r="BK191" s="10" t="e">
        <v>#N/A</v>
      </c>
      <c r="BL191" s="9">
        <v>6.5743185226361902</v>
      </c>
      <c r="BM191" s="9">
        <f t="shared" si="90"/>
        <v>0</v>
      </c>
      <c r="BN191" s="10" t="e">
        <v>#N/A</v>
      </c>
      <c r="BO191" s="9">
        <v>6.5743185226361902</v>
      </c>
      <c r="BP191" s="9">
        <f t="shared" si="91"/>
        <v>0</v>
      </c>
      <c r="BQ191" s="10" t="e">
        <v>#N/A</v>
      </c>
      <c r="BR191" s="9">
        <v>6.5743185226361902</v>
      </c>
      <c r="BS191" s="9">
        <f t="shared" si="92"/>
        <v>0</v>
      </c>
      <c r="BT191" s="10" t="e">
        <v>#N/A</v>
      </c>
      <c r="BU191" s="9">
        <v>6.5743185226361902</v>
      </c>
      <c r="BV191" s="9">
        <f t="shared" si="93"/>
        <v>0</v>
      </c>
      <c r="BW191" s="10" t="e">
        <v>#N/A</v>
      </c>
      <c r="BX191" s="9">
        <v>6.5743185226361902</v>
      </c>
      <c r="BY191" s="9">
        <f t="shared" si="94"/>
        <v>0</v>
      </c>
      <c r="BZ191" s="10" t="e">
        <v>#N/A</v>
      </c>
      <c r="CA191" s="9">
        <v>6.5743185226361902</v>
      </c>
      <c r="CB191" s="9">
        <f t="shared" si="95"/>
        <v>0</v>
      </c>
      <c r="CC191" s="10" t="e">
        <v>#N/A</v>
      </c>
      <c r="CD191" s="9">
        <v>6.5743185226361902</v>
      </c>
      <c r="CE191" s="9">
        <f t="shared" si="96"/>
        <v>0</v>
      </c>
      <c r="CF191" s="10" t="e">
        <v>#N/A</v>
      </c>
      <c r="CG191" s="9">
        <v>6.5743185226361902</v>
      </c>
      <c r="CH191" s="9">
        <f t="shared" si="97"/>
        <v>0</v>
      </c>
      <c r="CI191" s="10" t="e">
        <v>#N/A</v>
      </c>
      <c r="CJ191" s="9">
        <v>6.5743185226361902</v>
      </c>
      <c r="CK191" s="9">
        <f t="shared" si="98"/>
        <v>0</v>
      </c>
      <c r="CL191" s="10" t="e">
        <v>#N/A</v>
      </c>
      <c r="CM191" s="9">
        <v>6.5743185226361902</v>
      </c>
      <c r="CN191" s="9">
        <f t="shared" si="99"/>
        <v>0</v>
      </c>
      <c r="CO191" s="10" t="e">
        <v>#N/A</v>
      </c>
      <c r="CP191" s="9">
        <v>6.5743185226361902</v>
      </c>
      <c r="CQ191" s="9">
        <f t="shared" si="100"/>
        <v>0</v>
      </c>
      <c r="CR191" s="10" t="e">
        <v>#N/A</v>
      </c>
      <c r="CS191" s="9">
        <v>-10.008860279398533</v>
      </c>
      <c r="CT191" s="9">
        <f t="shared" si="101"/>
        <v>0</v>
      </c>
      <c r="CU191" s="10" t="e">
        <v>#N/A</v>
      </c>
      <c r="CV191" s="9">
        <v>-3.4099817797238927</v>
      </c>
      <c r="CW191" s="9">
        <f t="shared" si="102"/>
        <v>0</v>
      </c>
      <c r="CX191" s="10" t="e">
        <v>#N/A</v>
      </c>
      <c r="CY191" s="9">
        <v>-10.622157330769312</v>
      </c>
      <c r="CZ191" s="9">
        <f t="shared" si="103"/>
        <v>0</v>
      </c>
      <c r="DA191" s="10" t="e">
        <v>#N/A</v>
      </c>
      <c r="DB191" s="9">
        <v>-17.597320085880355</v>
      </c>
      <c r="DC191" s="9">
        <f t="shared" si="104"/>
        <v>0</v>
      </c>
      <c r="DD191" s="6"/>
    </row>
    <row r="192" spans="1:108" s="1" customFormat="1" ht="14.4" customHeight="1" x14ac:dyDescent="0.3">
      <c r="A192" s="13" t="s">
        <v>332</v>
      </c>
      <c r="B192" s="13" t="s">
        <v>333</v>
      </c>
      <c r="C192" s="10" t="e">
        <v>#N/A</v>
      </c>
      <c r="D192" s="9">
        <v>2.6284366980323171</v>
      </c>
      <c r="E192" s="9">
        <f t="shared" si="70"/>
        <v>0</v>
      </c>
      <c r="F192" s="10">
        <v>0.29666714296568486</v>
      </c>
      <c r="G192" s="9">
        <v>0.84589946123037407</v>
      </c>
      <c r="H192" s="9">
        <f t="shared" si="71"/>
        <v>0.30165613942640485</v>
      </c>
      <c r="I192" s="10" t="e">
        <v>#N/A</v>
      </c>
      <c r="J192" s="9">
        <v>2.4495935488240548</v>
      </c>
      <c r="K192" s="9">
        <f t="shared" si="72"/>
        <v>0</v>
      </c>
      <c r="L192" s="10" t="e">
        <v>#N/A</v>
      </c>
      <c r="M192" s="9">
        <v>3.6319634976207027</v>
      </c>
      <c r="N192" s="9">
        <f t="shared" si="73"/>
        <v>0</v>
      </c>
      <c r="O192" s="10" t="e">
        <v>#N/A</v>
      </c>
      <c r="P192" s="9">
        <v>5.9504531895455841</v>
      </c>
      <c r="Q192" s="9">
        <f t="shared" si="74"/>
        <v>0</v>
      </c>
      <c r="R192" s="10" t="e">
        <v>#N/A</v>
      </c>
      <c r="S192" s="9">
        <v>6.7477104999779129</v>
      </c>
      <c r="T192" s="9">
        <f t="shared" si="75"/>
        <v>0</v>
      </c>
      <c r="U192" s="10" t="e">
        <v>#N/A</v>
      </c>
      <c r="V192" s="9">
        <v>2.4495935488240548</v>
      </c>
      <c r="W192" s="9">
        <f t="shared" si="76"/>
        <v>0</v>
      </c>
      <c r="X192" s="10" t="e">
        <v>#N/A</v>
      </c>
      <c r="Y192" s="9">
        <v>2.8799587560650366</v>
      </c>
      <c r="Z192" s="9">
        <f t="shared" si="77"/>
        <v>0</v>
      </c>
      <c r="AA192" s="10" t="e">
        <v>#N/A</v>
      </c>
      <c r="AB192" s="9">
        <v>2.9776405282523228</v>
      </c>
      <c r="AC192" s="9">
        <f t="shared" si="78"/>
        <v>0</v>
      </c>
      <c r="AD192" s="10" t="e">
        <v>#N/A</v>
      </c>
      <c r="AE192" s="9">
        <v>2.8799587560650366</v>
      </c>
      <c r="AF192" s="9">
        <f t="shared" si="79"/>
        <v>0</v>
      </c>
      <c r="AG192" s="10" t="e">
        <v>#N/A</v>
      </c>
      <c r="AH192" s="9">
        <v>2.8799587560650366</v>
      </c>
      <c r="AI192" s="9">
        <f t="shared" si="80"/>
        <v>0</v>
      </c>
      <c r="AJ192" s="10" t="e">
        <v>#N/A</v>
      </c>
      <c r="AK192" s="9">
        <v>2.4495935488240548</v>
      </c>
      <c r="AL192" s="9">
        <f t="shared" si="81"/>
        <v>0</v>
      </c>
      <c r="AM192" s="10" t="e">
        <v>#N/A</v>
      </c>
      <c r="AN192" s="9">
        <v>4.7152323907161673</v>
      </c>
      <c r="AO192" s="9">
        <f t="shared" si="82"/>
        <v>0</v>
      </c>
      <c r="AP192" s="10" t="e">
        <v>#N/A</v>
      </c>
      <c r="AQ192" s="9">
        <v>3.7695209792769901</v>
      </c>
      <c r="AR192" s="9">
        <f t="shared" si="83"/>
        <v>0</v>
      </c>
      <c r="AS192" s="10" t="e">
        <v>#N/A</v>
      </c>
      <c r="AT192" s="9">
        <v>2.8781450084493514</v>
      </c>
      <c r="AU192" s="9">
        <f t="shared" si="84"/>
        <v>0</v>
      </c>
      <c r="AV192" s="10" t="e">
        <v>#N/A</v>
      </c>
      <c r="AW192" s="9">
        <v>2.8781450084493514</v>
      </c>
      <c r="AX192" s="9">
        <f t="shared" si="85"/>
        <v>0</v>
      </c>
      <c r="AY192" s="10" t="e">
        <v>#N/A</v>
      </c>
      <c r="AZ192" s="9">
        <v>2.8781450084493514</v>
      </c>
      <c r="BA192" s="9">
        <f t="shared" si="86"/>
        <v>0</v>
      </c>
      <c r="BB192" s="10" t="e">
        <v>#N/A</v>
      </c>
      <c r="BC192" s="9">
        <v>2.6284366980323171</v>
      </c>
      <c r="BD192" s="9">
        <f t="shared" si="87"/>
        <v>0</v>
      </c>
      <c r="BE192" s="10" t="e">
        <v>#N/A</v>
      </c>
      <c r="BF192" s="9">
        <v>2.6284366980323171</v>
      </c>
      <c r="BG192" s="9">
        <f t="shared" si="88"/>
        <v>0</v>
      </c>
      <c r="BH192" s="10" t="e">
        <v>#N/A</v>
      </c>
      <c r="BI192" s="9">
        <v>2.6284366980323171</v>
      </c>
      <c r="BJ192" s="9">
        <f t="shared" si="89"/>
        <v>0</v>
      </c>
      <c r="BK192" s="10" t="e">
        <v>#N/A</v>
      </c>
      <c r="BL192" s="9">
        <v>2.6284366980323171</v>
      </c>
      <c r="BM192" s="9">
        <f t="shared" si="90"/>
        <v>0</v>
      </c>
      <c r="BN192" s="10" t="e">
        <v>#N/A</v>
      </c>
      <c r="BO192" s="9">
        <v>2.6284366980323171</v>
      </c>
      <c r="BP192" s="9">
        <f t="shared" si="91"/>
        <v>0</v>
      </c>
      <c r="BQ192" s="10" t="e">
        <v>#N/A</v>
      </c>
      <c r="BR192" s="9">
        <v>2.6284366980323171</v>
      </c>
      <c r="BS192" s="9">
        <f t="shared" si="92"/>
        <v>0</v>
      </c>
      <c r="BT192" s="10" t="e">
        <v>#N/A</v>
      </c>
      <c r="BU192" s="9">
        <v>2.6284366980323171</v>
      </c>
      <c r="BV192" s="9">
        <f t="shared" si="93"/>
        <v>0</v>
      </c>
      <c r="BW192" s="10" t="e">
        <v>#N/A</v>
      </c>
      <c r="BX192" s="9">
        <v>2.6284366980323171</v>
      </c>
      <c r="BY192" s="9">
        <f t="shared" si="94"/>
        <v>0</v>
      </c>
      <c r="BZ192" s="10" t="e">
        <v>#N/A</v>
      </c>
      <c r="CA192" s="9">
        <v>2.6284366980323171</v>
      </c>
      <c r="CB192" s="9">
        <f t="shared" si="95"/>
        <v>0</v>
      </c>
      <c r="CC192" s="10" t="e">
        <v>#N/A</v>
      </c>
      <c r="CD192" s="9">
        <v>2.6284366980323171</v>
      </c>
      <c r="CE192" s="9">
        <f t="shared" si="96"/>
        <v>0</v>
      </c>
      <c r="CF192" s="10" t="e">
        <v>#N/A</v>
      </c>
      <c r="CG192" s="9">
        <v>2.6284366980323171</v>
      </c>
      <c r="CH192" s="9">
        <f t="shared" si="97"/>
        <v>0</v>
      </c>
      <c r="CI192" s="10" t="e">
        <v>#N/A</v>
      </c>
      <c r="CJ192" s="9">
        <v>2.6284366980323171</v>
      </c>
      <c r="CK192" s="9">
        <f t="shared" si="98"/>
        <v>0</v>
      </c>
      <c r="CL192" s="10" t="e">
        <v>#N/A</v>
      </c>
      <c r="CM192" s="9">
        <v>2.6284366980323171</v>
      </c>
      <c r="CN192" s="9">
        <f t="shared" si="99"/>
        <v>0</v>
      </c>
      <c r="CO192" s="10" t="e">
        <v>#N/A</v>
      </c>
      <c r="CP192" s="9">
        <v>2.6284366980323171</v>
      </c>
      <c r="CQ192" s="9">
        <f t="shared" si="100"/>
        <v>0</v>
      </c>
      <c r="CR192" s="10" t="e">
        <v>#N/A</v>
      </c>
      <c r="CS192" s="9">
        <v>1.9518172493078367</v>
      </c>
      <c r="CT192" s="9">
        <f t="shared" si="101"/>
        <v>0</v>
      </c>
      <c r="CU192" s="10" t="e">
        <v>#N/A</v>
      </c>
      <c r="CV192" s="9">
        <v>2.9776405282523228</v>
      </c>
      <c r="CW192" s="9">
        <f t="shared" si="102"/>
        <v>0</v>
      </c>
      <c r="CX192" s="10" t="e">
        <v>#N/A</v>
      </c>
      <c r="CY192" s="9">
        <v>1.594419261102459</v>
      </c>
      <c r="CZ192" s="9">
        <f t="shared" si="103"/>
        <v>0</v>
      </c>
      <c r="DA192" s="10" t="e">
        <v>#N/A</v>
      </c>
      <c r="DB192" s="9">
        <v>-2.4451491389422557</v>
      </c>
      <c r="DC192" s="9">
        <f t="shared" si="104"/>
        <v>0</v>
      </c>
      <c r="DD192" s="6"/>
    </row>
    <row r="193" spans="1:108" s="1" customFormat="1" ht="14.4" customHeight="1" x14ac:dyDescent="0.3">
      <c r="A193" s="13" t="s">
        <v>334</v>
      </c>
      <c r="B193" s="13" t="s">
        <v>335</v>
      </c>
      <c r="C193" s="10" t="e">
        <v>#N/A</v>
      </c>
      <c r="D193" s="9">
        <v>12.532942964774705</v>
      </c>
      <c r="E193" s="9">
        <f t="shared" si="70"/>
        <v>0</v>
      </c>
      <c r="F193" s="10">
        <v>8.1640515689210567</v>
      </c>
      <c r="G193" s="9">
        <v>11.646387237952723</v>
      </c>
      <c r="H193" s="9">
        <f t="shared" si="71"/>
        <v>12.126661711810224</v>
      </c>
      <c r="I193" s="10" t="e">
        <v>#N/A</v>
      </c>
      <c r="J193" s="9">
        <v>12.84301451565527</v>
      </c>
      <c r="K193" s="9">
        <f t="shared" si="72"/>
        <v>0</v>
      </c>
      <c r="L193" s="10" t="e">
        <v>#N/A</v>
      </c>
      <c r="M193" s="9">
        <v>14.432451274343038</v>
      </c>
      <c r="N193" s="9">
        <f t="shared" si="73"/>
        <v>0</v>
      </c>
      <c r="O193" s="10" t="e">
        <v>#N/A</v>
      </c>
      <c r="P193" s="9">
        <v>16.481518862530365</v>
      </c>
      <c r="Q193" s="9">
        <f t="shared" si="74"/>
        <v>0</v>
      </c>
      <c r="R193" s="10" t="e">
        <v>#N/A</v>
      </c>
      <c r="S193" s="9">
        <v>17.522056323408691</v>
      </c>
      <c r="T193" s="9">
        <f t="shared" si="75"/>
        <v>0</v>
      </c>
      <c r="U193" s="10" t="e">
        <v>#N/A</v>
      </c>
      <c r="V193" s="9">
        <v>12.84301451565527</v>
      </c>
      <c r="W193" s="9">
        <f t="shared" si="76"/>
        <v>0</v>
      </c>
      <c r="X193" s="10" t="e">
        <v>#N/A</v>
      </c>
      <c r="Y193" s="9">
        <v>11.180927528038396</v>
      </c>
      <c r="Z193" s="9">
        <f t="shared" si="77"/>
        <v>0</v>
      </c>
      <c r="AA193" s="10" t="e">
        <v>#N/A</v>
      </c>
      <c r="AB193" s="9">
        <v>14.417935604514838</v>
      </c>
      <c r="AC193" s="9">
        <f t="shared" si="78"/>
        <v>0</v>
      </c>
      <c r="AD193" s="10" t="e">
        <v>#N/A</v>
      </c>
      <c r="AE193" s="9">
        <v>11.180927528038396</v>
      </c>
      <c r="AF193" s="9">
        <f t="shared" si="79"/>
        <v>0</v>
      </c>
      <c r="AG193" s="10" t="e">
        <v>#N/A</v>
      </c>
      <c r="AH193" s="9">
        <v>11.180927528038396</v>
      </c>
      <c r="AI193" s="9">
        <f t="shared" si="80"/>
        <v>0</v>
      </c>
      <c r="AJ193" s="10" t="e">
        <v>#N/A</v>
      </c>
      <c r="AK193" s="9">
        <v>12.84301451565527</v>
      </c>
      <c r="AL193" s="9">
        <f t="shared" si="81"/>
        <v>0</v>
      </c>
      <c r="AM193" s="10" t="e">
        <v>#N/A</v>
      </c>
      <c r="AN193" s="9">
        <v>14.651315597257195</v>
      </c>
      <c r="AO193" s="9">
        <f t="shared" si="82"/>
        <v>0</v>
      </c>
      <c r="AP193" s="10" t="e">
        <v>#N/A</v>
      </c>
      <c r="AQ193" s="9">
        <v>14.675747110745377</v>
      </c>
      <c r="AR193" s="9">
        <f t="shared" si="83"/>
        <v>0</v>
      </c>
      <c r="AS193" s="10" t="e">
        <v>#N/A</v>
      </c>
      <c r="AT193" s="9">
        <v>12.357359414449846</v>
      </c>
      <c r="AU193" s="9">
        <f t="shared" si="84"/>
        <v>0</v>
      </c>
      <c r="AV193" s="10" t="e">
        <v>#N/A</v>
      </c>
      <c r="AW193" s="9">
        <v>12.357359414449846</v>
      </c>
      <c r="AX193" s="9">
        <f t="shared" si="85"/>
        <v>0</v>
      </c>
      <c r="AY193" s="10" t="e">
        <v>#N/A</v>
      </c>
      <c r="AZ193" s="9">
        <v>12.357359414449846</v>
      </c>
      <c r="BA193" s="9">
        <f t="shared" si="86"/>
        <v>0</v>
      </c>
      <c r="BB193" s="10" t="e">
        <v>#N/A</v>
      </c>
      <c r="BC193" s="9">
        <v>12.532942964774705</v>
      </c>
      <c r="BD193" s="9">
        <f t="shared" si="87"/>
        <v>0</v>
      </c>
      <c r="BE193" s="10" t="e">
        <v>#N/A</v>
      </c>
      <c r="BF193" s="9">
        <v>12.532942964774705</v>
      </c>
      <c r="BG193" s="9">
        <f t="shared" si="88"/>
        <v>0</v>
      </c>
      <c r="BH193" s="10" t="e">
        <v>#N/A</v>
      </c>
      <c r="BI193" s="9">
        <v>12.532942964774705</v>
      </c>
      <c r="BJ193" s="9">
        <f t="shared" si="89"/>
        <v>0</v>
      </c>
      <c r="BK193" s="10" t="e">
        <v>#N/A</v>
      </c>
      <c r="BL193" s="9">
        <v>12.532942964774705</v>
      </c>
      <c r="BM193" s="9">
        <f t="shared" si="90"/>
        <v>0</v>
      </c>
      <c r="BN193" s="10" t="e">
        <v>#N/A</v>
      </c>
      <c r="BO193" s="9">
        <v>12.532942964774705</v>
      </c>
      <c r="BP193" s="9">
        <f t="shared" si="91"/>
        <v>0</v>
      </c>
      <c r="BQ193" s="10" t="e">
        <v>#N/A</v>
      </c>
      <c r="BR193" s="9">
        <v>12.532942964774705</v>
      </c>
      <c r="BS193" s="9">
        <f t="shared" si="92"/>
        <v>0</v>
      </c>
      <c r="BT193" s="10" t="e">
        <v>#N/A</v>
      </c>
      <c r="BU193" s="9">
        <v>12.532942964774705</v>
      </c>
      <c r="BV193" s="9">
        <f t="shared" si="93"/>
        <v>0</v>
      </c>
      <c r="BW193" s="10" t="e">
        <v>#N/A</v>
      </c>
      <c r="BX193" s="9">
        <v>12.532942964774705</v>
      </c>
      <c r="BY193" s="9">
        <f t="shared" si="94"/>
        <v>0</v>
      </c>
      <c r="BZ193" s="10" t="e">
        <v>#N/A</v>
      </c>
      <c r="CA193" s="9">
        <v>12.532942964774705</v>
      </c>
      <c r="CB193" s="9">
        <f t="shared" si="95"/>
        <v>0</v>
      </c>
      <c r="CC193" s="10" t="e">
        <v>#N/A</v>
      </c>
      <c r="CD193" s="9">
        <v>12.532942964774705</v>
      </c>
      <c r="CE193" s="9">
        <f t="shared" si="96"/>
        <v>0</v>
      </c>
      <c r="CF193" s="10" t="e">
        <v>#N/A</v>
      </c>
      <c r="CG193" s="9">
        <v>12.532942964774705</v>
      </c>
      <c r="CH193" s="9">
        <f t="shared" si="97"/>
        <v>0</v>
      </c>
      <c r="CI193" s="10" t="e">
        <v>#N/A</v>
      </c>
      <c r="CJ193" s="9">
        <v>12.532942964774705</v>
      </c>
      <c r="CK193" s="9">
        <f t="shared" si="98"/>
        <v>0</v>
      </c>
      <c r="CL193" s="10" t="e">
        <v>#N/A</v>
      </c>
      <c r="CM193" s="9">
        <v>12.532942964774705</v>
      </c>
      <c r="CN193" s="9">
        <f t="shared" si="99"/>
        <v>0</v>
      </c>
      <c r="CO193" s="10" t="e">
        <v>#N/A</v>
      </c>
      <c r="CP193" s="9">
        <v>12.532942964774705</v>
      </c>
      <c r="CQ193" s="9">
        <f t="shared" si="100"/>
        <v>0</v>
      </c>
      <c r="CR193" s="10" t="e">
        <v>#N/A</v>
      </c>
      <c r="CS193" s="9">
        <v>12.56958355141515</v>
      </c>
      <c r="CT193" s="9">
        <f t="shared" si="101"/>
        <v>0</v>
      </c>
      <c r="CU193" s="10" t="e">
        <v>#N/A</v>
      </c>
      <c r="CV193" s="9">
        <v>14.417935604514838</v>
      </c>
      <c r="CW193" s="9">
        <f t="shared" si="102"/>
        <v>0</v>
      </c>
      <c r="CX193" s="10" t="e">
        <v>#N/A</v>
      </c>
      <c r="CY193" s="9">
        <v>12.007466312677451</v>
      </c>
      <c r="CZ193" s="9">
        <f t="shared" si="103"/>
        <v>0</v>
      </c>
      <c r="DA193" s="10" t="e">
        <v>#N/A</v>
      </c>
      <c r="DB193" s="9">
        <v>5.6194224049436201</v>
      </c>
      <c r="DC193" s="9">
        <f t="shared" si="104"/>
        <v>0</v>
      </c>
      <c r="DD193" s="6"/>
    </row>
    <row r="194" spans="1:108" s="1" customFormat="1" ht="14.4" customHeight="1" x14ac:dyDescent="0.3">
      <c r="A194" s="13" t="s">
        <v>336</v>
      </c>
      <c r="B194" s="13" t="s">
        <v>337</v>
      </c>
      <c r="C194" s="10">
        <v>26.928247164515167</v>
      </c>
      <c r="D194" s="9">
        <v>27.764652815134724</v>
      </c>
      <c r="E194" s="9">
        <f t="shared" si="70"/>
        <v>0.69957441238832518</v>
      </c>
      <c r="F194" s="10">
        <v>20.698238359221239</v>
      </c>
      <c r="G194" s="9">
        <v>19.723099450020413</v>
      </c>
      <c r="H194" s="9">
        <f t="shared" si="71"/>
        <v>0.95089589223737681</v>
      </c>
      <c r="I194" s="10" t="e">
        <v>#N/A</v>
      </c>
      <c r="J194" s="9">
        <v>26.523708841937093</v>
      </c>
      <c r="K194" s="9">
        <f t="shared" si="72"/>
        <v>0</v>
      </c>
      <c r="L194" s="10" t="e">
        <v>#N/A</v>
      </c>
      <c r="M194" s="9">
        <v>22.739706577988926</v>
      </c>
      <c r="N194" s="9">
        <f t="shared" si="73"/>
        <v>0</v>
      </c>
      <c r="O194" s="10" t="e">
        <v>#N/A</v>
      </c>
      <c r="P194" s="9">
        <v>26.303695833539393</v>
      </c>
      <c r="Q194" s="9">
        <f t="shared" si="74"/>
        <v>0</v>
      </c>
      <c r="R194" s="10" t="e">
        <v>#N/A</v>
      </c>
      <c r="S194" s="9">
        <v>28.227953053720881</v>
      </c>
      <c r="T194" s="9">
        <f t="shared" si="75"/>
        <v>0</v>
      </c>
      <c r="U194" s="10" t="e">
        <v>#N/A</v>
      </c>
      <c r="V194" s="9">
        <v>26.523708841937093</v>
      </c>
      <c r="W194" s="9">
        <f t="shared" si="76"/>
        <v>0</v>
      </c>
      <c r="X194" s="10" t="e">
        <v>#N/A</v>
      </c>
      <c r="Y194" s="9">
        <v>21.903317724376677</v>
      </c>
      <c r="Z194" s="9">
        <f t="shared" si="77"/>
        <v>0</v>
      </c>
      <c r="AA194" s="10" t="e">
        <v>#N/A</v>
      </c>
      <c r="AB194" s="9">
        <v>25.97523609177199</v>
      </c>
      <c r="AC194" s="9">
        <f t="shared" si="78"/>
        <v>0</v>
      </c>
      <c r="AD194" s="10" t="e">
        <v>#N/A</v>
      </c>
      <c r="AE194" s="9">
        <v>21.903317724376677</v>
      </c>
      <c r="AF194" s="9">
        <f t="shared" si="79"/>
        <v>0</v>
      </c>
      <c r="AG194" s="10" t="e">
        <v>#N/A</v>
      </c>
      <c r="AH194" s="9">
        <v>21.903317724376677</v>
      </c>
      <c r="AI194" s="9">
        <f t="shared" si="80"/>
        <v>0</v>
      </c>
      <c r="AJ194" s="10" t="e">
        <v>#N/A</v>
      </c>
      <c r="AK194" s="9">
        <v>26.523708841937093</v>
      </c>
      <c r="AL194" s="9">
        <f t="shared" si="81"/>
        <v>0</v>
      </c>
      <c r="AM194" s="10" t="e">
        <v>#N/A</v>
      </c>
      <c r="AN194" s="9">
        <v>23.626255004750419</v>
      </c>
      <c r="AO194" s="9">
        <f t="shared" si="82"/>
        <v>0</v>
      </c>
      <c r="AP194" s="10" t="e">
        <v>#N/A</v>
      </c>
      <c r="AQ194" s="9">
        <v>24.430946501303907</v>
      </c>
      <c r="AR194" s="9">
        <f t="shared" si="83"/>
        <v>0</v>
      </c>
      <c r="AS194" s="10" t="e">
        <v>#N/A</v>
      </c>
      <c r="AT194" s="9">
        <v>26.106602705132218</v>
      </c>
      <c r="AU194" s="9">
        <f t="shared" si="84"/>
        <v>0</v>
      </c>
      <c r="AV194" s="10" t="e">
        <v>#N/A</v>
      </c>
      <c r="AW194" s="9">
        <v>26.106602705132218</v>
      </c>
      <c r="AX194" s="9">
        <f t="shared" si="85"/>
        <v>0</v>
      </c>
      <c r="AY194" s="10" t="e">
        <v>#N/A</v>
      </c>
      <c r="AZ194" s="9">
        <v>26.106602705132218</v>
      </c>
      <c r="BA194" s="9">
        <f t="shared" si="86"/>
        <v>0</v>
      </c>
      <c r="BB194" s="10" t="e">
        <v>#N/A</v>
      </c>
      <c r="BC194" s="9">
        <v>27.764652815134724</v>
      </c>
      <c r="BD194" s="9">
        <f t="shared" si="87"/>
        <v>0</v>
      </c>
      <c r="BE194" s="10" t="e">
        <v>#N/A</v>
      </c>
      <c r="BF194" s="9">
        <v>27.764652815134724</v>
      </c>
      <c r="BG194" s="9">
        <f t="shared" si="88"/>
        <v>0</v>
      </c>
      <c r="BH194" s="10" t="e">
        <v>#N/A</v>
      </c>
      <c r="BI194" s="9">
        <v>27.764652815134724</v>
      </c>
      <c r="BJ194" s="9">
        <f t="shared" si="89"/>
        <v>0</v>
      </c>
      <c r="BK194" s="10" t="e">
        <v>#N/A</v>
      </c>
      <c r="BL194" s="9">
        <v>27.764652815134724</v>
      </c>
      <c r="BM194" s="9">
        <f t="shared" si="90"/>
        <v>0</v>
      </c>
      <c r="BN194" s="10" t="e">
        <v>#N/A</v>
      </c>
      <c r="BO194" s="9">
        <v>27.764652815134724</v>
      </c>
      <c r="BP194" s="9">
        <f t="shared" si="91"/>
        <v>0</v>
      </c>
      <c r="BQ194" s="10" t="e">
        <v>#N/A</v>
      </c>
      <c r="BR194" s="9">
        <v>27.764652815134724</v>
      </c>
      <c r="BS194" s="9">
        <f t="shared" si="92"/>
        <v>0</v>
      </c>
      <c r="BT194" s="10" t="e">
        <v>#N/A</v>
      </c>
      <c r="BU194" s="9">
        <v>27.764652815134724</v>
      </c>
      <c r="BV194" s="9">
        <f t="shared" si="93"/>
        <v>0</v>
      </c>
      <c r="BW194" s="10" t="e">
        <v>#N/A</v>
      </c>
      <c r="BX194" s="9">
        <v>27.764652815134724</v>
      </c>
      <c r="BY194" s="9">
        <f t="shared" si="94"/>
        <v>0</v>
      </c>
      <c r="BZ194" s="10">
        <v>28.696840944565285</v>
      </c>
      <c r="CA194" s="9">
        <v>27.764652815134724</v>
      </c>
      <c r="CB194" s="9">
        <f t="shared" si="95"/>
        <v>0.86897470865124748</v>
      </c>
      <c r="CC194" s="10" t="e">
        <v>#N/A</v>
      </c>
      <c r="CD194" s="9">
        <v>27.764652815134724</v>
      </c>
      <c r="CE194" s="9">
        <f t="shared" si="96"/>
        <v>0</v>
      </c>
      <c r="CF194" s="10" t="e">
        <v>#N/A</v>
      </c>
      <c r="CG194" s="9">
        <v>27.764652815134724</v>
      </c>
      <c r="CH194" s="9">
        <f t="shared" si="97"/>
        <v>0</v>
      </c>
      <c r="CI194" s="10" t="e">
        <v>#N/A</v>
      </c>
      <c r="CJ194" s="9">
        <v>27.764652815134724</v>
      </c>
      <c r="CK194" s="9">
        <f t="shared" si="98"/>
        <v>0</v>
      </c>
      <c r="CL194" s="10" t="e">
        <v>#N/A</v>
      </c>
      <c r="CM194" s="9">
        <v>27.764652815134724</v>
      </c>
      <c r="CN194" s="9">
        <f t="shared" si="99"/>
        <v>0</v>
      </c>
      <c r="CO194" s="10" t="e">
        <v>#N/A</v>
      </c>
      <c r="CP194" s="9">
        <v>27.764652815134724</v>
      </c>
      <c r="CQ194" s="9">
        <f t="shared" si="100"/>
        <v>0</v>
      </c>
      <c r="CR194" s="10" t="e">
        <v>#N/A</v>
      </c>
      <c r="CS194" s="9">
        <v>20.356986762009058</v>
      </c>
      <c r="CT194" s="9">
        <f t="shared" si="101"/>
        <v>0</v>
      </c>
      <c r="CU194" s="10" t="e">
        <v>#N/A</v>
      </c>
      <c r="CV194" s="9">
        <v>25.97523609177199</v>
      </c>
      <c r="CW194" s="9">
        <f t="shared" si="102"/>
        <v>0</v>
      </c>
      <c r="CX194" s="10" t="e">
        <v>#N/A</v>
      </c>
      <c r="CY194" s="9">
        <v>19.470730709928546</v>
      </c>
      <c r="CZ194" s="9">
        <f t="shared" si="103"/>
        <v>0</v>
      </c>
      <c r="DA194" s="10" t="e">
        <v>#N/A</v>
      </c>
      <c r="DB194" s="9">
        <v>9.3642672558069364</v>
      </c>
      <c r="DC194" s="9">
        <f t="shared" si="104"/>
        <v>0</v>
      </c>
      <c r="DD194" s="6"/>
    </row>
    <row r="195" spans="1:108" s="1" customFormat="1" ht="14.4" customHeight="1" x14ac:dyDescent="0.3">
      <c r="A195" s="13" t="s">
        <v>338</v>
      </c>
      <c r="B195" s="13" t="s">
        <v>339</v>
      </c>
      <c r="C195" s="10">
        <v>29.267355007488337</v>
      </c>
      <c r="D195" s="9">
        <v>31.066154904048886</v>
      </c>
      <c r="E195" s="9">
        <f t="shared" si="70"/>
        <v>3.2356810678662424</v>
      </c>
      <c r="F195" s="10">
        <v>23.847474184549284</v>
      </c>
      <c r="G195" s="9">
        <v>23.323262042261234</v>
      </c>
      <c r="H195" s="9">
        <f t="shared" si="71"/>
        <v>0.27479837012222691</v>
      </c>
      <c r="I195" s="10" t="e">
        <v>#N/A</v>
      </c>
      <c r="J195" s="9">
        <v>29.988182497547484</v>
      </c>
      <c r="K195" s="9">
        <f t="shared" si="72"/>
        <v>0</v>
      </c>
      <c r="L195" s="10" t="e">
        <v>#N/A</v>
      </c>
      <c r="M195" s="9">
        <v>26.339869170229719</v>
      </c>
      <c r="N195" s="9">
        <f t="shared" si="73"/>
        <v>0</v>
      </c>
      <c r="O195" s="10" t="e">
        <v>#N/A</v>
      </c>
      <c r="P195" s="9">
        <v>29.814051057867658</v>
      </c>
      <c r="Q195" s="9">
        <f t="shared" si="74"/>
        <v>0</v>
      </c>
      <c r="R195" s="10" t="e">
        <v>#N/A</v>
      </c>
      <c r="S195" s="9">
        <v>31.819401661531145</v>
      </c>
      <c r="T195" s="9">
        <f t="shared" si="75"/>
        <v>0</v>
      </c>
      <c r="U195" s="10" t="e">
        <v>#N/A</v>
      </c>
      <c r="V195" s="9">
        <v>29.988182497547484</v>
      </c>
      <c r="W195" s="9">
        <f t="shared" si="76"/>
        <v>0</v>
      </c>
      <c r="X195" s="10" t="e">
        <v>#N/A</v>
      </c>
      <c r="Y195" s="9">
        <v>24.670307315034449</v>
      </c>
      <c r="Z195" s="9">
        <f t="shared" si="77"/>
        <v>0</v>
      </c>
      <c r="AA195" s="10" t="e">
        <v>#N/A</v>
      </c>
      <c r="AB195" s="9">
        <v>29.788667783859466</v>
      </c>
      <c r="AC195" s="9">
        <f t="shared" si="78"/>
        <v>0</v>
      </c>
      <c r="AD195" s="10" t="e">
        <v>#N/A</v>
      </c>
      <c r="AE195" s="9">
        <v>24.670307315034449</v>
      </c>
      <c r="AF195" s="9">
        <f t="shared" si="79"/>
        <v>0</v>
      </c>
      <c r="AG195" s="10" t="e">
        <v>#N/A</v>
      </c>
      <c r="AH195" s="9">
        <v>24.670307315034449</v>
      </c>
      <c r="AI195" s="9">
        <f t="shared" si="80"/>
        <v>0</v>
      </c>
      <c r="AJ195" s="10" t="e">
        <v>#N/A</v>
      </c>
      <c r="AK195" s="9">
        <v>29.988182497547484</v>
      </c>
      <c r="AL195" s="9">
        <f t="shared" si="81"/>
        <v>0</v>
      </c>
      <c r="AM195" s="10" t="e">
        <v>#N/A</v>
      </c>
      <c r="AN195" s="9">
        <v>26.938282740264128</v>
      </c>
      <c r="AO195" s="9">
        <f t="shared" si="82"/>
        <v>0</v>
      </c>
      <c r="AP195" s="10" t="e">
        <v>#N/A</v>
      </c>
      <c r="AQ195" s="9">
        <v>28.066355211793365</v>
      </c>
      <c r="AR195" s="9">
        <f t="shared" si="83"/>
        <v>0</v>
      </c>
      <c r="AS195" s="10" t="e">
        <v>#N/A</v>
      </c>
      <c r="AT195" s="9">
        <v>29.266340840465716</v>
      </c>
      <c r="AU195" s="9">
        <f t="shared" si="84"/>
        <v>0</v>
      </c>
      <c r="AV195" s="10" t="e">
        <v>#N/A</v>
      </c>
      <c r="AW195" s="9">
        <v>29.266340840465716</v>
      </c>
      <c r="AX195" s="9">
        <f t="shared" si="85"/>
        <v>0</v>
      </c>
      <c r="AY195" s="10" t="e">
        <v>#N/A</v>
      </c>
      <c r="AZ195" s="9">
        <v>29.266340840465716</v>
      </c>
      <c r="BA195" s="9">
        <f t="shared" si="86"/>
        <v>0</v>
      </c>
      <c r="BB195" s="10" t="e">
        <v>#N/A</v>
      </c>
      <c r="BC195" s="9">
        <v>31.066154904048886</v>
      </c>
      <c r="BD195" s="9">
        <f t="shared" si="87"/>
        <v>0</v>
      </c>
      <c r="BE195" s="10" t="e">
        <v>#N/A</v>
      </c>
      <c r="BF195" s="9">
        <v>31.066154904048886</v>
      </c>
      <c r="BG195" s="9">
        <f t="shared" si="88"/>
        <v>0</v>
      </c>
      <c r="BH195" s="10" t="e">
        <v>#N/A</v>
      </c>
      <c r="BI195" s="9">
        <v>31.066154904048886</v>
      </c>
      <c r="BJ195" s="9">
        <f t="shared" si="89"/>
        <v>0</v>
      </c>
      <c r="BK195" s="10" t="e">
        <v>#N/A</v>
      </c>
      <c r="BL195" s="9">
        <v>31.066154904048886</v>
      </c>
      <c r="BM195" s="9">
        <f t="shared" si="90"/>
        <v>0</v>
      </c>
      <c r="BN195" s="10" t="e">
        <v>#N/A</v>
      </c>
      <c r="BO195" s="9">
        <v>31.066154904048886</v>
      </c>
      <c r="BP195" s="9">
        <f t="shared" si="91"/>
        <v>0</v>
      </c>
      <c r="BQ195" s="10" t="e">
        <v>#N/A</v>
      </c>
      <c r="BR195" s="9">
        <v>31.066154904048886</v>
      </c>
      <c r="BS195" s="9">
        <f t="shared" si="92"/>
        <v>0</v>
      </c>
      <c r="BT195" s="10" t="e">
        <v>#N/A</v>
      </c>
      <c r="BU195" s="9">
        <v>31.066154904048886</v>
      </c>
      <c r="BV195" s="9">
        <f t="shared" si="93"/>
        <v>0</v>
      </c>
      <c r="BW195" s="10" t="e">
        <v>#N/A</v>
      </c>
      <c r="BX195" s="9">
        <v>31.066154904048886</v>
      </c>
      <c r="BY195" s="9">
        <f t="shared" si="94"/>
        <v>0</v>
      </c>
      <c r="BZ195" s="10" t="e">
        <v>#N/A</v>
      </c>
      <c r="CA195" s="9">
        <v>31.066154904048886</v>
      </c>
      <c r="CB195" s="9">
        <f t="shared" si="95"/>
        <v>0</v>
      </c>
      <c r="CC195" s="10" t="e">
        <v>#N/A</v>
      </c>
      <c r="CD195" s="9">
        <v>31.066154904048886</v>
      </c>
      <c r="CE195" s="9">
        <f t="shared" si="96"/>
        <v>0</v>
      </c>
      <c r="CF195" s="10" t="e">
        <v>#N/A</v>
      </c>
      <c r="CG195" s="9">
        <v>31.066154904048886</v>
      </c>
      <c r="CH195" s="9">
        <f t="shared" si="97"/>
        <v>0</v>
      </c>
      <c r="CI195" s="10" t="e">
        <v>#N/A</v>
      </c>
      <c r="CJ195" s="9">
        <v>31.066154904048886</v>
      </c>
      <c r="CK195" s="9">
        <f t="shared" si="98"/>
        <v>0</v>
      </c>
      <c r="CL195" s="10" t="e">
        <v>#N/A</v>
      </c>
      <c r="CM195" s="9">
        <v>31.066154904048886</v>
      </c>
      <c r="CN195" s="9">
        <f t="shared" si="99"/>
        <v>0</v>
      </c>
      <c r="CO195" s="10" t="e">
        <v>#N/A</v>
      </c>
      <c r="CP195" s="9">
        <v>31.066154904048886</v>
      </c>
      <c r="CQ195" s="9">
        <f t="shared" si="100"/>
        <v>0</v>
      </c>
      <c r="CR195" s="10">
        <v>24.817524582228167</v>
      </c>
      <c r="CS195" s="9">
        <v>23.896242196044852</v>
      </c>
      <c r="CT195" s="9">
        <f t="shared" si="101"/>
        <v>0.8487612350916216</v>
      </c>
      <c r="CU195" s="10" t="e">
        <v>#N/A</v>
      </c>
      <c r="CV195" s="9">
        <v>29.788667783859466</v>
      </c>
      <c r="CW195" s="9">
        <f t="shared" si="102"/>
        <v>0</v>
      </c>
      <c r="CX195" s="10" t="e">
        <v>#N/A</v>
      </c>
      <c r="CY195" s="9">
        <v>22.9417463937869</v>
      </c>
      <c r="CZ195" s="9">
        <f t="shared" si="103"/>
        <v>0</v>
      </c>
      <c r="DA195" s="10" t="e">
        <v>#N/A</v>
      </c>
      <c r="DB195" s="9">
        <v>12.052457770435581</v>
      </c>
      <c r="DC195" s="9">
        <f t="shared" si="104"/>
        <v>0</v>
      </c>
      <c r="DD195" s="6"/>
    </row>
    <row r="196" spans="1:108" s="1" customFormat="1" ht="14.4" customHeight="1" x14ac:dyDescent="0.3">
      <c r="A196" s="13" t="s">
        <v>340</v>
      </c>
      <c r="B196" s="13" t="s">
        <v>341</v>
      </c>
      <c r="C196" s="10">
        <v>33.203899952373682</v>
      </c>
      <c r="D196" s="9">
        <v>34.367656992962964</v>
      </c>
      <c r="E196" s="9">
        <f t="shared" si="70"/>
        <v>1.354330449521123</v>
      </c>
      <c r="F196" s="10">
        <v>27.139338443995435</v>
      </c>
      <c r="G196" s="9">
        <v>26.923424634501998</v>
      </c>
      <c r="H196" s="9">
        <f t="shared" si="71"/>
        <v>4.6618773129967907E-2</v>
      </c>
      <c r="I196" s="10" t="e">
        <v>#N/A</v>
      </c>
      <c r="J196" s="9">
        <v>33.452656153157903</v>
      </c>
      <c r="K196" s="9">
        <f t="shared" si="72"/>
        <v>0</v>
      </c>
      <c r="L196" s="10" t="e">
        <v>#N/A</v>
      </c>
      <c r="M196" s="9">
        <v>29.940031762470483</v>
      </c>
      <c r="N196" s="9">
        <f t="shared" si="73"/>
        <v>0</v>
      </c>
      <c r="O196" s="10" t="e">
        <v>#N/A</v>
      </c>
      <c r="P196" s="9">
        <v>33.324406282195923</v>
      </c>
      <c r="Q196" s="9">
        <f t="shared" si="74"/>
        <v>0</v>
      </c>
      <c r="R196" s="10" t="e">
        <v>#N/A</v>
      </c>
      <c r="S196" s="9">
        <v>35.410850269341381</v>
      </c>
      <c r="T196" s="9">
        <f t="shared" si="75"/>
        <v>0</v>
      </c>
      <c r="U196" s="10" t="e">
        <v>#N/A</v>
      </c>
      <c r="V196" s="9">
        <v>33.452656153157903</v>
      </c>
      <c r="W196" s="9">
        <f t="shared" si="76"/>
        <v>0</v>
      </c>
      <c r="X196" s="10" t="e">
        <v>#N/A</v>
      </c>
      <c r="Y196" s="9">
        <v>27.43729690569225</v>
      </c>
      <c r="Z196" s="9">
        <f t="shared" si="77"/>
        <v>0</v>
      </c>
      <c r="AA196" s="10" t="e">
        <v>#N/A</v>
      </c>
      <c r="AB196" s="9">
        <v>33.602099475946972</v>
      </c>
      <c r="AC196" s="9">
        <f t="shared" si="78"/>
        <v>0</v>
      </c>
      <c r="AD196" s="10" t="e">
        <v>#N/A</v>
      </c>
      <c r="AE196" s="9">
        <v>27.43729690569225</v>
      </c>
      <c r="AF196" s="9">
        <f t="shared" si="79"/>
        <v>0</v>
      </c>
      <c r="AG196" s="10" t="e">
        <v>#N/A</v>
      </c>
      <c r="AH196" s="9">
        <v>27.43729690569225</v>
      </c>
      <c r="AI196" s="9">
        <f t="shared" si="80"/>
        <v>0</v>
      </c>
      <c r="AJ196" s="10" t="e">
        <v>#N/A</v>
      </c>
      <c r="AK196" s="9">
        <v>33.452656153157903</v>
      </c>
      <c r="AL196" s="9">
        <f t="shared" si="81"/>
        <v>0</v>
      </c>
      <c r="AM196" s="10" t="e">
        <v>#N/A</v>
      </c>
      <c r="AN196" s="9">
        <v>30.250310475777809</v>
      </c>
      <c r="AO196" s="9">
        <f t="shared" si="82"/>
        <v>0</v>
      </c>
      <c r="AP196" s="10" t="e">
        <v>#N/A</v>
      </c>
      <c r="AQ196" s="9">
        <v>31.701763922282822</v>
      </c>
      <c r="AR196" s="9">
        <f t="shared" si="83"/>
        <v>0</v>
      </c>
      <c r="AS196" s="10" t="e">
        <v>#N/A</v>
      </c>
      <c r="AT196" s="9">
        <v>32.426078975799214</v>
      </c>
      <c r="AU196" s="9">
        <f t="shared" si="84"/>
        <v>0</v>
      </c>
      <c r="AV196" s="10" t="e">
        <v>#N/A</v>
      </c>
      <c r="AW196" s="9">
        <v>32.426078975799214</v>
      </c>
      <c r="AX196" s="9">
        <f t="shared" si="85"/>
        <v>0</v>
      </c>
      <c r="AY196" s="10" t="e">
        <v>#N/A</v>
      </c>
      <c r="AZ196" s="9">
        <v>32.426078975799214</v>
      </c>
      <c r="BA196" s="9">
        <f t="shared" si="86"/>
        <v>0</v>
      </c>
      <c r="BB196" s="10" t="e">
        <v>#N/A</v>
      </c>
      <c r="BC196" s="9">
        <v>34.367656992962964</v>
      </c>
      <c r="BD196" s="9">
        <f t="shared" si="87"/>
        <v>0</v>
      </c>
      <c r="BE196" s="10" t="e">
        <v>#N/A</v>
      </c>
      <c r="BF196" s="9">
        <v>34.367656992962964</v>
      </c>
      <c r="BG196" s="9">
        <f t="shared" si="88"/>
        <v>0</v>
      </c>
      <c r="BH196" s="10" t="e">
        <v>#N/A</v>
      </c>
      <c r="BI196" s="9">
        <v>34.367656992962964</v>
      </c>
      <c r="BJ196" s="9">
        <f t="shared" si="89"/>
        <v>0</v>
      </c>
      <c r="BK196" s="10" t="e">
        <v>#N/A</v>
      </c>
      <c r="BL196" s="9">
        <v>34.367656992962964</v>
      </c>
      <c r="BM196" s="9">
        <f t="shared" si="90"/>
        <v>0</v>
      </c>
      <c r="BN196" s="10" t="e">
        <v>#N/A</v>
      </c>
      <c r="BO196" s="9">
        <v>34.367656992962964</v>
      </c>
      <c r="BP196" s="9">
        <f t="shared" si="91"/>
        <v>0</v>
      </c>
      <c r="BQ196" s="10" t="e">
        <v>#N/A</v>
      </c>
      <c r="BR196" s="9">
        <v>34.367656992962964</v>
      </c>
      <c r="BS196" s="9">
        <f t="shared" si="92"/>
        <v>0</v>
      </c>
      <c r="BT196" s="10" t="e">
        <v>#N/A</v>
      </c>
      <c r="BU196" s="9">
        <v>34.367656992962964</v>
      </c>
      <c r="BV196" s="9">
        <f t="shared" si="93"/>
        <v>0</v>
      </c>
      <c r="BW196" s="10" t="e">
        <v>#N/A</v>
      </c>
      <c r="BX196" s="9">
        <v>34.367656992962964</v>
      </c>
      <c r="BY196" s="9">
        <f t="shared" si="94"/>
        <v>0</v>
      </c>
      <c r="BZ196" s="10" t="e">
        <v>#N/A</v>
      </c>
      <c r="CA196" s="9">
        <v>34.367656992962964</v>
      </c>
      <c r="CB196" s="9">
        <f t="shared" si="95"/>
        <v>0</v>
      </c>
      <c r="CC196" s="10" t="e">
        <v>#N/A</v>
      </c>
      <c r="CD196" s="9">
        <v>34.367656992962964</v>
      </c>
      <c r="CE196" s="9">
        <f t="shared" si="96"/>
        <v>0</v>
      </c>
      <c r="CF196" s="10" t="e">
        <v>#N/A</v>
      </c>
      <c r="CG196" s="9">
        <v>34.367656992962964</v>
      </c>
      <c r="CH196" s="9">
        <f t="shared" si="97"/>
        <v>0</v>
      </c>
      <c r="CI196" s="10" t="e">
        <v>#N/A</v>
      </c>
      <c r="CJ196" s="9">
        <v>34.367656992962964</v>
      </c>
      <c r="CK196" s="9">
        <f t="shared" si="98"/>
        <v>0</v>
      </c>
      <c r="CL196" s="10" t="e">
        <v>#N/A</v>
      </c>
      <c r="CM196" s="9">
        <v>34.367656992962964</v>
      </c>
      <c r="CN196" s="9">
        <f t="shared" si="99"/>
        <v>0</v>
      </c>
      <c r="CO196" s="10" t="e">
        <v>#N/A</v>
      </c>
      <c r="CP196" s="9">
        <v>34.367656992962964</v>
      </c>
      <c r="CQ196" s="9">
        <f t="shared" si="100"/>
        <v>0</v>
      </c>
      <c r="CR196" s="10" t="e">
        <v>#N/A</v>
      </c>
      <c r="CS196" s="9">
        <v>27.435497630080619</v>
      </c>
      <c r="CT196" s="9">
        <f t="shared" si="101"/>
        <v>0</v>
      </c>
      <c r="CU196" s="10" t="e">
        <v>#N/A</v>
      </c>
      <c r="CV196" s="9">
        <v>33.602099475946972</v>
      </c>
      <c r="CW196" s="9">
        <f t="shared" si="102"/>
        <v>0</v>
      </c>
      <c r="CX196" s="10" t="e">
        <v>#N/A</v>
      </c>
      <c r="CY196" s="9">
        <v>26.412762077645226</v>
      </c>
      <c r="CZ196" s="9">
        <f t="shared" si="103"/>
        <v>0</v>
      </c>
      <c r="DA196" s="10" t="e">
        <v>#N/A</v>
      </c>
      <c r="DB196" s="9">
        <v>14.740648285064196</v>
      </c>
      <c r="DC196" s="9">
        <f t="shared" si="104"/>
        <v>0</v>
      </c>
      <c r="DD196" s="6"/>
    </row>
    <row r="197" spans="1:108" s="1" customFormat="1" ht="14.4" customHeight="1" x14ac:dyDescent="0.3">
      <c r="A197" s="13" t="s">
        <v>342</v>
      </c>
      <c r="B197" s="13" t="s">
        <v>343</v>
      </c>
      <c r="C197" s="10">
        <v>36.284674020508142</v>
      </c>
      <c r="D197" s="9">
        <v>37.669159081877126</v>
      </c>
      <c r="E197" s="9">
        <f t="shared" si="70"/>
        <v>1.9167988851538802</v>
      </c>
      <c r="F197" s="10">
        <v>30.670818472760033</v>
      </c>
      <c r="G197" s="9">
        <v>30.523587226742791</v>
      </c>
      <c r="H197" s="9">
        <f t="shared" si="71"/>
        <v>2.1677039803789579E-2</v>
      </c>
      <c r="I197" s="10" t="e">
        <v>#N/A</v>
      </c>
      <c r="J197" s="9">
        <v>36.917129808768294</v>
      </c>
      <c r="K197" s="9">
        <f t="shared" si="72"/>
        <v>0</v>
      </c>
      <c r="L197" s="10" t="e">
        <v>#N/A</v>
      </c>
      <c r="M197" s="9">
        <v>33.540194354711275</v>
      </c>
      <c r="N197" s="9">
        <f t="shared" si="73"/>
        <v>0</v>
      </c>
      <c r="O197" s="10" t="e">
        <v>#N/A</v>
      </c>
      <c r="P197" s="9">
        <v>36.834761506524188</v>
      </c>
      <c r="Q197" s="9">
        <f t="shared" si="74"/>
        <v>0</v>
      </c>
      <c r="R197" s="10" t="e">
        <v>#N/A</v>
      </c>
      <c r="S197" s="9">
        <v>39.002298877151645</v>
      </c>
      <c r="T197" s="9">
        <f t="shared" si="75"/>
        <v>0</v>
      </c>
      <c r="U197" s="10" t="e">
        <v>#N/A</v>
      </c>
      <c r="V197" s="9">
        <v>36.917129808768294</v>
      </c>
      <c r="W197" s="9">
        <f t="shared" si="76"/>
        <v>0</v>
      </c>
      <c r="X197" s="10" t="e">
        <v>#N/A</v>
      </c>
      <c r="Y197" s="9">
        <v>30.204286496350022</v>
      </c>
      <c r="Z197" s="9">
        <f t="shared" si="77"/>
        <v>0</v>
      </c>
      <c r="AA197" s="10" t="e">
        <v>#N/A</v>
      </c>
      <c r="AB197" s="9">
        <v>37.415531168034505</v>
      </c>
      <c r="AC197" s="9">
        <f t="shared" si="78"/>
        <v>0</v>
      </c>
      <c r="AD197" s="10" t="e">
        <v>#N/A</v>
      </c>
      <c r="AE197" s="9">
        <v>30.204286496350022</v>
      </c>
      <c r="AF197" s="9">
        <f t="shared" si="79"/>
        <v>0</v>
      </c>
      <c r="AG197" s="10" t="e">
        <v>#N/A</v>
      </c>
      <c r="AH197" s="9">
        <v>30.204286496350022</v>
      </c>
      <c r="AI197" s="9">
        <f t="shared" si="80"/>
        <v>0</v>
      </c>
      <c r="AJ197" s="10" t="e">
        <v>#N/A</v>
      </c>
      <c r="AK197" s="9">
        <v>36.917129808768294</v>
      </c>
      <c r="AL197" s="9">
        <f t="shared" si="81"/>
        <v>0</v>
      </c>
      <c r="AM197" s="10" t="e">
        <v>#N/A</v>
      </c>
      <c r="AN197" s="9">
        <v>33.562338211291461</v>
      </c>
      <c r="AO197" s="9">
        <f t="shared" si="82"/>
        <v>0</v>
      </c>
      <c r="AP197" s="10" t="e">
        <v>#N/A</v>
      </c>
      <c r="AQ197" s="9">
        <v>35.337172632772308</v>
      </c>
      <c r="AR197" s="9">
        <f t="shared" si="83"/>
        <v>0</v>
      </c>
      <c r="AS197" s="10" t="e">
        <v>#N/A</v>
      </c>
      <c r="AT197" s="9">
        <v>35.585817111132712</v>
      </c>
      <c r="AU197" s="9">
        <f t="shared" si="84"/>
        <v>0</v>
      </c>
      <c r="AV197" s="10" t="e">
        <v>#N/A</v>
      </c>
      <c r="AW197" s="9">
        <v>35.585817111132712</v>
      </c>
      <c r="AX197" s="9">
        <f t="shared" si="85"/>
        <v>0</v>
      </c>
      <c r="AY197" s="10" t="e">
        <v>#N/A</v>
      </c>
      <c r="AZ197" s="9">
        <v>35.585817111132712</v>
      </c>
      <c r="BA197" s="9">
        <f t="shared" si="86"/>
        <v>0</v>
      </c>
      <c r="BB197" s="10" t="e">
        <v>#N/A</v>
      </c>
      <c r="BC197" s="9">
        <v>37.669159081877126</v>
      </c>
      <c r="BD197" s="9">
        <f t="shared" si="87"/>
        <v>0</v>
      </c>
      <c r="BE197" s="10" t="e">
        <v>#N/A</v>
      </c>
      <c r="BF197" s="9">
        <v>37.669159081877126</v>
      </c>
      <c r="BG197" s="9">
        <f t="shared" si="88"/>
        <v>0</v>
      </c>
      <c r="BH197" s="10" t="e">
        <v>#N/A</v>
      </c>
      <c r="BI197" s="9">
        <v>37.669159081877126</v>
      </c>
      <c r="BJ197" s="9">
        <f t="shared" si="89"/>
        <v>0</v>
      </c>
      <c r="BK197" s="10" t="e">
        <v>#N/A</v>
      </c>
      <c r="BL197" s="9">
        <v>37.669159081877126</v>
      </c>
      <c r="BM197" s="9">
        <f t="shared" si="90"/>
        <v>0</v>
      </c>
      <c r="BN197" s="10" t="e">
        <v>#N/A</v>
      </c>
      <c r="BO197" s="9">
        <v>37.669159081877126</v>
      </c>
      <c r="BP197" s="9">
        <f t="shared" si="91"/>
        <v>0</v>
      </c>
      <c r="BQ197" s="10">
        <v>38.110317596361043</v>
      </c>
      <c r="BR197" s="9">
        <v>37.669159081877126</v>
      </c>
      <c r="BS197" s="9">
        <f t="shared" si="92"/>
        <v>0.19462083490165599</v>
      </c>
      <c r="BT197" s="10" t="e">
        <v>#N/A</v>
      </c>
      <c r="BU197" s="9">
        <v>37.669159081877126</v>
      </c>
      <c r="BV197" s="9">
        <f t="shared" si="93"/>
        <v>0</v>
      </c>
      <c r="BW197" s="10" t="e">
        <v>#N/A</v>
      </c>
      <c r="BX197" s="9">
        <v>37.669159081877126</v>
      </c>
      <c r="BY197" s="9">
        <f t="shared" si="94"/>
        <v>0</v>
      </c>
      <c r="BZ197" s="10">
        <v>37.76800935447757</v>
      </c>
      <c r="CA197" s="9">
        <v>37.669159081877126</v>
      </c>
      <c r="CB197" s="9">
        <f t="shared" si="95"/>
        <v>9.7713763931821102E-3</v>
      </c>
      <c r="CC197" s="10">
        <v>38.737882706480768</v>
      </c>
      <c r="CD197" s="9">
        <v>37.669159081877126</v>
      </c>
      <c r="CE197" s="9">
        <f t="shared" si="96"/>
        <v>1.1421701857859463</v>
      </c>
      <c r="CF197" s="10" t="e">
        <v>#N/A</v>
      </c>
      <c r="CG197" s="9">
        <v>37.669159081877126</v>
      </c>
      <c r="CH197" s="9">
        <f t="shared" si="97"/>
        <v>0</v>
      </c>
      <c r="CI197" s="10" t="e">
        <v>#N/A</v>
      </c>
      <c r="CJ197" s="9">
        <v>37.669159081877126</v>
      </c>
      <c r="CK197" s="9">
        <f t="shared" si="98"/>
        <v>0</v>
      </c>
      <c r="CL197" s="10" t="e">
        <v>#N/A</v>
      </c>
      <c r="CM197" s="9">
        <v>37.669159081877126</v>
      </c>
      <c r="CN197" s="9">
        <f t="shared" si="99"/>
        <v>0</v>
      </c>
      <c r="CO197" s="10" t="e">
        <v>#N/A</v>
      </c>
      <c r="CP197" s="9">
        <v>37.669159081877126</v>
      </c>
      <c r="CQ197" s="9">
        <f t="shared" si="100"/>
        <v>0</v>
      </c>
      <c r="CR197" s="10" t="e">
        <v>#N/A</v>
      </c>
      <c r="CS197" s="9">
        <v>30.974753064116413</v>
      </c>
      <c r="CT197" s="9">
        <f t="shared" si="101"/>
        <v>0</v>
      </c>
      <c r="CU197" s="10" t="e">
        <v>#N/A</v>
      </c>
      <c r="CV197" s="9">
        <v>37.415531168034505</v>
      </c>
      <c r="CW197" s="9">
        <f t="shared" si="102"/>
        <v>0</v>
      </c>
      <c r="CX197" s="10" t="e">
        <v>#N/A</v>
      </c>
      <c r="CY197" s="9">
        <v>29.883777761503552</v>
      </c>
      <c r="CZ197" s="9">
        <f t="shared" si="103"/>
        <v>0</v>
      </c>
      <c r="DA197" s="10" t="e">
        <v>#N/A</v>
      </c>
      <c r="DB197" s="9">
        <v>17.428838799692841</v>
      </c>
      <c r="DC197" s="9">
        <f t="shared" si="104"/>
        <v>0</v>
      </c>
      <c r="DD197" s="6"/>
    </row>
    <row r="198" spans="1:108" s="1" customFormat="1" ht="14.4" customHeight="1" x14ac:dyDescent="0.3">
      <c r="A198" s="13" t="s">
        <v>344</v>
      </c>
      <c r="B198" s="13" t="s">
        <v>345</v>
      </c>
      <c r="C198" s="10">
        <v>38.737882488847063</v>
      </c>
      <c r="D198" s="9">
        <v>40.970661170791203</v>
      </c>
      <c r="E198" s="9">
        <f t="shared" si="70"/>
        <v>4.9853006425442112</v>
      </c>
      <c r="F198" s="10">
        <v>34.2650550125366</v>
      </c>
      <c r="G198" s="9">
        <v>34.123749818983555</v>
      </c>
      <c r="H198" s="9">
        <f t="shared" si="71"/>
        <v>1.9967157725063429E-2</v>
      </c>
      <c r="I198" s="10" t="e">
        <v>#N/A</v>
      </c>
      <c r="J198" s="9">
        <v>40.381603464378713</v>
      </c>
      <c r="K198" s="9">
        <f t="shared" si="72"/>
        <v>0</v>
      </c>
      <c r="L198" s="10" t="e">
        <v>#N/A</v>
      </c>
      <c r="M198" s="9">
        <v>37.140356946952039</v>
      </c>
      <c r="N198" s="9">
        <f t="shared" si="73"/>
        <v>0</v>
      </c>
      <c r="O198" s="10" t="e">
        <v>#N/A</v>
      </c>
      <c r="P198" s="9">
        <v>40.345116730852425</v>
      </c>
      <c r="Q198" s="9">
        <f t="shared" si="74"/>
        <v>0</v>
      </c>
      <c r="R198" s="10" t="e">
        <v>#N/A</v>
      </c>
      <c r="S198" s="9">
        <v>42.593747484961938</v>
      </c>
      <c r="T198" s="9">
        <f t="shared" si="75"/>
        <v>0</v>
      </c>
      <c r="U198" s="10">
        <v>39.53660193754223</v>
      </c>
      <c r="V198" s="9">
        <v>40.381603464378713</v>
      </c>
      <c r="W198" s="9">
        <f t="shared" si="76"/>
        <v>0.71402758035598857</v>
      </c>
      <c r="X198" s="10" t="e">
        <v>#N/A</v>
      </c>
      <c r="Y198" s="9">
        <v>32.971276087007823</v>
      </c>
      <c r="Z198" s="9">
        <f t="shared" si="77"/>
        <v>0</v>
      </c>
      <c r="AA198" s="10" t="e">
        <v>#N/A</v>
      </c>
      <c r="AB198" s="9">
        <v>41.228962860121953</v>
      </c>
      <c r="AC198" s="9">
        <f t="shared" si="78"/>
        <v>0</v>
      </c>
      <c r="AD198" s="10" t="e">
        <v>#N/A</v>
      </c>
      <c r="AE198" s="9">
        <v>32.971276087007823</v>
      </c>
      <c r="AF198" s="9">
        <f t="shared" si="79"/>
        <v>0</v>
      </c>
      <c r="AG198" s="10" t="e">
        <v>#N/A</v>
      </c>
      <c r="AH198" s="9">
        <v>32.971276087007823</v>
      </c>
      <c r="AI198" s="9">
        <f t="shared" si="80"/>
        <v>0</v>
      </c>
      <c r="AJ198" s="10" t="e">
        <v>#N/A</v>
      </c>
      <c r="AK198" s="9">
        <v>40.381603464378713</v>
      </c>
      <c r="AL198" s="9">
        <f t="shared" si="81"/>
        <v>0</v>
      </c>
      <c r="AM198" s="10" t="e">
        <v>#N/A</v>
      </c>
      <c r="AN198" s="9">
        <v>36.874365946805142</v>
      </c>
      <c r="AO198" s="9">
        <f t="shared" si="82"/>
        <v>0</v>
      </c>
      <c r="AP198" s="10" t="e">
        <v>#N/A</v>
      </c>
      <c r="AQ198" s="9">
        <v>38.972581343261766</v>
      </c>
      <c r="AR198" s="9">
        <f t="shared" si="83"/>
        <v>0</v>
      </c>
      <c r="AS198" s="10" t="e">
        <v>#N/A</v>
      </c>
      <c r="AT198" s="9">
        <v>38.745555246466211</v>
      </c>
      <c r="AU198" s="9">
        <f t="shared" si="84"/>
        <v>0</v>
      </c>
      <c r="AV198" s="10" t="e">
        <v>#N/A</v>
      </c>
      <c r="AW198" s="9">
        <v>38.745555246466211</v>
      </c>
      <c r="AX198" s="9">
        <f t="shared" si="85"/>
        <v>0</v>
      </c>
      <c r="AY198" s="10" t="e">
        <v>#N/A</v>
      </c>
      <c r="AZ198" s="9">
        <v>38.745555246466211</v>
      </c>
      <c r="BA198" s="9">
        <f t="shared" si="86"/>
        <v>0</v>
      </c>
      <c r="BB198" s="10" t="e">
        <v>#N/A</v>
      </c>
      <c r="BC198" s="9">
        <v>40.970661170791203</v>
      </c>
      <c r="BD198" s="9">
        <f t="shared" si="87"/>
        <v>0</v>
      </c>
      <c r="BE198" s="10" t="e">
        <v>#N/A</v>
      </c>
      <c r="BF198" s="9">
        <v>40.970661170791203</v>
      </c>
      <c r="BG198" s="9">
        <f t="shared" si="88"/>
        <v>0</v>
      </c>
      <c r="BH198" s="10" t="e">
        <v>#N/A</v>
      </c>
      <c r="BI198" s="9">
        <v>40.970661170791203</v>
      </c>
      <c r="BJ198" s="9">
        <f t="shared" si="89"/>
        <v>0</v>
      </c>
      <c r="BK198" s="10" t="e">
        <v>#N/A</v>
      </c>
      <c r="BL198" s="9">
        <v>40.970661170791203</v>
      </c>
      <c r="BM198" s="9">
        <f t="shared" si="90"/>
        <v>0</v>
      </c>
      <c r="BN198" s="10" t="e">
        <v>#N/A</v>
      </c>
      <c r="BO198" s="9">
        <v>40.970661170791203</v>
      </c>
      <c r="BP198" s="9">
        <f t="shared" si="91"/>
        <v>0</v>
      </c>
      <c r="BQ198" s="10" t="e">
        <v>#N/A</v>
      </c>
      <c r="BR198" s="9">
        <v>40.970661170791203</v>
      </c>
      <c r="BS198" s="9">
        <f t="shared" si="92"/>
        <v>0</v>
      </c>
      <c r="BT198" s="10" t="e">
        <v>#N/A</v>
      </c>
      <c r="BU198" s="9">
        <v>40.970661170791203</v>
      </c>
      <c r="BV198" s="9">
        <f t="shared" si="93"/>
        <v>0</v>
      </c>
      <c r="BW198" s="10" t="e">
        <v>#N/A</v>
      </c>
      <c r="BX198" s="9">
        <v>40.970661170791203</v>
      </c>
      <c r="BY198" s="9">
        <f t="shared" si="94"/>
        <v>0</v>
      </c>
      <c r="BZ198" s="10" t="e">
        <v>#N/A</v>
      </c>
      <c r="CA198" s="9">
        <v>40.970661170791203</v>
      </c>
      <c r="CB198" s="9">
        <f t="shared" si="95"/>
        <v>0</v>
      </c>
      <c r="CC198" s="10" t="e">
        <v>#N/A</v>
      </c>
      <c r="CD198" s="9">
        <v>40.970661170791203</v>
      </c>
      <c r="CE198" s="9">
        <f t="shared" si="96"/>
        <v>0</v>
      </c>
      <c r="CF198" s="10" t="e">
        <v>#N/A</v>
      </c>
      <c r="CG198" s="9">
        <v>40.970661170791203</v>
      </c>
      <c r="CH198" s="9">
        <f t="shared" si="97"/>
        <v>0</v>
      </c>
      <c r="CI198" s="10" t="e">
        <v>#N/A</v>
      </c>
      <c r="CJ198" s="9">
        <v>40.970661170791203</v>
      </c>
      <c r="CK198" s="9">
        <f t="shared" si="98"/>
        <v>0</v>
      </c>
      <c r="CL198" s="10" t="e">
        <v>#N/A</v>
      </c>
      <c r="CM198" s="9">
        <v>40.970661170791203</v>
      </c>
      <c r="CN198" s="9">
        <f t="shared" si="99"/>
        <v>0</v>
      </c>
      <c r="CO198" s="10" t="e">
        <v>#N/A</v>
      </c>
      <c r="CP198" s="9">
        <v>40.970661170791203</v>
      </c>
      <c r="CQ198" s="9">
        <f t="shared" si="100"/>
        <v>0</v>
      </c>
      <c r="CR198" s="10" t="e">
        <v>#N/A</v>
      </c>
      <c r="CS198" s="9">
        <v>34.51400849815218</v>
      </c>
      <c r="CT198" s="9">
        <f t="shared" si="101"/>
        <v>0</v>
      </c>
      <c r="CU198" s="10" t="e">
        <v>#N/A</v>
      </c>
      <c r="CV198" s="9">
        <v>41.228962860121953</v>
      </c>
      <c r="CW198" s="9">
        <f t="shared" si="102"/>
        <v>0</v>
      </c>
      <c r="CX198" s="10" t="e">
        <v>#N/A</v>
      </c>
      <c r="CY198" s="9">
        <v>33.354793445361878</v>
      </c>
      <c r="CZ198" s="9">
        <f t="shared" si="103"/>
        <v>0</v>
      </c>
      <c r="DA198" s="10" t="e">
        <v>#N/A</v>
      </c>
      <c r="DB198" s="9">
        <v>20.117029314321456</v>
      </c>
      <c r="DC198" s="9">
        <f t="shared" si="104"/>
        <v>0</v>
      </c>
      <c r="DD198" s="6"/>
    </row>
    <row r="199" spans="1:108" s="1" customFormat="1" ht="14.4" customHeight="1" x14ac:dyDescent="0.3">
      <c r="A199" s="13" t="s">
        <v>346</v>
      </c>
      <c r="B199" s="13" t="s">
        <v>347</v>
      </c>
      <c r="C199" s="10">
        <v>41.761606489136611</v>
      </c>
      <c r="D199" s="9">
        <v>44.272163259705366</v>
      </c>
      <c r="E199" s="9">
        <f t="shared" si="70"/>
        <v>6.3028952982486155</v>
      </c>
      <c r="F199" s="10">
        <v>37.847881277583717</v>
      </c>
      <c r="G199" s="9">
        <v>37.723912411224347</v>
      </c>
      <c r="H199" s="9">
        <f t="shared" si="71"/>
        <v>1.5368279826427253E-2</v>
      </c>
      <c r="I199" s="10">
        <v>45.013533807677945</v>
      </c>
      <c r="J199" s="9">
        <v>43.846077119989104</v>
      </c>
      <c r="K199" s="9">
        <f t="shared" si="72"/>
        <v>1.362955117629399</v>
      </c>
      <c r="L199" s="10" t="e">
        <v>#N/A</v>
      </c>
      <c r="M199" s="9">
        <v>40.740519539192832</v>
      </c>
      <c r="N199" s="9">
        <f t="shared" si="73"/>
        <v>0</v>
      </c>
      <c r="O199" s="10" t="e">
        <v>#N/A</v>
      </c>
      <c r="P199" s="9">
        <v>43.855471955180718</v>
      </c>
      <c r="Q199" s="9">
        <f t="shared" si="74"/>
        <v>0</v>
      </c>
      <c r="R199" s="10" t="e">
        <v>#N/A</v>
      </c>
      <c r="S199" s="9">
        <v>46.185196092772202</v>
      </c>
      <c r="T199" s="9">
        <f t="shared" si="75"/>
        <v>0</v>
      </c>
      <c r="U199" s="10">
        <v>43.416095345555036</v>
      </c>
      <c r="V199" s="9">
        <v>43.846077119989104</v>
      </c>
      <c r="W199" s="9">
        <f t="shared" si="76"/>
        <v>0.18488432634547025</v>
      </c>
      <c r="X199" s="10" t="e">
        <v>#N/A</v>
      </c>
      <c r="Y199" s="9">
        <v>35.738265677665652</v>
      </c>
      <c r="Z199" s="9">
        <f t="shared" si="77"/>
        <v>0</v>
      </c>
      <c r="AA199" s="10" t="e">
        <v>#N/A</v>
      </c>
      <c r="AB199" s="9">
        <v>45.042394552209487</v>
      </c>
      <c r="AC199" s="9">
        <f t="shared" si="78"/>
        <v>0</v>
      </c>
      <c r="AD199" s="10" t="e">
        <v>#N/A</v>
      </c>
      <c r="AE199" s="9">
        <v>35.738265677665652</v>
      </c>
      <c r="AF199" s="9">
        <f t="shared" si="79"/>
        <v>0</v>
      </c>
      <c r="AG199" s="10" t="e">
        <v>#N/A</v>
      </c>
      <c r="AH199" s="9">
        <v>35.738265677665652</v>
      </c>
      <c r="AI199" s="9">
        <f t="shared" si="80"/>
        <v>0</v>
      </c>
      <c r="AJ199" s="10" t="e">
        <v>#N/A</v>
      </c>
      <c r="AK199" s="9">
        <v>43.846077119989104</v>
      </c>
      <c r="AL199" s="9">
        <f t="shared" si="81"/>
        <v>0</v>
      </c>
      <c r="AM199" s="10" t="e">
        <v>#N/A</v>
      </c>
      <c r="AN199" s="9">
        <v>40.186393682318851</v>
      </c>
      <c r="AO199" s="9">
        <f t="shared" si="82"/>
        <v>0</v>
      </c>
      <c r="AP199" s="10" t="e">
        <v>#N/A</v>
      </c>
      <c r="AQ199" s="9">
        <v>42.607990053751223</v>
      </c>
      <c r="AR199" s="9">
        <f t="shared" si="83"/>
        <v>0</v>
      </c>
      <c r="AS199" s="10" t="e">
        <v>#N/A</v>
      </c>
      <c r="AT199" s="9">
        <v>41.905293381799709</v>
      </c>
      <c r="AU199" s="9">
        <f t="shared" si="84"/>
        <v>0</v>
      </c>
      <c r="AV199" s="10" t="e">
        <v>#N/A</v>
      </c>
      <c r="AW199" s="9">
        <v>41.905293381799709</v>
      </c>
      <c r="AX199" s="9">
        <f t="shared" si="85"/>
        <v>0</v>
      </c>
      <c r="AY199" s="10" t="e">
        <v>#N/A</v>
      </c>
      <c r="AZ199" s="9">
        <v>41.905293381799709</v>
      </c>
      <c r="BA199" s="9">
        <f t="shared" si="86"/>
        <v>0</v>
      </c>
      <c r="BB199" s="10" t="e">
        <v>#N/A</v>
      </c>
      <c r="BC199" s="9">
        <v>44.272163259705366</v>
      </c>
      <c r="BD199" s="9">
        <f t="shared" si="87"/>
        <v>0</v>
      </c>
      <c r="BE199" s="10" t="e">
        <v>#N/A</v>
      </c>
      <c r="BF199" s="9">
        <v>44.272163259705366</v>
      </c>
      <c r="BG199" s="9">
        <f t="shared" si="88"/>
        <v>0</v>
      </c>
      <c r="BH199" s="10" t="e">
        <v>#N/A</v>
      </c>
      <c r="BI199" s="9">
        <v>44.272163259705366</v>
      </c>
      <c r="BJ199" s="9">
        <f t="shared" si="89"/>
        <v>0</v>
      </c>
      <c r="BK199" s="10" t="e">
        <v>#N/A</v>
      </c>
      <c r="BL199" s="9">
        <v>44.272163259705366</v>
      </c>
      <c r="BM199" s="9">
        <f t="shared" si="90"/>
        <v>0</v>
      </c>
      <c r="BN199" s="10" t="e">
        <v>#N/A</v>
      </c>
      <c r="BO199" s="9">
        <v>44.272163259705366</v>
      </c>
      <c r="BP199" s="9">
        <f t="shared" si="91"/>
        <v>0</v>
      </c>
      <c r="BQ199" s="10">
        <v>45.184687928619688</v>
      </c>
      <c r="BR199" s="9">
        <v>44.272163259705366</v>
      </c>
      <c r="BS199" s="9">
        <f t="shared" si="92"/>
        <v>0.83270127137719385</v>
      </c>
      <c r="BT199" s="10" t="e">
        <v>#N/A</v>
      </c>
      <c r="BU199" s="9">
        <v>44.272163259705366</v>
      </c>
      <c r="BV199" s="9">
        <f t="shared" si="93"/>
        <v>0</v>
      </c>
      <c r="BW199" s="10">
        <v>44.956482434030704</v>
      </c>
      <c r="BX199" s="9">
        <v>44.272163259705366</v>
      </c>
      <c r="BY199" s="9">
        <f t="shared" si="94"/>
        <v>0.46829273234931301</v>
      </c>
      <c r="BZ199" s="10">
        <v>44.728276939441706</v>
      </c>
      <c r="CA199" s="9">
        <v>44.272163259705366</v>
      </c>
      <c r="CB199" s="9">
        <f t="shared" si="95"/>
        <v>0.20803968884262483</v>
      </c>
      <c r="CC199" s="10">
        <v>45.812253038739414</v>
      </c>
      <c r="CD199" s="9">
        <v>44.272163259705366</v>
      </c>
      <c r="CE199" s="9">
        <f t="shared" si="96"/>
        <v>2.3718765274851425</v>
      </c>
      <c r="CF199" s="10" t="e">
        <v>#N/A</v>
      </c>
      <c r="CG199" s="9">
        <v>44.272163259705366</v>
      </c>
      <c r="CH199" s="9">
        <f t="shared" si="97"/>
        <v>0</v>
      </c>
      <c r="CI199" s="10" t="e">
        <v>#N/A</v>
      </c>
      <c r="CJ199" s="9">
        <v>44.272163259705366</v>
      </c>
      <c r="CK199" s="9">
        <f t="shared" si="98"/>
        <v>0</v>
      </c>
      <c r="CL199" s="10" t="e">
        <v>#N/A</v>
      </c>
      <c r="CM199" s="9">
        <v>44.272163259705366</v>
      </c>
      <c r="CN199" s="9">
        <f t="shared" si="99"/>
        <v>0</v>
      </c>
      <c r="CO199" s="10" t="e">
        <v>#N/A</v>
      </c>
      <c r="CP199" s="9">
        <v>44.272163259705366</v>
      </c>
      <c r="CQ199" s="9">
        <f t="shared" si="100"/>
        <v>0</v>
      </c>
      <c r="CR199" s="10" t="e">
        <v>#N/A</v>
      </c>
      <c r="CS199" s="9">
        <v>38.053263932187974</v>
      </c>
      <c r="CT199" s="9">
        <f t="shared" si="101"/>
        <v>0</v>
      </c>
      <c r="CU199" s="10" t="e">
        <v>#N/A</v>
      </c>
      <c r="CV199" s="9">
        <v>45.042394552209487</v>
      </c>
      <c r="CW199" s="9">
        <f t="shared" si="102"/>
        <v>0</v>
      </c>
      <c r="CX199" s="10" t="e">
        <v>#N/A</v>
      </c>
      <c r="CY199" s="9">
        <v>36.825809129220232</v>
      </c>
      <c r="CZ199" s="9">
        <f t="shared" si="103"/>
        <v>0</v>
      </c>
      <c r="DA199" s="10" t="e">
        <v>#N/A</v>
      </c>
      <c r="DB199" s="9">
        <v>22.805219828950072</v>
      </c>
      <c r="DC199" s="9">
        <f t="shared" si="104"/>
        <v>0</v>
      </c>
      <c r="DD199" s="6"/>
    </row>
    <row r="200" spans="1:108" s="1" customFormat="1" ht="14.4" customHeight="1" x14ac:dyDescent="0.3">
      <c r="A200" s="13" t="s">
        <v>348</v>
      </c>
      <c r="B200" s="13" t="s">
        <v>349</v>
      </c>
      <c r="C200" s="10" t="e">
        <v>#N/A</v>
      </c>
      <c r="D200" s="9">
        <v>47.573665348619471</v>
      </c>
      <c r="E200" s="9">
        <f t="shared" si="70"/>
        <v>0</v>
      </c>
      <c r="F200" s="10">
        <v>41.44211781736027</v>
      </c>
      <c r="G200" s="9">
        <v>41.324075003465111</v>
      </c>
      <c r="H200" s="9">
        <f t="shared" si="71"/>
        <v>1.3934105912286991E-2</v>
      </c>
      <c r="I200" s="10" t="e">
        <v>#N/A</v>
      </c>
      <c r="J200" s="9">
        <v>47.310550775599523</v>
      </c>
      <c r="K200" s="9">
        <f t="shared" si="72"/>
        <v>0</v>
      </c>
      <c r="L200" s="10" t="e">
        <v>#N/A</v>
      </c>
      <c r="M200" s="9">
        <v>44.340682131433567</v>
      </c>
      <c r="N200" s="9">
        <f t="shared" si="73"/>
        <v>0</v>
      </c>
      <c r="O200" s="10" t="e">
        <v>#N/A</v>
      </c>
      <c r="P200" s="9">
        <v>47.365827179508955</v>
      </c>
      <c r="Q200" s="9">
        <f t="shared" si="74"/>
        <v>0</v>
      </c>
      <c r="R200" s="10" t="e">
        <v>#N/A</v>
      </c>
      <c r="S200" s="9">
        <v>49.776644700582466</v>
      </c>
      <c r="T200" s="9">
        <f t="shared" si="75"/>
        <v>0</v>
      </c>
      <c r="U200" s="10" t="e">
        <v>#N/A</v>
      </c>
      <c r="V200" s="9">
        <v>47.310550775599523</v>
      </c>
      <c r="W200" s="9">
        <f t="shared" si="76"/>
        <v>0</v>
      </c>
      <c r="X200" s="10" t="e">
        <v>#N/A</v>
      </c>
      <c r="Y200" s="9">
        <v>38.505255268323396</v>
      </c>
      <c r="Z200" s="9">
        <f t="shared" si="77"/>
        <v>0</v>
      </c>
      <c r="AA200" s="10" t="e">
        <v>#N/A</v>
      </c>
      <c r="AB200" s="9">
        <v>48.855826244296992</v>
      </c>
      <c r="AC200" s="9">
        <f t="shared" si="78"/>
        <v>0</v>
      </c>
      <c r="AD200" s="10" t="e">
        <v>#N/A</v>
      </c>
      <c r="AE200" s="9">
        <v>38.505255268323396</v>
      </c>
      <c r="AF200" s="9">
        <f t="shared" si="79"/>
        <v>0</v>
      </c>
      <c r="AG200" s="10" t="e">
        <v>#N/A</v>
      </c>
      <c r="AH200" s="9">
        <v>38.505255268323396</v>
      </c>
      <c r="AI200" s="9">
        <f t="shared" si="80"/>
        <v>0</v>
      </c>
      <c r="AJ200" s="10" t="e">
        <v>#N/A</v>
      </c>
      <c r="AK200" s="9">
        <v>47.310550775599523</v>
      </c>
      <c r="AL200" s="9">
        <f t="shared" si="81"/>
        <v>0</v>
      </c>
      <c r="AM200" s="10" t="e">
        <v>#N/A</v>
      </c>
      <c r="AN200" s="9">
        <v>43.498421417832475</v>
      </c>
      <c r="AO200" s="9">
        <f t="shared" si="82"/>
        <v>0</v>
      </c>
      <c r="AP200" s="10" t="e">
        <v>#N/A</v>
      </c>
      <c r="AQ200" s="9">
        <v>46.243398764240709</v>
      </c>
      <c r="AR200" s="9">
        <f t="shared" si="83"/>
        <v>0</v>
      </c>
      <c r="AS200" s="10" t="e">
        <v>#N/A</v>
      </c>
      <c r="AT200" s="9">
        <v>45.065031517133235</v>
      </c>
      <c r="AU200" s="9">
        <f t="shared" si="84"/>
        <v>0</v>
      </c>
      <c r="AV200" s="10" t="e">
        <v>#N/A</v>
      </c>
      <c r="AW200" s="9">
        <v>45.065031517133235</v>
      </c>
      <c r="AX200" s="9">
        <f t="shared" si="85"/>
        <v>0</v>
      </c>
      <c r="AY200" s="10" t="e">
        <v>#N/A</v>
      </c>
      <c r="AZ200" s="9">
        <v>45.065031517133235</v>
      </c>
      <c r="BA200" s="9">
        <f t="shared" si="86"/>
        <v>0</v>
      </c>
      <c r="BB200" s="10" t="e">
        <v>#N/A</v>
      </c>
      <c r="BC200" s="9">
        <v>47.573665348619471</v>
      </c>
      <c r="BD200" s="9">
        <f t="shared" si="87"/>
        <v>0</v>
      </c>
      <c r="BE200" s="10" t="e">
        <v>#N/A</v>
      </c>
      <c r="BF200" s="9">
        <v>47.573665348619471</v>
      </c>
      <c r="BG200" s="9">
        <f t="shared" si="88"/>
        <v>0</v>
      </c>
      <c r="BH200" s="10" t="e">
        <v>#N/A</v>
      </c>
      <c r="BI200" s="9">
        <v>47.573665348619471</v>
      </c>
      <c r="BJ200" s="9">
        <f t="shared" si="89"/>
        <v>0</v>
      </c>
      <c r="BK200" s="10" t="e">
        <v>#N/A</v>
      </c>
      <c r="BL200" s="9">
        <v>47.573665348619471</v>
      </c>
      <c r="BM200" s="9">
        <f t="shared" si="90"/>
        <v>0</v>
      </c>
      <c r="BN200" s="10" t="e">
        <v>#N/A</v>
      </c>
      <c r="BO200" s="9">
        <v>47.573665348619471</v>
      </c>
      <c r="BP200" s="9">
        <f t="shared" si="91"/>
        <v>0</v>
      </c>
      <c r="BQ200" s="10" t="e">
        <v>#N/A</v>
      </c>
      <c r="BR200" s="9">
        <v>47.573665348619471</v>
      </c>
      <c r="BS200" s="9">
        <f t="shared" si="92"/>
        <v>0</v>
      </c>
      <c r="BT200" s="10" t="e">
        <v>#N/A</v>
      </c>
      <c r="BU200" s="9">
        <v>47.573665348619471</v>
      </c>
      <c r="BV200" s="9">
        <f t="shared" si="93"/>
        <v>0</v>
      </c>
      <c r="BW200" s="10" t="e">
        <v>#N/A</v>
      </c>
      <c r="BX200" s="9">
        <v>47.573665348619471</v>
      </c>
      <c r="BY200" s="9">
        <f t="shared" si="94"/>
        <v>0</v>
      </c>
      <c r="BZ200" s="10" t="e">
        <v>#N/A</v>
      </c>
      <c r="CA200" s="9">
        <v>47.573665348619471</v>
      </c>
      <c r="CB200" s="9">
        <f t="shared" si="95"/>
        <v>0</v>
      </c>
      <c r="CC200" s="10" t="e">
        <v>#N/A</v>
      </c>
      <c r="CD200" s="9">
        <v>47.573665348619471</v>
      </c>
      <c r="CE200" s="9">
        <f t="shared" si="96"/>
        <v>0</v>
      </c>
      <c r="CF200" s="10" t="e">
        <v>#N/A</v>
      </c>
      <c r="CG200" s="9">
        <v>47.573665348619471</v>
      </c>
      <c r="CH200" s="9">
        <f t="shared" si="97"/>
        <v>0</v>
      </c>
      <c r="CI200" s="10" t="e">
        <v>#N/A</v>
      </c>
      <c r="CJ200" s="9">
        <v>47.573665348619471</v>
      </c>
      <c r="CK200" s="9">
        <f t="shared" si="98"/>
        <v>0</v>
      </c>
      <c r="CL200" s="10" t="e">
        <v>#N/A</v>
      </c>
      <c r="CM200" s="9">
        <v>47.573665348619471</v>
      </c>
      <c r="CN200" s="9">
        <f t="shared" si="99"/>
        <v>0</v>
      </c>
      <c r="CO200" s="10" t="e">
        <v>#N/A</v>
      </c>
      <c r="CP200" s="9">
        <v>47.573665348619471</v>
      </c>
      <c r="CQ200" s="9">
        <f t="shared" si="100"/>
        <v>0</v>
      </c>
      <c r="CR200" s="10" t="e">
        <v>#N/A</v>
      </c>
      <c r="CS200" s="9">
        <v>41.59251936622374</v>
      </c>
      <c r="CT200" s="9">
        <f t="shared" si="101"/>
        <v>0</v>
      </c>
      <c r="CU200" s="10" t="e">
        <v>#N/A</v>
      </c>
      <c r="CV200" s="9">
        <v>48.855826244296992</v>
      </c>
      <c r="CW200" s="9">
        <f t="shared" si="102"/>
        <v>0</v>
      </c>
      <c r="CX200" s="10" t="e">
        <v>#N/A</v>
      </c>
      <c r="CY200" s="9">
        <v>40.296824813078558</v>
      </c>
      <c r="CZ200" s="9">
        <f t="shared" si="103"/>
        <v>0</v>
      </c>
      <c r="DA200" s="10" t="e">
        <v>#N/A</v>
      </c>
      <c r="DB200" s="9">
        <v>25.493410343578688</v>
      </c>
      <c r="DC200" s="9">
        <f t="shared" si="104"/>
        <v>0</v>
      </c>
      <c r="DD200" s="6"/>
    </row>
    <row r="201" spans="1:108" s="1" customFormat="1" ht="14.4" customHeight="1" x14ac:dyDescent="0.3">
      <c r="A201" s="13" t="s">
        <v>350</v>
      </c>
      <c r="B201" s="13" t="s">
        <v>351</v>
      </c>
      <c r="C201" s="10" t="e">
        <v>#N/A</v>
      </c>
      <c r="D201" s="9">
        <v>50.875167437533577</v>
      </c>
      <c r="E201" s="9">
        <f t="shared" si="70"/>
        <v>0</v>
      </c>
      <c r="F201" s="10">
        <v>44.967892708760147</v>
      </c>
      <c r="G201" s="9">
        <v>44.924237595705932</v>
      </c>
      <c r="H201" s="9">
        <f t="shared" si="71"/>
        <v>1.905768895776224E-3</v>
      </c>
      <c r="I201" s="10">
        <v>52.48726375546731</v>
      </c>
      <c r="J201" s="9">
        <v>50.775024431209914</v>
      </c>
      <c r="K201" s="9">
        <f t="shared" si="72"/>
        <v>2.9317635035334253</v>
      </c>
      <c r="L201" s="10" t="e">
        <v>#N/A</v>
      </c>
      <c r="M201" s="9">
        <v>47.94084472367436</v>
      </c>
      <c r="N201" s="9">
        <f t="shared" si="73"/>
        <v>0</v>
      </c>
      <c r="O201" s="10" t="e">
        <v>#N/A</v>
      </c>
      <c r="P201" s="9">
        <v>50.876182403837248</v>
      </c>
      <c r="Q201" s="9">
        <f t="shared" si="74"/>
        <v>0</v>
      </c>
      <c r="R201" s="10" t="e">
        <v>#N/A</v>
      </c>
      <c r="S201" s="9">
        <v>53.36809330839273</v>
      </c>
      <c r="T201" s="9">
        <f t="shared" si="75"/>
        <v>0</v>
      </c>
      <c r="U201" s="10">
        <v>50.490465677813667</v>
      </c>
      <c r="V201" s="9">
        <v>50.775024431209914</v>
      </c>
      <c r="W201" s="9">
        <f t="shared" si="76"/>
        <v>8.0973684134426252E-2</v>
      </c>
      <c r="X201" s="10" t="e">
        <v>#N/A</v>
      </c>
      <c r="Y201" s="9">
        <v>41.272244858981225</v>
      </c>
      <c r="Z201" s="9">
        <f t="shared" si="77"/>
        <v>0</v>
      </c>
      <c r="AA201" s="10" t="e">
        <v>#N/A</v>
      </c>
      <c r="AB201" s="9">
        <v>52.669257936384525</v>
      </c>
      <c r="AC201" s="9">
        <f t="shared" si="78"/>
        <v>0</v>
      </c>
      <c r="AD201" s="10" t="e">
        <v>#N/A</v>
      </c>
      <c r="AE201" s="9">
        <v>41.272244858981225</v>
      </c>
      <c r="AF201" s="9">
        <f t="shared" si="79"/>
        <v>0</v>
      </c>
      <c r="AG201" s="10" t="e">
        <v>#N/A</v>
      </c>
      <c r="AH201" s="9">
        <v>41.272244858981225</v>
      </c>
      <c r="AI201" s="9">
        <f t="shared" si="80"/>
        <v>0</v>
      </c>
      <c r="AJ201" s="10" t="e">
        <v>#N/A</v>
      </c>
      <c r="AK201" s="9">
        <v>50.775024431209914</v>
      </c>
      <c r="AL201" s="9">
        <f t="shared" si="81"/>
        <v>0</v>
      </c>
      <c r="AM201" s="10" t="e">
        <v>#N/A</v>
      </c>
      <c r="AN201" s="9">
        <v>46.810449153346184</v>
      </c>
      <c r="AO201" s="9">
        <f t="shared" si="82"/>
        <v>0</v>
      </c>
      <c r="AP201" s="10" t="e">
        <v>#N/A</v>
      </c>
      <c r="AQ201" s="9">
        <v>49.878807474730166</v>
      </c>
      <c r="AR201" s="9">
        <f t="shared" si="83"/>
        <v>0</v>
      </c>
      <c r="AS201" s="10" t="e">
        <v>#N/A</v>
      </c>
      <c r="AT201" s="9">
        <v>48.224769652466676</v>
      </c>
      <c r="AU201" s="9">
        <f t="shared" si="84"/>
        <v>0</v>
      </c>
      <c r="AV201" s="10" t="e">
        <v>#N/A</v>
      </c>
      <c r="AW201" s="9">
        <v>48.224769652466676</v>
      </c>
      <c r="AX201" s="9">
        <f t="shared" si="85"/>
        <v>0</v>
      </c>
      <c r="AY201" s="10" t="e">
        <v>#N/A</v>
      </c>
      <c r="AZ201" s="9">
        <v>48.224769652466676</v>
      </c>
      <c r="BA201" s="9">
        <f t="shared" si="86"/>
        <v>0</v>
      </c>
      <c r="BB201" s="10" t="e">
        <v>#N/A</v>
      </c>
      <c r="BC201" s="9">
        <v>50.875167437533577</v>
      </c>
      <c r="BD201" s="9">
        <f t="shared" si="87"/>
        <v>0</v>
      </c>
      <c r="BE201" s="10" t="e">
        <v>#N/A</v>
      </c>
      <c r="BF201" s="9">
        <v>50.875167437533577</v>
      </c>
      <c r="BG201" s="9">
        <f t="shared" si="88"/>
        <v>0</v>
      </c>
      <c r="BH201" s="10" t="e">
        <v>#N/A</v>
      </c>
      <c r="BI201" s="9">
        <v>50.875167437533577</v>
      </c>
      <c r="BJ201" s="9">
        <f t="shared" si="89"/>
        <v>0</v>
      </c>
      <c r="BK201" s="10" t="e">
        <v>#N/A</v>
      </c>
      <c r="BL201" s="9">
        <v>50.875167437533577</v>
      </c>
      <c r="BM201" s="9">
        <f t="shared" si="90"/>
        <v>0</v>
      </c>
      <c r="BN201" s="10" t="e">
        <v>#N/A</v>
      </c>
      <c r="BO201" s="9">
        <v>50.875167437533577</v>
      </c>
      <c r="BP201" s="9">
        <f t="shared" si="91"/>
        <v>0</v>
      </c>
      <c r="BQ201" s="10">
        <v>52.259058260878319</v>
      </c>
      <c r="BR201" s="9">
        <v>50.875167437533577</v>
      </c>
      <c r="BS201" s="9">
        <f t="shared" si="92"/>
        <v>1.9151538109377897</v>
      </c>
      <c r="BT201" s="10" t="e">
        <v>#N/A</v>
      </c>
      <c r="BU201" s="9">
        <v>50.875167437533577</v>
      </c>
      <c r="BV201" s="9">
        <f t="shared" si="93"/>
        <v>0</v>
      </c>
      <c r="BW201" s="10">
        <v>52.202006887231072</v>
      </c>
      <c r="BX201" s="9">
        <v>50.875167437533577</v>
      </c>
      <c r="BY201" s="9">
        <f t="shared" si="94"/>
        <v>1.7605029252735511</v>
      </c>
      <c r="BZ201" s="10">
        <v>52.030852766289335</v>
      </c>
      <c r="CA201" s="9">
        <v>50.875167437533577</v>
      </c>
      <c r="CB201" s="9">
        <f t="shared" si="95"/>
        <v>1.3356085791013061</v>
      </c>
      <c r="CC201" s="10">
        <v>52.030852766289335</v>
      </c>
      <c r="CD201" s="9">
        <v>50.875167437533577</v>
      </c>
      <c r="CE201" s="9">
        <f t="shared" si="96"/>
        <v>1.3356085791013061</v>
      </c>
      <c r="CF201" s="10" t="e">
        <v>#N/A</v>
      </c>
      <c r="CG201" s="9">
        <v>50.875167437533577</v>
      </c>
      <c r="CH201" s="9">
        <f t="shared" si="97"/>
        <v>0</v>
      </c>
      <c r="CI201" s="10" t="e">
        <v>#N/A</v>
      </c>
      <c r="CJ201" s="9">
        <v>50.875167437533577</v>
      </c>
      <c r="CK201" s="9">
        <f t="shared" si="98"/>
        <v>0</v>
      </c>
      <c r="CL201" s="10" t="e">
        <v>#N/A</v>
      </c>
      <c r="CM201" s="9">
        <v>50.875167437533577</v>
      </c>
      <c r="CN201" s="9">
        <f t="shared" si="99"/>
        <v>0</v>
      </c>
      <c r="CO201" s="10" t="e">
        <v>#N/A</v>
      </c>
      <c r="CP201" s="9">
        <v>50.875167437533577</v>
      </c>
      <c r="CQ201" s="9">
        <f t="shared" si="100"/>
        <v>0</v>
      </c>
      <c r="CR201" s="10" t="e">
        <v>#N/A</v>
      </c>
      <c r="CS201" s="9">
        <v>45.131774800259478</v>
      </c>
      <c r="CT201" s="9">
        <f t="shared" si="101"/>
        <v>0</v>
      </c>
      <c r="CU201" s="10" t="e">
        <v>#N/A</v>
      </c>
      <c r="CV201" s="9">
        <v>52.669257936384525</v>
      </c>
      <c r="CW201" s="9">
        <f t="shared" si="102"/>
        <v>0</v>
      </c>
      <c r="CX201" s="10" t="e">
        <v>#N/A</v>
      </c>
      <c r="CY201" s="9">
        <v>43.767840496936884</v>
      </c>
      <c r="CZ201" s="9">
        <f t="shared" si="103"/>
        <v>0</v>
      </c>
      <c r="DA201" s="10" t="e">
        <v>#N/A</v>
      </c>
      <c r="DB201" s="9">
        <v>28.181600858207332</v>
      </c>
      <c r="DC201" s="9">
        <f t="shared" si="104"/>
        <v>0</v>
      </c>
      <c r="DD201" s="6"/>
    </row>
    <row r="202" spans="1:108" s="1" customFormat="1" ht="14.4" customHeight="1" x14ac:dyDescent="0.3">
      <c r="A202" s="13" t="s">
        <v>352</v>
      </c>
      <c r="B202" s="13" t="s">
        <v>353</v>
      </c>
      <c r="C202" s="10" t="e">
        <v>#N/A</v>
      </c>
      <c r="D202" s="9">
        <v>54.176669526447711</v>
      </c>
      <c r="E202" s="9">
        <f t="shared" si="70"/>
        <v>0</v>
      </c>
      <c r="F202" s="10">
        <v>48.510783012254194</v>
      </c>
      <c r="G202" s="9">
        <v>48.524400187946696</v>
      </c>
      <c r="H202" s="9">
        <f t="shared" si="71"/>
        <v>1.8542747384047589E-4</v>
      </c>
      <c r="I202" s="10" t="e">
        <v>#N/A</v>
      </c>
      <c r="J202" s="9">
        <v>54.239498086820333</v>
      </c>
      <c r="K202" s="9">
        <f t="shared" si="72"/>
        <v>0</v>
      </c>
      <c r="L202" s="10" t="e">
        <v>#N/A</v>
      </c>
      <c r="M202" s="9">
        <v>51.541007315915124</v>
      </c>
      <c r="N202" s="9">
        <f t="shared" si="73"/>
        <v>0</v>
      </c>
      <c r="O202" s="10" t="e">
        <v>#N/A</v>
      </c>
      <c r="P202" s="9">
        <v>54.386537628165456</v>
      </c>
      <c r="Q202" s="9">
        <f t="shared" si="74"/>
        <v>0</v>
      </c>
      <c r="R202" s="10" t="e">
        <v>#N/A</v>
      </c>
      <c r="S202" s="9">
        <v>56.959541916203023</v>
      </c>
      <c r="T202" s="9">
        <f t="shared" si="75"/>
        <v>0</v>
      </c>
      <c r="U202" s="10" t="e">
        <v>#N/A</v>
      </c>
      <c r="V202" s="9">
        <v>54.239498086820333</v>
      </c>
      <c r="W202" s="9">
        <f t="shared" si="76"/>
        <v>0</v>
      </c>
      <c r="X202" s="10" t="e">
        <v>#N/A</v>
      </c>
      <c r="Y202" s="9">
        <v>44.039234449638968</v>
      </c>
      <c r="Z202" s="9">
        <f t="shared" si="77"/>
        <v>0</v>
      </c>
      <c r="AA202" s="10" t="e">
        <v>#N/A</v>
      </c>
      <c r="AB202" s="9">
        <v>56.482689628472031</v>
      </c>
      <c r="AC202" s="9">
        <f t="shared" si="78"/>
        <v>0</v>
      </c>
      <c r="AD202" s="10" t="e">
        <v>#N/A</v>
      </c>
      <c r="AE202" s="9">
        <v>44.039234449638968</v>
      </c>
      <c r="AF202" s="9">
        <f t="shared" si="79"/>
        <v>0</v>
      </c>
      <c r="AG202" s="10" t="e">
        <v>#N/A</v>
      </c>
      <c r="AH202" s="9">
        <v>44.039234449638968</v>
      </c>
      <c r="AI202" s="9">
        <f t="shared" si="80"/>
        <v>0</v>
      </c>
      <c r="AJ202" s="10" t="e">
        <v>#N/A</v>
      </c>
      <c r="AK202" s="9">
        <v>54.239498086820333</v>
      </c>
      <c r="AL202" s="9">
        <f t="shared" si="81"/>
        <v>0</v>
      </c>
      <c r="AM202" s="10" t="e">
        <v>#N/A</v>
      </c>
      <c r="AN202" s="9">
        <v>50.122476888859808</v>
      </c>
      <c r="AO202" s="9">
        <f t="shared" si="82"/>
        <v>0</v>
      </c>
      <c r="AP202" s="10" t="e">
        <v>#N/A</v>
      </c>
      <c r="AQ202" s="9">
        <v>53.514216185219652</v>
      </c>
      <c r="AR202" s="9">
        <f t="shared" si="83"/>
        <v>0</v>
      </c>
      <c r="AS202" s="10" t="e">
        <v>#N/A</v>
      </c>
      <c r="AT202" s="9">
        <v>51.384507787800203</v>
      </c>
      <c r="AU202" s="9">
        <f t="shared" si="84"/>
        <v>0</v>
      </c>
      <c r="AV202" s="10" t="e">
        <v>#N/A</v>
      </c>
      <c r="AW202" s="9">
        <v>51.384507787800203</v>
      </c>
      <c r="AX202" s="9">
        <f t="shared" si="85"/>
        <v>0</v>
      </c>
      <c r="AY202" s="10" t="e">
        <v>#N/A</v>
      </c>
      <c r="AZ202" s="9">
        <v>51.384507787800203</v>
      </c>
      <c r="BA202" s="9">
        <f t="shared" si="86"/>
        <v>0</v>
      </c>
      <c r="BB202" s="10" t="e">
        <v>#N/A</v>
      </c>
      <c r="BC202" s="9">
        <v>54.176669526447711</v>
      </c>
      <c r="BD202" s="9">
        <f t="shared" si="87"/>
        <v>0</v>
      </c>
      <c r="BE202" s="10" t="e">
        <v>#N/A</v>
      </c>
      <c r="BF202" s="9">
        <v>54.176669526447711</v>
      </c>
      <c r="BG202" s="9">
        <f t="shared" si="88"/>
        <v>0</v>
      </c>
      <c r="BH202" s="10" t="e">
        <v>#N/A</v>
      </c>
      <c r="BI202" s="9">
        <v>54.176669526447711</v>
      </c>
      <c r="BJ202" s="9">
        <f t="shared" si="89"/>
        <v>0</v>
      </c>
      <c r="BK202" s="10" t="e">
        <v>#N/A</v>
      </c>
      <c r="BL202" s="9">
        <v>54.176669526447711</v>
      </c>
      <c r="BM202" s="9">
        <f t="shared" si="90"/>
        <v>0</v>
      </c>
      <c r="BN202" s="10" t="e">
        <v>#N/A</v>
      </c>
      <c r="BO202" s="9">
        <v>54.176669526447711</v>
      </c>
      <c r="BP202" s="9">
        <f t="shared" si="91"/>
        <v>0</v>
      </c>
      <c r="BQ202" s="10" t="e">
        <v>#N/A</v>
      </c>
      <c r="BR202" s="9">
        <v>54.176669526447711</v>
      </c>
      <c r="BS202" s="9">
        <f t="shared" si="92"/>
        <v>0</v>
      </c>
      <c r="BT202" s="10" t="e">
        <v>#N/A</v>
      </c>
      <c r="BU202" s="9">
        <v>54.176669526447711</v>
      </c>
      <c r="BV202" s="9">
        <f t="shared" si="93"/>
        <v>0</v>
      </c>
      <c r="BW202" s="10" t="e">
        <v>#N/A</v>
      </c>
      <c r="BX202" s="9">
        <v>54.176669526447711</v>
      </c>
      <c r="BY202" s="9">
        <f t="shared" si="94"/>
        <v>0</v>
      </c>
      <c r="BZ202" s="10" t="e">
        <v>#N/A</v>
      </c>
      <c r="CA202" s="9">
        <v>54.176669526447711</v>
      </c>
      <c r="CB202" s="9">
        <f t="shared" si="95"/>
        <v>0</v>
      </c>
      <c r="CC202" s="10" t="e">
        <v>#N/A</v>
      </c>
      <c r="CD202" s="9">
        <v>54.176669526447711</v>
      </c>
      <c r="CE202" s="9">
        <f t="shared" si="96"/>
        <v>0</v>
      </c>
      <c r="CF202" s="10" t="e">
        <v>#N/A</v>
      </c>
      <c r="CG202" s="9">
        <v>54.176669526447711</v>
      </c>
      <c r="CH202" s="9">
        <f t="shared" si="97"/>
        <v>0</v>
      </c>
      <c r="CI202" s="10" t="e">
        <v>#N/A</v>
      </c>
      <c r="CJ202" s="9">
        <v>54.176669526447711</v>
      </c>
      <c r="CK202" s="9">
        <f t="shared" si="98"/>
        <v>0</v>
      </c>
      <c r="CL202" s="10" t="e">
        <v>#N/A</v>
      </c>
      <c r="CM202" s="9">
        <v>54.176669526447711</v>
      </c>
      <c r="CN202" s="9">
        <f t="shared" si="99"/>
        <v>0</v>
      </c>
      <c r="CO202" s="10" t="e">
        <v>#N/A</v>
      </c>
      <c r="CP202" s="9">
        <v>54.176669526447711</v>
      </c>
      <c r="CQ202" s="9">
        <f t="shared" si="100"/>
        <v>0</v>
      </c>
      <c r="CR202" s="10" t="e">
        <v>#N/A</v>
      </c>
      <c r="CS202" s="9">
        <v>48.671030234295301</v>
      </c>
      <c r="CT202" s="9">
        <f t="shared" si="101"/>
        <v>0</v>
      </c>
      <c r="CU202" s="10" t="e">
        <v>#N/A</v>
      </c>
      <c r="CV202" s="9">
        <v>56.482689628472031</v>
      </c>
      <c r="CW202" s="9">
        <f t="shared" si="102"/>
        <v>0</v>
      </c>
      <c r="CX202" s="10" t="e">
        <v>#N/A</v>
      </c>
      <c r="CY202" s="9">
        <v>47.23885618079521</v>
      </c>
      <c r="CZ202" s="9">
        <f t="shared" si="103"/>
        <v>0</v>
      </c>
      <c r="DA202" s="10" t="e">
        <v>#N/A</v>
      </c>
      <c r="DB202" s="9">
        <v>30.869791372835948</v>
      </c>
      <c r="DC202" s="9">
        <f t="shared" si="104"/>
        <v>0</v>
      </c>
      <c r="DD202" s="6"/>
    </row>
    <row r="203" spans="1:108" s="1" customFormat="1" ht="14.4" customHeight="1" x14ac:dyDescent="0.3">
      <c r="A203" s="13" t="s">
        <v>354</v>
      </c>
      <c r="B203" s="13" t="s">
        <v>355</v>
      </c>
      <c r="C203" s="10" t="e">
        <v>#N/A</v>
      </c>
      <c r="D203" s="9">
        <v>57.478171615361816</v>
      </c>
      <c r="E203" s="9">
        <f t="shared" si="70"/>
        <v>0</v>
      </c>
      <c r="F203" s="10">
        <v>52.070788727842405</v>
      </c>
      <c r="G203" s="9">
        <v>52.124562780187489</v>
      </c>
      <c r="H203" s="9">
        <f t="shared" si="71"/>
        <v>2.8916487056117901E-3</v>
      </c>
      <c r="I203" s="10" t="e">
        <v>#N/A</v>
      </c>
      <c r="J203" s="9">
        <v>57.703971742430724</v>
      </c>
      <c r="K203" s="9">
        <f t="shared" si="72"/>
        <v>0</v>
      </c>
      <c r="L203" s="10" t="e">
        <v>#N/A</v>
      </c>
      <c r="M203" s="9">
        <v>55.141169908155916</v>
      </c>
      <c r="N203" s="9">
        <f t="shared" si="73"/>
        <v>0</v>
      </c>
      <c r="O203" s="10" t="e">
        <v>#N/A</v>
      </c>
      <c r="P203" s="9">
        <v>57.89689285249375</v>
      </c>
      <c r="Q203" s="9">
        <f t="shared" si="74"/>
        <v>0</v>
      </c>
      <c r="R203" s="10" t="e">
        <v>#N/A</v>
      </c>
      <c r="S203" s="9">
        <v>60.550990524013287</v>
      </c>
      <c r="T203" s="9">
        <f t="shared" si="75"/>
        <v>0</v>
      </c>
      <c r="U203" s="10" t="e">
        <v>#N/A</v>
      </c>
      <c r="V203" s="9">
        <v>57.703971742430724</v>
      </c>
      <c r="W203" s="9">
        <f t="shared" si="76"/>
        <v>0</v>
      </c>
      <c r="X203" s="10" t="e">
        <v>#N/A</v>
      </c>
      <c r="Y203" s="9">
        <v>46.806224040296797</v>
      </c>
      <c r="Z203" s="9">
        <f t="shared" si="77"/>
        <v>0</v>
      </c>
      <c r="AA203" s="10" t="e">
        <v>#N/A</v>
      </c>
      <c r="AB203" s="9">
        <v>60.296121320559507</v>
      </c>
      <c r="AC203" s="9">
        <f t="shared" si="78"/>
        <v>0</v>
      </c>
      <c r="AD203" s="10" t="e">
        <v>#N/A</v>
      </c>
      <c r="AE203" s="9">
        <v>46.806224040296797</v>
      </c>
      <c r="AF203" s="9">
        <f t="shared" si="79"/>
        <v>0</v>
      </c>
      <c r="AG203" s="10" t="e">
        <v>#N/A</v>
      </c>
      <c r="AH203" s="9">
        <v>46.806224040296797</v>
      </c>
      <c r="AI203" s="9">
        <f t="shared" si="80"/>
        <v>0</v>
      </c>
      <c r="AJ203" s="10" t="e">
        <v>#N/A</v>
      </c>
      <c r="AK203" s="9">
        <v>57.703971742430724</v>
      </c>
      <c r="AL203" s="9">
        <f t="shared" si="81"/>
        <v>0</v>
      </c>
      <c r="AM203" s="10" t="e">
        <v>#N/A</v>
      </c>
      <c r="AN203" s="9">
        <v>53.434504624373517</v>
      </c>
      <c r="AO203" s="9">
        <f t="shared" si="82"/>
        <v>0</v>
      </c>
      <c r="AP203" s="10" t="e">
        <v>#N/A</v>
      </c>
      <c r="AQ203" s="9">
        <v>57.14962489570911</v>
      </c>
      <c r="AR203" s="9">
        <f t="shared" si="83"/>
        <v>0</v>
      </c>
      <c r="AS203" s="10" t="e">
        <v>#N/A</v>
      </c>
      <c r="AT203" s="9">
        <v>54.544245923133758</v>
      </c>
      <c r="AU203" s="9">
        <f t="shared" si="84"/>
        <v>0</v>
      </c>
      <c r="AV203" s="10" t="e">
        <v>#N/A</v>
      </c>
      <c r="AW203" s="9">
        <v>54.544245923133758</v>
      </c>
      <c r="AX203" s="9">
        <f t="shared" si="85"/>
        <v>0</v>
      </c>
      <c r="AY203" s="10" t="e">
        <v>#N/A</v>
      </c>
      <c r="AZ203" s="9">
        <v>54.544245923133758</v>
      </c>
      <c r="BA203" s="9">
        <f t="shared" si="86"/>
        <v>0</v>
      </c>
      <c r="BB203" s="10" t="e">
        <v>#N/A</v>
      </c>
      <c r="BC203" s="9">
        <v>57.478171615361816</v>
      </c>
      <c r="BD203" s="9">
        <f t="shared" si="87"/>
        <v>0</v>
      </c>
      <c r="BE203" s="10" t="e">
        <v>#N/A</v>
      </c>
      <c r="BF203" s="9">
        <v>57.478171615361816</v>
      </c>
      <c r="BG203" s="9">
        <f t="shared" si="88"/>
        <v>0</v>
      </c>
      <c r="BH203" s="10" t="e">
        <v>#N/A</v>
      </c>
      <c r="BI203" s="9">
        <v>57.478171615361816</v>
      </c>
      <c r="BJ203" s="9">
        <f t="shared" si="89"/>
        <v>0</v>
      </c>
      <c r="BK203" s="10" t="e">
        <v>#N/A</v>
      </c>
      <c r="BL203" s="9">
        <v>57.478171615361816</v>
      </c>
      <c r="BM203" s="9">
        <f t="shared" si="90"/>
        <v>0</v>
      </c>
      <c r="BN203" s="10" t="e">
        <v>#N/A</v>
      </c>
      <c r="BO203" s="9">
        <v>57.478171615361816</v>
      </c>
      <c r="BP203" s="9">
        <f t="shared" si="91"/>
        <v>0</v>
      </c>
      <c r="BQ203" s="10">
        <v>60.13214782419842</v>
      </c>
      <c r="BR203" s="9">
        <v>57.478171615361816</v>
      </c>
      <c r="BS203" s="9">
        <f t="shared" si="92"/>
        <v>7.0435897170707094</v>
      </c>
      <c r="BT203" s="10" t="e">
        <v>#N/A</v>
      </c>
      <c r="BU203" s="9">
        <v>57.478171615361816</v>
      </c>
      <c r="BV203" s="9">
        <f t="shared" si="93"/>
        <v>0</v>
      </c>
      <c r="BW203" s="10">
        <v>60.018045076903924</v>
      </c>
      <c r="BX203" s="9">
        <v>57.478171615361816</v>
      </c>
      <c r="BY203" s="9">
        <f t="shared" si="94"/>
        <v>6.4509572006458882</v>
      </c>
      <c r="BZ203" s="10">
        <v>59.732788208667692</v>
      </c>
      <c r="CA203" s="9">
        <v>57.478171615361816</v>
      </c>
      <c r="CB203" s="9">
        <f t="shared" si="95"/>
        <v>5.0832959828101938</v>
      </c>
      <c r="CC203" s="10">
        <v>59.048171724900733</v>
      </c>
      <c r="CD203" s="9">
        <v>57.478171615361816</v>
      </c>
      <c r="CE203" s="9">
        <f t="shared" si="96"/>
        <v>2.4649003439522112</v>
      </c>
      <c r="CF203" s="10" t="e">
        <v>#N/A</v>
      </c>
      <c r="CG203" s="9">
        <v>57.478171615361816</v>
      </c>
      <c r="CH203" s="9">
        <f t="shared" si="97"/>
        <v>0</v>
      </c>
      <c r="CI203" s="10" t="e">
        <v>#N/A</v>
      </c>
      <c r="CJ203" s="9">
        <v>57.478171615361816</v>
      </c>
      <c r="CK203" s="9">
        <f t="shared" si="98"/>
        <v>0</v>
      </c>
      <c r="CL203" s="10" t="e">
        <v>#N/A</v>
      </c>
      <c r="CM203" s="9">
        <v>57.478171615361816</v>
      </c>
      <c r="CN203" s="9">
        <f t="shared" si="99"/>
        <v>0</v>
      </c>
      <c r="CO203" s="10" t="e">
        <v>#N/A</v>
      </c>
      <c r="CP203" s="9">
        <v>57.478171615361816</v>
      </c>
      <c r="CQ203" s="9">
        <f t="shared" si="100"/>
        <v>0</v>
      </c>
      <c r="CR203" s="10" t="e">
        <v>#N/A</v>
      </c>
      <c r="CS203" s="9">
        <v>52.210285668331039</v>
      </c>
      <c r="CT203" s="9">
        <f t="shared" si="101"/>
        <v>0</v>
      </c>
      <c r="CU203" s="10" t="e">
        <v>#N/A</v>
      </c>
      <c r="CV203" s="9">
        <v>60.296121320559507</v>
      </c>
      <c r="CW203" s="9">
        <f t="shared" si="102"/>
        <v>0</v>
      </c>
      <c r="CX203" s="10" t="e">
        <v>#N/A</v>
      </c>
      <c r="CY203" s="9">
        <v>50.709871864653508</v>
      </c>
      <c r="CZ203" s="9">
        <f t="shared" si="103"/>
        <v>0</v>
      </c>
      <c r="DA203" s="10" t="e">
        <v>#N/A</v>
      </c>
      <c r="DB203" s="9">
        <v>33.557981887464564</v>
      </c>
      <c r="DC203" s="9">
        <f t="shared" si="104"/>
        <v>0</v>
      </c>
      <c r="DD203" s="6"/>
    </row>
    <row r="204" spans="1:108" s="1" customFormat="1" ht="14.4" customHeight="1" x14ac:dyDescent="0.3">
      <c r="A204" s="13" t="s">
        <v>356</v>
      </c>
      <c r="B204" s="13" t="s">
        <v>357</v>
      </c>
      <c r="C204" s="10">
        <v>12.208993960510876</v>
      </c>
      <c r="D204" s="9">
        <v>14.558644459478217</v>
      </c>
      <c r="E204" s="9">
        <f t="shared" si="70"/>
        <v>5.520857467297474</v>
      </c>
      <c r="F204" s="10">
        <v>2.7612864845267566</v>
      </c>
      <c r="G204" s="9">
        <v>5.3224490810573144</v>
      </c>
      <c r="H204" s="9">
        <f t="shared" si="71"/>
        <v>6.559553845867149</v>
      </c>
      <c r="I204" s="10" t="e">
        <v>#N/A</v>
      </c>
      <c r="J204" s="9">
        <v>12.665814219495473</v>
      </c>
      <c r="K204" s="9">
        <f t="shared" si="72"/>
        <v>0</v>
      </c>
      <c r="L204" s="10" t="e">
        <v>#N/A</v>
      </c>
      <c r="M204" s="9">
        <v>8.3390562090257987</v>
      </c>
      <c r="N204" s="9">
        <f t="shared" si="73"/>
        <v>0</v>
      </c>
      <c r="O204" s="10" t="e">
        <v>#N/A</v>
      </c>
      <c r="P204" s="9">
        <v>12.262274936226362</v>
      </c>
      <c r="Q204" s="9">
        <f t="shared" si="74"/>
        <v>0</v>
      </c>
      <c r="R204" s="10" t="e">
        <v>#N/A</v>
      </c>
      <c r="S204" s="9">
        <v>13.862158622479825</v>
      </c>
      <c r="T204" s="9">
        <f t="shared" si="75"/>
        <v>0</v>
      </c>
      <c r="U204" s="10" t="e">
        <v>#N/A</v>
      </c>
      <c r="V204" s="9">
        <v>12.665814219495473</v>
      </c>
      <c r="W204" s="9">
        <f t="shared" si="76"/>
        <v>0</v>
      </c>
      <c r="X204" s="10" t="e">
        <v>#N/A</v>
      </c>
      <c r="Y204" s="9">
        <v>10.835359361745503</v>
      </c>
      <c r="Z204" s="9">
        <f t="shared" si="77"/>
        <v>0</v>
      </c>
      <c r="AA204" s="10" t="e">
        <v>#N/A</v>
      </c>
      <c r="AB204" s="9">
        <v>10.721509323421955</v>
      </c>
      <c r="AC204" s="9">
        <f t="shared" si="78"/>
        <v>0</v>
      </c>
      <c r="AD204" s="10" t="e">
        <v>#N/A</v>
      </c>
      <c r="AE204" s="9">
        <v>10.835359361745503</v>
      </c>
      <c r="AF204" s="9">
        <f t="shared" si="79"/>
        <v>0</v>
      </c>
      <c r="AG204" s="10" t="e">
        <v>#N/A</v>
      </c>
      <c r="AH204" s="9">
        <v>10.835359361745503</v>
      </c>
      <c r="AI204" s="9">
        <f t="shared" si="80"/>
        <v>0</v>
      </c>
      <c r="AJ204" s="10" t="e">
        <v>#N/A</v>
      </c>
      <c r="AK204" s="9">
        <v>12.665814219495473</v>
      </c>
      <c r="AL204" s="9">
        <f t="shared" si="81"/>
        <v>0</v>
      </c>
      <c r="AM204" s="10" t="e">
        <v>#N/A</v>
      </c>
      <c r="AN204" s="9">
        <v>10.378144062695725</v>
      </c>
      <c r="AO204" s="9">
        <f t="shared" si="82"/>
        <v>0</v>
      </c>
      <c r="AP204" s="10" t="e">
        <v>#N/A</v>
      </c>
      <c r="AQ204" s="9">
        <v>9.8893116593460491</v>
      </c>
      <c r="AR204" s="9">
        <f t="shared" si="83"/>
        <v>0</v>
      </c>
      <c r="AS204" s="10" t="e">
        <v>#N/A</v>
      </c>
      <c r="AT204" s="9">
        <v>13.467650163798226</v>
      </c>
      <c r="AU204" s="9">
        <f t="shared" si="84"/>
        <v>0</v>
      </c>
      <c r="AV204" s="10" t="e">
        <v>#N/A</v>
      </c>
      <c r="AW204" s="9">
        <v>13.467650163798226</v>
      </c>
      <c r="AX204" s="9">
        <f t="shared" si="85"/>
        <v>0</v>
      </c>
      <c r="AY204" s="10" t="e">
        <v>#N/A</v>
      </c>
      <c r="AZ204" s="9">
        <v>13.467650163798226</v>
      </c>
      <c r="BA204" s="9">
        <f t="shared" si="86"/>
        <v>0</v>
      </c>
      <c r="BB204" s="10" t="e">
        <v>#N/A</v>
      </c>
      <c r="BC204" s="9">
        <v>14.558644459478217</v>
      </c>
      <c r="BD204" s="9">
        <f t="shared" si="87"/>
        <v>0</v>
      </c>
      <c r="BE204" s="10" t="e">
        <v>#N/A</v>
      </c>
      <c r="BF204" s="9">
        <v>14.558644459478217</v>
      </c>
      <c r="BG204" s="9">
        <f t="shared" si="88"/>
        <v>0</v>
      </c>
      <c r="BH204" s="10" t="e">
        <v>#N/A</v>
      </c>
      <c r="BI204" s="9">
        <v>14.558644459478217</v>
      </c>
      <c r="BJ204" s="9">
        <f t="shared" si="89"/>
        <v>0</v>
      </c>
      <c r="BK204" s="10" t="e">
        <v>#N/A</v>
      </c>
      <c r="BL204" s="9">
        <v>14.558644459478217</v>
      </c>
      <c r="BM204" s="9">
        <f t="shared" si="90"/>
        <v>0</v>
      </c>
      <c r="BN204" s="10" t="e">
        <v>#N/A</v>
      </c>
      <c r="BO204" s="9">
        <v>14.558644459478217</v>
      </c>
      <c r="BP204" s="9">
        <f t="shared" si="91"/>
        <v>0</v>
      </c>
      <c r="BQ204" s="10" t="e">
        <v>#N/A</v>
      </c>
      <c r="BR204" s="9">
        <v>14.558644459478217</v>
      </c>
      <c r="BS204" s="9">
        <f t="shared" si="92"/>
        <v>0</v>
      </c>
      <c r="BT204" s="10" t="e">
        <v>#N/A</v>
      </c>
      <c r="BU204" s="9">
        <v>14.558644459478217</v>
      </c>
      <c r="BV204" s="9">
        <f t="shared" si="93"/>
        <v>0</v>
      </c>
      <c r="BW204" s="10" t="e">
        <v>#N/A</v>
      </c>
      <c r="BX204" s="9">
        <v>14.558644459478217</v>
      </c>
      <c r="BY204" s="9">
        <f t="shared" si="94"/>
        <v>0</v>
      </c>
      <c r="BZ204" s="10" t="e">
        <v>#N/A</v>
      </c>
      <c r="CA204" s="9">
        <v>14.558644459478217</v>
      </c>
      <c r="CB204" s="9">
        <f t="shared" si="95"/>
        <v>0</v>
      </c>
      <c r="CC204" s="10" t="e">
        <v>#N/A</v>
      </c>
      <c r="CD204" s="9">
        <v>14.558644459478217</v>
      </c>
      <c r="CE204" s="9">
        <f t="shared" si="96"/>
        <v>0</v>
      </c>
      <c r="CF204" s="10" t="e">
        <v>#N/A</v>
      </c>
      <c r="CG204" s="9">
        <v>14.558644459478217</v>
      </c>
      <c r="CH204" s="9">
        <f t="shared" si="97"/>
        <v>0</v>
      </c>
      <c r="CI204" s="10" t="e">
        <v>#N/A</v>
      </c>
      <c r="CJ204" s="9">
        <v>14.558644459478217</v>
      </c>
      <c r="CK204" s="9">
        <f t="shared" si="98"/>
        <v>0</v>
      </c>
      <c r="CL204" s="10" t="e">
        <v>#N/A</v>
      </c>
      <c r="CM204" s="9">
        <v>14.558644459478217</v>
      </c>
      <c r="CN204" s="9">
        <f t="shared" si="99"/>
        <v>0</v>
      </c>
      <c r="CO204" s="10" t="e">
        <v>#N/A</v>
      </c>
      <c r="CP204" s="9">
        <v>14.558644459478217</v>
      </c>
      <c r="CQ204" s="9">
        <f t="shared" si="100"/>
        <v>0</v>
      </c>
      <c r="CR204" s="10" t="e">
        <v>#N/A</v>
      </c>
      <c r="CS204" s="9">
        <v>6.1999650258659784</v>
      </c>
      <c r="CT204" s="9">
        <f t="shared" si="101"/>
        <v>0</v>
      </c>
      <c r="CU204" s="10" t="e">
        <v>#N/A</v>
      </c>
      <c r="CV204" s="9">
        <v>10.721509323421955</v>
      </c>
      <c r="CW204" s="9">
        <f t="shared" si="102"/>
        <v>0</v>
      </c>
      <c r="CX204" s="10" t="e">
        <v>#N/A</v>
      </c>
      <c r="CY204" s="9">
        <v>5.5866679744951995</v>
      </c>
      <c r="CZ204" s="9">
        <f t="shared" si="103"/>
        <v>0</v>
      </c>
      <c r="DA204" s="10" t="e">
        <v>#N/A</v>
      </c>
      <c r="DB204" s="9">
        <v>-1.3884948027075552</v>
      </c>
      <c r="DC204" s="9">
        <f t="shared" si="104"/>
        <v>0</v>
      </c>
      <c r="DD204" s="6"/>
    </row>
    <row r="205" spans="1:108" s="1" customFormat="1" ht="14.4" customHeight="1" x14ac:dyDescent="0.3">
      <c r="A205" s="13" t="s">
        <v>358</v>
      </c>
      <c r="B205" s="13" t="s">
        <v>359</v>
      </c>
      <c r="C205" s="10">
        <v>0.28525686823623542</v>
      </c>
      <c r="D205" s="9">
        <v>1.3526361038216947</v>
      </c>
      <c r="E205" s="9">
        <f t="shared" si="70"/>
        <v>1.1392984325589997</v>
      </c>
      <c r="F205" s="10">
        <v>-9.7900157178675986</v>
      </c>
      <c r="G205" s="9">
        <v>-9.0782012879058129</v>
      </c>
      <c r="H205" s="9">
        <f t="shared" si="71"/>
        <v>0.5066797827018219</v>
      </c>
      <c r="I205" s="10" t="e">
        <v>#N/A</v>
      </c>
      <c r="J205" s="9">
        <v>-1.1920804029461607</v>
      </c>
      <c r="K205" s="9">
        <f t="shared" si="72"/>
        <v>0</v>
      </c>
      <c r="L205" s="10">
        <v>-7.758986816025601</v>
      </c>
      <c r="M205" s="9">
        <v>-6.0615941599373286</v>
      </c>
      <c r="N205" s="9">
        <f t="shared" si="73"/>
        <v>2.8811418289424</v>
      </c>
      <c r="O205" s="10" t="e">
        <v>#N/A</v>
      </c>
      <c r="P205" s="9">
        <v>-1.7791459610867122</v>
      </c>
      <c r="Q205" s="9">
        <f t="shared" si="74"/>
        <v>0</v>
      </c>
      <c r="R205" s="10">
        <v>-1.9967980776536471</v>
      </c>
      <c r="S205" s="9">
        <v>-0.50363580876123137</v>
      </c>
      <c r="T205" s="9">
        <f t="shared" si="75"/>
        <v>2.2295335612439469</v>
      </c>
      <c r="U205" s="10" t="e">
        <v>#N/A</v>
      </c>
      <c r="V205" s="9">
        <v>-1.1920804029461607</v>
      </c>
      <c r="W205" s="9">
        <f t="shared" si="76"/>
        <v>0</v>
      </c>
      <c r="X205" s="10" t="e">
        <v>#N/A</v>
      </c>
      <c r="Y205" s="9">
        <v>-0.23259900088565644</v>
      </c>
      <c r="Z205" s="9">
        <f t="shared" si="77"/>
        <v>0</v>
      </c>
      <c r="AA205" s="10">
        <v>-5.3057777491939788</v>
      </c>
      <c r="AB205" s="9">
        <v>-4.5322174449280652</v>
      </c>
      <c r="AC205" s="9">
        <f t="shared" si="78"/>
        <v>0.59839554433597286</v>
      </c>
      <c r="AD205" s="10" t="e">
        <v>#N/A</v>
      </c>
      <c r="AE205" s="9">
        <v>-0.23259900088565644</v>
      </c>
      <c r="AF205" s="9">
        <f t="shared" si="79"/>
        <v>0</v>
      </c>
      <c r="AG205" s="10">
        <v>-1.3692329675339288</v>
      </c>
      <c r="AH205" s="9">
        <v>-0.23259900088565644</v>
      </c>
      <c r="AI205" s="9">
        <f t="shared" si="80"/>
        <v>1.2919367741385859</v>
      </c>
      <c r="AJ205" s="10">
        <v>-0.22820549458898753</v>
      </c>
      <c r="AK205" s="9">
        <v>-1.1920804029461607</v>
      </c>
      <c r="AL205" s="9">
        <f t="shared" si="81"/>
        <v>0.92905483896054897</v>
      </c>
      <c r="AM205" s="10" t="e">
        <v>#N/A</v>
      </c>
      <c r="AN205" s="9">
        <v>-2.8699668793589979</v>
      </c>
      <c r="AO205" s="9">
        <f t="shared" si="82"/>
        <v>0</v>
      </c>
      <c r="AP205" s="10" t="e">
        <v>#N/A</v>
      </c>
      <c r="AQ205" s="9">
        <v>-4.6523231826118092</v>
      </c>
      <c r="AR205" s="9">
        <f t="shared" si="83"/>
        <v>0</v>
      </c>
      <c r="AS205" s="10" t="e">
        <v>#N/A</v>
      </c>
      <c r="AT205" s="9">
        <v>0.82869762246421885</v>
      </c>
      <c r="AU205" s="9">
        <f t="shared" si="84"/>
        <v>0</v>
      </c>
      <c r="AV205" s="10">
        <v>-0.85577060470870592</v>
      </c>
      <c r="AW205" s="9">
        <v>0.82869762246421885</v>
      </c>
      <c r="AX205" s="9">
        <f t="shared" si="85"/>
        <v>2.8374332083550962</v>
      </c>
      <c r="AY205" s="10" t="e">
        <v>#N/A</v>
      </c>
      <c r="AZ205" s="9">
        <v>0.82869762246421885</v>
      </c>
      <c r="BA205" s="9">
        <f t="shared" si="86"/>
        <v>0</v>
      </c>
      <c r="BB205" s="10" t="e">
        <v>#N/A</v>
      </c>
      <c r="BC205" s="9">
        <v>1.3526361038216947</v>
      </c>
      <c r="BD205" s="9">
        <f t="shared" si="87"/>
        <v>0</v>
      </c>
      <c r="BE205" s="10">
        <v>2.1679521985953905</v>
      </c>
      <c r="BF205" s="9">
        <v>1.3526361038216947</v>
      </c>
      <c r="BG205" s="9">
        <f t="shared" si="88"/>
        <v>0.66474033439702995</v>
      </c>
      <c r="BH205" s="10">
        <v>1.0839760992976935</v>
      </c>
      <c r="BI205" s="9">
        <v>1.3526361038216947</v>
      </c>
      <c r="BJ205" s="9">
        <f t="shared" si="89"/>
        <v>7.2178198030836402E-2</v>
      </c>
      <c r="BK205" s="10">
        <v>1.1410274729449412</v>
      </c>
      <c r="BL205" s="9">
        <v>1.3526361038216947</v>
      </c>
      <c r="BM205" s="9">
        <f t="shared" si="90"/>
        <v>4.4778212661534124E-2</v>
      </c>
      <c r="BN205" s="10">
        <v>1.0269247256504492</v>
      </c>
      <c r="BO205" s="9">
        <v>1.3526361038216947</v>
      </c>
      <c r="BP205" s="9">
        <f t="shared" si="91"/>
        <v>0.10608790187021211</v>
      </c>
      <c r="BQ205" s="10" t="e">
        <v>#N/A</v>
      </c>
      <c r="BR205" s="9">
        <v>1.3526361038216947</v>
      </c>
      <c r="BS205" s="9">
        <f t="shared" si="92"/>
        <v>0</v>
      </c>
      <c r="BT205" s="10" t="e">
        <v>#N/A</v>
      </c>
      <c r="BU205" s="9">
        <v>1.3526361038216947</v>
      </c>
      <c r="BV205" s="9">
        <f t="shared" si="93"/>
        <v>0</v>
      </c>
      <c r="BW205" s="10">
        <v>-0.57051373647247061</v>
      </c>
      <c r="BX205" s="9">
        <v>1.3526361038216947</v>
      </c>
      <c r="BY205" s="9">
        <f t="shared" si="94"/>
        <v>3.6985053082234738</v>
      </c>
      <c r="BZ205" s="10">
        <v>-1.0839760992976935</v>
      </c>
      <c r="CA205" s="9">
        <v>1.3526361038216947</v>
      </c>
      <c r="CB205" s="9">
        <f t="shared" si="95"/>
        <v>5.9370790283903183</v>
      </c>
      <c r="CC205" s="10">
        <v>0.96987335200320146</v>
      </c>
      <c r="CD205" s="9">
        <v>1.3526361038216947</v>
      </c>
      <c r="CE205" s="9">
        <f t="shared" si="96"/>
        <v>0.14650732417966547</v>
      </c>
      <c r="CF205" s="10" t="e">
        <v>#N/A</v>
      </c>
      <c r="CG205" s="9">
        <v>1.3526361038216947</v>
      </c>
      <c r="CH205" s="9">
        <f t="shared" si="97"/>
        <v>0</v>
      </c>
      <c r="CI205" s="10" t="e">
        <v>#N/A</v>
      </c>
      <c r="CJ205" s="9">
        <v>1.3526361038216947</v>
      </c>
      <c r="CK205" s="9">
        <f t="shared" si="98"/>
        <v>0</v>
      </c>
      <c r="CL205" s="10">
        <v>1.1410274729449412</v>
      </c>
      <c r="CM205" s="9">
        <v>1.3526361038216947</v>
      </c>
      <c r="CN205" s="9">
        <f t="shared" si="99"/>
        <v>4.4778212661534124E-2</v>
      </c>
      <c r="CO205" s="10" t="e">
        <v>#N/A</v>
      </c>
      <c r="CP205" s="9">
        <v>1.3526361038216947</v>
      </c>
      <c r="CQ205" s="9">
        <f t="shared" si="100"/>
        <v>0</v>
      </c>
      <c r="CR205" s="10">
        <v>-8.3294478820614177</v>
      </c>
      <c r="CS205" s="9">
        <v>-7.957056710277115</v>
      </c>
      <c r="CT205" s="9">
        <f t="shared" si="101"/>
        <v>0.13867518482288604</v>
      </c>
      <c r="CU205" s="10" t="e">
        <v>#N/A</v>
      </c>
      <c r="CV205" s="9">
        <v>-4.5322174449280652</v>
      </c>
      <c r="CW205" s="9">
        <f t="shared" si="102"/>
        <v>0</v>
      </c>
      <c r="CX205" s="10">
        <v>-9.9269390146209915</v>
      </c>
      <c r="CY205" s="9">
        <v>-8.2973947609381327</v>
      </c>
      <c r="CZ205" s="9">
        <f t="shared" si="103"/>
        <v>2.6554144747108253</v>
      </c>
      <c r="DA205" s="10" t="e">
        <v>#N/A</v>
      </c>
      <c r="DB205" s="9">
        <v>-12.141256861222061</v>
      </c>
      <c r="DC205" s="9">
        <f t="shared" si="104"/>
        <v>0</v>
      </c>
      <c r="DD205" s="6"/>
    </row>
    <row r="206" spans="1:108" s="1" customFormat="1" ht="14.4" customHeight="1" x14ac:dyDescent="0.3">
      <c r="A206" s="13" t="s">
        <v>360</v>
      </c>
      <c r="B206" s="13" t="s">
        <v>361</v>
      </c>
      <c r="C206" s="10">
        <v>3.7083391501477636</v>
      </c>
      <c r="D206" s="9">
        <v>4.6541381927358145</v>
      </c>
      <c r="E206" s="9">
        <f t="shared" si="70"/>
        <v>0.89453582896047379</v>
      </c>
      <c r="F206" s="10">
        <v>-6.0018045076903928</v>
      </c>
      <c r="G206" s="9">
        <v>-5.4780386956650347</v>
      </c>
      <c r="H206" s="9">
        <f t="shared" si="71"/>
        <v>0.27433062584658274</v>
      </c>
      <c r="I206" s="10" t="e">
        <v>#N/A</v>
      </c>
      <c r="J206" s="9">
        <v>2.2723932526642443</v>
      </c>
      <c r="K206" s="9">
        <f t="shared" si="72"/>
        <v>0</v>
      </c>
      <c r="L206" s="10">
        <v>-3.0807741769513406</v>
      </c>
      <c r="M206" s="9">
        <v>-2.4614315676965504</v>
      </c>
      <c r="N206" s="9">
        <f t="shared" si="73"/>
        <v>0.38358526763853179</v>
      </c>
      <c r="O206" s="10" t="e">
        <v>#N/A</v>
      </c>
      <c r="P206" s="9">
        <v>1.7312092632415528</v>
      </c>
      <c r="Q206" s="9">
        <f t="shared" si="74"/>
        <v>0</v>
      </c>
      <c r="R206" s="10">
        <v>1.7115412094174118</v>
      </c>
      <c r="S206" s="9">
        <v>3.0878127990490327</v>
      </c>
      <c r="T206" s="9">
        <f t="shared" si="75"/>
        <v>1.8941234884271487</v>
      </c>
      <c r="U206" s="10" t="e">
        <v>#N/A</v>
      </c>
      <c r="V206" s="9">
        <v>2.2723932526642443</v>
      </c>
      <c r="W206" s="9">
        <f t="shared" si="76"/>
        <v>0</v>
      </c>
      <c r="X206" s="10" t="e">
        <v>#N/A</v>
      </c>
      <c r="Y206" s="9">
        <v>2.5343905897721299</v>
      </c>
      <c r="Z206" s="9">
        <f t="shared" si="77"/>
        <v>0</v>
      </c>
      <c r="AA206" s="10" t="e">
        <v>#N/A</v>
      </c>
      <c r="AB206" s="9">
        <v>-0.71878575284056012</v>
      </c>
      <c r="AC206" s="9">
        <f t="shared" si="78"/>
        <v>0</v>
      </c>
      <c r="AD206" s="10" t="e">
        <v>#N/A</v>
      </c>
      <c r="AE206" s="9">
        <v>2.5343905897721299</v>
      </c>
      <c r="AF206" s="9">
        <f t="shared" si="79"/>
        <v>0</v>
      </c>
      <c r="AG206" s="10" t="e">
        <v>#N/A</v>
      </c>
      <c r="AH206" s="9">
        <v>2.5343905897721299</v>
      </c>
      <c r="AI206" s="9">
        <f t="shared" si="80"/>
        <v>0</v>
      </c>
      <c r="AJ206" s="10" t="e">
        <v>#N/A</v>
      </c>
      <c r="AK206" s="9">
        <v>2.2723932526642443</v>
      </c>
      <c r="AL206" s="9">
        <f t="shared" si="81"/>
        <v>0</v>
      </c>
      <c r="AM206" s="10" t="e">
        <v>#N/A</v>
      </c>
      <c r="AN206" s="9">
        <v>0.44206085615469703</v>
      </c>
      <c r="AO206" s="9">
        <f t="shared" si="82"/>
        <v>0</v>
      </c>
      <c r="AP206" s="10">
        <v>-1.5403870884756721</v>
      </c>
      <c r="AQ206" s="9">
        <v>-1.0169144721223375</v>
      </c>
      <c r="AR206" s="9">
        <f t="shared" si="83"/>
        <v>0.27402358007180538</v>
      </c>
      <c r="AS206" s="10" t="e">
        <v>#N/A</v>
      </c>
      <c r="AT206" s="9">
        <v>3.9884357577977028</v>
      </c>
      <c r="AU206" s="9">
        <f t="shared" si="84"/>
        <v>0</v>
      </c>
      <c r="AV206" s="10">
        <v>2.3391063195371302</v>
      </c>
      <c r="AW206" s="9">
        <v>3.9884357577977028</v>
      </c>
      <c r="AX206" s="9">
        <f t="shared" si="85"/>
        <v>2.7202875959129358</v>
      </c>
      <c r="AY206" s="10" t="e">
        <v>#N/A</v>
      </c>
      <c r="AZ206" s="9">
        <v>3.9884357577977028</v>
      </c>
      <c r="BA206" s="9">
        <f t="shared" si="86"/>
        <v>0</v>
      </c>
      <c r="BB206" s="10" t="e">
        <v>#N/A</v>
      </c>
      <c r="BC206" s="9">
        <v>4.6541381927358145</v>
      </c>
      <c r="BD206" s="9">
        <f t="shared" si="87"/>
        <v>0</v>
      </c>
      <c r="BE206" s="10" t="e">
        <v>#N/A</v>
      </c>
      <c r="BF206" s="9">
        <v>4.6541381927358145</v>
      </c>
      <c r="BG206" s="9">
        <f t="shared" si="88"/>
        <v>0</v>
      </c>
      <c r="BH206" s="10" t="e">
        <v>#N/A</v>
      </c>
      <c r="BI206" s="9">
        <v>4.6541381927358145</v>
      </c>
      <c r="BJ206" s="9">
        <f t="shared" si="89"/>
        <v>0</v>
      </c>
      <c r="BK206" s="10">
        <v>3.6512879134238148</v>
      </c>
      <c r="BL206" s="9">
        <v>4.6541381927358145</v>
      </c>
      <c r="BM206" s="9">
        <f t="shared" si="90"/>
        <v>1.0057086827161559</v>
      </c>
      <c r="BN206" s="10" t="e">
        <v>#N/A</v>
      </c>
      <c r="BO206" s="9">
        <v>4.6541381927358145</v>
      </c>
      <c r="BP206" s="9">
        <f t="shared" si="91"/>
        <v>0</v>
      </c>
      <c r="BQ206" s="10" t="e">
        <v>#N/A</v>
      </c>
      <c r="BR206" s="9">
        <v>4.6541381927358145</v>
      </c>
      <c r="BS206" s="9">
        <f t="shared" si="92"/>
        <v>0</v>
      </c>
      <c r="BT206" s="10" t="e">
        <v>#N/A</v>
      </c>
      <c r="BU206" s="9">
        <v>4.6541381927358145</v>
      </c>
      <c r="BV206" s="9">
        <f t="shared" si="93"/>
        <v>0</v>
      </c>
      <c r="BW206" s="10">
        <v>2.3391063195371302</v>
      </c>
      <c r="BX206" s="9">
        <v>4.6541381927358145</v>
      </c>
      <c r="BY206" s="9">
        <f t="shared" si="94"/>
        <v>5.3593725739258096</v>
      </c>
      <c r="BZ206" s="10">
        <v>2.8867995065507017</v>
      </c>
      <c r="CA206" s="9">
        <v>4.6541381927358145</v>
      </c>
      <c r="CB206" s="9">
        <f t="shared" si="95"/>
        <v>3.1234860316865207</v>
      </c>
      <c r="CC206" s="10" t="e">
        <v>#N/A</v>
      </c>
      <c r="CD206" s="9">
        <v>4.6541381927358145</v>
      </c>
      <c r="CE206" s="9">
        <f t="shared" si="96"/>
        <v>0</v>
      </c>
      <c r="CF206" s="10">
        <v>3.9935961553072943</v>
      </c>
      <c r="CG206" s="9">
        <v>4.6541381927358145</v>
      </c>
      <c r="CH206" s="9">
        <f t="shared" si="97"/>
        <v>0.43631578321022063</v>
      </c>
      <c r="CI206" s="10" t="e">
        <v>#N/A</v>
      </c>
      <c r="CJ206" s="9">
        <v>4.6541381927358145</v>
      </c>
      <c r="CK206" s="9">
        <f t="shared" si="98"/>
        <v>0</v>
      </c>
      <c r="CL206" s="10">
        <v>4.3929557708380251</v>
      </c>
      <c r="CM206" s="9">
        <v>4.6541381927358145</v>
      </c>
      <c r="CN206" s="9">
        <f t="shared" si="99"/>
        <v>6.8216257508394856E-2</v>
      </c>
      <c r="CO206" s="10" t="e">
        <v>#N/A</v>
      </c>
      <c r="CP206" s="9">
        <v>4.6541381927358145</v>
      </c>
      <c r="CQ206" s="9">
        <f t="shared" si="100"/>
        <v>0</v>
      </c>
      <c r="CR206" s="10">
        <v>-4.467054580426792</v>
      </c>
      <c r="CS206" s="9">
        <v>-4.4178012762413346</v>
      </c>
      <c r="CT206" s="9">
        <f t="shared" si="101"/>
        <v>2.4258879731852033E-3</v>
      </c>
      <c r="CU206" s="10" t="e">
        <v>#N/A</v>
      </c>
      <c r="CV206" s="9">
        <v>-0.71878575284056012</v>
      </c>
      <c r="CW206" s="9">
        <f t="shared" si="102"/>
        <v>0</v>
      </c>
      <c r="CX206" s="10" t="e">
        <v>#N/A</v>
      </c>
      <c r="CY206" s="9">
        <v>-4.8263790770797925</v>
      </c>
      <c r="CZ206" s="9">
        <f t="shared" si="103"/>
        <v>0</v>
      </c>
      <c r="DA206" s="10" t="e">
        <v>#N/A</v>
      </c>
      <c r="DB206" s="9">
        <v>-9.453066346593431</v>
      </c>
      <c r="DC206" s="9">
        <f t="shared" si="104"/>
        <v>0</v>
      </c>
      <c r="DD206" s="6"/>
    </row>
    <row r="207" spans="1:108" s="1" customFormat="1" ht="14.4" customHeight="1" x14ac:dyDescent="0.3">
      <c r="A207" s="13" t="s">
        <v>362</v>
      </c>
      <c r="B207" s="13" t="s">
        <v>363</v>
      </c>
      <c r="C207" s="10">
        <v>7.1314217059058844</v>
      </c>
      <c r="D207" s="9">
        <v>7.9556402816499485</v>
      </c>
      <c r="E207" s="9">
        <f t="shared" si="70"/>
        <v>0.67933626060157348</v>
      </c>
      <c r="F207" s="10">
        <v>-2.167952198595394</v>
      </c>
      <c r="G207" s="9">
        <v>-1.8778761034242564</v>
      </c>
      <c r="H207" s="9">
        <f t="shared" si="71"/>
        <v>8.4144140989734897E-2</v>
      </c>
      <c r="I207" s="10" t="e">
        <v>#N/A</v>
      </c>
      <c r="J207" s="9">
        <v>5.7368669082746493</v>
      </c>
      <c r="K207" s="9">
        <f t="shared" si="72"/>
        <v>0</v>
      </c>
      <c r="L207" s="10">
        <v>1.312181593886681</v>
      </c>
      <c r="M207" s="9">
        <v>1.1387310245442421</v>
      </c>
      <c r="N207" s="9">
        <f t="shared" si="73"/>
        <v>3.0085100005216189E-2</v>
      </c>
      <c r="O207" s="10" t="e">
        <v>#N/A</v>
      </c>
      <c r="P207" s="9">
        <v>5.2415644875698177</v>
      </c>
      <c r="Q207" s="9">
        <f t="shared" si="74"/>
        <v>0</v>
      </c>
      <c r="R207" s="10" t="e">
        <v>#N/A</v>
      </c>
      <c r="S207" s="9">
        <v>6.6792614068592968</v>
      </c>
      <c r="T207" s="9">
        <f t="shared" si="75"/>
        <v>0</v>
      </c>
      <c r="U207" s="10" t="e">
        <v>#N/A</v>
      </c>
      <c r="V207" s="9">
        <v>5.7368669082746493</v>
      </c>
      <c r="W207" s="9">
        <f t="shared" si="76"/>
        <v>0</v>
      </c>
      <c r="X207" s="10" t="e">
        <v>#N/A</v>
      </c>
      <c r="Y207" s="9">
        <v>5.3013801804299163</v>
      </c>
      <c r="Z207" s="9">
        <f t="shared" si="77"/>
        <v>0</v>
      </c>
      <c r="AA207" s="10" t="e">
        <v>#N/A</v>
      </c>
      <c r="AB207" s="9">
        <v>3.094645939246945</v>
      </c>
      <c r="AC207" s="9">
        <f t="shared" si="78"/>
        <v>0</v>
      </c>
      <c r="AD207" s="10" t="e">
        <v>#N/A</v>
      </c>
      <c r="AE207" s="9">
        <v>5.3013801804299163</v>
      </c>
      <c r="AF207" s="9">
        <f t="shared" si="79"/>
        <v>0</v>
      </c>
      <c r="AG207" s="10" t="e">
        <v>#N/A</v>
      </c>
      <c r="AH207" s="9">
        <v>5.3013801804299163</v>
      </c>
      <c r="AI207" s="9">
        <f t="shared" si="80"/>
        <v>0</v>
      </c>
      <c r="AJ207" s="10" t="e">
        <v>#N/A</v>
      </c>
      <c r="AK207" s="9">
        <v>5.7368669082746493</v>
      </c>
      <c r="AL207" s="9">
        <f t="shared" si="81"/>
        <v>0</v>
      </c>
      <c r="AM207" s="10">
        <v>4.4500071444852694</v>
      </c>
      <c r="AN207" s="9">
        <v>3.7540885916683635</v>
      </c>
      <c r="AO207" s="9">
        <f t="shared" si="82"/>
        <v>0.48430263215477659</v>
      </c>
      <c r="AP207" s="10" t="e">
        <v>#N/A</v>
      </c>
      <c r="AQ207" s="9">
        <v>2.6184942383671199</v>
      </c>
      <c r="AR207" s="9">
        <f t="shared" si="83"/>
        <v>0</v>
      </c>
      <c r="AS207" s="10" t="e">
        <v>#N/A</v>
      </c>
      <c r="AT207" s="9">
        <v>7.1481738931312151</v>
      </c>
      <c r="AU207" s="9">
        <f t="shared" si="84"/>
        <v>0</v>
      </c>
      <c r="AV207" s="10" t="e">
        <v>#N/A</v>
      </c>
      <c r="AW207" s="9">
        <v>7.1481738931312151</v>
      </c>
      <c r="AX207" s="9">
        <f t="shared" si="85"/>
        <v>0</v>
      </c>
      <c r="AY207" s="10" t="e">
        <v>#N/A</v>
      </c>
      <c r="AZ207" s="9">
        <v>7.1481738931312151</v>
      </c>
      <c r="BA207" s="9">
        <f t="shared" si="86"/>
        <v>0</v>
      </c>
      <c r="BB207" s="10" t="e">
        <v>#N/A</v>
      </c>
      <c r="BC207" s="9">
        <v>7.9556402816499485</v>
      </c>
      <c r="BD207" s="9">
        <f t="shared" si="87"/>
        <v>0</v>
      </c>
      <c r="BE207" s="10" t="e">
        <v>#N/A</v>
      </c>
      <c r="BF207" s="9">
        <v>7.9556402816499485</v>
      </c>
      <c r="BG207" s="9">
        <f t="shared" si="88"/>
        <v>0</v>
      </c>
      <c r="BH207" s="10" t="e">
        <v>#N/A</v>
      </c>
      <c r="BI207" s="9">
        <v>7.9556402816499485</v>
      </c>
      <c r="BJ207" s="9">
        <f t="shared" si="89"/>
        <v>0</v>
      </c>
      <c r="BK207" s="10" t="e">
        <v>#N/A</v>
      </c>
      <c r="BL207" s="9">
        <v>7.9556402816499485</v>
      </c>
      <c r="BM207" s="9">
        <f t="shared" si="90"/>
        <v>0</v>
      </c>
      <c r="BN207" s="10" t="e">
        <v>#N/A</v>
      </c>
      <c r="BO207" s="9">
        <v>7.9556402816499485</v>
      </c>
      <c r="BP207" s="9">
        <f t="shared" si="91"/>
        <v>0</v>
      </c>
      <c r="BQ207" s="10" t="e">
        <v>#N/A</v>
      </c>
      <c r="BR207" s="9">
        <v>7.9556402816499485</v>
      </c>
      <c r="BS207" s="9">
        <f t="shared" si="92"/>
        <v>0</v>
      </c>
      <c r="BT207" s="10" t="e">
        <v>#N/A</v>
      </c>
      <c r="BU207" s="9">
        <v>7.9556402816499485</v>
      </c>
      <c r="BV207" s="9">
        <f t="shared" si="93"/>
        <v>0</v>
      </c>
      <c r="BW207" s="10" t="e">
        <v>#N/A</v>
      </c>
      <c r="BX207" s="9">
        <v>7.9556402816499485</v>
      </c>
      <c r="BY207" s="9">
        <f t="shared" si="94"/>
        <v>0</v>
      </c>
      <c r="BZ207" s="10" t="e">
        <v>#N/A</v>
      </c>
      <c r="CA207" s="9">
        <v>7.9556402816499485</v>
      </c>
      <c r="CB207" s="9">
        <f t="shared" si="95"/>
        <v>0</v>
      </c>
      <c r="CC207" s="10" t="e">
        <v>#N/A</v>
      </c>
      <c r="CD207" s="9">
        <v>7.9556402816499485</v>
      </c>
      <c r="CE207" s="9">
        <f t="shared" si="96"/>
        <v>0</v>
      </c>
      <c r="CF207" s="10" t="e">
        <v>#N/A</v>
      </c>
      <c r="CG207" s="9">
        <v>7.9556402816499485</v>
      </c>
      <c r="CH207" s="9">
        <f t="shared" si="97"/>
        <v>0</v>
      </c>
      <c r="CI207" s="10" t="e">
        <v>#N/A</v>
      </c>
      <c r="CJ207" s="9">
        <v>7.9556402816499485</v>
      </c>
      <c r="CK207" s="9">
        <f t="shared" si="98"/>
        <v>0</v>
      </c>
      <c r="CL207" s="10" t="e">
        <v>#N/A</v>
      </c>
      <c r="CM207" s="9">
        <v>7.9556402816499485</v>
      </c>
      <c r="CN207" s="9">
        <f t="shared" si="99"/>
        <v>0</v>
      </c>
      <c r="CO207" s="10" t="e">
        <v>#N/A</v>
      </c>
      <c r="CP207" s="9">
        <v>7.9556402816499485</v>
      </c>
      <c r="CQ207" s="9">
        <f t="shared" si="100"/>
        <v>0</v>
      </c>
      <c r="CR207" s="10" t="e">
        <v>#N/A</v>
      </c>
      <c r="CS207" s="9">
        <v>-0.87854584220556831</v>
      </c>
      <c r="CT207" s="9">
        <f t="shared" si="101"/>
        <v>0</v>
      </c>
      <c r="CU207" s="10" t="e">
        <v>#N/A</v>
      </c>
      <c r="CV207" s="9">
        <v>3.094645939246945</v>
      </c>
      <c r="CW207" s="9">
        <f t="shared" si="102"/>
        <v>0</v>
      </c>
      <c r="CX207" s="10" t="e">
        <v>#N/A</v>
      </c>
      <c r="CY207" s="9">
        <v>-1.3553633932214666</v>
      </c>
      <c r="CZ207" s="9">
        <f t="shared" si="103"/>
        <v>0</v>
      </c>
      <c r="DA207" s="10" t="e">
        <v>#N/A</v>
      </c>
      <c r="DB207" s="9">
        <v>-6.764875831964801</v>
      </c>
      <c r="DC207" s="9">
        <f t="shared" si="104"/>
        <v>0</v>
      </c>
      <c r="DD207" s="6"/>
    </row>
    <row r="208" spans="1:108" s="1" customFormat="1" ht="14.4" customHeight="1" x14ac:dyDescent="0.3">
      <c r="A208" s="13" t="s">
        <v>364</v>
      </c>
      <c r="B208" s="13" t="s">
        <v>365</v>
      </c>
      <c r="C208" s="10">
        <v>5.0775721747330671</v>
      </c>
      <c r="D208" s="9">
        <v>7.9556402816499485</v>
      </c>
      <c r="E208" s="9">
        <f t="shared" si="70"/>
        <v>8.2832760280521214</v>
      </c>
      <c r="F208" s="10">
        <v>-3.4116721441053741</v>
      </c>
      <c r="G208" s="9">
        <v>-1.8778761034242564</v>
      </c>
      <c r="H208" s="9">
        <f t="shared" si="71"/>
        <v>2.3525302944090729</v>
      </c>
      <c r="I208" s="10" t="e">
        <v>#N/A</v>
      </c>
      <c r="J208" s="9">
        <v>5.7368669082746493</v>
      </c>
      <c r="K208" s="9">
        <f t="shared" si="72"/>
        <v>0</v>
      </c>
      <c r="L208" s="10">
        <v>-0.6846164837669626</v>
      </c>
      <c r="M208" s="9">
        <v>1.1387310245442421</v>
      </c>
      <c r="N208" s="9">
        <f t="shared" si="73"/>
        <v>3.3245961360646787</v>
      </c>
      <c r="O208" s="10" t="e">
        <v>#N/A</v>
      </c>
      <c r="P208" s="9">
        <v>5.2415644875698177</v>
      </c>
      <c r="Q208" s="9">
        <f t="shared" si="74"/>
        <v>0</v>
      </c>
      <c r="R208" s="10">
        <v>2.396157693184378</v>
      </c>
      <c r="S208" s="9">
        <v>6.6792614068592968</v>
      </c>
      <c r="T208" s="9">
        <f t="shared" si="75"/>
        <v>18.34497742209588</v>
      </c>
      <c r="U208" s="10" t="e">
        <v>#N/A</v>
      </c>
      <c r="V208" s="9">
        <v>5.7368669082746493</v>
      </c>
      <c r="W208" s="9">
        <f t="shared" si="76"/>
        <v>0</v>
      </c>
      <c r="X208" s="10" t="e">
        <v>#N/A</v>
      </c>
      <c r="Y208" s="9">
        <v>5.3013801804299163</v>
      </c>
      <c r="Z208" s="9">
        <f t="shared" si="77"/>
        <v>0</v>
      </c>
      <c r="AA208" s="10" t="e">
        <v>#N/A</v>
      </c>
      <c r="AB208" s="9">
        <v>3.094645939246945</v>
      </c>
      <c r="AC208" s="9">
        <f t="shared" si="78"/>
        <v>0</v>
      </c>
      <c r="AD208" s="10" t="e">
        <v>#N/A</v>
      </c>
      <c r="AE208" s="9">
        <v>5.3013801804299163</v>
      </c>
      <c r="AF208" s="9">
        <f t="shared" si="79"/>
        <v>0</v>
      </c>
      <c r="AG208" s="10" t="e">
        <v>#N/A</v>
      </c>
      <c r="AH208" s="9">
        <v>5.3013801804299163</v>
      </c>
      <c r="AI208" s="9">
        <f t="shared" si="80"/>
        <v>0</v>
      </c>
      <c r="AJ208" s="10" t="e">
        <v>#N/A</v>
      </c>
      <c r="AK208" s="9">
        <v>5.7368669082746493</v>
      </c>
      <c r="AL208" s="9">
        <f t="shared" si="81"/>
        <v>0</v>
      </c>
      <c r="AM208" s="10" t="e">
        <v>#N/A</v>
      </c>
      <c r="AN208" s="9">
        <v>3.7540885916683635</v>
      </c>
      <c r="AO208" s="9">
        <f t="shared" si="82"/>
        <v>0</v>
      </c>
      <c r="AP208" s="10" t="e">
        <v>#N/A</v>
      </c>
      <c r="AQ208" s="9">
        <v>2.6184942383671199</v>
      </c>
      <c r="AR208" s="9">
        <f t="shared" si="83"/>
        <v>0</v>
      </c>
      <c r="AS208" s="10" t="e">
        <v>#N/A</v>
      </c>
      <c r="AT208" s="9">
        <v>7.1481738931312151</v>
      </c>
      <c r="AU208" s="9">
        <f t="shared" si="84"/>
        <v>0</v>
      </c>
      <c r="AV208" s="10" t="e">
        <v>#N/A</v>
      </c>
      <c r="AW208" s="9">
        <v>7.1481738931312151</v>
      </c>
      <c r="AX208" s="9">
        <f t="shared" si="85"/>
        <v>0</v>
      </c>
      <c r="AY208" s="10" t="e">
        <v>#N/A</v>
      </c>
      <c r="AZ208" s="9">
        <v>7.1481738931312151</v>
      </c>
      <c r="BA208" s="9">
        <f t="shared" si="86"/>
        <v>0</v>
      </c>
      <c r="BB208" s="10" t="e">
        <v>#N/A</v>
      </c>
      <c r="BC208" s="9">
        <v>7.9556402816499485</v>
      </c>
      <c r="BD208" s="9">
        <f t="shared" si="87"/>
        <v>0</v>
      </c>
      <c r="BE208" s="10" t="e">
        <v>#N/A</v>
      </c>
      <c r="BF208" s="9">
        <v>7.9556402816499485</v>
      </c>
      <c r="BG208" s="9">
        <f t="shared" si="88"/>
        <v>0</v>
      </c>
      <c r="BH208" s="10" t="e">
        <v>#N/A</v>
      </c>
      <c r="BI208" s="9">
        <v>7.9556402816499485</v>
      </c>
      <c r="BJ208" s="9">
        <f t="shared" si="89"/>
        <v>0</v>
      </c>
      <c r="BK208" s="10" t="e">
        <v>#N/A</v>
      </c>
      <c r="BL208" s="9">
        <v>7.9556402816499485</v>
      </c>
      <c r="BM208" s="9">
        <f t="shared" si="90"/>
        <v>0</v>
      </c>
      <c r="BN208" s="10" t="e">
        <v>#N/A</v>
      </c>
      <c r="BO208" s="9">
        <v>7.9556402816499485</v>
      </c>
      <c r="BP208" s="9">
        <f t="shared" si="91"/>
        <v>0</v>
      </c>
      <c r="BQ208" s="10" t="e">
        <v>#N/A</v>
      </c>
      <c r="BR208" s="9">
        <v>7.9556402816499485</v>
      </c>
      <c r="BS208" s="9">
        <f t="shared" si="92"/>
        <v>0</v>
      </c>
      <c r="BT208" s="10" t="e">
        <v>#N/A</v>
      </c>
      <c r="BU208" s="9">
        <v>7.9556402816499485</v>
      </c>
      <c r="BV208" s="9">
        <f t="shared" si="93"/>
        <v>0</v>
      </c>
      <c r="BW208" s="10" t="e">
        <v>#N/A</v>
      </c>
      <c r="BX208" s="9">
        <v>7.9556402816499485</v>
      </c>
      <c r="BY208" s="9">
        <f t="shared" si="94"/>
        <v>0</v>
      </c>
      <c r="BZ208" s="10" t="e">
        <v>#N/A</v>
      </c>
      <c r="CA208" s="9">
        <v>7.9556402816499485</v>
      </c>
      <c r="CB208" s="9">
        <f t="shared" si="95"/>
        <v>0</v>
      </c>
      <c r="CC208" s="10" t="e">
        <v>#N/A</v>
      </c>
      <c r="CD208" s="9">
        <v>7.9556402816499485</v>
      </c>
      <c r="CE208" s="9">
        <f t="shared" si="96"/>
        <v>0</v>
      </c>
      <c r="CF208" s="10" t="e">
        <v>#N/A</v>
      </c>
      <c r="CG208" s="9">
        <v>7.9556402816499485</v>
      </c>
      <c r="CH208" s="9">
        <f t="shared" si="97"/>
        <v>0</v>
      </c>
      <c r="CI208" s="10" t="e">
        <v>#N/A</v>
      </c>
      <c r="CJ208" s="9">
        <v>7.9556402816499485</v>
      </c>
      <c r="CK208" s="9">
        <f t="shared" si="98"/>
        <v>0</v>
      </c>
      <c r="CL208" s="10" t="e">
        <v>#N/A</v>
      </c>
      <c r="CM208" s="9">
        <v>7.9556402816499485</v>
      </c>
      <c r="CN208" s="9">
        <f t="shared" si="99"/>
        <v>0</v>
      </c>
      <c r="CO208" s="10" t="e">
        <v>#N/A</v>
      </c>
      <c r="CP208" s="9">
        <v>7.9556402816499485</v>
      </c>
      <c r="CQ208" s="9">
        <f t="shared" si="100"/>
        <v>0</v>
      </c>
      <c r="CR208" s="10" t="e">
        <v>#N/A</v>
      </c>
      <c r="CS208" s="9">
        <v>-0.87854584220556831</v>
      </c>
      <c r="CT208" s="9">
        <f t="shared" si="101"/>
        <v>0</v>
      </c>
      <c r="CU208" s="10" t="e">
        <v>#N/A</v>
      </c>
      <c r="CV208" s="9">
        <v>3.094645939246945</v>
      </c>
      <c r="CW208" s="9">
        <f t="shared" si="102"/>
        <v>0</v>
      </c>
      <c r="CX208" s="10" t="e">
        <v>#N/A</v>
      </c>
      <c r="CY208" s="9">
        <v>-1.3553633932214666</v>
      </c>
      <c r="CZ208" s="9">
        <f t="shared" si="103"/>
        <v>0</v>
      </c>
      <c r="DA208" s="10" t="e">
        <v>#N/A</v>
      </c>
      <c r="DB208" s="9">
        <v>-6.764875831964801</v>
      </c>
      <c r="DC208" s="9">
        <f t="shared" si="104"/>
        <v>0</v>
      </c>
      <c r="DD208" s="6"/>
    </row>
    <row r="209" spans="1:108" s="1" customFormat="1" ht="14.4" customHeight="1" x14ac:dyDescent="0.3">
      <c r="A209" s="13" t="s">
        <v>366</v>
      </c>
      <c r="B209" s="13" t="s">
        <v>367</v>
      </c>
      <c r="C209" s="10">
        <v>1.9967980605382356</v>
      </c>
      <c r="D209" s="9">
        <v>4.6541381927358145</v>
      </c>
      <c r="E209" s="9">
        <f t="shared" si="70"/>
        <v>7.0614565781878449</v>
      </c>
      <c r="F209" s="10">
        <v>-7.5136659093424392</v>
      </c>
      <c r="G209" s="9">
        <v>-5.4780386956650347</v>
      </c>
      <c r="H209" s="9">
        <f t="shared" si="71"/>
        <v>4.1437781530640336</v>
      </c>
      <c r="I209" s="10" t="e">
        <v>#N/A</v>
      </c>
      <c r="J209" s="9">
        <v>2.2723932526642443</v>
      </c>
      <c r="K209" s="9">
        <f t="shared" si="72"/>
        <v>0</v>
      </c>
      <c r="L209" s="10">
        <v>-3.9935961553072943</v>
      </c>
      <c r="M209" s="9">
        <v>-2.4614315676965504</v>
      </c>
      <c r="N209" s="9">
        <f t="shared" si="73"/>
        <v>2.347528323528401</v>
      </c>
      <c r="O209" s="10" t="e">
        <v>#N/A</v>
      </c>
      <c r="P209" s="9">
        <v>1.7312092632415528</v>
      </c>
      <c r="Q209" s="9">
        <f t="shared" si="74"/>
        <v>0</v>
      </c>
      <c r="R209" s="10">
        <v>5.7051373647247772E-2</v>
      </c>
      <c r="S209" s="9">
        <v>3.0878127990490327</v>
      </c>
      <c r="T209" s="9">
        <f t="shared" si="75"/>
        <v>9.18551481770346</v>
      </c>
      <c r="U209" s="10" t="e">
        <v>#N/A</v>
      </c>
      <c r="V209" s="9">
        <v>2.2723932526642443</v>
      </c>
      <c r="W209" s="9">
        <f t="shared" si="76"/>
        <v>0</v>
      </c>
      <c r="X209" s="10" t="e">
        <v>#N/A</v>
      </c>
      <c r="Y209" s="9">
        <v>2.5343905897721299</v>
      </c>
      <c r="Z209" s="9">
        <f t="shared" si="77"/>
        <v>0</v>
      </c>
      <c r="AA209" s="10">
        <v>-3.2519282978930839</v>
      </c>
      <c r="AB209" s="9">
        <v>-0.71878575284056012</v>
      </c>
      <c r="AC209" s="9">
        <f t="shared" si="78"/>
        <v>6.4168111535551775</v>
      </c>
      <c r="AD209" s="10" t="e">
        <v>#N/A</v>
      </c>
      <c r="AE209" s="9">
        <v>2.5343905897721299</v>
      </c>
      <c r="AF209" s="9">
        <f t="shared" si="79"/>
        <v>0</v>
      </c>
      <c r="AG209" s="10">
        <v>0.51346236282522284</v>
      </c>
      <c r="AH209" s="9">
        <v>2.5343905897721299</v>
      </c>
      <c r="AI209" s="9">
        <f t="shared" si="80"/>
        <v>4.08415089847077</v>
      </c>
      <c r="AJ209" s="10" t="e">
        <v>#N/A</v>
      </c>
      <c r="AK209" s="9">
        <v>2.2723932526642443</v>
      </c>
      <c r="AL209" s="9">
        <f t="shared" si="81"/>
        <v>0</v>
      </c>
      <c r="AM209" s="10" t="e">
        <v>#N/A</v>
      </c>
      <c r="AN209" s="9">
        <v>0.44206085615469703</v>
      </c>
      <c r="AO209" s="9">
        <f t="shared" si="82"/>
        <v>0</v>
      </c>
      <c r="AP209" s="10" t="e">
        <v>#N/A</v>
      </c>
      <c r="AQ209" s="9">
        <v>-1.0169144721223375</v>
      </c>
      <c r="AR209" s="9">
        <f t="shared" si="83"/>
        <v>0</v>
      </c>
      <c r="AS209" s="10" t="e">
        <v>#N/A</v>
      </c>
      <c r="AT209" s="9">
        <v>3.9884357577977028</v>
      </c>
      <c r="AU209" s="9">
        <f t="shared" si="84"/>
        <v>0</v>
      </c>
      <c r="AV209" s="10">
        <v>0.96987335200320146</v>
      </c>
      <c r="AW209" s="9">
        <v>3.9884357577977028</v>
      </c>
      <c r="AX209" s="9">
        <f t="shared" si="85"/>
        <v>9.1117189976758883</v>
      </c>
      <c r="AY209" s="10" t="e">
        <v>#N/A</v>
      </c>
      <c r="AZ209" s="9">
        <v>3.9884357577977028</v>
      </c>
      <c r="BA209" s="9">
        <f t="shared" si="86"/>
        <v>0</v>
      </c>
      <c r="BB209" s="10" t="e">
        <v>#N/A</v>
      </c>
      <c r="BC209" s="9">
        <v>4.6541381927358145</v>
      </c>
      <c r="BD209" s="9">
        <f t="shared" si="87"/>
        <v>0</v>
      </c>
      <c r="BE209" s="10" t="e">
        <v>#N/A</v>
      </c>
      <c r="BF209" s="9">
        <v>4.6541381927358145</v>
      </c>
      <c r="BG209" s="9">
        <f t="shared" si="88"/>
        <v>0</v>
      </c>
      <c r="BH209" s="10" t="e">
        <v>#N/A</v>
      </c>
      <c r="BI209" s="9">
        <v>4.6541381927358145</v>
      </c>
      <c r="BJ209" s="9">
        <f t="shared" si="89"/>
        <v>0</v>
      </c>
      <c r="BK209" s="10">
        <v>2.7384659350678575</v>
      </c>
      <c r="BL209" s="9">
        <v>4.6541381927358145</v>
      </c>
      <c r="BM209" s="9">
        <f t="shared" si="90"/>
        <v>3.6698001987986473</v>
      </c>
      <c r="BN209" s="10" t="e">
        <v>#N/A</v>
      </c>
      <c r="BO209" s="9">
        <v>4.6541381927358145</v>
      </c>
      <c r="BP209" s="9">
        <f t="shared" si="91"/>
        <v>0</v>
      </c>
      <c r="BQ209" s="10" t="e">
        <v>#N/A</v>
      </c>
      <c r="BR209" s="9">
        <v>4.6541381927358145</v>
      </c>
      <c r="BS209" s="9">
        <f t="shared" si="92"/>
        <v>0</v>
      </c>
      <c r="BT209" s="10" t="e">
        <v>#N/A</v>
      </c>
      <c r="BU209" s="9">
        <v>4.6541381927358145</v>
      </c>
      <c r="BV209" s="9">
        <f t="shared" si="93"/>
        <v>0</v>
      </c>
      <c r="BW209" s="10">
        <v>1.2551302202394368</v>
      </c>
      <c r="BX209" s="9">
        <v>4.6541381927358145</v>
      </c>
      <c r="BY209" s="9">
        <f t="shared" si="94"/>
        <v>11.553255197093936</v>
      </c>
      <c r="BZ209" s="10" t="e">
        <v>#N/A</v>
      </c>
      <c r="CA209" s="9">
        <v>4.6541381927358145</v>
      </c>
      <c r="CB209" s="9">
        <f t="shared" si="95"/>
        <v>0</v>
      </c>
      <c r="CC209" s="10" t="e">
        <v>#N/A</v>
      </c>
      <c r="CD209" s="9">
        <v>4.6541381927358145</v>
      </c>
      <c r="CE209" s="9">
        <f t="shared" si="96"/>
        <v>0</v>
      </c>
      <c r="CF209" s="10" t="e">
        <v>#N/A</v>
      </c>
      <c r="CG209" s="9">
        <v>4.6541381927358145</v>
      </c>
      <c r="CH209" s="9">
        <f t="shared" si="97"/>
        <v>0</v>
      </c>
      <c r="CI209" s="10">
        <v>2.7955173087151088</v>
      </c>
      <c r="CJ209" s="9">
        <v>4.6541381927358145</v>
      </c>
      <c r="CK209" s="9">
        <f t="shared" si="98"/>
        <v>3.4544715905179095</v>
      </c>
      <c r="CL209" s="10">
        <v>2.2820549458898824</v>
      </c>
      <c r="CM209" s="9">
        <v>4.6541381927358145</v>
      </c>
      <c r="CN209" s="9">
        <f t="shared" si="99"/>
        <v>5.6267789299671396</v>
      </c>
      <c r="CO209" s="10" t="e">
        <v>#N/A</v>
      </c>
      <c r="CP209" s="9">
        <v>4.6541381927358145</v>
      </c>
      <c r="CQ209" s="9">
        <f t="shared" si="100"/>
        <v>0</v>
      </c>
      <c r="CR209" s="10" t="e">
        <v>#N/A</v>
      </c>
      <c r="CS209" s="9">
        <v>-4.4178012762413346</v>
      </c>
      <c r="CT209" s="9">
        <f t="shared" si="101"/>
        <v>0</v>
      </c>
      <c r="CU209" s="10" t="e">
        <v>#N/A</v>
      </c>
      <c r="CV209" s="9">
        <v>-0.71878575284056012</v>
      </c>
      <c r="CW209" s="9">
        <f t="shared" si="102"/>
        <v>0</v>
      </c>
      <c r="CX209" s="10">
        <v>-6.44680522213892</v>
      </c>
      <c r="CY209" s="9">
        <v>-4.8263790770797925</v>
      </c>
      <c r="CZ209" s="9">
        <f t="shared" si="103"/>
        <v>2.6257808915911847</v>
      </c>
      <c r="DA209" s="10" t="e">
        <v>#N/A</v>
      </c>
      <c r="DB209" s="9">
        <v>-9.453066346593431</v>
      </c>
      <c r="DC209" s="9">
        <f t="shared" si="104"/>
        <v>0</v>
      </c>
      <c r="DD209" s="6"/>
    </row>
    <row r="210" spans="1:108" s="1" customFormat="1" ht="14.4" customHeight="1" x14ac:dyDescent="0.3">
      <c r="A210" s="13" t="s">
        <v>368</v>
      </c>
      <c r="B210" s="13" t="s">
        <v>369</v>
      </c>
      <c r="C210" s="10">
        <v>9.5275792336412781</v>
      </c>
      <c r="D210" s="9">
        <v>11.257142370564068</v>
      </c>
      <c r="E210" s="9">
        <f t="shared" si="70"/>
        <v>2.9913886446022024</v>
      </c>
      <c r="F210" s="10">
        <v>-5.7051373647247772E-2</v>
      </c>
      <c r="G210" s="9">
        <v>1.7222864888165361</v>
      </c>
      <c r="H210" s="9">
        <f t="shared" si="71"/>
        <v>3.1660432287971876</v>
      </c>
      <c r="I210" s="10" t="e">
        <v>#N/A</v>
      </c>
      <c r="J210" s="9">
        <v>9.2013405638850543</v>
      </c>
      <c r="K210" s="9">
        <f t="shared" si="72"/>
        <v>0</v>
      </c>
      <c r="L210" s="10" t="e">
        <v>#N/A</v>
      </c>
      <c r="M210" s="9">
        <v>4.7388936167850204</v>
      </c>
      <c r="N210" s="9">
        <f t="shared" si="73"/>
        <v>0</v>
      </c>
      <c r="O210" s="10" t="e">
        <v>#N/A</v>
      </c>
      <c r="P210" s="9">
        <v>8.7519197118980685</v>
      </c>
      <c r="Q210" s="9">
        <f t="shared" si="74"/>
        <v>0</v>
      </c>
      <c r="R210" s="10" t="e">
        <v>#N/A</v>
      </c>
      <c r="S210" s="9">
        <v>10.270710014669561</v>
      </c>
      <c r="T210" s="9">
        <f t="shared" si="75"/>
        <v>0</v>
      </c>
      <c r="U210" s="10" t="e">
        <v>#N/A</v>
      </c>
      <c r="V210" s="9">
        <v>9.2013405638850543</v>
      </c>
      <c r="W210" s="9">
        <f t="shared" si="76"/>
        <v>0</v>
      </c>
      <c r="X210" s="10" t="e">
        <v>#N/A</v>
      </c>
      <c r="Y210" s="9">
        <v>8.0683697710877169</v>
      </c>
      <c r="Z210" s="9">
        <f t="shared" si="77"/>
        <v>0</v>
      </c>
      <c r="AA210" s="10" t="e">
        <v>#N/A</v>
      </c>
      <c r="AB210" s="9">
        <v>6.9080776313344501</v>
      </c>
      <c r="AC210" s="9">
        <f t="shared" si="78"/>
        <v>0</v>
      </c>
      <c r="AD210" s="10" t="e">
        <v>#N/A</v>
      </c>
      <c r="AE210" s="9">
        <v>8.0683697710877169</v>
      </c>
      <c r="AF210" s="9">
        <f t="shared" si="79"/>
        <v>0</v>
      </c>
      <c r="AG210" s="10" t="e">
        <v>#N/A</v>
      </c>
      <c r="AH210" s="9">
        <v>8.0683697710877169</v>
      </c>
      <c r="AI210" s="9">
        <f t="shared" si="80"/>
        <v>0</v>
      </c>
      <c r="AJ210" s="10" t="e">
        <v>#N/A</v>
      </c>
      <c r="AK210" s="9">
        <v>9.2013405638850543</v>
      </c>
      <c r="AL210" s="9">
        <f t="shared" si="81"/>
        <v>0</v>
      </c>
      <c r="AM210" s="10" t="e">
        <v>#N/A</v>
      </c>
      <c r="AN210" s="9">
        <v>7.0661163271820442</v>
      </c>
      <c r="AO210" s="9">
        <f t="shared" si="82"/>
        <v>0</v>
      </c>
      <c r="AP210" s="10" t="e">
        <v>#N/A</v>
      </c>
      <c r="AQ210" s="9">
        <v>6.2539029488565916</v>
      </c>
      <c r="AR210" s="9">
        <f t="shared" si="83"/>
        <v>0</v>
      </c>
      <c r="AS210" s="10" t="e">
        <v>#N/A</v>
      </c>
      <c r="AT210" s="9">
        <v>10.307912028464699</v>
      </c>
      <c r="AU210" s="9">
        <f t="shared" si="84"/>
        <v>0</v>
      </c>
      <c r="AV210" s="10" t="e">
        <v>#N/A</v>
      </c>
      <c r="AW210" s="9">
        <v>10.307912028464699</v>
      </c>
      <c r="AX210" s="9">
        <f t="shared" si="85"/>
        <v>0</v>
      </c>
      <c r="AY210" s="10" t="e">
        <v>#N/A</v>
      </c>
      <c r="AZ210" s="9">
        <v>10.307912028464699</v>
      </c>
      <c r="BA210" s="9">
        <f t="shared" si="86"/>
        <v>0</v>
      </c>
      <c r="BB210" s="10" t="e">
        <v>#N/A</v>
      </c>
      <c r="BC210" s="9">
        <v>11.257142370564068</v>
      </c>
      <c r="BD210" s="9">
        <f t="shared" si="87"/>
        <v>0</v>
      </c>
      <c r="BE210" s="10" t="e">
        <v>#N/A</v>
      </c>
      <c r="BF210" s="9">
        <v>11.257142370564068</v>
      </c>
      <c r="BG210" s="9">
        <f t="shared" si="88"/>
        <v>0</v>
      </c>
      <c r="BH210" s="10" t="e">
        <v>#N/A</v>
      </c>
      <c r="BI210" s="9">
        <v>11.257142370564068</v>
      </c>
      <c r="BJ210" s="9">
        <f t="shared" si="89"/>
        <v>0</v>
      </c>
      <c r="BK210" s="10" t="e">
        <v>#N/A</v>
      </c>
      <c r="BL210" s="9">
        <v>11.257142370564068</v>
      </c>
      <c r="BM210" s="9">
        <f t="shared" si="90"/>
        <v>0</v>
      </c>
      <c r="BN210" s="10" t="e">
        <v>#N/A</v>
      </c>
      <c r="BO210" s="9">
        <v>11.257142370564068</v>
      </c>
      <c r="BP210" s="9">
        <f t="shared" si="91"/>
        <v>0</v>
      </c>
      <c r="BQ210" s="10" t="e">
        <v>#N/A</v>
      </c>
      <c r="BR210" s="9">
        <v>11.257142370564068</v>
      </c>
      <c r="BS210" s="9">
        <f t="shared" si="92"/>
        <v>0</v>
      </c>
      <c r="BT210" s="10" t="e">
        <v>#N/A</v>
      </c>
      <c r="BU210" s="9">
        <v>11.257142370564068</v>
      </c>
      <c r="BV210" s="9">
        <f t="shared" si="93"/>
        <v>0</v>
      </c>
      <c r="BW210" s="10" t="e">
        <v>#N/A</v>
      </c>
      <c r="BX210" s="9">
        <v>11.257142370564068</v>
      </c>
      <c r="BY210" s="9">
        <f t="shared" si="94"/>
        <v>0</v>
      </c>
      <c r="BZ210" s="10" t="e">
        <v>#N/A</v>
      </c>
      <c r="CA210" s="9">
        <v>11.257142370564068</v>
      </c>
      <c r="CB210" s="9">
        <f t="shared" si="95"/>
        <v>0</v>
      </c>
      <c r="CC210" s="10" t="e">
        <v>#N/A</v>
      </c>
      <c r="CD210" s="9">
        <v>11.257142370564068</v>
      </c>
      <c r="CE210" s="9">
        <f t="shared" si="96"/>
        <v>0</v>
      </c>
      <c r="CF210" s="10" t="e">
        <v>#N/A</v>
      </c>
      <c r="CG210" s="9">
        <v>11.257142370564068</v>
      </c>
      <c r="CH210" s="9">
        <f t="shared" si="97"/>
        <v>0</v>
      </c>
      <c r="CI210" s="10" t="e">
        <v>#N/A</v>
      </c>
      <c r="CJ210" s="9">
        <v>11.257142370564068</v>
      </c>
      <c r="CK210" s="9">
        <f t="shared" si="98"/>
        <v>0</v>
      </c>
      <c r="CL210" s="10" t="e">
        <v>#N/A</v>
      </c>
      <c r="CM210" s="9">
        <v>11.257142370564068</v>
      </c>
      <c r="CN210" s="9">
        <f t="shared" si="99"/>
        <v>0</v>
      </c>
      <c r="CO210" s="10" t="e">
        <v>#N/A</v>
      </c>
      <c r="CP210" s="9">
        <v>11.257142370564068</v>
      </c>
      <c r="CQ210" s="9">
        <f t="shared" si="100"/>
        <v>0</v>
      </c>
      <c r="CR210" s="10" t="e">
        <v>#N/A</v>
      </c>
      <c r="CS210" s="9">
        <v>2.6607095918302122</v>
      </c>
      <c r="CT210" s="9">
        <f t="shared" si="101"/>
        <v>0</v>
      </c>
      <c r="CU210" s="10" t="e">
        <v>#N/A</v>
      </c>
      <c r="CV210" s="9">
        <v>6.9080776313344501</v>
      </c>
      <c r="CW210" s="9">
        <f t="shared" si="102"/>
        <v>0</v>
      </c>
      <c r="CX210" s="10" t="e">
        <v>#N/A</v>
      </c>
      <c r="CY210" s="9">
        <v>2.1156522906368735</v>
      </c>
      <c r="CZ210" s="9">
        <f t="shared" si="103"/>
        <v>0</v>
      </c>
      <c r="DA210" s="10" t="e">
        <v>#N/A</v>
      </c>
      <c r="DB210" s="9">
        <v>-4.0766853173361852</v>
      </c>
      <c r="DC210" s="9">
        <f t="shared" si="104"/>
        <v>0</v>
      </c>
      <c r="DD210" s="6"/>
    </row>
    <row r="211" spans="1:108" s="1" customFormat="1" ht="14.4" customHeight="1" x14ac:dyDescent="0.3">
      <c r="A211" s="13" t="s">
        <v>370</v>
      </c>
      <c r="B211" s="13" t="s">
        <v>371</v>
      </c>
      <c r="C211" s="10" t="e">
        <v>#N/A</v>
      </c>
      <c r="D211" s="9">
        <v>14.558644459478217</v>
      </c>
      <c r="E211" s="9">
        <f t="shared" si="70"/>
        <v>0</v>
      </c>
      <c r="F211" s="10">
        <v>3.5714159903176679</v>
      </c>
      <c r="G211" s="9">
        <v>5.3224490810573144</v>
      </c>
      <c r="H211" s="9">
        <f t="shared" si="71"/>
        <v>3.0661168848652394</v>
      </c>
      <c r="I211" s="10" t="e">
        <v>#N/A</v>
      </c>
      <c r="J211" s="9">
        <v>12.665814219495473</v>
      </c>
      <c r="K211" s="9">
        <f t="shared" si="72"/>
        <v>0</v>
      </c>
      <c r="L211" s="10" t="e">
        <v>#N/A</v>
      </c>
      <c r="M211" s="9">
        <v>8.3390562090257987</v>
      </c>
      <c r="N211" s="9">
        <f t="shared" si="73"/>
        <v>0</v>
      </c>
      <c r="O211" s="10" t="e">
        <v>#N/A</v>
      </c>
      <c r="P211" s="9">
        <v>12.262274936226362</v>
      </c>
      <c r="Q211" s="9">
        <f t="shared" si="74"/>
        <v>0</v>
      </c>
      <c r="R211" s="10" t="e">
        <v>#N/A</v>
      </c>
      <c r="S211" s="9">
        <v>13.862158622479825</v>
      </c>
      <c r="T211" s="9">
        <f t="shared" si="75"/>
        <v>0</v>
      </c>
      <c r="U211" s="10" t="e">
        <v>#N/A</v>
      </c>
      <c r="V211" s="9">
        <v>12.665814219495473</v>
      </c>
      <c r="W211" s="9">
        <f t="shared" si="76"/>
        <v>0</v>
      </c>
      <c r="X211" s="10" t="e">
        <v>#N/A</v>
      </c>
      <c r="Y211" s="9">
        <v>10.835359361745503</v>
      </c>
      <c r="Z211" s="9">
        <f t="shared" si="77"/>
        <v>0</v>
      </c>
      <c r="AA211" s="10" t="e">
        <v>#N/A</v>
      </c>
      <c r="AB211" s="9">
        <v>10.721509323421955</v>
      </c>
      <c r="AC211" s="9">
        <f t="shared" si="78"/>
        <v>0</v>
      </c>
      <c r="AD211" s="10" t="e">
        <v>#N/A</v>
      </c>
      <c r="AE211" s="9">
        <v>10.835359361745503</v>
      </c>
      <c r="AF211" s="9">
        <f t="shared" si="79"/>
        <v>0</v>
      </c>
      <c r="AG211" s="10" t="e">
        <v>#N/A</v>
      </c>
      <c r="AH211" s="9">
        <v>10.835359361745503</v>
      </c>
      <c r="AI211" s="9">
        <f t="shared" si="80"/>
        <v>0</v>
      </c>
      <c r="AJ211" s="10" t="e">
        <v>#N/A</v>
      </c>
      <c r="AK211" s="9">
        <v>12.665814219495473</v>
      </c>
      <c r="AL211" s="9">
        <f t="shared" si="81"/>
        <v>0</v>
      </c>
      <c r="AM211" s="10" t="e">
        <v>#N/A</v>
      </c>
      <c r="AN211" s="9">
        <v>10.378144062695725</v>
      </c>
      <c r="AO211" s="9">
        <f t="shared" si="82"/>
        <v>0</v>
      </c>
      <c r="AP211" s="10" t="e">
        <v>#N/A</v>
      </c>
      <c r="AQ211" s="9">
        <v>9.8893116593460491</v>
      </c>
      <c r="AR211" s="9">
        <f t="shared" si="83"/>
        <v>0</v>
      </c>
      <c r="AS211" s="10" t="e">
        <v>#N/A</v>
      </c>
      <c r="AT211" s="9">
        <v>13.467650163798226</v>
      </c>
      <c r="AU211" s="9">
        <f t="shared" si="84"/>
        <v>0</v>
      </c>
      <c r="AV211" s="10" t="e">
        <v>#N/A</v>
      </c>
      <c r="AW211" s="9">
        <v>13.467650163798226</v>
      </c>
      <c r="AX211" s="9">
        <f t="shared" si="85"/>
        <v>0</v>
      </c>
      <c r="AY211" s="10" t="e">
        <v>#N/A</v>
      </c>
      <c r="AZ211" s="9">
        <v>13.467650163798226</v>
      </c>
      <c r="BA211" s="9">
        <f t="shared" si="86"/>
        <v>0</v>
      </c>
      <c r="BB211" s="10" t="e">
        <v>#N/A</v>
      </c>
      <c r="BC211" s="9">
        <v>14.558644459478217</v>
      </c>
      <c r="BD211" s="9">
        <f t="shared" si="87"/>
        <v>0</v>
      </c>
      <c r="BE211" s="10" t="e">
        <v>#N/A</v>
      </c>
      <c r="BF211" s="9">
        <v>14.558644459478217</v>
      </c>
      <c r="BG211" s="9">
        <f t="shared" si="88"/>
        <v>0</v>
      </c>
      <c r="BH211" s="10" t="e">
        <v>#N/A</v>
      </c>
      <c r="BI211" s="9">
        <v>14.558644459478217</v>
      </c>
      <c r="BJ211" s="9">
        <f t="shared" si="89"/>
        <v>0</v>
      </c>
      <c r="BK211" s="10" t="e">
        <v>#N/A</v>
      </c>
      <c r="BL211" s="9">
        <v>14.558644459478217</v>
      </c>
      <c r="BM211" s="9">
        <f t="shared" si="90"/>
        <v>0</v>
      </c>
      <c r="BN211" s="10" t="e">
        <v>#N/A</v>
      </c>
      <c r="BO211" s="9">
        <v>14.558644459478217</v>
      </c>
      <c r="BP211" s="9">
        <f t="shared" si="91"/>
        <v>0</v>
      </c>
      <c r="BQ211" s="10" t="e">
        <v>#N/A</v>
      </c>
      <c r="BR211" s="9">
        <v>14.558644459478217</v>
      </c>
      <c r="BS211" s="9">
        <f t="shared" si="92"/>
        <v>0</v>
      </c>
      <c r="BT211" s="10" t="e">
        <v>#N/A</v>
      </c>
      <c r="BU211" s="9">
        <v>14.558644459478217</v>
      </c>
      <c r="BV211" s="9">
        <f t="shared" si="93"/>
        <v>0</v>
      </c>
      <c r="BW211" s="10" t="e">
        <v>#N/A</v>
      </c>
      <c r="BX211" s="9">
        <v>14.558644459478217</v>
      </c>
      <c r="BY211" s="9">
        <f t="shared" si="94"/>
        <v>0</v>
      </c>
      <c r="BZ211" s="10" t="e">
        <v>#N/A</v>
      </c>
      <c r="CA211" s="9">
        <v>14.558644459478217</v>
      </c>
      <c r="CB211" s="9">
        <f t="shared" si="95"/>
        <v>0</v>
      </c>
      <c r="CC211" s="10" t="e">
        <v>#N/A</v>
      </c>
      <c r="CD211" s="9">
        <v>14.558644459478217</v>
      </c>
      <c r="CE211" s="9">
        <f t="shared" si="96"/>
        <v>0</v>
      </c>
      <c r="CF211" s="10" t="e">
        <v>#N/A</v>
      </c>
      <c r="CG211" s="9">
        <v>14.558644459478217</v>
      </c>
      <c r="CH211" s="9">
        <f t="shared" si="97"/>
        <v>0</v>
      </c>
      <c r="CI211" s="10" t="e">
        <v>#N/A</v>
      </c>
      <c r="CJ211" s="9">
        <v>14.558644459478217</v>
      </c>
      <c r="CK211" s="9">
        <f t="shared" si="98"/>
        <v>0</v>
      </c>
      <c r="CL211" s="10" t="e">
        <v>#N/A</v>
      </c>
      <c r="CM211" s="9">
        <v>14.558644459478217</v>
      </c>
      <c r="CN211" s="9">
        <f t="shared" si="99"/>
        <v>0</v>
      </c>
      <c r="CO211" s="10" t="e">
        <v>#N/A</v>
      </c>
      <c r="CP211" s="9">
        <v>14.558644459478217</v>
      </c>
      <c r="CQ211" s="9">
        <f t="shared" si="100"/>
        <v>0</v>
      </c>
      <c r="CR211" s="10" t="e">
        <v>#N/A</v>
      </c>
      <c r="CS211" s="9">
        <v>6.1999650258659784</v>
      </c>
      <c r="CT211" s="9">
        <f t="shared" si="101"/>
        <v>0</v>
      </c>
      <c r="CU211" s="10" t="e">
        <v>#N/A</v>
      </c>
      <c r="CV211" s="9">
        <v>10.721509323421955</v>
      </c>
      <c r="CW211" s="9">
        <f t="shared" si="102"/>
        <v>0</v>
      </c>
      <c r="CX211" s="10" t="e">
        <v>#N/A</v>
      </c>
      <c r="CY211" s="9">
        <v>5.5866679744951995</v>
      </c>
      <c r="CZ211" s="9">
        <f t="shared" si="103"/>
        <v>0</v>
      </c>
      <c r="DA211" s="10" t="e">
        <v>#N/A</v>
      </c>
      <c r="DB211" s="9">
        <v>-1.3884948027075552</v>
      </c>
      <c r="DC211" s="9">
        <f t="shared" si="104"/>
        <v>0</v>
      </c>
      <c r="DD211" s="6"/>
    </row>
    <row r="212" spans="1:108" s="1" customFormat="1" ht="14.4" customHeight="1" x14ac:dyDescent="0.3">
      <c r="A212" s="13" t="s">
        <v>372</v>
      </c>
      <c r="B212" s="13" t="s">
        <v>373</v>
      </c>
      <c r="C212" s="10">
        <v>4.0506474091466576</v>
      </c>
      <c r="D212" s="9">
        <v>4.6541381927358145</v>
      </c>
      <c r="E212" s="9">
        <f t="shared" si="70"/>
        <v>0.36420112587705472</v>
      </c>
      <c r="F212" s="10">
        <v>-4.5013533807677959</v>
      </c>
      <c r="G212" s="9">
        <v>-5.4780386956650347</v>
      </c>
      <c r="H212" s="9">
        <f t="shared" si="71"/>
        <v>0.95391420433591845</v>
      </c>
      <c r="I212" s="10" t="e">
        <v>#N/A</v>
      </c>
      <c r="J212" s="9">
        <v>2.2723932526642443</v>
      </c>
      <c r="K212" s="9">
        <f t="shared" si="72"/>
        <v>0</v>
      </c>
      <c r="L212" s="10" t="e">
        <v>#N/A</v>
      </c>
      <c r="M212" s="9">
        <v>-2.4614315676965504</v>
      </c>
      <c r="N212" s="9">
        <f t="shared" si="73"/>
        <v>0</v>
      </c>
      <c r="O212" s="10" t="e">
        <v>#N/A</v>
      </c>
      <c r="P212" s="9">
        <v>1.7312092632415528</v>
      </c>
      <c r="Q212" s="9">
        <f t="shared" si="74"/>
        <v>0</v>
      </c>
      <c r="R212" s="10" t="e">
        <v>#N/A</v>
      </c>
      <c r="S212" s="9">
        <v>3.0878127990490327</v>
      </c>
      <c r="T212" s="9">
        <f t="shared" si="75"/>
        <v>0</v>
      </c>
      <c r="U212" s="10" t="e">
        <v>#N/A</v>
      </c>
      <c r="V212" s="9">
        <v>2.2723932526642443</v>
      </c>
      <c r="W212" s="9">
        <f t="shared" si="76"/>
        <v>0</v>
      </c>
      <c r="X212" s="10" t="e">
        <v>#N/A</v>
      </c>
      <c r="Y212" s="9">
        <v>2.5343905897721299</v>
      </c>
      <c r="Z212" s="9">
        <f t="shared" si="77"/>
        <v>0</v>
      </c>
      <c r="AA212" s="10" t="e">
        <v>#N/A</v>
      </c>
      <c r="AB212" s="9">
        <v>-0.71878575284056012</v>
      </c>
      <c r="AC212" s="9">
        <f t="shared" si="78"/>
        <v>0</v>
      </c>
      <c r="AD212" s="10" t="e">
        <v>#N/A</v>
      </c>
      <c r="AE212" s="9">
        <v>2.5343905897721299</v>
      </c>
      <c r="AF212" s="9">
        <f t="shared" si="79"/>
        <v>0</v>
      </c>
      <c r="AG212" s="10" t="e">
        <v>#N/A</v>
      </c>
      <c r="AH212" s="9">
        <v>2.5343905897721299</v>
      </c>
      <c r="AI212" s="9">
        <f t="shared" si="80"/>
        <v>0</v>
      </c>
      <c r="AJ212" s="10" t="e">
        <v>#N/A</v>
      </c>
      <c r="AK212" s="9">
        <v>2.2723932526642443</v>
      </c>
      <c r="AL212" s="9">
        <f t="shared" si="81"/>
        <v>0</v>
      </c>
      <c r="AM212" s="10" t="e">
        <v>#N/A</v>
      </c>
      <c r="AN212" s="9">
        <v>0.44206085615469703</v>
      </c>
      <c r="AO212" s="9">
        <f t="shared" si="82"/>
        <v>0</v>
      </c>
      <c r="AP212" s="10" t="e">
        <v>#N/A</v>
      </c>
      <c r="AQ212" s="9">
        <v>-1.0169144721223375</v>
      </c>
      <c r="AR212" s="9">
        <f t="shared" si="83"/>
        <v>0</v>
      </c>
      <c r="AS212" s="10">
        <v>3.2519282978930804</v>
      </c>
      <c r="AT212" s="9">
        <v>3.9884357577977028</v>
      </c>
      <c r="AU212" s="9">
        <f t="shared" si="84"/>
        <v>0.54244323849515896</v>
      </c>
      <c r="AV212" s="10" t="e">
        <v>#N/A</v>
      </c>
      <c r="AW212" s="9">
        <v>3.9884357577977028</v>
      </c>
      <c r="AX212" s="9">
        <f t="shared" si="85"/>
        <v>0</v>
      </c>
      <c r="AY212" s="10" t="e">
        <v>#N/A</v>
      </c>
      <c r="AZ212" s="9">
        <v>3.9884357577977028</v>
      </c>
      <c r="BA212" s="9">
        <f t="shared" si="86"/>
        <v>0</v>
      </c>
      <c r="BB212" s="10" t="e">
        <v>#N/A</v>
      </c>
      <c r="BC212" s="9">
        <v>4.6541381927358145</v>
      </c>
      <c r="BD212" s="9">
        <f t="shared" si="87"/>
        <v>0</v>
      </c>
      <c r="BE212" s="10" t="e">
        <v>#N/A</v>
      </c>
      <c r="BF212" s="9">
        <v>4.6541381927358145</v>
      </c>
      <c r="BG212" s="9">
        <f t="shared" si="88"/>
        <v>0</v>
      </c>
      <c r="BH212" s="10" t="e">
        <v>#N/A</v>
      </c>
      <c r="BI212" s="9">
        <v>4.6541381927358145</v>
      </c>
      <c r="BJ212" s="9">
        <f t="shared" si="89"/>
        <v>0</v>
      </c>
      <c r="BK212" s="10" t="e">
        <v>#N/A</v>
      </c>
      <c r="BL212" s="9">
        <v>4.6541381927358145</v>
      </c>
      <c r="BM212" s="9">
        <f t="shared" si="90"/>
        <v>0</v>
      </c>
      <c r="BN212" s="10" t="e">
        <v>#N/A</v>
      </c>
      <c r="BO212" s="9">
        <v>4.6541381927358145</v>
      </c>
      <c r="BP212" s="9">
        <f t="shared" si="91"/>
        <v>0</v>
      </c>
      <c r="BQ212" s="10" t="e">
        <v>#N/A</v>
      </c>
      <c r="BR212" s="9">
        <v>4.6541381927358145</v>
      </c>
      <c r="BS212" s="9">
        <f t="shared" si="92"/>
        <v>0</v>
      </c>
      <c r="BT212" s="10" t="e">
        <v>#N/A</v>
      </c>
      <c r="BU212" s="9">
        <v>4.6541381927358145</v>
      </c>
      <c r="BV212" s="9">
        <f t="shared" si="93"/>
        <v>0</v>
      </c>
      <c r="BW212" s="10" t="e">
        <v>#N/A</v>
      </c>
      <c r="BX212" s="9">
        <v>4.6541381927358145</v>
      </c>
      <c r="BY212" s="9">
        <f t="shared" si="94"/>
        <v>0</v>
      </c>
      <c r="BZ212" s="10" t="e">
        <v>#N/A</v>
      </c>
      <c r="CA212" s="9">
        <v>4.6541381927358145</v>
      </c>
      <c r="CB212" s="9">
        <f t="shared" si="95"/>
        <v>0</v>
      </c>
      <c r="CC212" s="10" t="e">
        <v>#N/A</v>
      </c>
      <c r="CD212" s="9">
        <v>4.6541381927358145</v>
      </c>
      <c r="CE212" s="9">
        <f t="shared" si="96"/>
        <v>0</v>
      </c>
      <c r="CF212" s="10" t="e">
        <v>#N/A</v>
      </c>
      <c r="CG212" s="9">
        <v>4.6541381927358145</v>
      </c>
      <c r="CH212" s="9">
        <f t="shared" si="97"/>
        <v>0</v>
      </c>
      <c r="CI212" s="10" t="e">
        <v>#N/A</v>
      </c>
      <c r="CJ212" s="9">
        <v>4.6541381927358145</v>
      </c>
      <c r="CK212" s="9">
        <f t="shared" si="98"/>
        <v>0</v>
      </c>
      <c r="CL212" s="10" t="e">
        <v>#N/A</v>
      </c>
      <c r="CM212" s="9">
        <v>4.6541381927358145</v>
      </c>
      <c r="CN212" s="9">
        <f t="shared" si="99"/>
        <v>0</v>
      </c>
      <c r="CO212" s="10" t="e">
        <v>#N/A</v>
      </c>
      <c r="CP212" s="9">
        <v>4.6541381927358145</v>
      </c>
      <c r="CQ212" s="9">
        <f t="shared" si="100"/>
        <v>0</v>
      </c>
      <c r="CR212" s="10" t="e">
        <v>#N/A</v>
      </c>
      <c r="CS212" s="9">
        <v>-4.4178012762413346</v>
      </c>
      <c r="CT212" s="9">
        <f t="shared" si="101"/>
        <v>0</v>
      </c>
      <c r="CU212" s="10" t="e">
        <v>#N/A</v>
      </c>
      <c r="CV212" s="9">
        <v>-0.71878575284056012</v>
      </c>
      <c r="CW212" s="9">
        <f t="shared" si="102"/>
        <v>0</v>
      </c>
      <c r="CX212" s="10" t="e">
        <v>#N/A</v>
      </c>
      <c r="CY212" s="9">
        <v>-4.8263790770797925</v>
      </c>
      <c r="CZ212" s="9">
        <f t="shared" si="103"/>
        <v>0</v>
      </c>
      <c r="DA212" s="10" t="e">
        <v>#N/A</v>
      </c>
      <c r="DB212" s="9">
        <v>-9.453066346593431</v>
      </c>
      <c r="DC212" s="9">
        <f t="shared" si="104"/>
        <v>0</v>
      </c>
      <c r="DD212" s="6"/>
    </row>
    <row r="213" spans="1:108" s="1" customFormat="1" ht="14.4" customHeight="1" x14ac:dyDescent="0.3">
      <c r="A213" s="13" t="s">
        <v>374</v>
      </c>
      <c r="B213" s="13" t="s">
        <v>375</v>
      </c>
      <c r="C213" s="10">
        <v>7.0173190670090007</v>
      </c>
      <c r="D213" s="9">
        <v>7.9556402816499485</v>
      </c>
      <c r="E213" s="9">
        <f t="shared" si="70"/>
        <v>0.88044670184526375</v>
      </c>
      <c r="F213" s="10">
        <v>-1.4376946159106225</v>
      </c>
      <c r="G213" s="9">
        <v>-1.8778761034242564</v>
      </c>
      <c r="H213" s="9">
        <f t="shared" si="71"/>
        <v>0.19375974194971538</v>
      </c>
      <c r="I213" s="10" t="e">
        <v>#N/A</v>
      </c>
      <c r="J213" s="9">
        <v>5.7368669082746493</v>
      </c>
      <c r="K213" s="9">
        <f t="shared" si="72"/>
        <v>0</v>
      </c>
      <c r="L213" s="10" t="e">
        <v>#N/A</v>
      </c>
      <c r="M213" s="9">
        <v>1.1387310245442421</v>
      </c>
      <c r="N213" s="9">
        <f t="shared" si="73"/>
        <v>0</v>
      </c>
      <c r="O213" s="10" t="e">
        <v>#N/A</v>
      </c>
      <c r="P213" s="9">
        <v>5.2415644875698177</v>
      </c>
      <c r="Q213" s="9">
        <f t="shared" si="74"/>
        <v>0</v>
      </c>
      <c r="R213" s="10">
        <v>6.3897538484916758</v>
      </c>
      <c r="S213" s="9">
        <v>6.6792614068592968</v>
      </c>
      <c r="T213" s="9">
        <f t="shared" si="75"/>
        <v>8.3814626351981475E-2</v>
      </c>
      <c r="U213" s="10" t="e">
        <v>#N/A</v>
      </c>
      <c r="V213" s="9">
        <v>5.7368669082746493</v>
      </c>
      <c r="W213" s="9">
        <f t="shared" si="76"/>
        <v>0</v>
      </c>
      <c r="X213" s="10" t="e">
        <v>#N/A</v>
      </c>
      <c r="Y213" s="9">
        <v>5.3013801804299163</v>
      </c>
      <c r="Z213" s="9">
        <f t="shared" si="77"/>
        <v>0</v>
      </c>
      <c r="AA213" s="10" t="e">
        <v>#N/A</v>
      </c>
      <c r="AB213" s="9">
        <v>3.094645939246945</v>
      </c>
      <c r="AC213" s="9">
        <f t="shared" si="78"/>
        <v>0</v>
      </c>
      <c r="AD213" s="10" t="e">
        <v>#N/A</v>
      </c>
      <c r="AE213" s="9">
        <v>5.3013801804299163</v>
      </c>
      <c r="AF213" s="9">
        <f t="shared" si="79"/>
        <v>0</v>
      </c>
      <c r="AG213" s="10" t="e">
        <v>#N/A</v>
      </c>
      <c r="AH213" s="9">
        <v>5.3013801804299163</v>
      </c>
      <c r="AI213" s="9">
        <f t="shared" si="80"/>
        <v>0</v>
      </c>
      <c r="AJ213" s="10" t="e">
        <v>#N/A</v>
      </c>
      <c r="AK213" s="9">
        <v>5.7368669082746493</v>
      </c>
      <c r="AL213" s="9">
        <f t="shared" si="81"/>
        <v>0</v>
      </c>
      <c r="AM213" s="10" t="e">
        <v>#N/A</v>
      </c>
      <c r="AN213" s="9">
        <v>3.7540885916683635</v>
      </c>
      <c r="AO213" s="9">
        <f t="shared" si="82"/>
        <v>0</v>
      </c>
      <c r="AP213" s="10" t="e">
        <v>#N/A</v>
      </c>
      <c r="AQ213" s="9">
        <v>2.6184942383671199</v>
      </c>
      <c r="AR213" s="9">
        <f t="shared" si="83"/>
        <v>0</v>
      </c>
      <c r="AS213" s="10">
        <v>6.1615483539026883</v>
      </c>
      <c r="AT213" s="9">
        <v>7.1481738931312151</v>
      </c>
      <c r="AU213" s="9">
        <f t="shared" si="84"/>
        <v>0.97342995465798132</v>
      </c>
      <c r="AV213" s="10" t="e">
        <v>#N/A</v>
      </c>
      <c r="AW213" s="9">
        <v>7.1481738931312151</v>
      </c>
      <c r="AX213" s="9">
        <f t="shared" si="85"/>
        <v>0</v>
      </c>
      <c r="AY213" s="10" t="e">
        <v>#N/A</v>
      </c>
      <c r="AZ213" s="9">
        <v>7.1481738931312151</v>
      </c>
      <c r="BA213" s="9">
        <f t="shared" si="86"/>
        <v>0</v>
      </c>
      <c r="BB213" s="10" t="e">
        <v>#N/A</v>
      </c>
      <c r="BC213" s="9">
        <v>7.9556402816499485</v>
      </c>
      <c r="BD213" s="9">
        <f t="shared" si="87"/>
        <v>0</v>
      </c>
      <c r="BE213" s="10" t="e">
        <v>#N/A</v>
      </c>
      <c r="BF213" s="9">
        <v>7.9556402816499485</v>
      </c>
      <c r="BG213" s="9">
        <f t="shared" si="88"/>
        <v>0</v>
      </c>
      <c r="BH213" s="10" t="e">
        <v>#N/A</v>
      </c>
      <c r="BI213" s="9">
        <v>7.9556402816499485</v>
      </c>
      <c r="BJ213" s="9">
        <f t="shared" si="89"/>
        <v>0</v>
      </c>
      <c r="BK213" s="10" t="e">
        <v>#N/A</v>
      </c>
      <c r="BL213" s="9">
        <v>7.9556402816499485</v>
      </c>
      <c r="BM213" s="9">
        <f t="shared" si="90"/>
        <v>0</v>
      </c>
      <c r="BN213" s="10" t="e">
        <v>#N/A</v>
      </c>
      <c r="BO213" s="9">
        <v>7.9556402816499485</v>
      </c>
      <c r="BP213" s="9">
        <f t="shared" si="91"/>
        <v>0</v>
      </c>
      <c r="BQ213" s="10" t="e">
        <v>#N/A</v>
      </c>
      <c r="BR213" s="9">
        <v>7.9556402816499485</v>
      </c>
      <c r="BS213" s="9">
        <f t="shared" si="92"/>
        <v>0</v>
      </c>
      <c r="BT213" s="10" t="e">
        <v>#N/A</v>
      </c>
      <c r="BU213" s="9">
        <v>7.9556402816499485</v>
      </c>
      <c r="BV213" s="9">
        <f t="shared" si="93"/>
        <v>0</v>
      </c>
      <c r="BW213" s="10">
        <v>6.6750107167279111</v>
      </c>
      <c r="BX213" s="9">
        <v>7.9556402816499485</v>
      </c>
      <c r="BY213" s="9">
        <f t="shared" si="94"/>
        <v>1.6400120825524067</v>
      </c>
      <c r="BZ213" s="10">
        <v>8.4264878876983964</v>
      </c>
      <c r="CA213" s="9">
        <v>7.9556402816499485</v>
      </c>
      <c r="CB213" s="9">
        <f t="shared" si="95"/>
        <v>0.22169746812155439</v>
      </c>
      <c r="CC213" s="10" t="e">
        <v>#N/A</v>
      </c>
      <c r="CD213" s="9">
        <v>7.9556402816499485</v>
      </c>
      <c r="CE213" s="9">
        <f t="shared" si="96"/>
        <v>0</v>
      </c>
      <c r="CF213" s="10" t="e">
        <v>#N/A</v>
      </c>
      <c r="CG213" s="9">
        <v>7.9556402816499485</v>
      </c>
      <c r="CH213" s="9">
        <f t="shared" si="97"/>
        <v>0</v>
      </c>
      <c r="CI213" s="10" t="e">
        <v>#N/A</v>
      </c>
      <c r="CJ213" s="9">
        <v>7.9556402816499485</v>
      </c>
      <c r="CK213" s="9">
        <f t="shared" si="98"/>
        <v>0</v>
      </c>
      <c r="CL213" s="10" t="e">
        <v>#N/A</v>
      </c>
      <c r="CM213" s="9">
        <v>7.9556402816499485</v>
      </c>
      <c r="CN213" s="9">
        <f t="shared" si="99"/>
        <v>0</v>
      </c>
      <c r="CO213" s="10" t="e">
        <v>#N/A</v>
      </c>
      <c r="CP213" s="9">
        <v>7.9556402816499485</v>
      </c>
      <c r="CQ213" s="9">
        <f t="shared" si="100"/>
        <v>0</v>
      </c>
      <c r="CR213" s="10" t="e">
        <v>#N/A</v>
      </c>
      <c r="CS213" s="9">
        <v>-0.87854584220556831</v>
      </c>
      <c r="CT213" s="9">
        <f t="shared" si="101"/>
        <v>0</v>
      </c>
      <c r="CU213" s="10" t="e">
        <v>#N/A</v>
      </c>
      <c r="CV213" s="9">
        <v>3.094645939246945</v>
      </c>
      <c r="CW213" s="9">
        <f t="shared" si="102"/>
        <v>0</v>
      </c>
      <c r="CX213" s="10" t="e">
        <v>#N/A</v>
      </c>
      <c r="CY213" s="9">
        <v>-1.3553633932214666</v>
      </c>
      <c r="CZ213" s="9">
        <f t="shared" si="103"/>
        <v>0</v>
      </c>
      <c r="DA213" s="10" t="e">
        <v>#N/A</v>
      </c>
      <c r="DB213" s="9">
        <v>-6.764875831964801</v>
      </c>
      <c r="DC213" s="9">
        <f t="shared" si="104"/>
        <v>0</v>
      </c>
      <c r="DD213" s="6"/>
    </row>
    <row r="214" spans="1:108" s="1" customFormat="1" ht="14.4" customHeight="1" x14ac:dyDescent="0.3">
      <c r="A214" s="13" t="s">
        <v>376</v>
      </c>
      <c r="B214" s="13" t="s">
        <v>377</v>
      </c>
      <c r="C214" s="10">
        <v>10.269246984462301</v>
      </c>
      <c r="D214" s="9">
        <v>11.257142370564068</v>
      </c>
      <c r="E214" s="9">
        <f t="shared" si="70"/>
        <v>0.97593729388116013</v>
      </c>
      <c r="F214" s="10">
        <v>2.2078881601484639</v>
      </c>
      <c r="G214" s="9">
        <v>1.7222864888165361</v>
      </c>
      <c r="H214" s="9">
        <f t="shared" si="71"/>
        <v>0.23580898320036162</v>
      </c>
      <c r="I214" s="10" t="e">
        <v>#N/A</v>
      </c>
      <c r="J214" s="9">
        <v>9.2013405638850543</v>
      </c>
      <c r="K214" s="9">
        <f t="shared" si="72"/>
        <v>0</v>
      </c>
      <c r="L214" s="10" t="e">
        <v>#N/A</v>
      </c>
      <c r="M214" s="9">
        <v>4.7388936167850204</v>
      </c>
      <c r="N214" s="9">
        <f t="shared" si="73"/>
        <v>0</v>
      </c>
      <c r="O214" s="10" t="e">
        <v>#N/A</v>
      </c>
      <c r="P214" s="9">
        <v>8.7519197118980685</v>
      </c>
      <c r="Q214" s="9">
        <f t="shared" si="74"/>
        <v>0</v>
      </c>
      <c r="R214" s="10" t="e">
        <v>#N/A</v>
      </c>
      <c r="S214" s="9">
        <v>10.270710014669561</v>
      </c>
      <c r="T214" s="9">
        <f t="shared" si="75"/>
        <v>0</v>
      </c>
      <c r="U214" s="10" t="e">
        <v>#N/A</v>
      </c>
      <c r="V214" s="9">
        <v>9.2013405638850543</v>
      </c>
      <c r="W214" s="9">
        <f t="shared" si="76"/>
        <v>0</v>
      </c>
      <c r="X214" s="10" t="e">
        <v>#N/A</v>
      </c>
      <c r="Y214" s="9">
        <v>8.0683697710877169</v>
      </c>
      <c r="Z214" s="9">
        <f t="shared" si="77"/>
        <v>0</v>
      </c>
      <c r="AA214" s="10" t="e">
        <v>#N/A</v>
      </c>
      <c r="AB214" s="9">
        <v>6.9080776313344501</v>
      </c>
      <c r="AC214" s="9">
        <f t="shared" si="78"/>
        <v>0</v>
      </c>
      <c r="AD214" s="10" t="e">
        <v>#N/A</v>
      </c>
      <c r="AE214" s="9">
        <v>8.0683697710877169</v>
      </c>
      <c r="AF214" s="9">
        <f t="shared" si="79"/>
        <v>0</v>
      </c>
      <c r="AG214" s="10" t="e">
        <v>#N/A</v>
      </c>
      <c r="AH214" s="9">
        <v>8.0683697710877169</v>
      </c>
      <c r="AI214" s="9">
        <f t="shared" si="80"/>
        <v>0</v>
      </c>
      <c r="AJ214" s="10" t="e">
        <v>#N/A</v>
      </c>
      <c r="AK214" s="9">
        <v>9.2013405638850543</v>
      </c>
      <c r="AL214" s="9">
        <f t="shared" si="81"/>
        <v>0</v>
      </c>
      <c r="AM214" s="10" t="e">
        <v>#N/A</v>
      </c>
      <c r="AN214" s="9">
        <v>7.0661163271820442</v>
      </c>
      <c r="AO214" s="9">
        <f t="shared" si="82"/>
        <v>0</v>
      </c>
      <c r="AP214" s="10" t="e">
        <v>#N/A</v>
      </c>
      <c r="AQ214" s="9">
        <v>6.2539029488565916</v>
      </c>
      <c r="AR214" s="9">
        <f t="shared" si="83"/>
        <v>0</v>
      </c>
      <c r="AS214" s="10" t="e">
        <v>#N/A</v>
      </c>
      <c r="AT214" s="9">
        <v>10.307912028464699</v>
      </c>
      <c r="AU214" s="9">
        <f t="shared" si="84"/>
        <v>0</v>
      </c>
      <c r="AV214" s="10" t="e">
        <v>#N/A</v>
      </c>
      <c r="AW214" s="9">
        <v>10.307912028464699</v>
      </c>
      <c r="AX214" s="9">
        <f t="shared" si="85"/>
        <v>0</v>
      </c>
      <c r="AY214" s="10" t="e">
        <v>#N/A</v>
      </c>
      <c r="AZ214" s="9">
        <v>10.307912028464699</v>
      </c>
      <c r="BA214" s="9">
        <f t="shared" si="86"/>
        <v>0</v>
      </c>
      <c r="BB214" s="10" t="e">
        <v>#N/A</v>
      </c>
      <c r="BC214" s="9">
        <v>11.257142370564068</v>
      </c>
      <c r="BD214" s="9">
        <f t="shared" si="87"/>
        <v>0</v>
      </c>
      <c r="BE214" s="10" t="e">
        <v>#N/A</v>
      </c>
      <c r="BF214" s="9">
        <v>11.257142370564068</v>
      </c>
      <c r="BG214" s="9">
        <f t="shared" si="88"/>
        <v>0</v>
      </c>
      <c r="BH214" s="10" t="e">
        <v>#N/A</v>
      </c>
      <c r="BI214" s="9">
        <v>11.257142370564068</v>
      </c>
      <c r="BJ214" s="9">
        <f t="shared" si="89"/>
        <v>0</v>
      </c>
      <c r="BK214" s="10" t="e">
        <v>#N/A</v>
      </c>
      <c r="BL214" s="9">
        <v>11.257142370564068</v>
      </c>
      <c r="BM214" s="9">
        <f t="shared" si="90"/>
        <v>0</v>
      </c>
      <c r="BN214" s="10" t="e">
        <v>#N/A</v>
      </c>
      <c r="BO214" s="9">
        <v>11.257142370564068</v>
      </c>
      <c r="BP214" s="9">
        <f t="shared" si="91"/>
        <v>0</v>
      </c>
      <c r="BQ214" s="10" t="e">
        <v>#N/A</v>
      </c>
      <c r="BR214" s="9">
        <v>11.257142370564068</v>
      </c>
      <c r="BS214" s="9">
        <f t="shared" si="92"/>
        <v>0</v>
      </c>
      <c r="BT214" s="10" t="e">
        <v>#N/A</v>
      </c>
      <c r="BU214" s="9">
        <v>11.257142370564068</v>
      </c>
      <c r="BV214" s="9">
        <f t="shared" si="93"/>
        <v>0</v>
      </c>
      <c r="BW214" s="10" t="e">
        <v>#N/A</v>
      </c>
      <c r="BX214" s="9">
        <v>11.257142370564068</v>
      </c>
      <c r="BY214" s="9">
        <f t="shared" si="94"/>
        <v>0</v>
      </c>
      <c r="BZ214" s="10" t="e">
        <v>#N/A</v>
      </c>
      <c r="CA214" s="9">
        <v>11.257142370564068</v>
      </c>
      <c r="CB214" s="9">
        <f t="shared" si="95"/>
        <v>0</v>
      </c>
      <c r="CC214" s="10" t="e">
        <v>#N/A</v>
      </c>
      <c r="CD214" s="9">
        <v>11.257142370564068</v>
      </c>
      <c r="CE214" s="9">
        <f t="shared" si="96"/>
        <v>0</v>
      </c>
      <c r="CF214" s="10" t="e">
        <v>#N/A</v>
      </c>
      <c r="CG214" s="9">
        <v>11.257142370564068</v>
      </c>
      <c r="CH214" s="9">
        <f t="shared" si="97"/>
        <v>0</v>
      </c>
      <c r="CI214" s="10" t="e">
        <v>#N/A</v>
      </c>
      <c r="CJ214" s="9">
        <v>11.257142370564068</v>
      </c>
      <c r="CK214" s="9">
        <f t="shared" si="98"/>
        <v>0</v>
      </c>
      <c r="CL214" s="10" t="e">
        <v>#N/A</v>
      </c>
      <c r="CM214" s="9">
        <v>11.257142370564068</v>
      </c>
      <c r="CN214" s="9">
        <f t="shared" si="99"/>
        <v>0</v>
      </c>
      <c r="CO214" s="10" t="e">
        <v>#N/A</v>
      </c>
      <c r="CP214" s="9">
        <v>11.257142370564068</v>
      </c>
      <c r="CQ214" s="9">
        <f t="shared" si="100"/>
        <v>0</v>
      </c>
      <c r="CR214" s="10" t="e">
        <v>#N/A</v>
      </c>
      <c r="CS214" s="9">
        <v>2.6607095918302122</v>
      </c>
      <c r="CT214" s="9">
        <f t="shared" si="101"/>
        <v>0</v>
      </c>
      <c r="CU214" s="10" t="e">
        <v>#N/A</v>
      </c>
      <c r="CV214" s="9">
        <v>6.9080776313344501</v>
      </c>
      <c r="CW214" s="9">
        <f t="shared" si="102"/>
        <v>0</v>
      </c>
      <c r="CX214" s="10" t="e">
        <v>#N/A</v>
      </c>
      <c r="CY214" s="9">
        <v>2.1156522906368735</v>
      </c>
      <c r="CZ214" s="9">
        <f t="shared" si="103"/>
        <v>0</v>
      </c>
      <c r="DA214" s="10" t="e">
        <v>#N/A</v>
      </c>
      <c r="DB214" s="9">
        <v>-4.0766853173361852</v>
      </c>
      <c r="DC214" s="9">
        <f t="shared" si="104"/>
        <v>0</v>
      </c>
      <c r="DD214" s="6"/>
    </row>
    <row r="215" spans="1:108" s="1" customFormat="1" ht="14.4" customHeight="1" x14ac:dyDescent="0.3">
      <c r="A215" s="13" t="s">
        <v>378</v>
      </c>
      <c r="B215" s="13" t="s">
        <v>379</v>
      </c>
      <c r="C215" s="10">
        <v>13.464123582257612</v>
      </c>
      <c r="D215" s="9">
        <v>14.558644459478217</v>
      </c>
      <c r="E215" s="9">
        <f t="shared" si="70"/>
        <v>1.1979759506717622</v>
      </c>
      <c r="F215" s="10">
        <v>7.0971908817175375</v>
      </c>
      <c r="G215" s="9">
        <v>5.3224490810573144</v>
      </c>
      <c r="H215" s="9">
        <f t="shared" si="71"/>
        <v>3.1497084590106912</v>
      </c>
      <c r="I215" s="10" t="e">
        <v>#N/A</v>
      </c>
      <c r="J215" s="9">
        <v>12.665814219495473</v>
      </c>
      <c r="K215" s="9">
        <f t="shared" si="72"/>
        <v>0</v>
      </c>
      <c r="L215" s="10" t="e">
        <v>#N/A</v>
      </c>
      <c r="M215" s="9">
        <v>8.3390562090257987</v>
      </c>
      <c r="N215" s="9">
        <f t="shared" si="73"/>
        <v>0</v>
      </c>
      <c r="O215" s="10" t="e">
        <v>#N/A</v>
      </c>
      <c r="P215" s="9">
        <v>12.262274936226362</v>
      </c>
      <c r="Q215" s="9">
        <f t="shared" si="74"/>
        <v>0</v>
      </c>
      <c r="R215" s="10" t="e">
        <v>#N/A</v>
      </c>
      <c r="S215" s="9">
        <v>13.862158622479825</v>
      </c>
      <c r="T215" s="9">
        <f t="shared" si="75"/>
        <v>0</v>
      </c>
      <c r="U215" s="10" t="e">
        <v>#N/A</v>
      </c>
      <c r="V215" s="9">
        <v>12.665814219495473</v>
      </c>
      <c r="W215" s="9">
        <f t="shared" si="76"/>
        <v>0</v>
      </c>
      <c r="X215" s="10" t="e">
        <v>#N/A</v>
      </c>
      <c r="Y215" s="9">
        <v>10.835359361745503</v>
      </c>
      <c r="Z215" s="9">
        <f t="shared" si="77"/>
        <v>0</v>
      </c>
      <c r="AA215" s="10" t="e">
        <v>#N/A</v>
      </c>
      <c r="AB215" s="9">
        <v>10.721509323421955</v>
      </c>
      <c r="AC215" s="9">
        <f t="shared" si="78"/>
        <v>0</v>
      </c>
      <c r="AD215" s="10" t="e">
        <v>#N/A</v>
      </c>
      <c r="AE215" s="9">
        <v>10.835359361745503</v>
      </c>
      <c r="AF215" s="9">
        <f t="shared" si="79"/>
        <v>0</v>
      </c>
      <c r="AG215" s="10" t="e">
        <v>#N/A</v>
      </c>
      <c r="AH215" s="9">
        <v>10.835359361745503</v>
      </c>
      <c r="AI215" s="9">
        <f t="shared" si="80"/>
        <v>0</v>
      </c>
      <c r="AJ215" s="10" t="e">
        <v>#N/A</v>
      </c>
      <c r="AK215" s="9">
        <v>12.665814219495473</v>
      </c>
      <c r="AL215" s="9">
        <f t="shared" si="81"/>
        <v>0</v>
      </c>
      <c r="AM215" s="10" t="e">
        <v>#N/A</v>
      </c>
      <c r="AN215" s="9">
        <v>10.378144062695725</v>
      </c>
      <c r="AO215" s="9">
        <f t="shared" si="82"/>
        <v>0</v>
      </c>
      <c r="AP215" s="10" t="e">
        <v>#N/A</v>
      </c>
      <c r="AQ215" s="9">
        <v>9.8893116593460491</v>
      </c>
      <c r="AR215" s="9">
        <f t="shared" si="83"/>
        <v>0</v>
      </c>
      <c r="AS215" s="10" t="e">
        <v>#N/A</v>
      </c>
      <c r="AT215" s="9">
        <v>13.467650163798226</v>
      </c>
      <c r="AU215" s="9">
        <f t="shared" si="84"/>
        <v>0</v>
      </c>
      <c r="AV215" s="10" t="e">
        <v>#N/A</v>
      </c>
      <c r="AW215" s="9">
        <v>13.467650163798226</v>
      </c>
      <c r="AX215" s="9">
        <f t="shared" si="85"/>
        <v>0</v>
      </c>
      <c r="AY215" s="10" t="e">
        <v>#N/A</v>
      </c>
      <c r="AZ215" s="9">
        <v>13.467650163798226</v>
      </c>
      <c r="BA215" s="9">
        <f t="shared" si="86"/>
        <v>0</v>
      </c>
      <c r="BB215" s="10" t="e">
        <v>#N/A</v>
      </c>
      <c r="BC215" s="9">
        <v>14.558644459478217</v>
      </c>
      <c r="BD215" s="9">
        <f t="shared" si="87"/>
        <v>0</v>
      </c>
      <c r="BE215" s="10" t="e">
        <v>#N/A</v>
      </c>
      <c r="BF215" s="9">
        <v>14.558644459478217</v>
      </c>
      <c r="BG215" s="9">
        <f t="shared" si="88"/>
        <v>0</v>
      </c>
      <c r="BH215" s="10" t="e">
        <v>#N/A</v>
      </c>
      <c r="BI215" s="9">
        <v>14.558644459478217</v>
      </c>
      <c r="BJ215" s="9">
        <f t="shared" si="89"/>
        <v>0</v>
      </c>
      <c r="BK215" s="10" t="e">
        <v>#N/A</v>
      </c>
      <c r="BL215" s="9">
        <v>14.558644459478217</v>
      </c>
      <c r="BM215" s="9">
        <f t="shared" si="90"/>
        <v>0</v>
      </c>
      <c r="BN215" s="10" t="e">
        <v>#N/A</v>
      </c>
      <c r="BO215" s="9">
        <v>14.558644459478217</v>
      </c>
      <c r="BP215" s="9">
        <f t="shared" si="91"/>
        <v>0</v>
      </c>
      <c r="BQ215" s="10" t="e">
        <v>#N/A</v>
      </c>
      <c r="BR215" s="9">
        <v>14.558644459478217</v>
      </c>
      <c r="BS215" s="9">
        <f t="shared" si="92"/>
        <v>0</v>
      </c>
      <c r="BT215" s="10" t="e">
        <v>#N/A</v>
      </c>
      <c r="BU215" s="9">
        <v>14.558644459478217</v>
      </c>
      <c r="BV215" s="9">
        <f t="shared" si="93"/>
        <v>0</v>
      </c>
      <c r="BW215" s="10" t="e">
        <v>#N/A</v>
      </c>
      <c r="BX215" s="9">
        <v>14.558644459478217</v>
      </c>
      <c r="BY215" s="9">
        <f t="shared" si="94"/>
        <v>0</v>
      </c>
      <c r="BZ215" s="10" t="e">
        <v>#N/A</v>
      </c>
      <c r="CA215" s="9">
        <v>14.558644459478217</v>
      </c>
      <c r="CB215" s="9">
        <f t="shared" si="95"/>
        <v>0</v>
      </c>
      <c r="CC215" s="10" t="e">
        <v>#N/A</v>
      </c>
      <c r="CD215" s="9">
        <v>14.558644459478217</v>
      </c>
      <c r="CE215" s="9">
        <f t="shared" si="96"/>
        <v>0</v>
      </c>
      <c r="CF215" s="10" t="e">
        <v>#N/A</v>
      </c>
      <c r="CG215" s="9">
        <v>14.558644459478217</v>
      </c>
      <c r="CH215" s="9">
        <f t="shared" si="97"/>
        <v>0</v>
      </c>
      <c r="CI215" s="10" t="e">
        <v>#N/A</v>
      </c>
      <c r="CJ215" s="9">
        <v>14.558644459478217</v>
      </c>
      <c r="CK215" s="9">
        <f t="shared" si="98"/>
        <v>0</v>
      </c>
      <c r="CL215" s="10" t="e">
        <v>#N/A</v>
      </c>
      <c r="CM215" s="9">
        <v>14.558644459478217</v>
      </c>
      <c r="CN215" s="9">
        <f t="shared" si="99"/>
        <v>0</v>
      </c>
      <c r="CO215" s="10" t="e">
        <v>#N/A</v>
      </c>
      <c r="CP215" s="9">
        <v>14.558644459478217</v>
      </c>
      <c r="CQ215" s="9">
        <f t="shared" si="100"/>
        <v>0</v>
      </c>
      <c r="CR215" s="10" t="e">
        <v>#N/A</v>
      </c>
      <c r="CS215" s="9">
        <v>6.1999650258659784</v>
      </c>
      <c r="CT215" s="9">
        <f t="shared" si="101"/>
        <v>0</v>
      </c>
      <c r="CU215" s="10" t="e">
        <v>#N/A</v>
      </c>
      <c r="CV215" s="9">
        <v>10.721509323421955</v>
      </c>
      <c r="CW215" s="9">
        <f t="shared" si="102"/>
        <v>0</v>
      </c>
      <c r="CX215" s="10" t="e">
        <v>#N/A</v>
      </c>
      <c r="CY215" s="9">
        <v>5.5866679744951995</v>
      </c>
      <c r="CZ215" s="9">
        <f t="shared" si="103"/>
        <v>0</v>
      </c>
      <c r="DA215" s="10" t="e">
        <v>#N/A</v>
      </c>
      <c r="DB215" s="9">
        <v>-1.3884948027075552</v>
      </c>
      <c r="DC215" s="9">
        <f t="shared" si="104"/>
        <v>0</v>
      </c>
      <c r="DD215" s="6"/>
    </row>
    <row r="216" spans="1:108" s="1" customFormat="1" ht="14.4" customHeight="1" x14ac:dyDescent="0.3">
      <c r="A216" s="13" t="s">
        <v>380</v>
      </c>
      <c r="B216" s="13" t="s">
        <v>381</v>
      </c>
      <c r="C216" s="10">
        <v>24.189782426432764</v>
      </c>
      <c r="D216" s="9">
        <v>26.592812384113429</v>
      </c>
      <c r="E216" s="9">
        <f t="shared" si="70"/>
        <v>5.7745529775107407</v>
      </c>
      <c r="F216" s="10">
        <v>27.464531273784743</v>
      </c>
      <c r="G216" s="9">
        <v>28.801300737926255</v>
      </c>
      <c r="H216" s="9">
        <f t="shared" si="71"/>
        <v>1.7869526002611833</v>
      </c>
      <c r="I216" s="10" t="e">
        <v>#N/A</v>
      </c>
      <c r="J216" s="9">
        <v>29.978924880989055</v>
      </c>
      <c r="K216" s="9">
        <f t="shared" si="72"/>
        <v>0</v>
      </c>
      <c r="L216" s="10" t="e">
        <v>#N/A</v>
      </c>
      <c r="M216" s="9">
        <v>30.141300737926244</v>
      </c>
      <c r="N216" s="9">
        <f t="shared" si="73"/>
        <v>0</v>
      </c>
      <c r="O216" s="10" t="e">
        <v>#N/A</v>
      </c>
      <c r="P216" s="9">
        <v>29.814177607642776</v>
      </c>
      <c r="Q216" s="9">
        <f t="shared" si="74"/>
        <v>0</v>
      </c>
      <c r="R216" s="10" t="e">
        <v>#N/A</v>
      </c>
      <c r="S216" s="9">
        <v>29.331588862482093</v>
      </c>
      <c r="T216" s="9">
        <f t="shared" si="75"/>
        <v>0</v>
      </c>
      <c r="U216" s="10" t="e">
        <v>#N/A</v>
      </c>
      <c r="V216" s="9">
        <v>29.978924880989055</v>
      </c>
      <c r="W216" s="9">
        <f t="shared" si="76"/>
        <v>0</v>
      </c>
      <c r="X216" s="10" t="e">
        <v>#N/A</v>
      </c>
      <c r="Y216" s="9">
        <v>25.681530251615627</v>
      </c>
      <c r="Z216" s="9">
        <f t="shared" si="77"/>
        <v>0</v>
      </c>
      <c r="AA216" s="10" t="e">
        <v>#N/A</v>
      </c>
      <c r="AB216" s="9">
        <v>30.507453536700027</v>
      </c>
      <c r="AC216" s="9">
        <f t="shared" si="78"/>
        <v>0</v>
      </c>
      <c r="AD216" s="10" t="e">
        <v>#N/A</v>
      </c>
      <c r="AE216" s="9">
        <v>25.681530251615627</v>
      </c>
      <c r="AF216" s="9">
        <f t="shared" si="79"/>
        <v>0</v>
      </c>
      <c r="AG216" s="10" t="e">
        <v>#N/A</v>
      </c>
      <c r="AH216" s="9">
        <v>25.681530251615627</v>
      </c>
      <c r="AI216" s="9">
        <f t="shared" si="80"/>
        <v>0</v>
      </c>
      <c r="AJ216" s="10" t="e">
        <v>#N/A</v>
      </c>
      <c r="AK216" s="9">
        <v>29.978924880989055</v>
      </c>
      <c r="AL216" s="9">
        <f t="shared" si="81"/>
        <v>0</v>
      </c>
      <c r="AM216" s="10" t="e">
        <v>#N/A</v>
      </c>
      <c r="AN216" s="9">
        <v>28.428021705771727</v>
      </c>
      <c r="AO216" s="9">
        <f t="shared" si="82"/>
        <v>0</v>
      </c>
      <c r="AP216" s="10" t="e">
        <v>#N/A</v>
      </c>
      <c r="AQ216" s="9">
        <v>30.563269683915721</v>
      </c>
      <c r="AR216" s="9">
        <f t="shared" si="83"/>
        <v>0</v>
      </c>
      <c r="AS216" s="10" t="e">
        <v>#N/A</v>
      </c>
      <c r="AT216" s="9">
        <v>27.167950104816995</v>
      </c>
      <c r="AU216" s="9">
        <f t="shared" si="84"/>
        <v>0</v>
      </c>
      <c r="AV216" s="10" t="e">
        <v>#N/A</v>
      </c>
      <c r="AW216" s="9">
        <v>27.167950104816995</v>
      </c>
      <c r="AX216" s="9">
        <f t="shared" si="85"/>
        <v>0</v>
      </c>
      <c r="AY216" s="10" t="e">
        <v>#N/A</v>
      </c>
      <c r="AZ216" s="9">
        <v>27.167950104816995</v>
      </c>
      <c r="BA216" s="9">
        <f t="shared" si="86"/>
        <v>0</v>
      </c>
      <c r="BB216" s="10" t="e">
        <v>#N/A</v>
      </c>
      <c r="BC216" s="9">
        <v>26.592812384113429</v>
      </c>
      <c r="BD216" s="9">
        <f t="shared" si="87"/>
        <v>0</v>
      </c>
      <c r="BE216" s="10" t="e">
        <v>#N/A</v>
      </c>
      <c r="BF216" s="9">
        <v>26.592812384113429</v>
      </c>
      <c r="BG216" s="9">
        <f t="shared" si="88"/>
        <v>0</v>
      </c>
      <c r="BH216" s="10" t="e">
        <v>#N/A</v>
      </c>
      <c r="BI216" s="9">
        <v>26.592812384113429</v>
      </c>
      <c r="BJ216" s="9">
        <f t="shared" si="89"/>
        <v>0</v>
      </c>
      <c r="BK216" s="10" t="e">
        <v>#N/A</v>
      </c>
      <c r="BL216" s="9">
        <v>26.592812384113429</v>
      </c>
      <c r="BM216" s="9">
        <f t="shared" si="90"/>
        <v>0</v>
      </c>
      <c r="BN216" s="10" t="e">
        <v>#N/A</v>
      </c>
      <c r="BO216" s="9">
        <v>26.592812384113429</v>
      </c>
      <c r="BP216" s="9">
        <f t="shared" si="91"/>
        <v>0</v>
      </c>
      <c r="BQ216" s="10" t="e">
        <v>#N/A</v>
      </c>
      <c r="BR216" s="9">
        <v>26.592812384113429</v>
      </c>
      <c r="BS216" s="9">
        <f t="shared" si="92"/>
        <v>0</v>
      </c>
      <c r="BT216" s="10" t="e">
        <v>#N/A</v>
      </c>
      <c r="BU216" s="9">
        <v>26.592812384113429</v>
      </c>
      <c r="BV216" s="9">
        <f t="shared" si="93"/>
        <v>0</v>
      </c>
      <c r="BW216" s="10" t="e">
        <v>#N/A</v>
      </c>
      <c r="BX216" s="9">
        <v>26.592812384113429</v>
      </c>
      <c r="BY216" s="9">
        <f t="shared" si="94"/>
        <v>0</v>
      </c>
      <c r="BZ216" s="10" t="e">
        <v>#N/A</v>
      </c>
      <c r="CA216" s="9">
        <v>26.592812384113429</v>
      </c>
      <c r="CB216" s="9">
        <f t="shared" si="95"/>
        <v>0</v>
      </c>
      <c r="CC216" s="10" t="e">
        <v>#N/A</v>
      </c>
      <c r="CD216" s="9">
        <v>26.592812384113429</v>
      </c>
      <c r="CE216" s="9">
        <f t="shared" si="96"/>
        <v>0</v>
      </c>
      <c r="CF216" s="10" t="e">
        <v>#N/A</v>
      </c>
      <c r="CG216" s="9">
        <v>26.592812384113429</v>
      </c>
      <c r="CH216" s="9">
        <f t="shared" si="97"/>
        <v>0</v>
      </c>
      <c r="CI216" s="10" t="e">
        <v>#N/A</v>
      </c>
      <c r="CJ216" s="9">
        <v>26.592812384113429</v>
      </c>
      <c r="CK216" s="9">
        <f t="shared" si="98"/>
        <v>0</v>
      </c>
      <c r="CL216" s="10" t="e">
        <v>#N/A</v>
      </c>
      <c r="CM216" s="9">
        <v>26.592812384113429</v>
      </c>
      <c r="CN216" s="9">
        <f t="shared" si="99"/>
        <v>0</v>
      </c>
      <c r="CO216" s="10" t="e">
        <v>#N/A</v>
      </c>
      <c r="CP216" s="9">
        <v>26.592812384113429</v>
      </c>
      <c r="CQ216" s="9">
        <f t="shared" si="100"/>
        <v>0</v>
      </c>
      <c r="CR216" s="10" t="e">
        <v>#N/A</v>
      </c>
      <c r="CS216" s="9">
        <v>29.694043472286182</v>
      </c>
      <c r="CT216" s="9">
        <f t="shared" si="101"/>
        <v>0</v>
      </c>
      <c r="CU216" s="10" t="e">
        <v>#N/A</v>
      </c>
      <c r="CV216" s="9">
        <v>30.507453536700027</v>
      </c>
      <c r="CW216" s="9">
        <f t="shared" si="102"/>
        <v>0</v>
      </c>
      <c r="CX216" s="10" t="e">
        <v>#N/A</v>
      </c>
      <c r="CY216" s="9">
        <v>29.097806358459763</v>
      </c>
      <c r="CZ216" s="9">
        <f t="shared" si="103"/>
        <v>0</v>
      </c>
      <c r="DA216" s="10" t="e">
        <v>#N/A</v>
      </c>
      <c r="DB216" s="9">
        <v>22.318349843675989</v>
      </c>
      <c r="DC216" s="9">
        <f t="shared" si="104"/>
        <v>0</v>
      </c>
      <c r="DD216" s="6"/>
    </row>
    <row r="217" spans="1:108" s="1" customFormat="1" ht="14.4" customHeight="1" x14ac:dyDescent="0.3">
      <c r="A217" s="13" t="s">
        <v>382</v>
      </c>
      <c r="B217" s="13" t="s">
        <v>383</v>
      </c>
      <c r="C217" s="10" t="e">
        <v>#N/A</v>
      </c>
      <c r="D217" s="9">
        <v>12.226413806861984</v>
      </c>
      <c r="E217" s="9">
        <f t="shared" si="70"/>
        <v>0</v>
      </c>
      <c r="F217" s="10">
        <v>7.644884068731109</v>
      </c>
      <c r="G217" s="9">
        <v>9.0094676893317427</v>
      </c>
      <c r="H217" s="9">
        <f t="shared" si="71"/>
        <v>1.8620884576115342</v>
      </c>
      <c r="I217" s="10" t="e">
        <v>#N/A</v>
      </c>
      <c r="J217" s="9">
        <v>11.246326365545031</v>
      </c>
      <c r="K217" s="9">
        <f t="shared" si="72"/>
        <v>0</v>
      </c>
      <c r="L217" s="10" t="e">
        <v>#N/A</v>
      </c>
      <c r="M217" s="9">
        <v>12.142845742918652</v>
      </c>
      <c r="N217" s="9">
        <f t="shared" si="73"/>
        <v>0</v>
      </c>
      <c r="O217" s="10" t="e">
        <v>#N/A</v>
      </c>
      <c r="P217" s="9">
        <v>15.276733983804334</v>
      </c>
      <c r="Q217" s="9">
        <f t="shared" si="74"/>
        <v>0</v>
      </c>
      <c r="R217" s="10" t="e">
        <v>#N/A</v>
      </c>
      <c r="S217" s="9">
        <v>16.859335843622787</v>
      </c>
      <c r="T217" s="9">
        <f t="shared" si="75"/>
        <v>0</v>
      </c>
      <c r="U217" s="10" t="e">
        <v>#N/A</v>
      </c>
      <c r="V217" s="9">
        <v>11.246326365545031</v>
      </c>
      <c r="W217" s="9">
        <f t="shared" si="76"/>
        <v>0</v>
      </c>
      <c r="X217" s="10" t="e">
        <v>#N/A</v>
      </c>
      <c r="Y217" s="9">
        <v>9.5730542215194987</v>
      </c>
      <c r="Z217" s="9">
        <f t="shared" si="77"/>
        <v>0</v>
      </c>
      <c r="AA217" s="10" t="e">
        <v>#N/A</v>
      </c>
      <c r="AB217" s="9">
        <v>13.181599172937169</v>
      </c>
      <c r="AC217" s="9">
        <f t="shared" si="78"/>
        <v>0</v>
      </c>
      <c r="AD217" s="10" t="e">
        <v>#N/A</v>
      </c>
      <c r="AE217" s="9">
        <v>9.5730542215194987</v>
      </c>
      <c r="AF217" s="9">
        <f t="shared" si="79"/>
        <v>0</v>
      </c>
      <c r="AG217" s="10" t="e">
        <v>#N/A</v>
      </c>
      <c r="AH217" s="9">
        <v>9.5730542215194987</v>
      </c>
      <c r="AI217" s="9">
        <f t="shared" si="80"/>
        <v>0</v>
      </c>
      <c r="AJ217" s="10" t="e">
        <v>#N/A</v>
      </c>
      <c r="AK217" s="9">
        <v>11.246326365545031</v>
      </c>
      <c r="AL217" s="9">
        <f t="shared" si="81"/>
        <v>0</v>
      </c>
      <c r="AM217" s="10" t="e">
        <v>#N/A</v>
      </c>
      <c r="AN217" s="9">
        <v>13.194546224563837</v>
      </c>
      <c r="AO217" s="9">
        <f t="shared" si="82"/>
        <v>0</v>
      </c>
      <c r="AP217" s="10" t="e">
        <v>#N/A</v>
      </c>
      <c r="AQ217" s="9">
        <v>12.901387697569689</v>
      </c>
      <c r="AR217" s="9">
        <f t="shared" si="83"/>
        <v>0</v>
      </c>
      <c r="AS217" s="10" t="e">
        <v>#N/A</v>
      </c>
      <c r="AT217" s="9">
        <v>11.505457702866565</v>
      </c>
      <c r="AU217" s="9">
        <f t="shared" si="84"/>
        <v>0</v>
      </c>
      <c r="AV217" s="10" t="e">
        <v>#N/A</v>
      </c>
      <c r="AW217" s="9">
        <v>11.505457702866565</v>
      </c>
      <c r="AX217" s="9">
        <f t="shared" si="85"/>
        <v>0</v>
      </c>
      <c r="AY217" s="10" t="e">
        <v>#N/A</v>
      </c>
      <c r="AZ217" s="9">
        <v>11.505457702866565</v>
      </c>
      <c r="BA217" s="9">
        <f t="shared" si="86"/>
        <v>0</v>
      </c>
      <c r="BB217" s="10" t="e">
        <v>#N/A</v>
      </c>
      <c r="BC217" s="9">
        <v>12.226413806861984</v>
      </c>
      <c r="BD217" s="9">
        <f t="shared" si="87"/>
        <v>0</v>
      </c>
      <c r="BE217" s="10" t="e">
        <v>#N/A</v>
      </c>
      <c r="BF217" s="9">
        <v>12.226413806861984</v>
      </c>
      <c r="BG217" s="9">
        <f t="shared" si="88"/>
        <v>0</v>
      </c>
      <c r="BH217" s="10" t="e">
        <v>#N/A</v>
      </c>
      <c r="BI217" s="9">
        <v>12.226413806861984</v>
      </c>
      <c r="BJ217" s="9">
        <f t="shared" si="89"/>
        <v>0</v>
      </c>
      <c r="BK217" s="10" t="e">
        <v>#N/A</v>
      </c>
      <c r="BL217" s="9">
        <v>12.226413806861984</v>
      </c>
      <c r="BM217" s="9">
        <f t="shared" si="90"/>
        <v>0</v>
      </c>
      <c r="BN217" s="10" t="e">
        <v>#N/A</v>
      </c>
      <c r="BO217" s="9">
        <v>12.226413806861984</v>
      </c>
      <c r="BP217" s="9">
        <f t="shared" si="91"/>
        <v>0</v>
      </c>
      <c r="BQ217" s="10" t="e">
        <v>#N/A</v>
      </c>
      <c r="BR217" s="9">
        <v>12.226413806861984</v>
      </c>
      <c r="BS217" s="9">
        <f t="shared" si="92"/>
        <v>0</v>
      </c>
      <c r="BT217" s="10" t="e">
        <v>#N/A</v>
      </c>
      <c r="BU217" s="9">
        <v>12.226413806861984</v>
      </c>
      <c r="BV217" s="9">
        <f t="shared" si="93"/>
        <v>0</v>
      </c>
      <c r="BW217" s="10" t="e">
        <v>#N/A</v>
      </c>
      <c r="BX217" s="9">
        <v>12.226413806861984</v>
      </c>
      <c r="BY217" s="9">
        <f t="shared" si="94"/>
        <v>0</v>
      </c>
      <c r="BZ217" s="10" t="e">
        <v>#N/A</v>
      </c>
      <c r="CA217" s="9">
        <v>12.226413806861984</v>
      </c>
      <c r="CB217" s="9">
        <f t="shared" si="95"/>
        <v>0</v>
      </c>
      <c r="CC217" s="10" t="e">
        <v>#N/A</v>
      </c>
      <c r="CD217" s="9">
        <v>12.226413806861984</v>
      </c>
      <c r="CE217" s="9">
        <f t="shared" si="96"/>
        <v>0</v>
      </c>
      <c r="CF217" s="10" t="e">
        <v>#N/A</v>
      </c>
      <c r="CG217" s="9">
        <v>12.226413806861984</v>
      </c>
      <c r="CH217" s="9">
        <f t="shared" si="97"/>
        <v>0</v>
      </c>
      <c r="CI217" s="10" t="e">
        <v>#N/A</v>
      </c>
      <c r="CJ217" s="9">
        <v>12.226413806861984</v>
      </c>
      <c r="CK217" s="9">
        <f t="shared" si="98"/>
        <v>0</v>
      </c>
      <c r="CL217" s="10" t="e">
        <v>#N/A</v>
      </c>
      <c r="CM217" s="9">
        <v>12.226413806861984</v>
      </c>
      <c r="CN217" s="9">
        <f t="shared" si="99"/>
        <v>0</v>
      </c>
      <c r="CO217" s="10" t="e">
        <v>#N/A</v>
      </c>
      <c r="CP217" s="9">
        <v>12.226413806861984</v>
      </c>
      <c r="CQ217" s="9">
        <f t="shared" si="100"/>
        <v>0</v>
      </c>
      <c r="CR217" s="10" t="e">
        <v>#N/A</v>
      </c>
      <c r="CS217" s="9">
        <v>9.8717568445891573</v>
      </c>
      <c r="CT217" s="9">
        <f t="shared" si="101"/>
        <v>0</v>
      </c>
      <c r="CU217" s="10" t="e">
        <v>#N/A</v>
      </c>
      <c r="CV217" s="9">
        <v>13.181599172937169</v>
      </c>
      <c r="CW217" s="9">
        <f t="shared" si="102"/>
        <v>0</v>
      </c>
      <c r="CX217" s="10" t="e">
        <v>#N/A</v>
      </c>
      <c r="CY217" s="9">
        <v>9.2413998556740324</v>
      </c>
      <c r="CZ217" s="9">
        <f t="shared" si="103"/>
        <v>0</v>
      </c>
      <c r="DA217" s="10" t="e">
        <v>#N/A</v>
      </c>
      <c r="DB217" s="9">
        <v>2.0705307856016617</v>
      </c>
      <c r="DC217" s="9">
        <f t="shared" si="104"/>
        <v>0</v>
      </c>
      <c r="DD217" s="6"/>
    </row>
    <row r="218" spans="1:108" s="1" customFormat="1" ht="14.4" customHeight="1" x14ac:dyDescent="0.3">
      <c r="A218" s="13" t="s">
        <v>384</v>
      </c>
      <c r="B218" s="13" t="s">
        <v>385</v>
      </c>
      <c r="C218" s="10">
        <v>7.4737296213387827</v>
      </c>
      <c r="D218" s="9">
        <v>8.9249117179478503</v>
      </c>
      <c r="E218" s="9">
        <f t="shared" si="70"/>
        <v>2.1059294775186892</v>
      </c>
      <c r="F218" s="10">
        <v>5.6195603042538345</v>
      </c>
      <c r="G218" s="9">
        <v>5.4093050970909644</v>
      </c>
      <c r="H218" s="9">
        <f t="shared" si="71"/>
        <v>4.42072521391014E-2</v>
      </c>
      <c r="I218" s="10" t="e">
        <v>#N/A</v>
      </c>
      <c r="J218" s="9">
        <v>7.7818527099346255</v>
      </c>
      <c r="K218" s="9">
        <f t="shared" si="72"/>
        <v>0</v>
      </c>
      <c r="L218" s="10" t="e">
        <v>#N/A</v>
      </c>
      <c r="M218" s="9">
        <v>8.542683150677874</v>
      </c>
      <c r="N218" s="9">
        <f t="shared" si="73"/>
        <v>0</v>
      </c>
      <c r="O218" s="10" t="e">
        <v>#N/A</v>
      </c>
      <c r="P218" s="9">
        <v>11.766378759476055</v>
      </c>
      <c r="Q218" s="9">
        <f t="shared" si="74"/>
        <v>0</v>
      </c>
      <c r="R218" s="10" t="e">
        <v>#N/A</v>
      </c>
      <c r="S218" s="9">
        <v>13.267887235812523</v>
      </c>
      <c r="T218" s="9">
        <f t="shared" si="75"/>
        <v>0</v>
      </c>
      <c r="U218" s="10" t="e">
        <v>#N/A</v>
      </c>
      <c r="V218" s="9">
        <v>7.7818527099346255</v>
      </c>
      <c r="W218" s="9">
        <f t="shared" si="76"/>
        <v>0</v>
      </c>
      <c r="X218" s="10" t="e">
        <v>#N/A</v>
      </c>
      <c r="Y218" s="9">
        <v>6.8060646308617123</v>
      </c>
      <c r="Z218" s="9">
        <f t="shared" si="77"/>
        <v>0</v>
      </c>
      <c r="AA218" s="10" t="e">
        <v>#N/A</v>
      </c>
      <c r="AB218" s="9">
        <v>9.368167480849678</v>
      </c>
      <c r="AC218" s="9">
        <f t="shared" si="78"/>
        <v>0</v>
      </c>
      <c r="AD218" s="10" t="e">
        <v>#N/A</v>
      </c>
      <c r="AE218" s="9">
        <v>6.8060646308617123</v>
      </c>
      <c r="AF218" s="9">
        <f t="shared" si="79"/>
        <v>0</v>
      </c>
      <c r="AG218" s="10" t="e">
        <v>#N/A</v>
      </c>
      <c r="AH218" s="9">
        <v>6.8060646308617123</v>
      </c>
      <c r="AI218" s="9">
        <f t="shared" si="80"/>
        <v>0</v>
      </c>
      <c r="AJ218" s="10" t="e">
        <v>#N/A</v>
      </c>
      <c r="AK218" s="9">
        <v>7.7818527099346255</v>
      </c>
      <c r="AL218" s="9">
        <f t="shared" si="81"/>
        <v>0</v>
      </c>
      <c r="AM218" s="10" t="e">
        <v>#N/A</v>
      </c>
      <c r="AN218" s="9">
        <v>9.8825184890501703</v>
      </c>
      <c r="AO218" s="9">
        <f t="shared" si="82"/>
        <v>0</v>
      </c>
      <c r="AP218" s="10" t="e">
        <v>#N/A</v>
      </c>
      <c r="AQ218" s="9">
        <v>9.2659789870802172</v>
      </c>
      <c r="AR218" s="9">
        <f t="shared" si="83"/>
        <v>0</v>
      </c>
      <c r="AS218" s="10" t="e">
        <v>#N/A</v>
      </c>
      <c r="AT218" s="9">
        <v>8.3457195675330667</v>
      </c>
      <c r="AU218" s="9">
        <f t="shared" si="84"/>
        <v>0</v>
      </c>
      <c r="AV218" s="10" t="e">
        <v>#N/A</v>
      </c>
      <c r="AW218" s="9">
        <v>8.3457195675330667</v>
      </c>
      <c r="AX218" s="9">
        <f t="shared" si="85"/>
        <v>0</v>
      </c>
      <c r="AY218" s="10" t="e">
        <v>#N/A</v>
      </c>
      <c r="AZ218" s="9">
        <v>8.3457195675330667</v>
      </c>
      <c r="BA218" s="9">
        <f t="shared" si="86"/>
        <v>0</v>
      </c>
      <c r="BB218" s="10" t="e">
        <v>#N/A</v>
      </c>
      <c r="BC218" s="9">
        <v>8.9249117179478503</v>
      </c>
      <c r="BD218" s="9">
        <f t="shared" si="87"/>
        <v>0</v>
      </c>
      <c r="BE218" s="10" t="e">
        <v>#N/A</v>
      </c>
      <c r="BF218" s="9">
        <v>8.9249117179478503</v>
      </c>
      <c r="BG218" s="9">
        <f t="shared" si="88"/>
        <v>0</v>
      </c>
      <c r="BH218" s="10" t="e">
        <v>#N/A</v>
      </c>
      <c r="BI218" s="9">
        <v>8.9249117179478503</v>
      </c>
      <c r="BJ218" s="9">
        <f t="shared" si="89"/>
        <v>0</v>
      </c>
      <c r="BK218" s="10" t="e">
        <v>#N/A</v>
      </c>
      <c r="BL218" s="9">
        <v>8.9249117179478503</v>
      </c>
      <c r="BM218" s="9">
        <f t="shared" si="90"/>
        <v>0</v>
      </c>
      <c r="BN218" s="10" t="e">
        <v>#N/A</v>
      </c>
      <c r="BO218" s="9">
        <v>8.9249117179478503</v>
      </c>
      <c r="BP218" s="9">
        <f t="shared" si="91"/>
        <v>0</v>
      </c>
      <c r="BQ218" s="10" t="e">
        <v>#N/A</v>
      </c>
      <c r="BR218" s="9">
        <v>8.9249117179478503</v>
      </c>
      <c r="BS218" s="9">
        <f t="shared" si="92"/>
        <v>0</v>
      </c>
      <c r="BT218" s="10" t="e">
        <v>#N/A</v>
      </c>
      <c r="BU218" s="9">
        <v>8.9249117179478503</v>
      </c>
      <c r="BV218" s="9">
        <f t="shared" si="93"/>
        <v>0</v>
      </c>
      <c r="BW218" s="10" t="e">
        <v>#N/A</v>
      </c>
      <c r="BX218" s="9">
        <v>8.9249117179478503</v>
      </c>
      <c r="BY218" s="9">
        <f t="shared" si="94"/>
        <v>0</v>
      </c>
      <c r="BZ218" s="10" t="e">
        <v>#N/A</v>
      </c>
      <c r="CA218" s="9">
        <v>8.9249117179478503</v>
      </c>
      <c r="CB218" s="9">
        <f t="shared" si="95"/>
        <v>0</v>
      </c>
      <c r="CC218" s="10" t="e">
        <v>#N/A</v>
      </c>
      <c r="CD218" s="9">
        <v>8.9249117179478503</v>
      </c>
      <c r="CE218" s="9">
        <f t="shared" si="96"/>
        <v>0</v>
      </c>
      <c r="CF218" s="10" t="e">
        <v>#N/A</v>
      </c>
      <c r="CG218" s="9">
        <v>8.9249117179478503</v>
      </c>
      <c r="CH218" s="9">
        <f t="shared" si="97"/>
        <v>0</v>
      </c>
      <c r="CI218" s="10" t="e">
        <v>#N/A</v>
      </c>
      <c r="CJ218" s="9">
        <v>8.9249117179478503</v>
      </c>
      <c r="CK218" s="9">
        <f t="shared" si="98"/>
        <v>0</v>
      </c>
      <c r="CL218" s="10" t="e">
        <v>#N/A</v>
      </c>
      <c r="CM218" s="9">
        <v>8.9249117179478503</v>
      </c>
      <c r="CN218" s="9">
        <f t="shared" si="99"/>
        <v>0</v>
      </c>
      <c r="CO218" s="10" t="e">
        <v>#N/A</v>
      </c>
      <c r="CP218" s="9">
        <v>8.9249117179478503</v>
      </c>
      <c r="CQ218" s="9">
        <f t="shared" si="100"/>
        <v>0</v>
      </c>
      <c r="CR218" s="10" t="e">
        <v>#N/A</v>
      </c>
      <c r="CS218" s="9">
        <v>6.3325014105534052</v>
      </c>
      <c r="CT218" s="9">
        <f t="shared" si="101"/>
        <v>0</v>
      </c>
      <c r="CU218" s="10" t="e">
        <v>#N/A</v>
      </c>
      <c r="CV218" s="9">
        <v>9.368167480849678</v>
      </c>
      <c r="CW218" s="9">
        <f t="shared" si="102"/>
        <v>0</v>
      </c>
      <c r="CX218" s="10" t="e">
        <v>#N/A</v>
      </c>
      <c r="CY218" s="9">
        <v>5.7703841718157065</v>
      </c>
      <c r="CZ218" s="9">
        <f t="shared" si="103"/>
        <v>0</v>
      </c>
      <c r="DA218" s="10" t="e">
        <v>#N/A</v>
      </c>
      <c r="DB218" s="9">
        <v>-0.61765972902696831</v>
      </c>
      <c r="DC218" s="9">
        <f t="shared" si="104"/>
        <v>0</v>
      </c>
      <c r="DD218" s="6"/>
    </row>
    <row r="219" spans="1:108" s="1" customFormat="1" ht="14.4" customHeight="1" x14ac:dyDescent="0.3">
      <c r="A219" s="13" t="s">
        <v>386</v>
      </c>
      <c r="B219" s="13" t="s">
        <v>387</v>
      </c>
      <c r="C219" s="10">
        <v>9.8128364327754802</v>
      </c>
      <c r="D219" s="9">
        <v>10.085301939542802</v>
      </c>
      <c r="E219" s="9">
        <f t="shared" si="70"/>
        <v>7.4237452377973509E-2</v>
      </c>
      <c r="F219" s="10">
        <v>10.634376047846857</v>
      </c>
      <c r="G219" s="9">
        <v>10.800487776722349</v>
      </c>
      <c r="H219" s="9">
        <f t="shared" si="71"/>
        <v>2.7593106470005065E-2</v>
      </c>
      <c r="I219" s="10" t="e">
        <v>#N/A</v>
      </c>
      <c r="J219" s="9">
        <v>12.656556602937037</v>
      </c>
      <c r="K219" s="9">
        <f t="shared" si="72"/>
        <v>0</v>
      </c>
      <c r="L219" s="10" t="e">
        <v>#N/A</v>
      </c>
      <c r="M219" s="9">
        <v>12.140487776722345</v>
      </c>
      <c r="N219" s="9">
        <f t="shared" si="73"/>
        <v>0</v>
      </c>
      <c r="O219" s="10" t="e">
        <v>#N/A</v>
      </c>
      <c r="P219" s="9">
        <v>12.262401486001465</v>
      </c>
      <c r="Q219" s="9">
        <f t="shared" si="74"/>
        <v>0</v>
      </c>
      <c r="R219" s="10" t="e">
        <v>#N/A</v>
      </c>
      <c r="S219" s="9">
        <v>11.374345823430787</v>
      </c>
      <c r="T219" s="9">
        <f t="shared" si="75"/>
        <v>0</v>
      </c>
      <c r="U219" s="10" t="e">
        <v>#N/A</v>
      </c>
      <c r="V219" s="9">
        <v>12.656556602937037</v>
      </c>
      <c r="W219" s="9">
        <f t="shared" si="76"/>
        <v>0</v>
      </c>
      <c r="X219" s="10" t="e">
        <v>#N/A</v>
      </c>
      <c r="Y219" s="9">
        <v>11.84658229832668</v>
      </c>
      <c r="Z219" s="9">
        <f t="shared" si="77"/>
        <v>0</v>
      </c>
      <c r="AA219" s="10" t="e">
        <v>#N/A</v>
      </c>
      <c r="AB219" s="9">
        <v>11.440295076262508</v>
      </c>
      <c r="AC219" s="9">
        <f t="shared" si="78"/>
        <v>0</v>
      </c>
      <c r="AD219" s="10" t="e">
        <v>#N/A</v>
      </c>
      <c r="AE219" s="9">
        <v>11.84658229832668</v>
      </c>
      <c r="AF219" s="9">
        <f t="shared" si="79"/>
        <v>0</v>
      </c>
      <c r="AG219" s="10" t="e">
        <v>#N/A</v>
      </c>
      <c r="AH219" s="9">
        <v>11.84658229832668</v>
      </c>
      <c r="AI219" s="9">
        <f t="shared" si="80"/>
        <v>0</v>
      </c>
      <c r="AJ219" s="10" t="e">
        <v>#N/A</v>
      </c>
      <c r="AK219" s="9">
        <v>12.656556602937037</v>
      </c>
      <c r="AL219" s="9">
        <f t="shared" si="81"/>
        <v>0</v>
      </c>
      <c r="AM219" s="10" t="e">
        <v>#N/A</v>
      </c>
      <c r="AN219" s="9">
        <v>11.86788302820333</v>
      </c>
      <c r="AO219" s="9">
        <f t="shared" si="82"/>
        <v>0</v>
      </c>
      <c r="AP219" s="10" t="e">
        <v>#N/A</v>
      </c>
      <c r="AQ219" s="9">
        <v>12.386226131468391</v>
      </c>
      <c r="AR219" s="9">
        <f t="shared" si="83"/>
        <v>0</v>
      </c>
      <c r="AS219" s="10" t="e">
        <v>#N/A</v>
      </c>
      <c r="AT219" s="9">
        <v>11.369259428149505</v>
      </c>
      <c r="AU219" s="9">
        <f t="shared" si="84"/>
        <v>0</v>
      </c>
      <c r="AV219" s="10" t="e">
        <v>#N/A</v>
      </c>
      <c r="AW219" s="9">
        <v>11.369259428149505</v>
      </c>
      <c r="AX219" s="9">
        <f t="shared" si="85"/>
        <v>0</v>
      </c>
      <c r="AY219" s="10" t="e">
        <v>#N/A</v>
      </c>
      <c r="AZ219" s="9">
        <v>11.369259428149505</v>
      </c>
      <c r="BA219" s="9">
        <f t="shared" si="86"/>
        <v>0</v>
      </c>
      <c r="BB219" s="10" t="e">
        <v>#N/A</v>
      </c>
      <c r="BC219" s="9">
        <v>10.085301939542802</v>
      </c>
      <c r="BD219" s="9">
        <f t="shared" si="87"/>
        <v>0</v>
      </c>
      <c r="BE219" s="10" t="e">
        <v>#N/A</v>
      </c>
      <c r="BF219" s="9">
        <v>10.085301939542802</v>
      </c>
      <c r="BG219" s="9">
        <f t="shared" si="88"/>
        <v>0</v>
      </c>
      <c r="BH219" s="10">
        <v>9.698733520032004</v>
      </c>
      <c r="BI219" s="9">
        <v>10.085301939542802</v>
      </c>
      <c r="BJ219" s="9">
        <f t="shared" si="89"/>
        <v>0.14943514296307642</v>
      </c>
      <c r="BK219" s="10">
        <v>10.326298630151722</v>
      </c>
      <c r="BL219" s="9">
        <v>10.085301939542802</v>
      </c>
      <c r="BM219" s="9">
        <f t="shared" si="90"/>
        <v>5.8079404884451638E-2</v>
      </c>
      <c r="BN219" s="10" t="e">
        <v>#N/A</v>
      </c>
      <c r="BO219" s="9">
        <v>10.085301939542802</v>
      </c>
      <c r="BP219" s="9">
        <f t="shared" si="91"/>
        <v>0</v>
      </c>
      <c r="BQ219" s="10" t="e">
        <v>#N/A</v>
      </c>
      <c r="BR219" s="9">
        <v>10.085301939542802</v>
      </c>
      <c r="BS219" s="9">
        <f t="shared" si="92"/>
        <v>0</v>
      </c>
      <c r="BT219" s="10" t="e">
        <v>#N/A</v>
      </c>
      <c r="BU219" s="9">
        <v>10.085301939542802</v>
      </c>
      <c r="BV219" s="9">
        <f t="shared" si="93"/>
        <v>0</v>
      </c>
      <c r="BW219" s="10" t="e">
        <v>#N/A</v>
      </c>
      <c r="BX219" s="9">
        <v>10.085301939542802</v>
      </c>
      <c r="BY219" s="9">
        <f t="shared" si="94"/>
        <v>0</v>
      </c>
      <c r="BZ219" s="10" t="e">
        <v>#N/A</v>
      </c>
      <c r="CA219" s="9">
        <v>10.085301939542802</v>
      </c>
      <c r="CB219" s="9">
        <f t="shared" si="95"/>
        <v>0</v>
      </c>
      <c r="CC219" s="10">
        <v>9.7557848936792499</v>
      </c>
      <c r="CD219" s="9">
        <v>10.085301939542802</v>
      </c>
      <c r="CE219" s="9">
        <f t="shared" si="96"/>
        <v>0.10858148351464232</v>
      </c>
      <c r="CF219" s="10" t="e">
        <v>#N/A</v>
      </c>
      <c r="CG219" s="9">
        <v>10.085301939542802</v>
      </c>
      <c r="CH219" s="9">
        <f t="shared" si="97"/>
        <v>0</v>
      </c>
      <c r="CI219" s="10" t="e">
        <v>#N/A</v>
      </c>
      <c r="CJ219" s="9">
        <v>10.085301939542802</v>
      </c>
      <c r="CK219" s="9">
        <f t="shared" si="98"/>
        <v>0</v>
      </c>
      <c r="CL219" s="10" t="e">
        <v>#N/A</v>
      </c>
      <c r="CM219" s="9">
        <v>10.085301939542802</v>
      </c>
      <c r="CN219" s="9">
        <f t="shared" si="99"/>
        <v>0</v>
      </c>
      <c r="CO219" s="10" t="e">
        <v>#N/A</v>
      </c>
      <c r="CP219" s="9">
        <v>10.085301939542802</v>
      </c>
      <c r="CQ219" s="9">
        <f t="shared" si="100"/>
        <v>0</v>
      </c>
      <c r="CR219" s="10">
        <v>11.410312537436125</v>
      </c>
      <c r="CS219" s="9">
        <v>11.997766302107323</v>
      </c>
      <c r="CT219" s="9">
        <f t="shared" si="101"/>
        <v>0.34510192562636266</v>
      </c>
      <c r="CU219" s="10" t="e">
        <v>#N/A</v>
      </c>
      <c r="CV219" s="9">
        <v>11.440295076262508</v>
      </c>
      <c r="CW219" s="9">
        <f t="shared" si="102"/>
        <v>0</v>
      </c>
      <c r="CX219" s="10" t="e">
        <v>#N/A</v>
      </c>
      <c r="CY219" s="9">
        <v>11.742727939168091</v>
      </c>
      <c r="CZ219" s="9">
        <f t="shared" si="103"/>
        <v>0</v>
      </c>
      <c r="DA219" s="10">
        <v>8.2039875304741301</v>
      </c>
      <c r="DB219" s="9">
        <v>8.8773972705328461</v>
      </c>
      <c r="DC219" s="9">
        <f t="shared" si="104"/>
        <v>0.45348067800594749</v>
      </c>
      <c r="DD219" s="6"/>
    </row>
    <row r="220" spans="1:108" s="1" customFormat="1" ht="14.4" customHeight="1" x14ac:dyDescent="0.3">
      <c r="A220" s="13" t="s">
        <v>388</v>
      </c>
      <c r="B220" s="13" t="s">
        <v>389</v>
      </c>
      <c r="C220" s="10">
        <v>25.159654907901089</v>
      </c>
      <c r="D220" s="9">
        <v>26.592812384113429</v>
      </c>
      <c r="E220" s="9">
        <f t="shared" si="70"/>
        <v>2.0539403516233246</v>
      </c>
      <c r="F220" s="10">
        <v>30.596651687018607</v>
      </c>
      <c r="G220" s="9">
        <v>28.801300737926255</v>
      </c>
      <c r="H220" s="9">
        <f t="shared" si="71"/>
        <v>3.2232850304068101</v>
      </c>
      <c r="I220" s="10" t="e">
        <v>#N/A</v>
      </c>
      <c r="J220" s="9">
        <v>29.978924880989055</v>
      </c>
      <c r="K220" s="9">
        <f t="shared" si="72"/>
        <v>0</v>
      </c>
      <c r="L220" s="10" t="e">
        <v>#N/A</v>
      </c>
      <c r="M220" s="9">
        <v>30.141300737926244</v>
      </c>
      <c r="N220" s="9">
        <f t="shared" si="73"/>
        <v>0</v>
      </c>
      <c r="O220" s="10" t="e">
        <v>#N/A</v>
      </c>
      <c r="P220" s="9">
        <v>29.814177607642776</v>
      </c>
      <c r="Q220" s="9">
        <f t="shared" si="74"/>
        <v>0</v>
      </c>
      <c r="R220" s="10" t="e">
        <v>#N/A</v>
      </c>
      <c r="S220" s="9">
        <v>29.331588862482093</v>
      </c>
      <c r="T220" s="9">
        <f t="shared" si="75"/>
        <v>0</v>
      </c>
      <c r="U220" s="10" t="e">
        <v>#N/A</v>
      </c>
      <c r="V220" s="9">
        <v>29.978924880989055</v>
      </c>
      <c r="W220" s="9">
        <f t="shared" si="76"/>
        <v>0</v>
      </c>
      <c r="X220" s="10" t="e">
        <v>#N/A</v>
      </c>
      <c r="Y220" s="9">
        <v>25.681530251615627</v>
      </c>
      <c r="Z220" s="9">
        <f t="shared" si="77"/>
        <v>0</v>
      </c>
      <c r="AA220" s="10" t="e">
        <v>#N/A</v>
      </c>
      <c r="AB220" s="9">
        <v>30.507453536700027</v>
      </c>
      <c r="AC220" s="9">
        <f t="shared" si="78"/>
        <v>0</v>
      </c>
      <c r="AD220" s="10" t="e">
        <v>#N/A</v>
      </c>
      <c r="AE220" s="9">
        <v>25.681530251615627</v>
      </c>
      <c r="AF220" s="9">
        <f t="shared" si="79"/>
        <v>0</v>
      </c>
      <c r="AG220" s="10" t="e">
        <v>#N/A</v>
      </c>
      <c r="AH220" s="9">
        <v>25.681530251615627</v>
      </c>
      <c r="AI220" s="9">
        <f t="shared" si="80"/>
        <v>0</v>
      </c>
      <c r="AJ220" s="10" t="e">
        <v>#N/A</v>
      </c>
      <c r="AK220" s="9">
        <v>29.978924880989055</v>
      </c>
      <c r="AL220" s="9">
        <f t="shared" si="81"/>
        <v>0</v>
      </c>
      <c r="AM220" s="10" t="e">
        <v>#N/A</v>
      </c>
      <c r="AN220" s="9">
        <v>28.428021705771727</v>
      </c>
      <c r="AO220" s="9">
        <f t="shared" si="82"/>
        <v>0</v>
      </c>
      <c r="AP220" s="10" t="e">
        <v>#N/A</v>
      </c>
      <c r="AQ220" s="9">
        <v>30.563269683915721</v>
      </c>
      <c r="AR220" s="9">
        <f t="shared" si="83"/>
        <v>0</v>
      </c>
      <c r="AS220" s="10" t="e">
        <v>#N/A</v>
      </c>
      <c r="AT220" s="9">
        <v>27.167950104816995</v>
      </c>
      <c r="AU220" s="9">
        <f t="shared" si="84"/>
        <v>0</v>
      </c>
      <c r="AV220" s="10" t="e">
        <v>#N/A</v>
      </c>
      <c r="AW220" s="9">
        <v>27.167950104816995</v>
      </c>
      <c r="AX220" s="9">
        <f t="shared" si="85"/>
        <v>0</v>
      </c>
      <c r="AY220" s="10" t="e">
        <v>#N/A</v>
      </c>
      <c r="AZ220" s="9">
        <v>27.167950104816995</v>
      </c>
      <c r="BA220" s="9">
        <f t="shared" si="86"/>
        <v>0</v>
      </c>
      <c r="BB220" s="10" t="e">
        <v>#N/A</v>
      </c>
      <c r="BC220" s="9">
        <v>26.592812384113429</v>
      </c>
      <c r="BD220" s="9">
        <f t="shared" si="87"/>
        <v>0</v>
      </c>
      <c r="BE220" s="10" t="e">
        <v>#N/A</v>
      </c>
      <c r="BF220" s="9">
        <v>26.592812384113429</v>
      </c>
      <c r="BG220" s="9">
        <f t="shared" si="88"/>
        <v>0</v>
      </c>
      <c r="BH220" s="10" t="e">
        <v>#N/A</v>
      </c>
      <c r="BI220" s="9">
        <v>26.592812384113429</v>
      </c>
      <c r="BJ220" s="9">
        <f t="shared" si="89"/>
        <v>0</v>
      </c>
      <c r="BK220" s="10" t="e">
        <v>#N/A</v>
      </c>
      <c r="BL220" s="9">
        <v>26.592812384113429</v>
      </c>
      <c r="BM220" s="9">
        <f t="shared" si="90"/>
        <v>0</v>
      </c>
      <c r="BN220" s="10" t="e">
        <v>#N/A</v>
      </c>
      <c r="BO220" s="9">
        <v>26.592812384113429</v>
      </c>
      <c r="BP220" s="9">
        <f t="shared" si="91"/>
        <v>0</v>
      </c>
      <c r="BQ220" s="10" t="e">
        <v>#N/A</v>
      </c>
      <c r="BR220" s="9">
        <v>26.592812384113429</v>
      </c>
      <c r="BS220" s="9">
        <f t="shared" si="92"/>
        <v>0</v>
      </c>
      <c r="BT220" s="10" t="e">
        <v>#N/A</v>
      </c>
      <c r="BU220" s="9">
        <v>26.592812384113429</v>
      </c>
      <c r="BV220" s="9">
        <f t="shared" si="93"/>
        <v>0</v>
      </c>
      <c r="BW220" s="10" t="e">
        <v>#N/A</v>
      </c>
      <c r="BX220" s="9">
        <v>26.592812384113429</v>
      </c>
      <c r="BY220" s="9">
        <f t="shared" si="94"/>
        <v>0</v>
      </c>
      <c r="BZ220" s="10" t="e">
        <v>#N/A</v>
      </c>
      <c r="CA220" s="9">
        <v>26.592812384113429</v>
      </c>
      <c r="CB220" s="9">
        <f t="shared" si="95"/>
        <v>0</v>
      </c>
      <c r="CC220" s="10" t="e">
        <v>#N/A</v>
      </c>
      <c r="CD220" s="9">
        <v>26.592812384113429</v>
      </c>
      <c r="CE220" s="9">
        <f t="shared" si="96"/>
        <v>0</v>
      </c>
      <c r="CF220" s="10" t="e">
        <v>#N/A</v>
      </c>
      <c r="CG220" s="9">
        <v>26.592812384113429</v>
      </c>
      <c r="CH220" s="9">
        <f t="shared" si="97"/>
        <v>0</v>
      </c>
      <c r="CI220" s="10" t="e">
        <v>#N/A</v>
      </c>
      <c r="CJ220" s="9">
        <v>26.592812384113429</v>
      </c>
      <c r="CK220" s="9">
        <f t="shared" si="98"/>
        <v>0</v>
      </c>
      <c r="CL220" s="10" t="e">
        <v>#N/A</v>
      </c>
      <c r="CM220" s="9">
        <v>26.592812384113429</v>
      </c>
      <c r="CN220" s="9">
        <f t="shared" si="99"/>
        <v>0</v>
      </c>
      <c r="CO220" s="10" t="e">
        <v>#N/A</v>
      </c>
      <c r="CP220" s="9">
        <v>26.592812384113429</v>
      </c>
      <c r="CQ220" s="9">
        <f t="shared" si="100"/>
        <v>0</v>
      </c>
      <c r="CR220" s="10" t="e">
        <v>#N/A</v>
      </c>
      <c r="CS220" s="9">
        <v>29.694043472286182</v>
      </c>
      <c r="CT220" s="9">
        <f t="shared" si="101"/>
        <v>0</v>
      </c>
      <c r="CU220" s="10" t="e">
        <v>#N/A</v>
      </c>
      <c r="CV220" s="9">
        <v>30.507453536700027</v>
      </c>
      <c r="CW220" s="9">
        <f t="shared" si="102"/>
        <v>0</v>
      </c>
      <c r="CX220" s="10" t="e">
        <v>#N/A</v>
      </c>
      <c r="CY220" s="9">
        <v>29.097806358459763</v>
      </c>
      <c r="CZ220" s="9">
        <f t="shared" si="103"/>
        <v>0</v>
      </c>
      <c r="DA220" s="10" t="e">
        <v>#N/A</v>
      </c>
      <c r="DB220" s="9">
        <v>22.318349843675989</v>
      </c>
      <c r="DC220" s="9">
        <f t="shared" si="104"/>
        <v>0</v>
      </c>
      <c r="DD220" s="6"/>
    </row>
    <row r="221" spans="1:108" s="1" customFormat="1" ht="14.4" customHeight="1" x14ac:dyDescent="0.3">
      <c r="A221" s="13" t="s">
        <v>390</v>
      </c>
      <c r="B221" s="13" t="s">
        <v>391</v>
      </c>
      <c r="C221" s="10">
        <v>31.26415286750828</v>
      </c>
      <c r="D221" s="9">
        <v>33.195816561941683</v>
      </c>
      <c r="E221" s="9">
        <f t="shared" si="70"/>
        <v>3.7313246283921058</v>
      </c>
      <c r="F221" s="10">
        <v>36.912238749768861</v>
      </c>
      <c r="G221" s="9">
        <v>36.001625922407811</v>
      </c>
      <c r="H221" s="9">
        <f t="shared" si="71"/>
        <v>0.8292157213544844</v>
      </c>
      <c r="I221" s="10" t="e">
        <v>#N/A</v>
      </c>
      <c r="J221" s="9">
        <v>36.907872192209879</v>
      </c>
      <c r="K221" s="9">
        <f t="shared" si="72"/>
        <v>0</v>
      </c>
      <c r="L221" s="10" t="e">
        <v>#N/A</v>
      </c>
      <c r="M221" s="9">
        <v>37.341625922407815</v>
      </c>
      <c r="N221" s="9">
        <f t="shared" si="73"/>
        <v>0</v>
      </c>
      <c r="O221" s="10" t="e">
        <v>#N/A</v>
      </c>
      <c r="P221" s="9">
        <v>36.83488805629932</v>
      </c>
      <c r="Q221" s="9">
        <f t="shared" si="74"/>
        <v>0</v>
      </c>
      <c r="R221" s="10" t="e">
        <v>#N/A</v>
      </c>
      <c r="S221" s="9">
        <v>36.514486078102607</v>
      </c>
      <c r="T221" s="9">
        <f t="shared" si="75"/>
        <v>0</v>
      </c>
      <c r="U221" s="10" t="e">
        <v>#N/A</v>
      </c>
      <c r="V221" s="9">
        <v>36.907872192209879</v>
      </c>
      <c r="W221" s="9">
        <f t="shared" si="76"/>
        <v>0</v>
      </c>
      <c r="X221" s="10" t="e">
        <v>#N/A</v>
      </c>
      <c r="Y221" s="9">
        <v>31.215509432931213</v>
      </c>
      <c r="Z221" s="9">
        <f t="shared" si="77"/>
        <v>0</v>
      </c>
      <c r="AA221" s="10" t="e">
        <v>#N/A</v>
      </c>
      <c r="AB221" s="9">
        <v>38.134316920875023</v>
      </c>
      <c r="AC221" s="9">
        <f t="shared" si="78"/>
        <v>0</v>
      </c>
      <c r="AD221" s="10" t="e">
        <v>#N/A</v>
      </c>
      <c r="AE221" s="9">
        <v>31.215509432931213</v>
      </c>
      <c r="AF221" s="9">
        <f t="shared" si="79"/>
        <v>0</v>
      </c>
      <c r="AG221" s="10" t="e">
        <v>#N/A</v>
      </c>
      <c r="AH221" s="9">
        <v>31.215509432931213</v>
      </c>
      <c r="AI221" s="9">
        <f t="shared" si="80"/>
        <v>0</v>
      </c>
      <c r="AJ221" s="10" t="e">
        <v>#N/A</v>
      </c>
      <c r="AK221" s="9">
        <v>36.907872192209879</v>
      </c>
      <c r="AL221" s="9">
        <f t="shared" si="81"/>
        <v>0</v>
      </c>
      <c r="AM221" s="10" t="e">
        <v>#N/A</v>
      </c>
      <c r="AN221" s="9">
        <v>35.052077176799088</v>
      </c>
      <c r="AO221" s="9">
        <f t="shared" si="82"/>
        <v>0</v>
      </c>
      <c r="AP221" s="10" t="e">
        <v>#N/A</v>
      </c>
      <c r="AQ221" s="9">
        <v>37.83408710489465</v>
      </c>
      <c r="AR221" s="9">
        <f t="shared" si="83"/>
        <v>0</v>
      </c>
      <c r="AS221" s="10" t="e">
        <v>#N/A</v>
      </c>
      <c r="AT221" s="9">
        <v>33.487426375484006</v>
      </c>
      <c r="AU221" s="9">
        <f t="shared" si="84"/>
        <v>0</v>
      </c>
      <c r="AV221" s="10" t="e">
        <v>#N/A</v>
      </c>
      <c r="AW221" s="9">
        <v>33.487426375484006</v>
      </c>
      <c r="AX221" s="9">
        <f t="shared" si="85"/>
        <v>0</v>
      </c>
      <c r="AY221" s="10" t="e">
        <v>#N/A</v>
      </c>
      <c r="AZ221" s="9">
        <v>33.487426375484006</v>
      </c>
      <c r="BA221" s="9">
        <f t="shared" si="86"/>
        <v>0</v>
      </c>
      <c r="BB221" s="10" t="e">
        <v>#N/A</v>
      </c>
      <c r="BC221" s="9">
        <v>33.195816561941683</v>
      </c>
      <c r="BD221" s="9">
        <f t="shared" si="87"/>
        <v>0</v>
      </c>
      <c r="BE221" s="10" t="e">
        <v>#N/A</v>
      </c>
      <c r="BF221" s="9">
        <v>33.195816561941683</v>
      </c>
      <c r="BG221" s="9">
        <f t="shared" si="88"/>
        <v>0</v>
      </c>
      <c r="BH221" s="10" t="e">
        <v>#N/A</v>
      </c>
      <c r="BI221" s="9">
        <v>33.195816561941683</v>
      </c>
      <c r="BJ221" s="9">
        <f t="shared" si="89"/>
        <v>0</v>
      </c>
      <c r="BK221" s="10" t="e">
        <v>#N/A</v>
      </c>
      <c r="BL221" s="9">
        <v>33.195816561941683</v>
      </c>
      <c r="BM221" s="9">
        <f t="shared" si="90"/>
        <v>0</v>
      </c>
      <c r="BN221" s="10" t="e">
        <v>#N/A</v>
      </c>
      <c r="BO221" s="9">
        <v>33.195816561941683</v>
      </c>
      <c r="BP221" s="9">
        <f t="shared" si="91"/>
        <v>0</v>
      </c>
      <c r="BQ221" s="10" t="e">
        <v>#N/A</v>
      </c>
      <c r="BR221" s="9">
        <v>33.195816561941683</v>
      </c>
      <c r="BS221" s="9">
        <f t="shared" si="92"/>
        <v>0</v>
      </c>
      <c r="BT221" s="10" t="e">
        <v>#N/A</v>
      </c>
      <c r="BU221" s="9">
        <v>33.195816561941683</v>
      </c>
      <c r="BV221" s="9">
        <f t="shared" si="93"/>
        <v>0</v>
      </c>
      <c r="BW221" s="10" t="e">
        <v>#N/A</v>
      </c>
      <c r="BX221" s="9">
        <v>33.195816561941683</v>
      </c>
      <c r="BY221" s="9">
        <f t="shared" si="94"/>
        <v>0</v>
      </c>
      <c r="BZ221" s="10" t="e">
        <v>#N/A</v>
      </c>
      <c r="CA221" s="9">
        <v>33.195816561941683</v>
      </c>
      <c r="CB221" s="9">
        <f t="shared" si="95"/>
        <v>0</v>
      </c>
      <c r="CC221" s="10" t="e">
        <v>#N/A</v>
      </c>
      <c r="CD221" s="9">
        <v>33.195816561941683</v>
      </c>
      <c r="CE221" s="9">
        <f t="shared" si="96"/>
        <v>0</v>
      </c>
      <c r="CF221" s="10" t="e">
        <v>#N/A</v>
      </c>
      <c r="CG221" s="9">
        <v>33.195816561941683</v>
      </c>
      <c r="CH221" s="9">
        <f t="shared" si="97"/>
        <v>0</v>
      </c>
      <c r="CI221" s="10" t="e">
        <v>#N/A</v>
      </c>
      <c r="CJ221" s="9">
        <v>33.195816561941683</v>
      </c>
      <c r="CK221" s="9">
        <f t="shared" si="98"/>
        <v>0</v>
      </c>
      <c r="CL221" s="10" t="e">
        <v>#N/A</v>
      </c>
      <c r="CM221" s="9">
        <v>33.195816561941683</v>
      </c>
      <c r="CN221" s="9">
        <f t="shared" si="99"/>
        <v>0</v>
      </c>
      <c r="CO221" s="10" t="e">
        <v>#N/A</v>
      </c>
      <c r="CP221" s="9">
        <v>33.195816561941683</v>
      </c>
      <c r="CQ221" s="9">
        <f t="shared" si="100"/>
        <v>0</v>
      </c>
      <c r="CR221" s="10" t="e">
        <v>#N/A</v>
      </c>
      <c r="CS221" s="9">
        <v>36.772554340357743</v>
      </c>
      <c r="CT221" s="9">
        <f t="shared" si="101"/>
        <v>0</v>
      </c>
      <c r="CU221" s="10" t="e">
        <v>#N/A</v>
      </c>
      <c r="CV221" s="9">
        <v>38.134316920875023</v>
      </c>
      <c r="CW221" s="9">
        <f t="shared" si="102"/>
        <v>0</v>
      </c>
      <c r="CX221" s="10" t="e">
        <v>#N/A</v>
      </c>
      <c r="CY221" s="9">
        <v>36.039837726176444</v>
      </c>
      <c r="CZ221" s="9">
        <f t="shared" si="103"/>
        <v>0</v>
      </c>
      <c r="DA221" s="10" t="e">
        <v>#N/A</v>
      </c>
      <c r="DB221" s="9">
        <v>27.694730872933249</v>
      </c>
      <c r="DC221" s="9">
        <f t="shared" si="104"/>
        <v>0</v>
      </c>
      <c r="DD221" s="6"/>
    </row>
    <row r="222" spans="1:108" s="1" customFormat="1" ht="14.4" customHeight="1" x14ac:dyDescent="0.3">
      <c r="A222" s="13" t="s">
        <v>392</v>
      </c>
      <c r="B222" s="13" t="s">
        <v>393</v>
      </c>
      <c r="C222" s="10" t="e">
        <v>#N/A</v>
      </c>
      <c r="D222" s="9">
        <v>29.894314473027549</v>
      </c>
      <c r="E222" s="9">
        <f t="shared" si="70"/>
        <v>0</v>
      </c>
      <c r="F222" s="10">
        <v>32.137038775494275</v>
      </c>
      <c r="G222" s="9">
        <v>32.401463330167033</v>
      </c>
      <c r="H222" s="9">
        <f t="shared" si="71"/>
        <v>6.9920345113886118E-2</v>
      </c>
      <c r="I222" s="10" t="e">
        <v>#N/A</v>
      </c>
      <c r="J222" s="9">
        <v>33.44339853659946</v>
      </c>
      <c r="K222" s="9">
        <f t="shared" si="72"/>
        <v>0</v>
      </c>
      <c r="L222" s="10" t="e">
        <v>#N/A</v>
      </c>
      <c r="M222" s="9">
        <v>33.741463330167022</v>
      </c>
      <c r="N222" s="9">
        <f t="shared" si="73"/>
        <v>0</v>
      </c>
      <c r="O222" s="10" t="e">
        <v>#N/A</v>
      </c>
      <c r="P222" s="9">
        <v>33.324532831971041</v>
      </c>
      <c r="Q222" s="9">
        <f t="shared" si="74"/>
        <v>0</v>
      </c>
      <c r="R222" s="10" t="e">
        <v>#N/A</v>
      </c>
      <c r="S222" s="9">
        <v>32.923037470292357</v>
      </c>
      <c r="T222" s="9">
        <f t="shared" si="75"/>
        <v>0</v>
      </c>
      <c r="U222" s="10" t="e">
        <v>#N/A</v>
      </c>
      <c r="V222" s="9">
        <v>33.44339853659946</v>
      </c>
      <c r="W222" s="9">
        <f t="shared" si="76"/>
        <v>0</v>
      </c>
      <c r="X222" s="10" t="e">
        <v>#N/A</v>
      </c>
      <c r="Y222" s="9">
        <v>28.448519842273413</v>
      </c>
      <c r="Z222" s="9">
        <f t="shared" si="77"/>
        <v>0</v>
      </c>
      <c r="AA222" s="10" t="e">
        <v>#N/A</v>
      </c>
      <c r="AB222" s="9">
        <v>34.320885228787532</v>
      </c>
      <c r="AC222" s="9">
        <f t="shared" si="78"/>
        <v>0</v>
      </c>
      <c r="AD222" s="10" t="e">
        <v>#N/A</v>
      </c>
      <c r="AE222" s="9">
        <v>28.448519842273413</v>
      </c>
      <c r="AF222" s="9">
        <f t="shared" si="79"/>
        <v>0</v>
      </c>
      <c r="AG222" s="10" t="e">
        <v>#N/A</v>
      </c>
      <c r="AH222" s="9">
        <v>28.448519842273413</v>
      </c>
      <c r="AI222" s="9">
        <f t="shared" si="80"/>
        <v>0</v>
      </c>
      <c r="AJ222" s="10" t="e">
        <v>#N/A</v>
      </c>
      <c r="AK222" s="9">
        <v>33.44339853659946</v>
      </c>
      <c r="AL222" s="9">
        <f t="shared" si="81"/>
        <v>0</v>
      </c>
      <c r="AM222" s="10" t="e">
        <v>#N/A</v>
      </c>
      <c r="AN222" s="9">
        <v>31.740049441285407</v>
      </c>
      <c r="AO222" s="9">
        <f t="shared" si="82"/>
        <v>0</v>
      </c>
      <c r="AP222" s="10" t="e">
        <v>#N/A</v>
      </c>
      <c r="AQ222" s="9">
        <v>34.198678394405192</v>
      </c>
      <c r="AR222" s="9">
        <f t="shared" si="83"/>
        <v>0</v>
      </c>
      <c r="AS222" s="10" t="e">
        <v>#N/A</v>
      </c>
      <c r="AT222" s="9">
        <v>30.327688240150493</v>
      </c>
      <c r="AU222" s="9">
        <f t="shared" si="84"/>
        <v>0</v>
      </c>
      <c r="AV222" s="10" t="e">
        <v>#N/A</v>
      </c>
      <c r="AW222" s="9">
        <v>30.327688240150493</v>
      </c>
      <c r="AX222" s="9">
        <f t="shared" si="85"/>
        <v>0</v>
      </c>
      <c r="AY222" s="10" t="e">
        <v>#N/A</v>
      </c>
      <c r="AZ222" s="9">
        <v>30.327688240150493</v>
      </c>
      <c r="BA222" s="9">
        <f t="shared" si="86"/>
        <v>0</v>
      </c>
      <c r="BB222" s="10" t="e">
        <v>#N/A</v>
      </c>
      <c r="BC222" s="9">
        <v>29.894314473027549</v>
      </c>
      <c r="BD222" s="9">
        <f t="shared" si="87"/>
        <v>0</v>
      </c>
      <c r="BE222" s="10" t="e">
        <v>#N/A</v>
      </c>
      <c r="BF222" s="9">
        <v>29.894314473027549</v>
      </c>
      <c r="BG222" s="9">
        <f t="shared" si="88"/>
        <v>0</v>
      </c>
      <c r="BH222" s="10" t="e">
        <v>#N/A</v>
      </c>
      <c r="BI222" s="9">
        <v>29.894314473027549</v>
      </c>
      <c r="BJ222" s="9">
        <f t="shared" si="89"/>
        <v>0</v>
      </c>
      <c r="BK222" s="10" t="e">
        <v>#N/A</v>
      </c>
      <c r="BL222" s="9">
        <v>29.894314473027549</v>
      </c>
      <c r="BM222" s="9">
        <f t="shared" si="90"/>
        <v>0</v>
      </c>
      <c r="BN222" s="10" t="e">
        <v>#N/A</v>
      </c>
      <c r="BO222" s="9">
        <v>29.894314473027549</v>
      </c>
      <c r="BP222" s="9">
        <f t="shared" si="91"/>
        <v>0</v>
      </c>
      <c r="BQ222" s="10" t="e">
        <v>#N/A</v>
      </c>
      <c r="BR222" s="9">
        <v>29.894314473027549</v>
      </c>
      <c r="BS222" s="9">
        <f t="shared" si="92"/>
        <v>0</v>
      </c>
      <c r="BT222" s="10" t="e">
        <v>#N/A</v>
      </c>
      <c r="BU222" s="9">
        <v>29.894314473027549</v>
      </c>
      <c r="BV222" s="9">
        <f t="shared" si="93"/>
        <v>0</v>
      </c>
      <c r="BW222" s="10" t="e">
        <v>#N/A</v>
      </c>
      <c r="BX222" s="9">
        <v>29.894314473027549</v>
      </c>
      <c r="BY222" s="9">
        <f t="shared" si="94"/>
        <v>0</v>
      </c>
      <c r="BZ222" s="10" t="e">
        <v>#N/A</v>
      </c>
      <c r="CA222" s="9">
        <v>29.894314473027549</v>
      </c>
      <c r="CB222" s="9">
        <f t="shared" si="95"/>
        <v>0</v>
      </c>
      <c r="CC222" s="10" t="e">
        <v>#N/A</v>
      </c>
      <c r="CD222" s="9">
        <v>29.894314473027549</v>
      </c>
      <c r="CE222" s="9">
        <f t="shared" si="96"/>
        <v>0</v>
      </c>
      <c r="CF222" s="10" t="e">
        <v>#N/A</v>
      </c>
      <c r="CG222" s="9">
        <v>29.894314473027549</v>
      </c>
      <c r="CH222" s="9">
        <f t="shared" si="97"/>
        <v>0</v>
      </c>
      <c r="CI222" s="10" t="e">
        <v>#N/A</v>
      </c>
      <c r="CJ222" s="9">
        <v>29.894314473027549</v>
      </c>
      <c r="CK222" s="9">
        <f t="shared" si="98"/>
        <v>0</v>
      </c>
      <c r="CL222" s="10" t="e">
        <v>#N/A</v>
      </c>
      <c r="CM222" s="9">
        <v>29.894314473027549</v>
      </c>
      <c r="CN222" s="9">
        <f t="shared" si="99"/>
        <v>0</v>
      </c>
      <c r="CO222" s="10" t="e">
        <v>#N/A</v>
      </c>
      <c r="CP222" s="9">
        <v>29.894314473027549</v>
      </c>
      <c r="CQ222" s="9">
        <f t="shared" si="100"/>
        <v>0</v>
      </c>
      <c r="CR222" s="10" t="e">
        <v>#N/A</v>
      </c>
      <c r="CS222" s="9">
        <v>33.233298906321963</v>
      </c>
      <c r="CT222" s="9">
        <f t="shared" si="101"/>
        <v>0</v>
      </c>
      <c r="CU222" s="10" t="e">
        <v>#N/A</v>
      </c>
      <c r="CV222" s="9">
        <v>34.320885228787532</v>
      </c>
      <c r="CW222" s="9">
        <f t="shared" si="102"/>
        <v>0</v>
      </c>
      <c r="CX222" s="10" t="e">
        <v>#N/A</v>
      </c>
      <c r="CY222" s="9">
        <v>32.568822042318104</v>
      </c>
      <c r="CZ222" s="9">
        <f t="shared" si="103"/>
        <v>0</v>
      </c>
      <c r="DA222" s="10" t="e">
        <v>#N/A</v>
      </c>
      <c r="DB222" s="9">
        <v>25.006540358304619</v>
      </c>
      <c r="DC222" s="9">
        <f t="shared" si="104"/>
        <v>0</v>
      </c>
      <c r="DD222" s="6"/>
    </row>
    <row r="223" spans="1:108" s="1" customFormat="1" ht="14.4" customHeight="1" x14ac:dyDescent="0.3">
      <c r="A223" s="13" t="s">
        <v>394</v>
      </c>
      <c r="B223" s="13" t="s">
        <v>395</v>
      </c>
      <c r="C223" s="10" t="e">
        <v>#N/A</v>
      </c>
      <c r="D223" s="9">
        <v>33.195816561941683</v>
      </c>
      <c r="E223" s="9">
        <f t="shared" si="70"/>
        <v>0</v>
      </c>
      <c r="F223" s="10">
        <v>35.634287980070525</v>
      </c>
      <c r="G223" s="9">
        <v>36.001625922407811</v>
      </c>
      <c r="H223" s="9">
        <f t="shared" si="71"/>
        <v>0.13493716388059157</v>
      </c>
      <c r="I223" s="10" t="e">
        <v>#N/A</v>
      </c>
      <c r="J223" s="9">
        <v>36.907872192209879</v>
      </c>
      <c r="K223" s="9">
        <f t="shared" si="72"/>
        <v>0</v>
      </c>
      <c r="L223" s="10" t="e">
        <v>#N/A</v>
      </c>
      <c r="M223" s="9">
        <v>37.341625922407815</v>
      </c>
      <c r="N223" s="9">
        <f t="shared" si="73"/>
        <v>0</v>
      </c>
      <c r="O223" s="10" t="e">
        <v>#N/A</v>
      </c>
      <c r="P223" s="9">
        <v>36.83488805629932</v>
      </c>
      <c r="Q223" s="9">
        <f t="shared" si="74"/>
        <v>0</v>
      </c>
      <c r="R223" s="10" t="e">
        <v>#N/A</v>
      </c>
      <c r="S223" s="9">
        <v>36.514486078102607</v>
      </c>
      <c r="T223" s="9">
        <f t="shared" si="75"/>
        <v>0</v>
      </c>
      <c r="U223" s="10" t="e">
        <v>#N/A</v>
      </c>
      <c r="V223" s="9">
        <v>36.907872192209879</v>
      </c>
      <c r="W223" s="9">
        <f t="shared" si="76"/>
        <v>0</v>
      </c>
      <c r="X223" s="10" t="e">
        <v>#N/A</v>
      </c>
      <c r="Y223" s="9">
        <v>31.215509432931213</v>
      </c>
      <c r="Z223" s="9">
        <f t="shared" si="77"/>
        <v>0</v>
      </c>
      <c r="AA223" s="10" t="e">
        <v>#N/A</v>
      </c>
      <c r="AB223" s="9">
        <v>38.134316920875023</v>
      </c>
      <c r="AC223" s="9">
        <f t="shared" si="78"/>
        <v>0</v>
      </c>
      <c r="AD223" s="10" t="e">
        <v>#N/A</v>
      </c>
      <c r="AE223" s="9">
        <v>31.215509432931213</v>
      </c>
      <c r="AF223" s="9">
        <f t="shared" si="79"/>
        <v>0</v>
      </c>
      <c r="AG223" s="10" t="e">
        <v>#N/A</v>
      </c>
      <c r="AH223" s="9">
        <v>31.215509432931213</v>
      </c>
      <c r="AI223" s="9">
        <f t="shared" si="80"/>
        <v>0</v>
      </c>
      <c r="AJ223" s="10" t="e">
        <v>#N/A</v>
      </c>
      <c r="AK223" s="9">
        <v>36.907872192209879</v>
      </c>
      <c r="AL223" s="9">
        <f t="shared" si="81"/>
        <v>0</v>
      </c>
      <c r="AM223" s="10" t="e">
        <v>#N/A</v>
      </c>
      <c r="AN223" s="9">
        <v>35.052077176799088</v>
      </c>
      <c r="AO223" s="9">
        <f t="shared" si="82"/>
        <v>0</v>
      </c>
      <c r="AP223" s="10" t="e">
        <v>#N/A</v>
      </c>
      <c r="AQ223" s="9">
        <v>37.83408710489465</v>
      </c>
      <c r="AR223" s="9">
        <f t="shared" si="83"/>
        <v>0</v>
      </c>
      <c r="AS223" s="10" t="e">
        <v>#N/A</v>
      </c>
      <c r="AT223" s="9">
        <v>33.487426375484006</v>
      </c>
      <c r="AU223" s="9">
        <f t="shared" si="84"/>
        <v>0</v>
      </c>
      <c r="AV223" s="10" t="e">
        <v>#N/A</v>
      </c>
      <c r="AW223" s="9">
        <v>33.487426375484006</v>
      </c>
      <c r="AX223" s="9">
        <f t="shared" si="85"/>
        <v>0</v>
      </c>
      <c r="AY223" s="10" t="e">
        <v>#N/A</v>
      </c>
      <c r="AZ223" s="9">
        <v>33.487426375484006</v>
      </c>
      <c r="BA223" s="9">
        <f t="shared" si="86"/>
        <v>0</v>
      </c>
      <c r="BB223" s="10" t="e">
        <v>#N/A</v>
      </c>
      <c r="BC223" s="9">
        <v>33.195816561941683</v>
      </c>
      <c r="BD223" s="9">
        <f t="shared" si="87"/>
        <v>0</v>
      </c>
      <c r="BE223" s="10" t="e">
        <v>#N/A</v>
      </c>
      <c r="BF223" s="9">
        <v>33.195816561941683</v>
      </c>
      <c r="BG223" s="9">
        <f t="shared" si="88"/>
        <v>0</v>
      </c>
      <c r="BH223" s="10" t="e">
        <v>#N/A</v>
      </c>
      <c r="BI223" s="9">
        <v>33.195816561941683</v>
      </c>
      <c r="BJ223" s="9">
        <f t="shared" si="89"/>
        <v>0</v>
      </c>
      <c r="BK223" s="10" t="e">
        <v>#N/A</v>
      </c>
      <c r="BL223" s="9">
        <v>33.195816561941683</v>
      </c>
      <c r="BM223" s="9">
        <f t="shared" si="90"/>
        <v>0</v>
      </c>
      <c r="BN223" s="10" t="e">
        <v>#N/A</v>
      </c>
      <c r="BO223" s="9">
        <v>33.195816561941683</v>
      </c>
      <c r="BP223" s="9">
        <f t="shared" si="91"/>
        <v>0</v>
      </c>
      <c r="BQ223" s="10" t="e">
        <v>#N/A</v>
      </c>
      <c r="BR223" s="9">
        <v>33.195816561941683</v>
      </c>
      <c r="BS223" s="9">
        <f t="shared" si="92"/>
        <v>0</v>
      </c>
      <c r="BT223" s="10" t="e">
        <v>#N/A</v>
      </c>
      <c r="BU223" s="9">
        <v>33.195816561941683</v>
      </c>
      <c r="BV223" s="9">
        <f t="shared" si="93"/>
        <v>0</v>
      </c>
      <c r="BW223" s="10" t="e">
        <v>#N/A</v>
      </c>
      <c r="BX223" s="9">
        <v>33.195816561941683</v>
      </c>
      <c r="BY223" s="9">
        <f t="shared" si="94"/>
        <v>0</v>
      </c>
      <c r="BZ223" s="10" t="e">
        <v>#N/A</v>
      </c>
      <c r="CA223" s="9">
        <v>33.195816561941683</v>
      </c>
      <c r="CB223" s="9">
        <f t="shared" si="95"/>
        <v>0</v>
      </c>
      <c r="CC223" s="10" t="e">
        <v>#N/A</v>
      </c>
      <c r="CD223" s="9">
        <v>33.195816561941683</v>
      </c>
      <c r="CE223" s="9">
        <f t="shared" si="96"/>
        <v>0</v>
      </c>
      <c r="CF223" s="10" t="e">
        <v>#N/A</v>
      </c>
      <c r="CG223" s="9">
        <v>33.195816561941683</v>
      </c>
      <c r="CH223" s="9">
        <f t="shared" si="97"/>
        <v>0</v>
      </c>
      <c r="CI223" s="10" t="e">
        <v>#N/A</v>
      </c>
      <c r="CJ223" s="9">
        <v>33.195816561941683</v>
      </c>
      <c r="CK223" s="9">
        <f t="shared" si="98"/>
        <v>0</v>
      </c>
      <c r="CL223" s="10" t="e">
        <v>#N/A</v>
      </c>
      <c r="CM223" s="9">
        <v>33.195816561941683</v>
      </c>
      <c r="CN223" s="9">
        <f t="shared" si="99"/>
        <v>0</v>
      </c>
      <c r="CO223" s="10" t="e">
        <v>#N/A</v>
      </c>
      <c r="CP223" s="9">
        <v>33.195816561941683</v>
      </c>
      <c r="CQ223" s="9">
        <f t="shared" si="100"/>
        <v>0</v>
      </c>
      <c r="CR223" s="10" t="e">
        <v>#N/A</v>
      </c>
      <c r="CS223" s="9">
        <v>36.772554340357743</v>
      </c>
      <c r="CT223" s="9">
        <f t="shared" si="101"/>
        <v>0</v>
      </c>
      <c r="CU223" s="10" t="e">
        <v>#N/A</v>
      </c>
      <c r="CV223" s="9">
        <v>38.134316920875023</v>
      </c>
      <c r="CW223" s="9">
        <f t="shared" si="102"/>
        <v>0</v>
      </c>
      <c r="CX223" s="10" t="e">
        <v>#N/A</v>
      </c>
      <c r="CY223" s="9">
        <v>36.039837726176444</v>
      </c>
      <c r="CZ223" s="9">
        <f t="shared" si="103"/>
        <v>0</v>
      </c>
      <c r="DA223" s="10" t="e">
        <v>#N/A</v>
      </c>
      <c r="DB223" s="9">
        <v>27.694730872933249</v>
      </c>
      <c r="DC223" s="9">
        <f t="shared" si="104"/>
        <v>0</v>
      </c>
      <c r="DD223" s="6"/>
    </row>
    <row r="224" spans="1:108" s="1" customFormat="1" ht="14.4" customHeight="1" x14ac:dyDescent="0.3">
      <c r="A224" s="13" t="s">
        <v>396</v>
      </c>
      <c r="B224" s="13" t="s">
        <v>397</v>
      </c>
      <c r="C224" s="10">
        <v>28.753892318212529</v>
      </c>
      <c r="D224" s="9">
        <v>33.195816561941683</v>
      </c>
      <c r="E224" s="9">
        <f t="shared" si="70"/>
        <v>19.730690987028819</v>
      </c>
      <c r="F224" s="10">
        <v>33.563323116675456</v>
      </c>
      <c r="G224" s="9">
        <v>36.001625922407811</v>
      </c>
      <c r="H224" s="9">
        <f t="shared" si="71"/>
        <v>5.9453205724422782</v>
      </c>
      <c r="I224" s="10" t="e">
        <v>#N/A</v>
      </c>
      <c r="J224" s="9">
        <v>36.907872192209879</v>
      </c>
      <c r="K224" s="9">
        <f t="shared" si="72"/>
        <v>0</v>
      </c>
      <c r="L224" s="10" t="e">
        <v>#N/A</v>
      </c>
      <c r="M224" s="9">
        <v>37.341625922407815</v>
      </c>
      <c r="N224" s="9">
        <f t="shared" si="73"/>
        <v>0</v>
      </c>
      <c r="O224" s="10" t="e">
        <v>#N/A</v>
      </c>
      <c r="P224" s="9">
        <v>36.83488805629932</v>
      </c>
      <c r="Q224" s="9">
        <f t="shared" si="74"/>
        <v>0</v>
      </c>
      <c r="R224" s="10" t="e">
        <v>#N/A</v>
      </c>
      <c r="S224" s="9">
        <v>36.514486078102607</v>
      </c>
      <c r="T224" s="9">
        <f t="shared" si="75"/>
        <v>0</v>
      </c>
      <c r="U224" s="10" t="e">
        <v>#N/A</v>
      </c>
      <c r="V224" s="9">
        <v>36.907872192209879</v>
      </c>
      <c r="W224" s="9">
        <f t="shared" si="76"/>
        <v>0</v>
      </c>
      <c r="X224" s="10" t="e">
        <v>#N/A</v>
      </c>
      <c r="Y224" s="9">
        <v>31.215509432931213</v>
      </c>
      <c r="Z224" s="9">
        <f t="shared" si="77"/>
        <v>0</v>
      </c>
      <c r="AA224" s="10" t="e">
        <v>#N/A</v>
      </c>
      <c r="AB224" s="9">
        <v>38.134316920875023</v>
      </c>
      <c r="AC224" s="9">
        <f t="shared" si="78"/>
        <v>0</v>
      </c>
      <c r="AD224" s="10" t="e">
        <v>#N/A</v>
      </c>
      <c r="AE224" s="9">
        <v>31.215509432931213</v>
      </c>
      <c r="AF224" s="9">
        <f t="shared" si="79"/>
        <v>0</v>
      </c>
      <c r="AG224" s="10" t="e">
        <v>#N/A</v>
      </c>
      <c r="AH224" s="9">
        <v>31.215509432931213</v>
      </c>
      <c r="AI224" s="9">
        <f t="shared" si="80"/>
        <v>0</v>
      </c>
      <c r="AJ224" s="10" t="e">
        <v>#N/A</v>
      </c>
      <c r="AK224" s="9">
        <v>36.907872192209879</v>
      </c>
      <c r="AL224" s="9">
        <f t="shared" si="81"/>
        <v>0</v>
      </c>
      <c r="AM224" s="10" t="e">
        <v>#N/A</v>
      </c>
      <c r="AN224" s="9">
        <v>35.052077176799088</v>
      </c>
      <c r="AO224" s="9">
        <f t="shared" si="82"/>
        <v>0</v>
      </c>
      <c r="AP224" s="10" t="e">
        <v>#N/A</v>
      </c>
      <c r="AQ224" s="9">
        <v>37.83408710489465</v>
      </c>
      <c r="AR224" s="9">
        <f t="shared" si="83"/>
        <v>0</v>
      </c>
      <c r="AS224" s="10" t="e">
        <v>#N/A</v>
      </c>
      <c r="AT224" s="9">
        <v>33.487426375484006</v>
      </c>
      <c r="AU224" s="9">
        <f t="shared" si="84"/>
        <v>0</v>
      </c>
      <c r="AV224" s="10" t="e">
        <v>#N/A</v>
      </c>
      <c r="AW224" s="9">
        <v>33.487426375484006</v>
      </c>
      <c r="AX224" s="9">
        <f t="shared" si="85"/>
        <v>0</v>
      </c>
      <c r="AY224" s="10" t="e">
        <v>#N/A</v>
      </c>
      <c r="AZ224" s="9">
        <v>33.487426375484006</v>
      </c>
      <c r="BA224" s="9">
        <f t="shared" si="86"/>
        <v>0</v>
      </c>
      <c r="BB224" s="10" t="e">
        <v>#N/A</v>
      </c>
      <c r="BC224" s="9">
        <v>33.195816561941683</v>
      </c>
      <c r="BD224" s="9">
        <f t="shared" si="87"/>
        <v>0</v>
      </c>
      <c r="BE224" s="10" t="e">
        <v>#N/A</v>
      </c>
      <c r="BF224" s="9">
        <v>33.195816561941683</v>
      </c>
      <c r="BG224" s="9">
        <f t="shared" si="88"/>
        <v>0</v>
      </c>
      <c r="BH224" s="10" t="e">
        <v>#N/A</v>
      </c>
      <c r="BI224" s="9">
        <v>33.195816561941683</v>
      </c>
      <c r="BJ224" s="9">
        <f t="shared" si="89"/>
        <v>0</v>
      </c>
      <c r="BK224" s="10" t="e">
        <v>#N/A</v>
      </c>
      <c r="BL224" s="9">
        <v>33.195816561941683</v>
      </c>
      <c r="BM224" s="9">
        <f t="shared" si="90"/>
        <v>0</v>
      </c>
      <c r="BN224" s="10" t="e">
        <v>#N/A</v>
      </c>
      <c r="BO224" s="9">
        <v>33.195816561941683</v>
      </c>
      <c r="BP224" s="9">
        <f t="shared" si="91"/>
        <v>0</v>
      </c>
      <c r="BQ224" s="10" t="e">
        <v>#N/A</v>
      </c>
      <c r="BR224" s="9">
        <v>33.195816561941683</v>
      </c>
      <c r="BS224" s="9">
        <f t="shared" si="92"/>
        <v>0</v>
      </c>
      <c r="BT224" s="10" t="e">
        <v>#N/A</v>
      </c>
      <c r="BU224" s="9">
        <v>33.195816561941683</v>
      </c>
      <c r="BV224" s="9">
        <f t="shared" si="93"/>
        <v>0</v>
      </c>
      <c r="BW224" s="10" t="e">
        <v>#N/A</v>
      </c>
      <c r="BX224" s="9">
        <v>33.195816561941683</v>
      </c>
      <c r="BY224" s="9">
        <f t="shared" si="94"/>
        <v>0</v>
      </c>
      <c r="BZ224" s="10" t="e">
        <v>#N/A</v>
      </c>
      <c r="CA224" s="9">
        <v>33.195816561941683</v>
      </c>
      <c r="CB224" s="9">
        <f t="shared" si="95"/>
        <v>0</v>
      </c>
      <c r="CC224" s="10" t="e">
        <v>#N/A</v>
      </c>
      <c r="CD224" s="9">
        <v>33.195816561941683</v>
      </c>
      <c r="CE224" s="9">
        <f t="shared" si="96"/>
        <v>0</v>
      </c>
      <c r="CF224" s="10" t="e">
        <v>#N/A</v>
      </c>
      <c r="CG224" s="9">
        <v>33.195816561941683</v>
      </c>
      <c r="CH224" s="9">
        <f t="shared" si="97"/>
        <v>0</v>
      </c>
      <c r="CI224" s="10" t="e">
        <v>#N/A</v>
      </c>
      <c r="CJ224" s="9">
        <v>33.195816561941683</v>
      </c>
      <c r="CK224" s="9">
        <f t="shared" si="98"/>
        <v>0</v>
      </c>
      <c r="CL224" s="10" t="e">
        <v>#N/A</v>
      </c>
      <c r="CM224" s="9">
        <v>33.195816561941683</v>
      </c>
      <c r="CN224" s="9">
        <f t="shared" si="99"/>
        <v>0</v>
      </c>
      <c r="CO224" s="10" t="e">
        <v>#N/A</v>
      </c>
      <c r="CP224" s="9">
        <v>33.195816561941683</v>
      </c>
      <c r="CQ224" s="9">
        <f t="shared" si="100"/>
        <v>0</v>
      </c>
      <c r="CR224" s="10" t="e">
        <v>#N/A</v>
      </c>
      <c r="CS224" s="9">
        <v>36.772554340357743</v>
      </c>
      <c r="CT224" s="9">
        <f t="shared" si="101"/>
        <v>0</v>
      </c>
      <c r="CU224" s="10" t="e">
        <v>#N/A</v>
      </c>
      <c r="CV224" s="9">
        <v>38.134316920875023</v>
      </c>
      <c r="CW224" s="9">
        <f t="shared" si="102"/>
        <v>0</v>
      </c>
      <c r="CX224" s="10" t="e">
        <v>#N/A</v>
      </c>
      <c r="CY224" s="9">
        <v>36.039837726176444</v>
      </c>
      <c r="CZ224" s="9">
        <f t="shared" si="103"/>
        <v>0</v>
      </c>
      <c r="DA224" s="10" t="e">
        <v>#N/A</v>
      </c>
      <c r="DB224" s="9">
        <v>27.694730872933249</v>
      </c>
      <c r="DC224" s="9">
        <f t="shared" si="104"/>
        <v>0</v>
      </c>
      <c r="DD224" s="6"/>
    </row>
    <row r="225" spans="1:108" s="1" customFormat="1" ht="14.4" customHeight="1" x14ac:dyDescent="0.3">
      <c r="A225" s="13" t="s">
        <v>398</v>
      </c>
      <c r="B225" s="13" t="s">
        <v>399</v>
      </c>
      <c r="C225" s="10">
        <v>6.3897538370813978</v>
      </c>
      <c r="D225" s="9">
        <v>7.5864335219285692</v>
      </c>
      <c r="E225" s="9">
        <f t="shared" si="70"/>
        <v>1.4320422681259257</v>
      </c>
      <c r="F225" s="10">
        <v>0.1255130220239451</v>
      </c>
      <c r="G225" s="9">
        <v>0.25101616069730426</v>
      </c>
      <c r="H225" s="9">
        <f t="shared" si="71"/>
        <v>1.5751037816864419E-2</v>
      </c>
      <c r="I225" s="10" t="e">
        <v>#N/A</v>
      </c>
      <c r="J225" s="9">
        <v>2.7046164395865873</v>
      </c>
      <c r="K225" s="9">
        <f t="shared" si="72"/>
        <v>0</v>
      </c>
      <c r="L225" s="10" t="e">
        <v>#N/A</v>
      </c>
      <c r="M225" s="9">
        <v>4.5830162015048614</v>
      </c>
      <c r="N225" s="9">
        <f t="shared" si="73"/>
        <v>0</v>
      </c>
      <c r="O225" s="10" t="e">
        <v>#N/A</v>
      </c>
      <c r="P225" s="9">
        <v>7.9524305013906513</v>
      </c>
      <c r="Q225" s="9">
        <f t="shared" si="74"/>
        <v>0</v>
      </c>
      <c r="R225" s="10">
        <v>9.8128362673264959</v>
      </c>
      <c r="S225" s="9">
        <v>8.4061011577958737</v>
      </c>
      <c r="T225" s="9">
        <f t="shared" si="75"/>
        <v>1.9789036683861316</v>
      </c>
      <c r="U225" s="10" t="e">
        <v>#N/A</v>
      </c>
      <c r="V225" s="9">
        <v>2.7046164395865873</v>
      </c>
      <c r="W225" s="9">
        <f t="shared" si="76"/>
        <v>0</v>
      </c>
      <c r="X225" s="10" t="e">
        <v>#N/A</v>
      </c>
      <c r="Y225" s="9">
        <v>4.2736743251015668</v>
      </c>
      <c r="Z225" s="9">
        <f t="shared" si="77"/>
        <v>0</v>
      </c>
      <c r="AA225" s="10">
        <v>5.1346236282522355</v>
      </c>
      <c r="AB225" s="9">
        <v>4.1887615228144739</v>
      </c>
      <c r="AC225" s="9">
        <f t="shared" si="78"/>
        <v>0.89465512250315526</v>
      </c>
      <c r="AD225" s="10" t="e">
        <v>#N/A</v>
      </c>
      <c r="AE225" s="9">
        <v>4.2736743251015668</v>
      </c>
      <c r="AF225" s="9">
        <f t="shared" si="79"/>
        <v>0</v>
      </c>
      <c r="AG225" s="10" t="e">
        <v>#N/A</v>
      </c>
      <c r="AH225" s="9">
        <v>4.2736743251015668</v>
      </c>
      <c r="AI225" s="9">
        <f t="shared" si="80"/>
        <v>0</v>
      </c>
      <c r="AJ225" s="10" t="e">
        <v>#N/A</v>
      </c>
      <c r="AK225" s="9">
        <v>2.7046164395865873</v>
      </c>
      <c r="AL225" s="9">
        <f t="shared" si="81"/>
        <v>0</v>
      </c>
      <c r="AM225" s="10" t="e">
        <v>#N/A</v>
      </c>
      <c r="AN225" s="9">
        <v>6.5663626503702517</v>
      </c>
      <c r="AO225" s="9">
        <f t="shared" si="82"/>
        <v>0</v>
      </c>
      <c r="AP225" s="10" t="e">
        <v>#N/A</v>
      </c>
      <c r="AQ225" s="9">
        <v>4.6975291630138685</v>
      </c>
      <c r="AR225" s="9">
        <f t="shared" si="83"/>
        <v>0</v>
      </c>
      <c r="AS225" s="10" t="e">
        <v>#N/A</v>
      </c>
      <c r="AT225" s="9">
        <v>4.8610700790730306</v>
      </c>
      <c r="AU225" s="9">
        <f t="shared" si="84"/>
        <v>0</v>
      </c>
      <c r="AV225" s="10" t="e">
        <v>#N/A</v>
      </c>
      <c r="AW225" s="9">
        <v>4.8610700790730306</v>
      </c>
      <c r="AX225" s="9">
        <f t="shared" si="85"/>
        <v>0</v>
      </c>
      <c r="AY225" s="10" t="e">
        <v>#N/A</v>
      </c>
      <c r="AZ225" s="9">
        <v>4.8610700790730306</v>
      </c>
      <c r="BA225" s="9">
        <f t="shared" si="86"/>
        <v>0</v>
      </c>
      <c r="BB225" s="10" t="e">
        <v>#N/A</v>
      </c>
      <c r="BC225" s="9">
        <v>7.5864335219285692</v>
      </c>
      <c r="BD225" s="9">
        <f t="shared" si="87"/>
        <v>0</v>
      </c>
      <c r="BE225" s="10" t="e">
        <v>#N/A</v>
      </c>
      <c r="BF225" s="9">
        <v>7.5864335219285692</v>
      </c>
      <c r="BG225" s="9">
        <f t="shared" si="88"/>
        <v>0</v>
      </c>
      <c r="BH225" s="10" t="e">
        <v>#N/A</v>
      </c>
      <c r="BI225" s="9">
        <v>7.5864335219285692</v>
      </c>
      <c r="BJ225" s="9">
        <f t="shared" si="89"/>
        <v>0</v>
      </c>
      <c r="BK225" s="10" t="e">
        <v>#N/A</v>
      </c>
      <c r="BL225" s="9">
        <v>7.5864335219285692</v>
      </c>
      <c r="BM225" s="9">
        <f t="shared" si="90"/>
        <v>0</v>
      </c>
      <c r="BN225" s="10" t="e">
        <v>#N/A</v>
      </c>
      <c r="BO225" s="9">
        <v>7.5864335219285692</v>
      </c>
      <c r="BP225" s="9">
        <f t="shared" si="91"/>
        <v>0</v>
      </c>
      <c r="BQ225" s="10" t="e">
        <v>#N/A</v>
      </c>
      <c r="BR225" s="9">
        <v>7.5864335219285692</v>
      </c>
      <c r="BS225" s="9">
        <f t="shared" si="92"/>
        <v>0</v>
      </c>
      <c r="BT225" s="10" t="e">
        <v>#N/A</v>
      </c>
      <c r="BU225" s="9">
        <v>7.5864335219285692</v>
      </c>
      <c r="BV225" s="9">
        <f t="shared" si="93"/>
        <v>0</v>
      </c>
      <c r="BW225" s="10" t="e">
        <v>#N/A</v>
      </c>
      <c r="BX225" s="9">
        <v>7.5864335219285692</v>
      </c>
      <c r="BY225" s="9">
        <f t="shared" si="94"/>
        <v>0</v>
      </c>
      <c r="BZ225" s="10" t="e">
        <v>#N/A</v>
      </c>
      <c r="CA225" s="9">
        <v>7.5864335219285692</v>
      </c>
      <c r="CB225" s="9">
        <f t="shared" si="95"/>
        <v>0</v>
      </c>
      <c r="CC225" s="10">
        <v>5.1916750018994797</v>
      </c>
      <c r="CD225" s="9">
        <v>7.5864335219285692</v>
      </c>
      <c r="CE225" s="9">
        <f t="shared" si="96"/>
        <v>5.7348683692519149</v>
      </c>
      <c r="CF225" s="10">
        <v>5.7051373647247097</v>
      </c>
      <c r="CG225" s="9">
        <v>7.5864335219285692</v>
      </c>
      <c r="CH225" s="9">
        <f t="shared" si="97"/>
        <v>3.5392752311100093</v>
      </c>
      <c r="CI225" s="10">
        <v>6.5038565957861678</v>
      </c>
      <c r="CJ225" s="9">
        <v>7.5864335219285692</v>
      </c>
      <c r="CK225" s="9">
        <f t="shared" si="98"/>
        <v>1.1719728010159305</v>
      </c>
      <c r="CL225" s="10">
        <v>5.3057777491939788</v>
      </c>
      <c r="CM225" s="9">
        <v>7.5864335219285692</v>
      </c>
      <c r="CN225" s="9">
        <f t="shared" si="99"/>
        <v>5.2013907537076118</v>
      </c>
      <c r="CO225" s="10" t="e">
        <v>#N/A</v>
      </c>
      <c r="CP225" s="9">
        <v>7.5864335219285692</v>
      </c>
      <c r="CQ225" s="9">
        <f t="shared" si="100"/>
        <v>0</v>
      </c>
      <c r="CR225" s="10" t="e">
        <v>#N/A</v>
      </c>
      <c r="CS225" s="9">
        <v>1.2503464219160207</v>
      </c>
      <c r="CT225" s="9">
        <f t="shared" si="101"/>
        <v>0</v>
      </c>
      <c r="CU225" s="10" t="e">
        <v>#N/A</v>
      </c>
      <c r="CV225" s="9">
        <v>4.1887615228144739</v>
      </c>
      <c r="CW225" s="9">
        <f t="shared" si="102"/>
        <v>0</v>
      </c>
      <c r="CX225" s="10">
        <v>1.7115412094174118</v>
      </c>
      <c r="CY225" s="9">
        <v>0.77352887090012246</v>
      </c>
      <c r="CZ225" s="9">
        <f t="shared" si="103"/>
        <v>0.87986714721067394</v>
      </c>
      <c r="DA225" s="10" t="e">
        <v>#N/A</v>
      </c>
      <c r="DB225" s="9">
        <v>-4.635983556924117</v>
      </c>
      <c r="DC225" s="9">
        <f t="shared" si="104"/>
        <v>0</v>
      </c>
      <c r="DD225" s="6"/>
    </row>
    <row r="226" spans="1:108" s="1" customFormat="1" ht="14.4" customHeight="1" x14ac:dyDescent="0.3">
      <c r="A226" s="13" t="s">
        <v>400</v>
      </c>
      <c r="B226" s="13" t="s">
        <v>401</v>
      </c>
      <c r="C226" s="10">
        <v>6.8461651115162425</v>
      </c>
      <c r="D226" s="9">
        <v>7.5864335219285692</v>
      </c>
      <c r="E226" s="9">
        <f t="shared" si="70"/>
        <v>0.54799731945439301</v>
      </c>
      <c r="F226" s="10">
        <v>0.74737299477893515</v>
      </c>
      <c r="G226" s="9">
        <v>0.25101616069730426</v>
      </c>
      <c r="H226" s="9">
        <f t="shared" si="71"/>
        <v>0.24637010673953966</v>
      </c>
      <c r="I226" s="10" t="e">
        <v>#N/A</v>
      </c>
      <c r="J226" s="9">
        <v>2.7046164395865873</v>
      </c>
      <c r="K226" s="9">
        <f t="shared" si="72"/>
        <v>0</v>
      </c>
      <c r="L226" s="10" t="e">
        <v>#N/A</v>
      </c>
      <c r="M226" s="9">
        <v>4.5830162015048614</v>
      </c>
      <c r="N226" s="9">
        <f t="shared" si="73"/>
        <v>0</v>
      </c>
      <c r="O226" s="10" t="e">
        <v>#N/A</v>
      </c>
      <c r="P226" s="9">
        <v>7.9524305013906513</v>
      </c>
      <c r="Q226" s="9">
        <f t="shared" si="74"/>
        <v>0</v>
      </c>
      <c r="R226" s="10">
        <v>10.782709619329694</v>
      </c>
      <c r="S226" s="9">
        <v>8.4061011577958737</v>
      </c>
      <c r="T226" s="9">
        <f t="shared" si="75"/>
        <v>5.6482677794341516</v>
      </c>
      <c r="U226" s="10" t="e">
        <v>#N/A</v>
      </c>
      <c r="V226" s="9">
        <v>2.7046164395865873</v>
      </c>
      <c r="W226" s="9">
        <f t="shared" si="76"/>
        <v>0</v>
      </c>
      <c r="X226" s="10" t="e">
        <v>#N/A</v>
      </c>
      <c r="Y226" s="9">
        <v>4.2736743251015668</v>
      </c>
      <c r="Z226" s="9">
        <f t="shared" si="77"/>
        <v>0</v>
      </c>
      <c r="AA226" s="10" t="e">
        <v>#N/A</v>
      </c>
      <c r="AB226" s="9">
        <v>4.1887615228144739</v>
      </c>
      <c r="AC226" s="9">
        <f t="shared" si="78"/>
        <v>0</v>
      </c>
      <c r="AD226" s="10" t="e">
        <v>#N/A</v>
      </c>
      <c r="AE226" s="9">
        <v>4.2736743251015668</v>
      </c>
      <c r="AF226" s="9">
        <f t="shared" si="79"/>
        <v>0</v>
      </c>
      <c r="AG226" s="10" t="e">
        <v>#N/A</v>
      </c>
      <c r="AH226" s="9">
        <v>4.2736743251015668</v>
      </c>
      <c r="AI226" s="9">
        <f t="shared" si="80"/>
        <v>0</v>
      </c>
      <c r="AJ226" s="10" t="e">
        <v>#N/A</v>
      </c>
      <c r="AK226" s="9">
        <v>2.7046164395865873</v>
      </c>
      <c r="AL226" s="9">
        <f t="shared" si="81"/>
        <v>0</v>
      </c>
      <c r="AM226" s="10" t="e">
        <v>#N/A</v>
      </c>
      <c r="AN226" s="9">
        <v>6.5663626503702517</v>
      </c>
      <c r="AO226" s="9">
        <f t="shared" si="82"/>
        <v>0</v>
      </c>
      <c r="AP226" s="10" t="e">
        <v>#N/A</v>
      </c>
      <c r="AQ226" s="9">
        <v>4.6975291630138685</v>
      </c>
      <c r="AR226" s="9">
        <f t="shared" si="83"/>
        <v>0</v>
      </c>
      <c r="AS226" s="10" t="e">
        <v>#N/A</v>
      </c>
      <c r="AT226" s="9">
        <v>4.8610700790730306</v>
      </c>
      <c r="AU226" s="9">
        <f t="shared" si="84"/>
        <v>0</v>
      </c>
      <c r="AV226" s="10" t="e">
        <v>#N/A</v>
      </c>
      <c r="AW226" s="9">
        <v>4.8610700790730306</v>
      </c>
      <c r="AX226" s="9">
        <f t="shared" si="85"/>
        <v>0</v>
      </c>
      <c r="AY226" s="10" t="e">
        <v>#N/A</v>
      </c>
      <c r="AZ226" s="9">
        <v>4.8610700790730306</v>
      </c>
      <c r="BA226" s="9">
        <f t="shared" si="86"/>
        <v>0</v>
      </c>
      <c r="BB226" s="10" t="e">
        <v>#N/A</v>
      </c>
      <c r="BC226" s="9">
        <v>7.5864335219285692</v>
      </c>
      <c r="BD226" s="9">
        <f t="shared" si="87"/>
        <v>0</v>
      </c>
      <c r="BE226" s="10" t="e">
        <v>#N/A</v>
      </c>
      <c r="BF226" s="9">
        <v>7.5864335219285692</v>
      </c>
      <c r="BG226" s="9">
        <f t="shared" si="88"/>
        <v>0</v>
      </c>
      <c r="BH226" s="10">
        <v>6.5609079694334156</v>
      </c>
      <c r="BI226" s="9">
        <v>7.5864335219285692</v>
      </c>
      <c r="BJ226" s="9">
        <f t="shared" si="89"/>
        <v>1.0517026588204901</v>
      </c>
      <c r="BK226" s="10">
        <v>6.8461648376696509</v>
      </c>
      <c r="BL226" s="9">
        <v>7.5864335219285692</v>
      </c>
      <c r="BM226" s="9">
        <f t="shared" si="90"/>
        <v>0.5479977248944301</v>
      </c>
      <c r="BN226" s="10" t="e">
        <v>#N/A</v>
      </c>
      <c r="BO226" s="9">
        <v>7.5864335219285692</v>
      </c>
      <c r="BP226" s="9">
        <f t="shared" si="91"/>
        <v>0</v>
      </c>
      <c r="BQ226" s="10" t="e">
        <v>#N/A</v>
      </c>
      <c r="BR226" s="9">
        <v>7.5864335219285692</v>
      </c>
      <c r="BS226" s="9">
        <f t="shared" si="92"/>
        <v>0</v>
      </c>
      <c r="BT226" s="10" t="e">
        <v>#N/A</v>
      </c>
      <c r="BU226" s="9">
        <v>7.5864335219285692</v>
      </c>
      <c r="BV226" s="9">
        <f t="shared" si="93"/>
        <v>0</v>
      </c>
      <c r="BW226" s="10" t="e">
        <v>#N/A</v>
      </c>
      <c r="BX226" s="9">
        <v>7.5864335219285692</v>
      </c>
      <c r="BY226" s="9">
        <f t="shared" si="94"/>
        <v>0</v>
      </c>
      <c r="BZ226" s="10" t="e">
        <v>#N/A</v>
      </c>
      <c r="CA226" s="9">
        <v>7.5864335219285692</v>
      </c>
      <c r="CB226" s="9">
        <f t="shared" si="95"/>
        <v>0</v>
      </c>
      <c r="CC226" s="10" t="e">
        <v>#N/A</v>
      </c>
      <c r="CD226" s="9">
        <v>7.5864335219285692</v>
      </c>
      <c r="CE226" s="9">
        <f t="shared" si="96"/>
        <v>0</v>
      </c>
      <c r="CF226" s="10" t="e">
        <v>#N/A</v>
      </c>
      <c r="CG226" s="9">
        <v>7.5864335219285692</v>
      </c>
      <c r="CH226" s="9">
        <f t="shared" si="97"/>
        <v>0</v>
      </c>
      <c r="CI226" s="10" t="e">
        <v>#N/A</v>
      </c>
      <c r="CJ226" s="9">
        <v>7.5864335219285692</v>
      </c>
      <c r="CK226" s="9">
        <f t="shared" si="98"/>
        <v>0</v>
      </c>
      <c r="CL226" s="10">
        <v>4.3929557708380216</v>
      </c>
      <c r="CM226" s="9">
        <v>7.5864335219285692</v>
      </c>
      <c r="CN226" s="9">
        <f t="shared" si="99"/>
        <v>10.198300146710341</v>
      </c>
      <c r="CO226" s="10" t="e">
        <v>#N/A</v>
      </c>
      <c r="CP226" s="9">
        <v>7.5864335219285692</v>
      </c>
      <c r="CQ226" s="9">
        <f t="shared" si="100"/>
        <v>0</v>
      </c>
      <c r="CR226" s="10" t="e">
        <v>#N/A</v>
      </c>
      <c r="CS226" s="9">
        <v>1.2503464219160207</v>
      </c>
      <c r="CT226" s="9">
        <f t="shared" si="101"/>
        <v>0</v>
      </c>
      <c r="CU226" s="10" t="e">
        <v>#N/A</v>
      </c>
      <c r="CV226" s="9">
        <v>4.1887615228144739</v>
      </c>
      <c r="CW226" s="9">
        <f t="shared" si="102"/>
        <v>0</v>
      </c>
      <c r="CX226" s="10">
        <v>1.5403870884756721</v>
      </c>
      <c r="CY226" s="9">
        <v>0.77352887090012246</v>
      </c>
      <c r="CZ226" s="9">
        <f t="shared" si="103"/>
        <v>0.58807152586314904</v>
      </c>
      <c r="DA226" s="10" t="e">
        <v>#N/A</v>
      </c>
      <c r="DB226" s="9">
        <v>-4.635983556924117</v>
      </c>
      <c r="DC226" s="9">
        <f t="shared" si="104"/>
        <v>0</v>
      </c>
      <c r="DD226" s="6"/>
    </row>
    <row r="227" spans="1:108" s="1" customFormat="1" ht="14.4" customHeight="1" x14ac:dyDescent="0.3">
      <c r="A227" s="13" t="s">
        <v>402</v>
      </c>
      <c r="B227" s="13" t="s">
        <v>403</v>
      </c>
      <c r="C227" s="10">
        <v>6.9602677504131272</v>
      </c>
      <c r="D227" s="9">
        <v>7.5864335219285692</v>
      </c>
      <c r="E227" s="9">
        <f t="shared" si="70"/>
        <v>0.39208357341752881</v>
      </c>
      <c r="F227" s="10">
        <v>0.11410274729449199</v>
      </c>
      <c r="G227" s="9">
        <v>0.25101616069730426</v>
      </c>
      <c r="H227" s="9">
        <f t="shared" si="71"/>
        <v>1.8745282769609375E-2</v>
      </c>
      <c r="I227" s="10" t="e">
        <v>#N/A</v>
      </c>
      <c r="J227" s="9">
        <v>2.7046164395865873</v>
      </c>
      <c r="K227" s="9">
        <f t="shared" si="72"/>
        <v>0</v>
      </c>
      <c r="L227" s="10">
        <v>4.7923153863687524</v>
      </c>
      <c r="M227" s="9">
        <v>4.5830162015048614</v>
      </c>
      <c r="N227" s="9">
        <f t="shared" si="73"/>
        <v>4.3806148784689213E-2</v>
      </c>
      <c r="O227" s="10" t="e">
        <v>#N/A</v>
      </c>
      <c r="P227" s="9">
        <v>7.9524305013906513</v>
      </c>
      <c r="Q227" s="9">
        <f t="shared" si="74"/>
        <v>0</v>
      </c>
      <c r="R227" s="10" t="e">
        <v>#N/A</v>
      </c>
      <c r="S227" s="9">
        <v>8.4061011577958737</v>
      </c>
      <c r="T227" s="9">
        <f t="shared" si="75"/>
        <v>0</v>
      </c>
      <c r="U227" s="10" t="e">
        <v>#N/A</v>
      </c>
      <c r="V227" s="9">
        <v>2.7046164395865873</v>
      </c>
      <c r="W227" s="9">
        <f t="shared" si="76"/>
        <v>0</v>
      </c>
      <c r="X227" s="10" t="e">
        <v>#N/A</v>
      </c>
      <c r="Y227" s="9">
        <v>4.2736743251015668</v>
      </c>
      <c r="Z227" s="9">
        <f t="shared" si="77"/>
        <v>0</v>
      </c>
      <c r="AA227" s="10" t="e">
        <v>#N/A</v>
      </c>
      <c r="AB227" s="9">
        <v>4.1887615228144739</v>
      </c>
      <c r="AC227" s="9">
        <f t="shared" si="78"/>
        <v>0</v>
      </c>
      <c r="AD227" s="10" t="e">
        <v>#N/A</v>
      </c>
      <c r="AE227" s="9">
        <v>4.2736743251015668</v>
      </c>
      <c r="AF227" s="9">
        <f t="shared" si="79"/>
        <v>0</v>
      </c>
      <c r="AG227" s="10" t="e">
        <v>#N/A</v>
      </c>
      <c r="AH227" s="9">
        <v>4.2736743251015668</v>
      </c>
      <c r="AI227" s="9">
        <f t="shared" si="80"/>
        <v>0</v>
      </c>
      <c r="AJ227" s="10" t="e">
        <v>#N/A</v>
      </c>
      <c r="AK227" s="9">
        <v>2.7046164395865873</v>
      </c>
      <c r="AL227" s="9">
        <f t="shared" si="81"/>
        <v>0</v>
      </c>
      <c r="AM227" s="10" t="e">
        <v>#N/A</v>
      </c>
      <c r="AN227" s="9">
        <v>6.5663626503702517</v>
      </c>
      <c r="AO227" s="9">
        <f t="shared" si="82"/>
        <v>0</v>
      </c>
      <c r="AP227" s="10" t="e">
        <v>#N/A</v>
      </c>
      <c r="AQ227" s="9">
        <v>4.6975291630138685</v>
      </c>
      <c r="AR227" s="9">
        <f t="shared" si="83"/>
        <v>0</v>
      </c>
      <c r="AS227" s="10" t="e">
        <v>#N/A</v>
      </c>
      <c r="AT227" s="9">
        <v>4.8610700790730306</v>
      </c>
      <c r="AU227" s="9">
        <f t="shared" si="84"/>
        <v>0</v>
      </c>
      <c r="AV227" s="10" t="e">
        <v>#N/A</v>
      </c>
      <c r="AW227" s="9">
        <v>4.8610700790730306</v>
      </c>
      <c r="AX227" s="9">
        <f t="shared" si="85"/>
        <v>0</v>
      </c>
      <c r="AY227" s="10" t="e">
        <v>#N/A</v>
      </c>
      <c r="AZ227" s="9">
        <v>4.8610700790730306</v>
      </c>
      <c r="BA227" s="9">
        <f t="shared" si="86"/>
        <v>0</v>
      </c>
      <c r="BB227" s="10" t="e">
        <v>#N/A</v>
      </c>
      <c r="BC227" s="9">
        <v>7.5864335219285692</v>
      </c>
      <c r="BD227" s="9">
        <f t="shared" si="87"/>
        <v>0</v>
      </c>
      <c r="BE227" s="10" t="e">
        <v>#N/A</v>
      </c>
      <c r="BF227" s="9">
        <v>7.5864335219285692</v>
      </c>
      <c r="BG227" s="9">
        <f t="shared" si="88"/>
        <v>0</v>
      </c>
      <c r="BH227" s="10" t="e">
        <v>#N/A</v>
      </c>
      <c r="BI227" s="9">
        <v>7.5864335219285692</v>
      </c>
      <c r="BJ227" s="9">
        <f t="shared" si="89"/>
        <v>0</v>
      </c>
      <c r="BK227" s="10" t="e">
        <v>#N/A</v>
      </c>
      <c r="BL227" s="9">
        <v>7.5864335219285692</v>
      </c>
      <c r="BM227" s="9">
        <f t="shared" si="90"/>
        <v>0</v>
      </c>
      <c r="BN227" s="10" t="e">
        <v>#N/A</v>
      </c>
      <c r="BO227" s="9">
        <v>7.5864335219285692</v>
      </c>
      <c r="BP227" s="9">
        <f t="shared" si="91"/>
        <v>0</v>
      </c>
      <c r="BQ227" s="10" t="e">
        <v>#N/A</v>
      </c>
      <c r="BR227" s="9">
        <v>7.5864335219285692</v>
      </c>
      <c r="BS227" s="9">
        <f t="shared" si="92"/>
        <v>0</v>
      </c>
      <c r="BT227" s="10" t="e">
        <v>#N/A</v>
      </c>
      <c r="BU227" s="9">
        <v>7.5864335219285692</v>
      </c>
      <c r="BV227" s="9">
        <f t="shared" si="93"/>
        <v>0</v>
      </c>
      <c r="BW227" s="10" t="e">
        <v>#N/A</v>
      </c>
      <c r="BX227" s="9">
        <v>7.5864335219285692</v>
      </c>
      <c r="BY227" s="9">
        <f t="shared" si="94"/>
        <v>0</v>
      </c>
      <c r="BZ227" s="10" t="e">
        <v>#N/A</v>
      </c>
      <c r="CA227" s="9">
        <v>7.5864335219285692</v>
      </c>
      <c r="CB227" s="9">
        <f t="shared" si="95"/>
        <v>0</v>
      </c>
      <c r="CC227" s="10" t="e">
        <v>#N/A</v>
      </c>
      <c r="CD227" s="9">
        <v>7.5864335219285692</v>
      </c>
      <c r="CE227" s="9">
        <f t="shared" si="96"/>
        <v>0</v>
      </c>
      <c r="CF227" s="10" t="e">
        <v>#N/A</v>
      </c>
      <c r="CG227" s="9">
        <v>7.5864335219285692</v>
      </c>
      <c r="CH227" s="9">
        <f t="shared" si="97"/>
        <v>0</v>
      </c>
      <c r="CI227" s="10" t="e">
        <v>#N/A</v>
      </c>
      <c r="CJ227" s="9">
        <v>7.5864335219285692</v>
      </c>
      <c r="CK227" s="9">
        <f t="shared" si="98"/>
        <v>0</v>
      </c>
      <c r="CL227" s="10" t="e">
        <v>#N/A</v>
      </c>
      <c r="CM227" s="9">
        <v>7.5864335219285692</v>
      </c>
      <c r="CN227" s="9">
        <f t="shared" si="99"/>
        <v>0</v>
      </c>
      <c r="CO227" s="10" t="e">
        <v>#N/A</v>
      </c>
      <c r="CP227" s="9">
        <v>7.5864335219285692</v>
      </c>
      <c r="CQ227" s="9">
        <f t="shared" si="100"/>
        <v>0</v>
      </c>
      <c r="CR227" s="10" t="e">
        <v>#N/A</v>
      </c>
      <c r="CS227" s="9">
        <v>1.2503464219160207</v>
      </c>
      <c r="CT227" s="9">
        <f t="shared" si="101"/>
        <v>0</v>
      </c>
      <c r="CU227" s="10" t="e">
        <v>#N/A</v>
      </c>
      <c r="CV227" s="9">
        <v>4.1887615228144739</v>
      </c>
      <c r="CW227" s="9">
        <f t="shared" si="102"/>
        <v>0</v>
      </c>
      <c r="CX227" s="10" t="e">
        <v>#N/A</v>
      </c>
      <c r="CY227" s="9">
        <v>0.77352887090012246</v>
      </c>
      <c r="CZ227" s="9">
        <f t="shared" si="103"/>
        <v>0</v>
      </c>
      <c r="DA227" s="10" t="e">
        <v>#N/A</v>
      </c>
      <c r="DB227" s="9">
        <v>-4.635983556924117</v>
      </c>
      <c r="DC227" s="9">
        <f t="shared" si="104"/>
        <v>0</v>
      </c>
      <c r="DD227" s="6"/>
    </row>
    <row r="228" spans="1:108" s="1" customFormat="1" ht="14.4" customHeight="1" x14ac:dyDescent="0.3">
      <c r="A228" s="13" t="s">
        <v>404</v>
      </c>
      <c r="B228" s="13" t="s">
        <v>405</v>
      </c>
      <c r="C228" s="10">
        <v>9.4705278350135167</v>
      </c>
      <c r="D228" s="9">
        <v>9.8563452589991698</v>
      </c>
      <c r="E228" s="9">
        <f t="shared" si="70"/>
        <v>0.1488550846509252</v>
      </c>
      <c r="F228" s="10">
        <v>2.8810943691859769</v>
      </c>
      <c r="G228" s="9">
        <v>3.2512193974115462</v>
      </c>
      <c r="H228" s="9">
        <f t="shared" si="71"/>
        <v>0.13699253651897844</v>
      </c>
      <c r="I228" s="10" t="e">
        <v>#N/A</v>
      </c>
      <c r="J228" s="9">
        <v>5.1840008524134333</v>
      </c>
      <c r="K228" s="9">
        <f t="shared" si="72"/>
        <v>0</v>
      </c>
      <c r="L228" s="10" t="e">
        <v>#N/A</v>
      </c>
      <c r="M228" s="9">
        <v>7.8752194418058679</v>
      </c>
      <c r="N228" s="9">
        <f t="shared" si="73"/>
        <v>0</v>
      </c>
      <c r="O228" s="10" t="e">
        <v>#N/A</v>
      </c>
      <c r="P228" s="9">
        <v>11.275954035103013</v>
      </c>
      <c r="Q228" s="9">
        <f t="shared" si="74"/>
        <v>0</v>
      </c>
      <c r="R228" s="10" t="e">
        <v>#N/A</v>
      </c>
      <c r="S228" s="9">
        <v>11.986279859284309</v>
      </c>
      <c r="T228" s="9">
        <f t="shared" si="75"/>
        <v>0</v>
      </c>
      <c r="U228" s="10" t="e">
        <v>#N/A</v>
      </c>
      <c r="V228" s="9">
        <v>5.1840008524134333</v>
      </c>
      <c r="W228" s="9">
        <f t="shared" si="76"/>
        <v>0</v>
      </c>
      <c r="X228" s="10" t="e">
        <v>#N/A</v>
      </c>
      <c r="Y228" s="9">
        <v>6.2777713492391172</v>
      </c>
      <c r="Z228" s="9">
        <f t="shared" si="77"/>
        <v>0</v>
      </c>
      <c r="AA228" s="10" t="e">
        <v>#N/A</v>
      </c>
      <c r="AB228" s="9">
        <v>7.330534178584557</v>
      </c>
      <c r="AC228" s="9">
        <f t="shared" si="78"/>
        <v>0</v>
      </c>
      <c r="AD228" s="10" t="e">
        <v>#N/A</v>
      </c>
      <c r="AE228" s="9">
        <v>6.2777713492391172</v>
      </c>
      <c r="AF228" s="9">
        <f t="shared" si="79"/>
        <v>0</v>
      </c>
      <c r="AG228" s="10" t="e">
        <v>#N/A</v>
      </c>
      <c r="AH228" s="9">
        <v>6.2777713492391172</v>
      </c>
      <c r="AI228" s="9">
        <f t="shared" si="80"/>
        <v>0</v>
      </c>
      <c r="AJ228" s="10" t="e">
        <v>#N/A</v>
      </c>
      <c r="AK228" s="9">
        <v>5.1840008524134333</v>
      </c>
      <c r="AL228" s="9">
        <f t="shared" si="81"/>
        <v>0</v>
      </c>
      <c r="AM228" s="10" t="e">
        <v>#N/A</v>
      </c>
      <c r="AN228" s="9">
        <v>9.5458872726484998</v>
      </c>
      <c r="AO228" s="9">
        <f t="shared" si="82"/>
        <v>0</v>
      </c>
      <c r="AP228" s="10" t="e">
        <v>#N/A</v>
      </c>
      <c r="AQ228" s="9">
        <v>7.7932650258942999</v>
      </c>
      <c r="AR228" s="9">
        <f t="shared" si="83"/>
        <v>0</v>
      </c>
      <c r="AS228" s="10" t="e">
        <v>#N/A</v>
      </c>
      <c r="AT228" s="9">
        <v>7.1961113804606356</v>
      </c>
      <c r="AU228" s="9">
        <f t="shared" si="84"/>
        <v>0</v>
      </c>
      <c r="AV228" s="10" t="e">
        <v>#N/A</v>
      </c>
      <c r="AW228" s="9">
        <v>7.1961113804606356</v>
      </c>
      <c r="AX228" s="9">
        <f t="shared" si="85"/>
        <v>0</v>
      </c>
      <c r="AY228" s="10" t="e">
        <v>#N/A</v>
      </c>
      <c r="AZ228" s="9">
        <v>7.1961113804606356</v>
      </c>
      <c r="BA228" s="9">
        <f t="shared" si="86"/>
        <v>0</v>
      </c>
      <c r="BB228" s="10" t="e">
        <v>#N/A</v>
      </c>
      <c r="BC228" s="9">
        <v>9.8563452589991698</v>
      </c>
      <c r="BD228" s="9">
        <f t="shared" si="87"/>
        <v>0</v>
      </c>
      <c r="BE228" s="10" t="e">
        <v>#N/A</v>
      </c>
      <c r="BF228" s="9">
        <v>9.8563452589991698</v>
      </c>
      <c r="BG228" s="9">
        <f t="shared" si="88"/>
        <v>0</v>
      </c>
      <c r="BH228" s="10" t="e">
        <v>#N/A</v>
      </c>
      <c r="BI228" s="9">
        <v>9.8563452589991698</v>
      </c>
      <c r="BJ228" s="9">
        <f t="shared" si="89"/>
        <v>0</v>
      </c>
      <c r="BK228" s="10" t="e">
        <v>#N/A</v>
      </c>
      <c r="BL228" s="9">
        <v>9.8563452589991698</v>
      </c>
      <c r="BM228" s="9">
        <f t="shared" si="90"/>
        <v>0</v>
      </c>
      <c r="BN228" s="10" t="e">
        <v>#N/A</v>
      </c>
      <c r="BO228" s="9">
        <v>9.8563452589991698</v>
      </c>
      <c r="BP228" s="9">
        <f t="shared" si="91"/>
        <v>0</v>
      </c>
      <c r="BQ228" s="10" t="e">
        <v>#N/A</v>
      </c>
      <c r="BR228" s="9">
        <v>9.8563452589991698</v>
      </c>
      <c r="BS228" s="9">
        <f t="shared" si="92"/>
        <v>0</v>
      </c>
      <c r="BT228" s="10" t="e">
        <v>#N/A</v>
      </c>
      <c r="BU228" s="9">
        <v>9.8563452589991698</v>
      </c>
      <c r="BV228" s="9">
        <f t="shared" si="93"/>
        <v>0</v>
      </c>
      <c r="BW228" s="10" t="e">
        <v>#N/A</v>
      </c>
      <c r="BX228" s="9">
        <v>9.8563452589991698</v>
      </c>
      <c r="BY228" s="9">
        <f t="shared" si="94"/>
        <v>0</v>
      </c>
      <c r="BZ228" s="10" t="e">
        <v>#N/A</v>
      </c>
      <c r="CA228" s="9">
        <v>9.8563452589991698</v>
      </c>
      <c r="CB228" s="9">
        <f t="shared" si="95"/>
        <v>0</v>
      </c>
      <c r="CC228" s="10" t="e">
        <v>#N/A</v>
      </c>
      <c r="CD228" s="9">
        <v>9.8563452589991698</v>
      </c>
      <c r="CE228" s="9">
        <f t="shared" si="96"/>
        <v>0</v>
      </c>
      <c r="CF228" s="10" t="e">
        <v>#N/A</v>
      </c>
      <c r="CG228" s="9">
        <v>9.8563452589991698</v>
      </c>
      <c r="CH228" s="9">
        <f t="shared" si="97"/>
        <v>0</v>
      </c>
      <c r="CI228" s="10" t="e">
        <v>#N/A</v>
      </c>
      <c r="CJ228" s="9">
        <v>9.8563452589991698</v>
      </c>
      <c r="CK228" s="9">
        <f t="shared" si="98"/>
        <v>0</v>
      </c>
      <c r="CL228" s="10" t="e">
        <v>#N/A</v>
      </c>
      <c r="CM228" s="9">
        <v>9.8563452589991698</v>
      </c>
      <c r="CN228" s="9">
        <f t="shared" si="99"/>
        <v>0</v>
      </c>
      <c r="CO228" s="10" t="e">
        <v>#N/A</v>
      </c>
      <c r="CP228" s="9">
        <v>9.8563452589991698</v>
      </c>
      <c r="CQ228" s="9">
        <f t="shared" si="100"/>
        <v>0</v>
      </c>
      <c r="CR228" s="10" t="e">
        <v>#N/A</v>
      </c>
      <c r="CS228" s="9">
        <v>4.1744157108740154</v>
      </c>
      <c r="CT228" s="9">
        <f t="shared" si="101"/>
        <v>0</v>
      </c>
      <c r="CU228" s="10" t="e">
        <v>#N/A</v>
      </c>
      <c r="CV228" s="9">
        <v>7.330534178584557</v>
      </c>
      <c r="CW228" s="9">
        <f t="shared" si="102"/>
        <v>0</v>
      </c>
      <c r="CX228" s="10" t="e">
        <v>#N/A</v>
      </c>
      <c r="CY228" s="9">
        <v>3.6122984721363167</v>
      </c>
      <c r="CZ228" s="9">
        <f t="shared" si="103"/>
        <v>0</v>
      </c>
      <c r="DA228" s="10" t="e">
        <v>#N/A</v>
      </c>
      <c r="DB228" s="9">
        <v>-2.775745413638333</v>
      </c>
      <c r="DC228" s="9">
        <f t="shared" si="104"/>
        <v>0</v>
      </c>
      <c r="DD228" s="6"/>
    </row>
    <row r="229" spans="1:108" s="1" customFormat="1" ht="14.4" customHeight="1" x14ac:dyDescent="0.3">
      <c r="A229" s="13" t="s">
        <v>406</v>
      </c>
      <c r="B229" s="13" t="s">
        <v>407</v>
      </c>
      <c r="C229" s="10">
        <v>9.4705278371734831</v>
      </c>
      <c r="D229" s="9">
        <v>9.8563452589991698</v>
      </c>
      <c r="E229" s="9">
        <f t="shared" si="70"/>
        <v>0.14885508298421984</v>
      </c>
      <c r="F229" s="10">
        <v>2.4874398910199744</v>
      </c>
      <c r="G229" s="9">
        <v>3.2512193974115462</v>
      </c>
      <c r="H229" s="9">
        <f t="shared" si="71"/>
        <v>0.58335913438375298</v>
      </c>
      <c r="I229" s="10" t="e">
        <v>#N/A</v>
      </c>
      <c r="J229" s="9">
        <v>5.1840008524134333</v>
      </c>
      <c r="K229" s="9">
        <f t="shared" si="72"/>
        <v>0</v>
      </c>
      <c r="L229" s="10" t="e">
        <v>#N/A</v>
      </c>
      <c r="M229" s="9">
        <v>7.8752194418058679</v>
      </c>
      <c r="N229" s="9">
        <f t="shared" si="73"/>
        <v>0</v>
      </c>
      <c r="O229" s="10" t="e">
        <v>#N/A</v>
      </c>
      <c r="P229" s="9">
        <v>11.275954035103013</v>
      </c>
      <c r="Q229" s="9">
        <f t="shared" si="74"/>
        <v>0</v>
      </c>
      <c r="R229" s="10" t="e">
        <v>#N/A</v>
      </c>
      <c r="S229" s="9">
        <v>11.986279859284309</v>
      </c>
      <c r="T229" s="9">
        <f t="shared" si="75"/>
        <v>0</v>
      </c>
      <c r="U229" s="10" t="e">
        <v>#N/A</v>
      </c>
      <c r="V229" s="9">
        <v>5.1840008524134333</v>
      </c>
      <c r="W229" s="9">
        <f t="shared" si="76"/>
        <v>0</v>
      </c>
      <c r="X229" s="10" t="e">
        <v>#N/A</v>
      </c>
      <c r="Y229" s="9">
        <v>6.2777713492391172</v>
      </c>
      <c r="Z229" s="9">
        <f t="shared" si="77"/>
        <v>0</v>
      </c>
      <c r="AA229" s="10" t="e">
        <v>#N/A</v>
      </c>
      <c r="AB229" s="9">
        <v>7.330534178584557</v>
      </c>
      <c r="AC229" s="9">
        <f t="shared" si="78"/>
        <v>0</v>
      </c>
      <c r="AD229" s="10" t="e">
        <v>#N/A</v>
      </c>
      <c r="AE229" s="9">
        <v>6.2777713492391172</v>
      </c>
      <c r="AF229" s="9">
        <f t="shared" si="79"/>
        <v>0</v>
      </c>
      <c r="AG229" s="10" t="e">
        <v>#N/A</v>
      </c>
      <c r="AH229" s="9">
        <v>6.2777713492391172</v>
      </c>
      <c r="AI229" s="9">
        <f t="shared" si="80"/>
        <v>0</v>
      </c>
      <c r="AJ229" s="10" t="e">
        <v>#N/A</v>
      </c>
      <c r="AK229" s="9">
        <v>5.1840008524134333</v>
      </c>
      <c r="AL229" s="9">
        <f t="shared" si="81"/>
        <v>0</v>
      </c>
      <c r="AM229" s="10" t="e">
        <v>#N/A</v>
      </c>
      <c r="AN229" s="9">
        <v>9.5458872726484998</v>
      </c>
      <c r="AO229" s="9">
        <f t="shared" si="82"/>
        <v>0</v>
      </c>
      <c r="AP229" s="10" t="e">
        <v>#N/A</v>
      </c>
      <c r="AQ229" s="9">
        <v>7.7932650258942999</v>
      </c>
      <c r="AR229" s="9">
        <f t="shared" si="83"/>
        <v>0</v>
      </c>
      <c r="AS229" s="10" t="e">
        <v>#N/A</v>
      </c>
      <c r="AT229" s="9">
        <v>7.1961113804606356</v>
      </c>
      <c r="AU229" s="9">
        <f t="shared" si="84"/>
        <v>0</v>
      </c>
      <c r="AV229" s="10" t="e">
        <v>#N/A</v>
      </c>
      <c r="AW229" s="9">
        <v>7.1961113804606356</v>
      </c>
      <c r="AX229" s="9">
        <f t="shared" si="85"/>
        <v>0</v>
      </c>
      <c r="AY229" s="10" t="e">
        <v>#N/A</v>
      </c>
      <c r="AZ229" s="9">
        <v>7.1961113804606356</v>
      </c>
      <c r="BA229" s="9">
        <f t="shared" si="86"/>
        <v>0</v>
      </c>
      <c r="BB229" s="10" t="e">
        <v>#N/A</v>
      </c>
      <c r="BC229" s="9">
        <v>9.8563452589991698</v>
      </c>
      <c r="BD229" s="9">
        <f t="shared" si="87"/>
        <v>0</v>
      </c>
      <c r="BE229" s="10" t="e">
        <v>#N/A</v>
      </c>
      <c r="BF229" s="9">
        <v>9.8563452589991698</v>
      </c>
      <c r="BG229" s="9">
        <f t="shared" si="88"/>
        <v>0</v>
      </c>
      <c r="BH229" s="10" t="e">
        <v>#N/A</v>
      </c>
      <c r="BI229" s="9">
        <v>9.8563452589991698</v>
      </c>
      <c r="BJ229" s="9">
        <f t="shared" si="89"/>
        <v>0</v>
      </c>
      <c r="BK229" s="10" t="e">
        <v>#N/A</v>
      </c>
      <c r="BL229" s="9">
        <v>9.8563452589991698</v>
      </c>
      <c r="BM229" s="9">
        <f t="shared" si="90"/>
        <v>0</v>
      </c>
      <c r="BN229" s="10" t="e">
        <v>#N/A</v>
      </c>
      <c r="BO229" s="9">
        <v>9.8563452589991698</v>
      </c>
      <c r="BP229" s="9">
        <f t="shared" si="91"/>
        <v>0</v>
      </c>
      <c r="BQ229" s="10" t="e">
        <v>#N/A</v>
      </c>
      <c r="BR229" s="9">
        <v>9.8563452589991698</v>
      </c>
      <c r="BS229" s="9">
        <f t="shared" si="92"/>
        <v>0</v>
      </c>
      <c r="BT229" s="10" t="e">
        <v>#N/A</v>
      </c>
      <c r="BU229" s="9">
        <v>9.8563452589991698</v>
      </c>
      <c r="BV229" s="9">
        <f t="shared" si="93"/>
        <v>0</v>
      </c>
      <c r="BW229" s="10" t="e">
        <v>#N/A</v>
      </c>
      <c r="BX229" s="9">
        <v>9.8563452589991698</v>
      </c>
      <c r="BY229" s="9">
        <f t="shared" si="94"/>
        <v>0</v>
      </c>
      <c r="BZ229" s="10" t="e">
        <v>#N/A</v>
      </c>
      <c r="CA229" s="9">
        <v>9.8563452589991698</v>
      </c>
      <c r="CB229" s="9">
        <f t="shared" si="95"/>
        <v>0</v>
      </c>
      <c r="CC229" s="10" t="e">
        <v>#N/A</v>
      </c>
      <c r="CD229" s="9">
        <v>9.8563452589991698</v>
      </c>
      <c r="CE229" s="9">
        <f t="shared" si="96"/>
        <v>0</v>
      </c>
      <c r="CF229" s="10" t="e">
        <v>#N/A</v>
      </c>
      <c r="CG229" s="9">
        <v>9.8563452589991698</v>
      </c>
      <c r="CH229" s="9">
        <f t="shared" si="97"/>
        <v>0</v>
      </c>
      <c r="CI229" s="10" t="e">
        <v>#N/A</v>
      </c>
      <c r="CJ229" s="9">
        <v>9.8563452589991698</v>
      </c>
      <c r="CK229" s="9">
        <f t="shared" si="98"/>
        <v>0</v>
      </c>
      <c r="CL229" s="10" t="e">
        <v>#N/A</v>
      </c>
      <c r="CM229" s="9">
        <v>9.8563452589991698</v>
      </c>
      <c r="CN229" s="9">
        <f t="shared" si="99"/>
        <v>0</v>
      </c>
      <c r="CO229" s="10" t="e">
        <v>#N/A</v>
      </c>
      <c r="CP229" s="9">
        <v>9.8563452589991698</v>
      </c>
      <c r="CQ229" s="9">
        <f t="shared" si="100"/>
        <v>0</v>
      </c>
      <c r="CR229" s="10" t="e">
        <v>#N/A</v>
      </c>
      <c r="CS229" s="9">
        <v>4.1744157108740154</v>
      </c>
      <c r="CT229" s="9">
        <f t="shared" si="101"/>
        <v>0</v>
      </c>
      <c r="CU229" s="10" t="e">
        <v>#N/A</v>
      </c>
      <c r="CV229" s="9">
        <v>7.330534178584557</v>
      </c>
      <c r="CW229" s="9">
        <f t="shared" si="102"/>
        <v>0</v>
      </c>
      <c r="CX229" s="10" t="e">
        <v>#N/A</v>
      </c>
      <c r="CY229" s="9">
        <v>3.6122984721363167</v>
      </c>
      <c r="CZ229" s="9">
        <f t="shared" si="103"/>
        <v>0</v>
      </c>
      <c r="DA229" s="10" t="e">
        <v>#N/A</v>
      </c>
      <c r="DB229" s="9">
        <v>-2.775745413638333</v>
      </c>
      <c r="DC229" s="9">
        <f t="shared" si="104"/>
        <v>0</v>
      </c>
      <c r="DD229" s="6"/>
    </row>
    <row r="230" spans="1:108" s="1" customFormat="1" ht="14.4" customHeight="1" x14ac:dyDescent="0.3">
      <c r="A230" s="13" t="s">
        <v>408</v>
      </c>
      <c r="B230" s="13" t="s">
        <v>409</v>
      </c>
      <c r="C230" s="10">
        <v>9.4705278371734831</v>
      </c>
      <c r="D230" s="9">
        <v>9.8563452589991698</v>
      </c>
      <c r="E230" s="9">
        <f t="shared" si="70"/>
        <v>0.14885508298421984</v>
      </c>
      <c r="F230" s="10">
        <v>3.0009022538452008</v>
      </c>
      <c r="G230" s="9">
        <v>3.2512193974115462</v>
      </c>
      <c r="H230" s="9">
        <f t="shared" si="71"/>
        <v>6.265867236321436E-2</v>
      </c>
      <c r="I230" s="10" t="e">
        <v>#N/A</v>
      </c>
      <c r="J230" s="9">
        <v>5.1840008524134333</v>
      </c>
      <c r="K230" s="9">
        <f t="shared" si="72"/>
        <v>0</v>
      </c>
      <c r="L230" s="10" t="e">
        <v>#N/A</v>
      </c>
      <c r="M230" s="9">
        <v>7.8752194418058679</v>
      </c>
      <c r="N230" s="9">
        <f t="shared" si="73"/>
        <v>0</v>
      </c>
      <c r="O230" s="10" t="e">
        <v>#N/A</v>
      </c>
      <c r="P230" s="9">
        <v>11.275954035103013</v>
      </c>
      <c r="Q230" s="9">
        <f t="shared" si="74"/>
        <v>0</v>
      </c>
      <c r="R230" s="10" t="e">
        <v>#N/A</v>
      </c>
      <c r="S230" s="9">
        <v>11.986279859284309</v>
      </c>
      <c r="T230" s="9">
        <f t="shared" si="75"/>
        <v>0</v>
      </c>
      <c r="U230" s="10" t="e">
        <v>#N/A</v>
      </c>
      <c r="V230" s="9">
        <v>5.1840008524134333</v>
      </c>
      <c r="W230" s="9">
        <f t="shared" si="76"/>
        <v>0</v>
      </c>
      <c r="X230" s="10" t="e">
        <v>#N/A</v>
      </c>
      <c r="Y230" s="9">
        <v>6.2777713492391172</v>
      </c>
      <c r="Z230" s="9">
        <f t="shared" si="77"/>
        <v>0</v>
      </c>
      <c r="AA230" s="10" t="e">
        <v>#N/A</v>
      </c>
      <c r="AB230" s="9">
        <v>7.330534178584557</v>
      </c>
      <c r="AC230" s="9">
        <f t="shared" si="78"/>
        <v>0</v>
      </c>
      <c r="AD230" s="10" t="e">
        <v>#N/A</v>
      </c>
      <c r="AE230" s="9">
        <v>6.2777713492391172</v>
      </c>
      <c r="AF230" s="9">
        <f t="shared" si="79"/>
        <v>0</v>
      </c>
      <c r="AG230" s="10" t="e">
        <v>#N/A</v>
      </c>
      <c r="AH230" s="9">
        <v>6.2777713492391172</v>
      </c>
      <c r="AI230" s="9">
        <f t="shared" si="80"/>
        <v>0</v>
      </c>
      <c r="AJ230" s="10" t="e">
        <v>#N/A</v>
      </c>
      <c r="AK230" s="9">
        <v>5.1840008524134333</v>
      </c>
      <c r="AL230" s="9">
        <f t="shared" si="81"/>
        <v>0</v>
      </c>
      <c r="AM230" s="10" t="e">
        <v>#N/A</v>
      </c>
      <c r="AN230" s="9">
        <v>9.5458872726484998</v>
      </c>
      <c r="AO230" s="9">
        <f t="shared" si="82"/>
        <v>0</v>
      </c>
      <c r="AP230" s="10" t="e">
        <v>#N/A</v>
      </c>
      <c r="AQ230" s="9">
        <v>7.7932650258942999</v>
      </c>
      <c r="AR230" s="9">
        <f t="shared" si="83"/>
        <v>0</v>
      </c>
      <c r="AS230" s="10" t="e">
        <v>#N/A</v>
      </c>
      <c r="AT230" s="9">
        <v>7.1961113804606356</v>
      </c>
      <c r="AU230" s="9">
        <f t="shared" si="84"/>
        <v>0</v>
      </c>
      <c r="AV230" s="10" t="e">
        <v>#N/A</v>
      </c>
      <c r="AW230" s="9">
        <v>7.1961113804606356</v>
      </c>
      <c r="AX230" s="9">
        <f t="shared" si="85"/>
        <v>0</v>
      </c>
      <c r="AY230" s="10" t="e">
        <v>#N/A</v>
      </c>
      <c r="AZ230" s="9">
        <v>7.1961113804606356</v>
      </c>
      <c r="BA230" s="9">
        <f t="shared" si="86"/>
        <v>0</v>
      </c>
      <c r="BB230" s="10" t="e">
        <v>#N/A</v>
      </c>
      <c r="BC230" s="9">
        <v>9.8563452589991698</v>
      </c>
      <c r="BD230" s="9">
        <f t="shared" si="87"/>
        <v>0</v>
      </c>
      <c r="BE230" s="10" t="e">
        <v>#N/A</v>
      </c>
      <c r="BF230" s="9">
        <v>9.8563452589991698</v>
      </c>
      <c r="BG230" s="9">
        <f t="shared" si="88"/>
        <v>0</v>
      </c>
      <c r="BH230" s="10" t="e">
        <v>#N/A</v>
      </c>
      <c r="BI230" s="9">
        <v>9.8563452589991698</v>
      </c>
      <c r="BJ230" s="9">
        <f t="shared" si="89"/>
        <v>0</v>
      </c>
      <c r="BK230" s="10" t="e">
        <v>#N/A</v>
      </c>
      <c r="BL230" s="9">
        <v>9.8563452589991698</v>
      </c>
      <c r="BM230" s="9">
        <f t="shared" si="90"/>
        <v>0</v>
      </c>
      <c r="BN230" s="10" t="e">
        <v>#N/A</v>
      </c>
      <c r="BO230" s="9">
        <v>9.8563452589991698</v>
      </c>
      <c r="BP230" s="9">
        <f t="shared" si="91"/>
        <v>0</v>
      </c>
      <c r="BQ230" s="10" t="e">
        <v>#N/A</v>
      </c>
      <c r="BR230" s="9">
        <v>9.8563452589991698</v>
      </c>
      <c r="BS230" s="9">
        <f t="shared" si="92"/>
        <v>0</v>
      </c>
      <c r="BT230" s="10" t="e">
        <v>#N/A</v>
      </c>
      <c r="BU230" s="9">
        <v>9.8563452589991698</v>
      </c>
      <c r="BV230" s="9">
        <f t="shared" si="93"/>
        <v>0</v>
      </c>
      <c r="BW230" s="10" t="e">
        <v>#N/A</v>
      </c>
      <c r="BX230" s="9">
        <v>9.8563452589991698</v>
      </c>
      <c r="BY230" s="9">
        <f t="shared" si="94"/>
        <v>0</v>
      </c>
      <c r="BZ230" s="10" t="e">
        <v>#N/A</v>
      </c>
      <c r="CA230" s="9">
        <v>9.8563452589991698</v>
      </c>
      <c r="CB230" s="9">
        <f t="shared" si="95"/>
        <v>0</v>
      </c>
      <c r="CC230" s="10" t="e">
        <v>#N/A</v>
      </c>
      <c r="CD230" s="9">
        <v>9.8563452589991698</v>
      </c>
      <c r="CE230" s="9">
        <f t="shared" si="96"/>
        <v>0</v>
      </c>
      <c r="CF230" s="10" t="e">
        <v>#N/A</v>
      </c>
      <c r="CG230" s="9">
        <v>9.8563452589991698</v>
      </c>
      <c r="CH230" s="9">
        <f t="shared" si="97"/>
        <v>0</v>
      </c>
      <c r="CI230" s="10" t="e">
        <v>#N/A</v>
      </c>
      <c r="CJ230" s="9">
        <v>9.8563452589991698</v>
      </c>
      <c r="CK230" s="9">
        <f t="shared" si="98"/>
        <v>0</v>
      </c>
      <c r="CL230" s="10" t="e">
        <v>#N/A</v>
      </c>
      <c r="CM230" s="9">
        <v>9.8563452589991698</v>
      </c>
      <c r="CN230" s="9">
        <f t="shared" si="99"/>
        <v>0</v>
      </c>
      <c r="CO230" s="10" t="e">
        <v>#N/A</v>
      </c>
      <c r="CP230" s="9">
        <v>9.8563452589991698</v>
      </c>
      <c r="CQ230" s="9">
        <f t="shared" si="100"/>
        <v>0</v>
      </c>
      <c r="CR230" s="10" t="e">
        <v>#N/A</v>
      </c>
      <c r="CS230" s="9">
        <v>4.1744157108740154</v>
      </c>
      <c r="CT230" s="9">
        <f t="shared" si="101"/>
        <v>0</v>
      </c>
      <c r="CU230" s="10" t="e">
        <v>#N/A</v>
      </c>
      <c r="CV230" s="9">
        <v>7.330534178584557</v>
      </c>
      <c r="CW230" s="9">
        <f t="shared" si="102"/>
        <v>0</v>
      </c>
      <c r="CX230" s="10" t="e">
        <v>#N/A</v>
      </c>
      <c r="CY230" s="9">
        <v>3.6122984721363167</v>
      </c>
      <c r="CZ230" s="9">
        <f t="shared" si="103"/>
        <v>0</v>
      </c>
      <c r="DA230" s="10" t="e">
        <v>#N/A</v>
      </c>
      <c r="DB230" s="9">
        <v>-2.775745413638333</v>
      </c>
      <c r="DC230" s="9">
        <f t="shared" si="104"/>
        <v>0</v>
      </c>
      <c r="DD230" s="6"/>
    </row>
    <row r="231" spans="1:108" s="1" customFormat="1" ht="14.4" customHeight="1" x14ac:dyDescent="0.3">
      <c r="A231" s="13" t="s">
        <v>410</v>
      </c>
      <c r="B231" s="13" t="s">
        <v>411</v>
      </c>
      <c r="C231" s="10">
        <v>9.5846306244039372</v>
      </c>
      <c r="D231" s="9">
        <v>9.8563452589991698</v>
      </c>
      <c r="E231" s="9">
        <f t="shared" si="70"/>
        <v>7.3828842653220775E-2</v>
      </c>
      <c r="F231" s="10">
        <v>2.2250035722426347</v>
      </c>
      <c r="G231" s="9">
        <v>3.2512193974115462</v>
      </c>
      <c r="H231" s="9">
        <f t="shared" si="71"/>
        <v>1.05311891982711</v>
      </c>
      <c r="I231" s="10" t="e">
        <v>#N/A</v>
      </c>
      <c r="J231" s="9">
        <v>5.1840008524134333</v>
      </c>
      <c r="K231" s="9">
        <f t="shared" si="72"/>
        <v>0</v>
      </c>
      <c r="L231" s="10" t="e">
        <v>#N/A</v>
      </c>
      <c r="M231" s="9">
        <v>7.8752194418058679</v>
      </c>
      <c r="N231" s="9">
        <f t="shared" si="73"/>
        <v>0</v>
      </c>
      <c r="O231" s="10" t="e">
        <v>#N/A</v>
      </c>
      <c r="P231" s="9">
        <v>11.275954035103013</v>
      </c>
      <c r="Q231" s="9">
        <f t="shared" si="74"/>
        <v>0</v>
      </c>
      <c r="R231" s="10">
        <v>13.178867312514072</v>
      </c>
      <c r="S231" s="9">
        <v>11.986279859284309</v>
      </c>
      <c r="T231" s="9">
        <f t="shared" si="75"/>
        <v>1.4222648336010513</v>
      </c>
      <c r="U231" s="10" t="e">
        <v>#N/A</v>
      </c>
      <c r="V231" s="9">
        <v>5.1840008524134333</v>
      </c>
      <c r="W231" s="9">
        <f t="shared" si="76"/>
        <v>0</v>
      </c>
      <c r="X231" s="10" t="e">
        <v>#N/A</v>
      </c>
      <c r="Y231" s="9">
        <v>6.2777713492391172</v>
      </c>
      <c r="Z231" s="9">
        <f t="shared" si="77"/>
        <v>0</v>
      </c>
      <c r="AA231" s="10">
        <v>7.530781321436617</v>
      </c>
      <c r="AB231" s="9">
        <v>7.330534178584557</v>
      </c>
      <c r="AC231" s="9">
        <f t="shared" si="78"/>
        <v>4.0098918220413331E-2</v>
      </c>
      <c r="AD231" s="10" t="e">
        <v>#N/A</v>
      </c>
      <c r="AE231" s="9">
        <v>6.2777713492391172</v>
      </c>
      <c r="AF231" s="9">
        <f t="shared" si="79"/>
        <v>0</v>
      </c>
      <c r="AG231" s="10" t="e">
        <v>#N/A</v>
      </c>
      <c r="AH231" s="9">
        <v>6.2777713492391172</v>
      </c>
      <c r="AI231" s="9">
        <f t="shared" si="80"/>
        <v>0</v>
      </c>
      <c r="AJ231" s="10" t="e">
        <v>#N/A</v>
      </c>
      <c r="AK231" s="9">
        <v>5.1840008524134333</v>
      </c>
      <c r="AL231" s="9">
        <f t="shared" si="81"/>
        <v>0</v>
      </c>
      <c r="AM231" s="10" t="e">
        <v>#N/A</v>
      </c>
      <c r="AN231" s="9">
        <v>9.5458872726484998</v>
      </c>
      <c r="AO231" s="9">
        <f t="shared" si="82"/>
        <v>0</v>
      </c>
      <c r="AP231" s="10" t="e">
        <v>#N/A</v>
      </c>
      <c r="AQ231" s="9">
        <v>7.7932650258942999</v>
      </c>
      <c r="AR231" s="9">
        <f t="shared" si="83"/>
        <v>0</v>
      </c>
      <c r="AS231" s="10" t="e">
        <v>#N/A</v>
      </c>
      <c r="AT231" s="9">
        <v>7.1961113804606356</v>
      </c>
      <c r="AU231" s="9">
        <f t="shared" si="84"/>
        <v>0</v>
      </c>
      <c r="AV231" s="10" t="e">
        <v>#N/A</v>
      </c>
      <c r="AW231" s="9">
        <v>7.1961113804606356</v>
      </c>
      <c r="AX231" s="9">
        <f t="shared" si="85"/>
        <v>0</v>
      </c>
      <c r="AY231" s="10" t="e">
        <v>#N/A</v>
      </c>
      <c r="AZ231" s="9">
        <v>7.1961113804606356</v>
      </c>
      <c r="BA231" s="9">
        <f t="shared" si="86"/>
        <v>0</v>
      </c>
      <c r="BB231" s="10" t="e">
        <v>#N/A</v>
      </c>
      <c r="BC231" s="9">
        <v>9.8563452589991698</v>
      </c>
      <c r="BD231" s="9">
        <f t="shared" si="87"/>
        <v>0</v>
      </c>
      <c r="BE231" s="10" t="e">
        <v>#N/A</v>
      </c>
      <c r="BF231" s="9">
        <v>9.8563452589991698</v>
      </c>
      <c r="BG231" s="9">
        <f t="shared" si="88"/>
        <v>0</v>
      </c>
      <c r="BH231" s="10" t="e">
        <v>#N/A</v>
      </c>
      <c r="BI231" s="9">
        <v>9.8563452589991698</v>
      </c>
      <c r="BJ231" s="9">
        <f t="shared" si="89"/>
        <v>0</v>
      </c>
      <c r="BK231" s="10" t="e">
        <v>#N/A</v>
      </c>
      <c r="BL231" s="9">
        <v>9.8563452589991698</v>
      </c>
      <c r="BM231" s="9">
        <f t="shared" si="90"/>
        <v>0</v>
      </c>
      <c r="BN231" s="10" t="e">
        <v>#N/A</v>
      </c>
      <c r="BO231" s="9">
        <v>9.8563452589991698</v>
      </c>
      <c r="BP231" s="9">
        <f t="shared" si="91"/>
        <v>0</v>
      </c>
      <c r="BQ231" s="10" t="e">
        <v>#N/A</v>
      </c>
      <c r="BR231" s="9">
        <v>9.8563452589991698</v>
      </c>
      <c r="BS231" s="9">
        <f t="shared" si="92"/>
        <v>0</v>
      </c>
      <c r="BT231" s="10" t="e">
        <v>#N/A</v>
      </c>
      <c r="BU231" s="9">
        <v>9.8563452589991698</v>
      </c>
      <c r="BV231" s="9">
        <f t="shared" si="93"/>
        <v>0</v>
      </c>
      <c r="BW231" s="10" t="e">
        <v>#N/A</v>
      </c>
      <c r="BX231" s="9">
        <v>9.8563452589991698</v>
      </c>
      <c r="BY231" s="9">
        <f t="shared" si="94"/>
        <v>0</v>
      </c>
      <c r="BZ231" s="10" t="e">
        <v>#N/A</v>
      </c>
      <c r="CA231" s="9">
        <v>9.8563452589991698</v>
      </c>
      <c r="CB231" s="9">
        <f t="shared" si="95"/>
        <v>0</v>
      </c>
      <c r="CC231" s="10" t="e">
        <v>#N/A</v>
      </c>
      <c r="CD231" s="9">
        <v>9.8563452589991698</v>
      </c>
      <c r="CE231" s="9">
        <f t="shared" si="96"/>
        <v>0</v>
      </c>
      <c r="CF231" s="10" t="e">
        <v>#N/A</v>
      </c>
      <c r="CG231" s="9">
        <v>9.8563452589991698</v>
      </c>
      <c r="CH231" s="9">
        <f t="shared" si="97"/>
        <v>0</v>
      </c>
      <c r="CI231" s="10" t="e">
        <v>#N/A</v>
      </c>
      <c r="CJ231" s="9">
        <v>9.8563452589991698</v>
      </c>
      <c r="CK231" s="9">
        <f t="shared" si="98"/>
        <v>0</v>
      </c>
      <c r="CL231" s="10" t="e">
        <v>#N/A</v>
      </c>
      <c r="CM231" s="9">
        <v>9.8563452589991698</v>
      </c>
      <c r="CN231" s="9">
        <f t="shared" si="99"/>
        <v>0</v>
      </c>
      <c r="CO231" s="10" t="e">
        <v>#N/A</v>
      </c>
      <c r="CP231" s="9">
        <v>9.8563452589991698</v>
      </c>
      <c r="CQ231" s="9">
        <f t="shared" si="100"/>
        <v>0</v>
      </c>
      <c r="CR231" s="10" t="e">
        <v>#N/A</v>
      </c>
      <c r="CS231" s="9">
        <v>4.1744157108740154</v>
      </c>
      <c r="CT231" s="9">
        <f t="shared" si="101"/>
        <v>0</v>
      </c>
      <c r="CU231" s="10" t="e">
        <v>#N/A</v>
      </c>
      <c r="CV231" s="9">
        <v>7.330534178584557</v>
      </c>
      <c r="CW231" s="9">
        <f t="shared" si="102"/>
        <v>0</v>
      </c>
      <c r="CX231" s="10">
        <v>3.8224420343655545</v>
      </c>
      <c r="CY231" s="9">
        <v>3.6122984721363167</v>
      </c>
      <c r="CZ231" s="9">
        <f t="shared" si="103"/>
        <v>4.4160316746393542E-2</v>
      </c>
      <c r="DA231" s="10" t="e">
        <v>#N/A</v>
      </c>
      <c r="DB231" s="9">
        <v>-2.775745413638333</v>
      </c>
      <c r="DC231" s="9">
        <f t="shared" si="104"/>
        <v>0</v>
      </c>
      <c r="DD231" s="6"/>
    </row>
    <row r="232" spans="1:108" s="1" customFormat="1" ht="14.4" customHeight="1" x14ac:dyDescent="0.3">
      <c r="A232" s="13" t="s">
        <v>412</v>
      </c>
      <c r="B232" s="13" t="s">
        <v>413</v>
      </c>
      <c r="C232" s="10">
        <v>9.4705278371734831</v>
      </c>
      <c r="D232" s="9">
        <v>9.8563452589991698</v>
      </c>
      <c r="E232" s="9">
        <f t="shared" si="70"/>
        <v>0.14885508298421984</v>
      </c>
      <c r="F232" s="10">
        <v>2.7784018966209345</v>
      </c>
      <c r="G232" s="9">
        <v>3.2512193974115462</v>
      </c>
      <c r="H232" s="9">
        <f t="shared" si="71"/>
        <v>0.22355638905388009</v>
      </c>
      <c r="I232" s="10" t="e">
        <v>#N/A</v>
      </c>
      <c r="J232" s="9">
        <v>5.1840008524134333</v>
      </c>
      <c r="K232" s="9">
        <f t="shared" si="72"/>
        <v>0</v>
      </c>
      <c r="L232" s="10" t="e">
        <v>#N/A</v>
      </c>
      <c r="M232" s="9">
        <v>7.8752194418058679</v>
      </c>
      <c r="N232" s="9">
        <f t="shared" si="73"/>
        <v>0</v>
      </c>
      <c r="O232" s="10" t="e">
        <v>#N/A</v>
      </c>
      <c r="P232" s="9">
        <v>11.275954035103013</v>
      </c>
      <c r="Q232" s="9">
        <f t="shared" si="74"/>
        <v>0</v>
      </c>
      <c r="R232" s="10" t="e">
        <v>#N/A</v>
      </c>
      <c r="S232" s="9">
        <v>11.986279859284309</v>
      </c>
      <c r="T232" s="9">
        <f t="shared" si="75"/>
        <v>0</v>
      </c>
      <c r="U232" s="10" t="e">
        <v>#N/A</v>
      </c>
      <c r="V232" s="9">
        <v>5.1840008524134333</v>
      </c>
      <c r="W232" s="9">
        <f t="shared" si="76"/>
        <v>0</v>
      </c>
      <c r="X232" s="10" t="e">
        <v>#N/A</v>
      </c>
      <c r="Y232" s="9">
        <v>6.2777713492391172</v>
      </c>
      <c r="Z232" s="9">
        <f t="shared" si="77"/>
        <v>0</v>
      </c>
      <c r="AA232" s="10" t="e">
        <v>#N/A</v>
      </c>
      <c r="AB232" s="9">
        <v>7.330534178584557</v>
      </c>
      <c r="AC232" s="9">
        <f t="shared" si="78"/>
        <v>0</v>
      </c>
      <c r="AD232" s="10" t="e">
        <v>#N/A</v>
      </c>
      <c r="AE232" s="9">
        <v>6.2777713492391172</v>
      </c>
      <c r="AF232" s="9">
        <f t="shared" si="79"/>
        <v>0</v>
      </c>
      <c r="AG232" s="10" t="e">
        <v>#N/A</v>
      </c>
      <c r="AH232" s="9">
        <v>6.2777713492391172</v>
      </c>
      <c r="AI232" s="9">
        <f t="shared" si="80"/>
        <v>0</v>
      </c>
      <c r="AJ232" s="10" t="e">
        <v>#N/A</v>
      </c>
      <c r="AK232" s="9">
        <v>5.1840008524134333</v>
      </c>
      <c r="AL232" s="9">
        <f t="shared" si="81"/>
        <v>0</v>
      </c>
      <c r="AM232" s="10" t="e">
        <v>#N/A</v>
      </c>
      <c r="AN232" s="9">
        <v>9.5458872726484998</v>
      </c>
      <c r="AO232" s="9">
        <f t="shared" si="82"/>
        <v>0</v>
      </c>
      <c r="AP232" s="10" t="e">
        <v>#N/A</v>
      </c>
      <c r="AQ232" s="9">
        <v>7.7932650258942999</v>
      </c>
      <c r="AR232" s="9">
        <f t="shared" si="83"/>
        <v>0</v>
      </c>
      <c r="AS232" s="10" t="e">
        <v>#N/A</v>
      </c>
      <c r="AT232" s="9">
        <v>7.1961113804606356</v>
      </c>
      <c r="AU232" s="9">
        <f t="shared" si="84"/>
        <v>0</v>
      </c>
      <c r="AV232" s="10" t="e">
        <v>#N/A</v>
      </c>
      <c r="AW232" s="9">
        <v>7.1961113804606356</v>
      </c>
      <c r="AX232" s="9">
        <f t="shared" si="85"/>
        <v>0</v>
      </c>
      <c r="AY232" s="10" t="e">
        <v>#N/A</v>
      </c>
      <c r="AZ232" s="9">
        <v>7.1961113804606356</v>
      </c>
      <c r="BA232" s="9">
        <f t="shared" si="86"/>
        <v>0</v>
      </c>
      <c r="BB232" s="10" t="e">
        <v>#N/A</v>
      </c>
      <c r="BC232" s="9">
        <v>9.8563452589991698</v>
      </c>
      <c r="BD232" s="9">
        <f t="shared" si="87"/>
        <v>0</v>
      </c>
      <c r="BE232" s="10" t="e">
        <v>#N/A</v>
      </c>
      <c r="BF232" s="9">
        <v>9.8563452589991698</v>
      </c>
      <c r="BG232" s="9">
        <f t="shared" si="88"/>
        <v>0</v>
      </c>
      <c r="BH232" s="10" t="e">
        <v>#N/A</v>
      </c>
      <c r="BI232" s="9">
        <v>9.8563452589991698</v>
      </c>
      <c r="BJ232" s="9">
        <f t="shared" si="89"/>
        <v>0</v>
      </c>
      <c r="BK232" s="10" t="e">
        <v>#N/A</v>
      </c>
      <c r="BL232" s="9">
        <v>9.8563452589991698</v>
      </c>
      <c r="BM232" s="9">
        <f t="shared" si="90"/>
        <v>0</v>
      </c>
      <c r="BN232" s="10" t="e">
        <v>#N/A</v>
      </c>
      <c r="BO232" s="9">
        <v>9.8563452589991698</v>
      </c>
      <c r="BP232" s="9">
        <f t="shared" si="91"/>
        <v>0</v>
      </c>
      <c r="BQ232" s="10" t="e">
        <v>#N/A</v>
      </c>
      <c r="BR232" s="9">
        <v>9.8563452589991698</v>
      </c>
      <c r="BS232" s="9">
        <f t="shared" si="92"/>
        <v>0</v>
      </c>
      <c r="BT232" s="10" t="e">
        <v>#N/A</v>
      </c>
      <c r="BU232" s="9">
        <v>9.8563452589991698</v>
      </c>
      <c r="BV232" s="9">
        <f t="shared" si="93"/>
        <v>0</v>
      </c>
      <c r="BW232" s="10" t="e">
        <v>#N/A</v>
      </c>
      <c r="BX232" s="9">
        <v>9.8563452589991698</v>
      </c>
      <c r="BY232" s="9">
        <f t="shared" si="94"/>
        <v>0</v>
      </c>
      <c r="BZ232" s="10" t="e">
        <v>#N/A</v>
      </c>
      <c r="CA232" s="9">
        <v>9.8563452589991698</v>
      </c>
      <c r="CB232" s="9">
        <f t="shared" si="95"/>
        <v>0</v>
      </c>
      <c r="CC232" s="10" t="e">
        <v>#N/A</v>
      </c>
      <c r="CD232" s="9">
        <v>9.8563452589991698</v>
      </c>
      <c r="CE232" s="9">
        <f t="shared" si="96"/>
        <v>0</v>
      </c>
      <c r="CF232" s="10" t="e">
        <v>#N/A</v>
      </c>
      <c r="CG232" s="9">
        <v>9.8563452589991698</v>
      </c>
      <c r="CH232" s="9">
        <f t="shared" si="97"/>
        <v>0</v>
      </c>
      <c r="CI232" s="10" t="e">
        <v>#N/A</v>
      </c>
      <c r="CJ232" s="9">
        <v>9.8563452589991698</v>
      </c>
      <c r="CK232" s="9">
        <f t="shared" si="98"/>
        <v>0</v>
      </c>
      <c r="CL232" s="10" t="e">
        <v>#N/A</v>
      </c>
      <c r="CM232" s="9">
        <v>9.8563452589991698</v>
      </c>
      <c r="CN232" s="9">
        <f t="shared" si="99"/>
        <v>0</v>
      </c>
      <c r="CO232" s="10" t="e">
        <v>#N/A</v>
      </c>
      <c r="CP232" s="9">
        <v>9.8563452589991698</v>
      </c>
      <c r="CQ232" s="9">
        <f t="shared" si="100"/>
        <v>0</v>
      </c>
      <c r="CR232" s="10" t="e">
        <v>#N/A</v>
      </c>
      <c r="CS232" s="9">
        <v>4.1744157108740154</v>
      </c>
      <c r="CT232" s="9">
        <f t="shared" si="101"/>
        <v>0</v>
      </c>
      <c r="CU232" s="10" t="e">
        <v>#N/A</v>
      </c>
      <c r="CV232" s="9">
        <v>7.330534178584557</v>
      </c>
      <c r="CW232" s="9">
        <f t="shared" si="102"/>
        <v>0</v>
      </c>
      <c r="CX232" s="10" t="e">
        <v>#N/A</v>
      </c>
      <c r="CY232" s="9">
        <v>3.6122984721363167</v>
      </c>
      <c r="CZ232" s="9">
        <f t="shared" si="103"/>
        <v>0</v>
      </c>
      <c r="DA232" s="10" t="e">
        <v>#N/A</v>
      </c>
      <c r="DB232" s="9">
        <v>-2.775745413638333</v>
      </c>
      <c r="DC232" s="9">
        <f t="shared" si="104"/>
        <v>0</v>
      </c>
      <c r="DD232" s="6"/>
    </row>
    <row r="233" spans="1:108" s="1" customFormat="1" ht="14.4" customHeight="1" x14ac:dyDescent="0.3">
      <c r="A233" s="13" t="s">
        <v>414</v>
      </c>
      <c r="B233" s="13" t="s">
        <v>415</v>
      </c>
      <c r="C233" s="10">
        <v>10.155144429338057</v>
      </c>
      <c r="D233" s="9">
        <v>9.8563452589991698</v>
      </c>
      <c r="E233" s="9">
        <f t="shared" si="70"/>
        <v>8.9280944195207101E-2</v>
      </c>
      <c r="F233" s="10">
        <v>3.7882112101772094</v>
      </c>
      <c r="G233" s="9">
        <v>3.2512193974115462</v>
      </c>
      <c r="H233" s="9">
        <f t="shared" si="71"/>
        <v>0.2883602069773531</v>
      </c>
      <c r="I233" s="10" t="e">
        <v>#N/A</v>
      </c>
      <c r="J233" s="9">
        <v>5.1840008524134333</v>
      </c>
      <c r="K233" s="9">
        <f t="shared" si="72"/>
        <v>0</v>
      </c>
      <c r="L233" s="10" t="e">
        <v>#N/A</v>
      </c>
      <c r="M233" s="9">
        <v>7.8752194418058679</v>
      </c>
      <c r="N233" s="9">
        <f t="shared" si="73"/>
        <v>0</v>
      </c>
      <c r="O233" s="10" t="e">
        <v>#N/A</v>
      </c>
      <c r="P233" s="9">
        <v>11.275954035103013</v>
      </c>
      <c r="Q233" s="9">
        <f t="shared" si="74"/>
        <v>0</v>
      </c>
      <c r="R233" s="10" t="e">
        <v>#N/A</v>
      </c>
      <c r="S233" s="9">
        <v>11.986279859284309</v>
      </c>
      <c r="T233" s="9">
        <f t="shared" si="75"/>
        <v>0</v>
      </c>
      <c r="U233" s="10" t="e">
        <v>#N/A</v>
      </c>
      <c r="V233" s="9">
        <v>5.1840008524134333</v>
      </c>
      <c r="W233" s="9">
        <f t="shared" si="76"/>
        <v>0</v>
      </c>
      <c r="X233" s="10" t="e">
        <v>#N/A</v>
      </c>
      <c r="Y233" s="9">
        <v>6.2777713492391172</v>
      </c>
      <c r="Z233" s="9">
        <f t="shared" si="77"/>
        <v>0</v>
      </c>
      <c r="AA233" s="10" t="e">
        <v>#N/A</v>
      </c>
      <c r="AB233" s="9">
        <v>7.330534178584557</v>
      </c>
      <c r="AC233" s="9">
        <f t="shared" si="78"/>
        <v>0</v>
      </c>
      <c r="AD233" s="10" t="e">
        <v>#N/A</v>
      </c>
      <c r="AE233" s="9">
        <v>6.2777713492391172</v>
      </c>
      <c r="AF233" s="9">
        <f t="shared" si="79"/>
        <v>0</v>
      </c>
      <c r="AG233" s="10" t="e">
        <v>#N/A</v>
      </c>
      <c r="AH233" s="9">
        <v>6.2777713492391172</v>
      </c>
      <c r="AI233" s="9">
        <f t="shared" si="80"/>
        <v>0</v>
      </c>
      <c r="AJ233" s="10" t="e">
        <v>#N/A</v>
      </c>
      <c r="AK233" s="9">
        <v>5.1840008524134333</v>
      </c>
      <c r="AL233" s="9">
        <f t="shared" si="81"/>
        <v>0</v>
      </c>
      <c r="AM233" s="10" t="e">
        <v>#N/A</v>
      </c>
      <c r="AN233" s="9">
        <v>9.5458872726484998</v>
      </c>
      <c r="AO233" s="9">
        <f t="shared" si="82"/>
        <v>0</v>
      </c>
      <c r="AP233" s="10" t="e">
        <v>#N/A</v>
      </c>
      <c r="AQ233" s="9">
        <v>7.7932650258942999</v>
      </c>
      <c r="AR233" s="9">
        <f t="shared" si="83"/>
        <v>0</v>
      </c>
      <c r="AS233" s="10" t="e">
        <v>#N/A</v>
      </c>
      <c r="AT233" s="9">
        <v>7.1961113804606356</v>
      </c>
      <c r="AU233" s="9">
        <f t="shared" si="84"/>
        <v>0</v>
      </c>
      <c r="AV233" s="10" t="e">
        <v>#N/A</v>
      </c>
      <c r="AW233" s="9">
        <v>7.1961113804606356</v>
      </c>
      <c r="AX233" s="9">
        <f t="shared" si="85"/>
        <v>0</v>
      </c>
      <c r="AY233" s="10" t="e">
        <v>#N/A</v>
      </c>
      <c r="AZ233" s="9">
        <v>7.1961113804606356</v>
      </c>
      <c r="BA233" s="9">
        <f t="shared" si="86"/>
        <v>0</v>
      </c>
      <c r="BB233" s="10" t="e">
        <v>#N/A</v>
      </c>
      <c r="BC233" s="9">
        <v>9.8563452589991698</v>
      </c>
      <c r="BD233" s="9">
        <f t="shared" si="87"/>
        <v>0</v>
      </c>
      <c r="BE233" s="10" t="e">
        <v>#N/A</v>
      </c>
      <c r="BF233" s="9">
        <v>9.8563452589991698</v>
      </c>
      <c r="BG233" s="9">
        <f t="shared" si="88"/>
        <v>0</v>
      </c>
      <c r="BH233" s="10" t="e">
        <v>#N/A</v>
      </c>
      <c r="BI233" s="9">
        <v>9.8563452589991698</v>
      </c>
      <c r="BJ233" s="9">
        <f t="shared" si="89"/>
        <v>0</v>
      </c>
      <c r="BK233" s="10" t="e">
        <v>#N/A</v>
      </c>
      <c r="BL233" s="9">
        <v>9.8563452589991698</v>
      </c>
      <c r="BM233" s="9">
        <f t="shared" si="90"/>
        <v>0</v>
      </c>
      <c r="BN233" s="10" t="e">
        <v>#N/A</v>
      </c>
      <c r="BO233" s="9">
        <v>9.8563452589991698</v>
      </c>
      <c r="BP233" s="9">
        <f t="shared" si="91"/>
        <v>0</v>
      </c>
      <c r="BQ233" s="10" t="e">
        <v>#N/A</v>
      </c>
      <c r="BR233" s="9">
        <v>9.8563452589991698</v>
      </c>
      <c r="BS233" s="9">
        <f t="shared" si="92"/>
        <v>0</v>
      </c>
      <c r="BT233" s="10" t="e">
        <v>#N/A</v>
      </c>
      <c r="BU233" s="9">
        <v>9.8563452589991698</v>
      </c>
      <c r="BV233" s="9">
        <f t="shared" si="93"/>
        <v>0</v>
      </c>
      <c r="BW233" s="10" t="e">
        <v>#N/A</v>
      </c>
      <c r="BX233" s="9">
        <v>9.8563452589991698</v>
      </c>
      <c r="BY233" s="9">
        <f t="shared" si="94"/>
        <v>0</v>
      </c>
      <c r="BZ233" s="10" t="e">
        <v>#N/A</v>
      </c>
      <c r="CA233" s="9">
        <v>9.8563452589991698</v>
      </c>
      <c r="CB233" s="9">
        <f t="shared" si="95"/>
        <v>0</v>
      </c>
      <c r="CC233" s="10" t="e">
        <v>#N/A</v>
      </c>
      <c r="CD233" s="9">
        <v>9.8563452589991698</v>
      </c>
      <c r="CE233" s="9">
        <f t="shared" si="96"/>
        <v>0</v>
      </c>
      <c r="CF233" s="10" t="e">
        <v>#N/A</v>
      </c>
      <c r="CG233" s="9">
        <v>9.8563452589991698</v>
      </c>
      <c r="CH233" s="9">
        <f t="shared" si="97"/>
        <v>0</v>
      </c>
      <c r="CI233" s="10" t="e">
        <v>#N/A</v>
      </c>
      <c r="CJ233" s="9">
        <v>9.8563452589991698</v>
      </c>
      <c r="CK233" s="9">
        <f t="shared" si="98"/>
        <v>0</v>
      </c>
      <c r="CL233" s="10" t="e">
        <v>#N/A</v>
      </c>
      <c r="CM233" s="9">
        <v>9.8563452589991698</v>
      </c>
      <c r="CN233" s="9">
        <f t="shared" si="99"/>
        <v>0</v>
      </c>
      <c r="CO233" s="10" t="e">
        <v>#N/A</v>
      </c>
      <c r="CP233" s="9">
        <v>9.8563452589991698</v>
      </c>
      <c r="CQ233" s="9">
        <f t="shared" si="100"/>
        <v>0</v>
      </c>
      <c r="CR233" s="10" t="e">
        <v>#N/A</v>
      </c>
      <c r="CS233" s="9">
        <v>4.1744157108740154</v>
      </c>
      <c r="CT233" s="9">
        <f t="shared" si="101"/>
        <v>0</v>
      </c>
      <c r="CU233" s="10" t="e">
        <v>#N/A</v>
      </c>
      <c r="CV233" s="9">
        <v>7.330534178584557</v>
      </c>
      <c r="CW233" s="9">
        <f t="shared" si="102"/>
        <v>0</v>
      </c>
      <c r="CX233" s="10" t="e">
        <v>#N/A</v>
      </c>
      <c r="CY233" s="9">
        <v>3.6122984721363167</v>
      </c>
      <c r="CZ233" s="9">
        <f t="shared" si="103"/>
        <v>0</v>
      </c>
      <c r="DA233" s="10" t="e">
        <v>#N/A</v>
      </c>
      <c r="DB233" s="9">
        <v>-2.775745413638333</v>
      </c>
      <c r="DC233" s="9">
        <f t="shared" si="104"/>
        <v>0</v>
      </c>
      <c r="DD233" s="6"/>
    </row>
    <row r="234" spans="1:108" s="1" customFormat="1" ht="14.4" customHeight="1" x14ac:dyDescent="0.3">
      <c r="A234" s="13" t="s">
        <v>416</v>
      </c>
      <c r="B234" s="13" t="s">
        <v>417</v>
      </c>
      <c r="C234" s="10">
        <v>11.581428850391156</v>
      </c>
      <c r="D234" s="9">
        <v>13.009377077317339</v>
      </c>
      <c r="E234" s="9">
        <f t="shared" si="70"/>
        <v>2.0390361387816309</v>
      </c>
      <c r="F234" s="10">
        <v>7.1713576674589561</v>
      </c>
      <c r="G234" s="9">
        <v>5.2873006881180089</v>
      </c>
      <c r="H234" s="9">
        <f t="shared" si="71"/>
        <v>3.5496707014033344</v>
      </c>
      <c r="I234" s="10" t="e">
        <v>#N/A</v>
      </c>
      <c r="J234" s="9">
        <v>8.3128615264106998</v>
      </c>
      <c r="K234" s="9">
        <f t="shared" si="72"/>
        <v>0</v>
      </c>
      <c r="L234" s="10" t="e">
        <v>#N/A</v>
      </c>
      <c r="M234" s="9">
        <v>10.511300737926263</v>
      </c>
      <c r="N234" s="9">
        <f t="shared" si="73"/>
        <v>0</v>
      </c>
      <c r="O234" s="10" t="e">
        <v>#N/A</v>
      </c>
      <c r="P234" s="9">
        <v>14.024608667079349</v>
      </c>
      <c r="Q234" s="9">
        <f t="shared" si="74"/>
        <v>0</v>
      </c>
      <c r="R234" s="10">
        <v>15.860281873934689</v>
      </c>
      <c r="S234" s="9">
        <v>13.779211813543128</v>
      </c>
      <c r="T234" s="9">
        <f t="shared" si="75"/>
        <v>4.3308525962581337</v>
      </c>
      <c r="U234" s="10" t="e">
        <v>#N/A</v>
      </c>
      <c r="V234" s="9">
        <v>8.3128615264106998</v>
      </c>
      <c r="W234" s="9">
        <f t="shared" si="76"/>
        <v>0</v>
      </c>
      <c r="X234" s="10" t="e">
        <v>#N/A</v>
      </c>
      <c r="Y234" s="9">
        <v>9.9898739679879895</v>
      </c>
      <c r="Z234" s="9">
        <f t="shared" si="77"/>
        <v>0</v>
      </c>
      <c r="AA234" s="10" t="e">
        <v>#N/A</v>
      </c>
      <c r="AB234" s="9">
        <v>10.371148268592464</v>
      </c>
      <c r="AC234" s="9">
        <f t="shared" si="78"/>
        <v>0</v>
      </c>
      <c r="AD234" s="10" t="e">
        <v>#N/A</v>
      </c>
      <c r="AE234" s="9">
        <v>9.9898739679879895</v>
      </c>
      <c r="AF234" s="9">
        <f t="shared" si="79"/>
        <v>0</v>
      </c>
      <c r="AG234" s="10" t="e">
        <v>#N/A</v>
      </c>
      <c r="AH234" s="9">
        <v>9.9898739679879895</v>
      </c>
      <c r="AI234" s="9">
        <f t="shared" si="80"/>
        <v>0</v>
      </c>
      <c r="AJ234" s="10" t="e">
        <v>#N/A</v>
      </c>
      <c r="AK234" s="9">
        <v>8.3128615264106998</v>
      </c>
      <c r="AL234" s="9">
        <f t="shared" si="81"/>
        <v>0</v>
      </c>
      <c r="AM234" s="10" t="e">
        <v>#N/A</v>
      </c>
      <c r="AN234" s="9">
        <v>12.594840857722147</v>
      </c>
      <c r="AO234" s="9">
        <f t="shared" si="82"/>
        <v>0</v>
      </c>
      <c r="AP234" s="10" t="e">
        <v>#N/A</v>
      </c>
      <c r="AQ234" s="9">
        <v>10.603819229750684</v>
      </c>
      <c r="AR234" s="9">
        <f t="shared" si="83"/>
        <v>0</v>
      </c>
      <c r="AS234" s="10" t="e">
        <v>#N/A</v>
      </c>
      <c r="AT234" s="9">
        <v>11.176981552563547</v>
      </c>
      <c r="AU234" s="9">
        <f t="shared" si="84"/>
        <v>0</v>
      </c>
      <c r="AV234" s="10" t="e">
        <v>#N/A</v>
      </c>
      <c r="AW234" s="9">
        <v>11.176981552563547</v>
      </c>
      <c r="AX234" s="9">
        <f t="shared" si="85"/>
        <v>0</v>
      </c>
      <c r="AY234" s="10" t="e">
        <v>#N/A</v>
      </c>
      <c r="AZ234" s="9">
        <v>11.176981552563547</v>
      </c>
      <c r="BA234" s="9">
        <f t="shared" si="86"/>
        <v>0</v>
      </c>
      <c r="BB234" s="10" t="e">
        <v>#N/A</v>
      </c>
      <c r="BC234" s="9">
        <v>13.009377077317339</v>
      </c>
      <c r="BD234" s="9">
        <f t="shared" si="87"/>
        <v>0</v>
      </c>
      <c r="BE234" s="10" t="e">
        <v>#N/A</v>
      </c>
      <c r="BF234" s="9">
        <v>13.009377077317339</v>
      </c>
      <c r="BG234" s="9">
        <f t="shared" si="88"/>
        <v>0</v>
      </c>
      <c r="BH234" s="10" t="e">
        <v>#N/A</v>
      </c>
      <c r="BI234" s="9">
        <v>13.009377077317339</v>
      </c>
      <c r="BJ234" s="9">
        <f t="shared" si="89"/>
        <v>0</v>
      </c>
      <c r="BK234" s="10" t="e">
        <v>#N/A</v>
      </c>
      <c r="BL234" s="9">
        <v>13.009377077317339</v>
      </c>
      <c r="BM234" s="9">
        <f t="shared" si="90"/>
        <v>0</v>
      </c>
      <c r="BN234" s="10" t="e">
        <v>#N/A</v>
      </c>
      <c r="BO234" s="9">
        <v>13.009377077317339</v>
      </c>
      <c r="BP234" s="9">
        <f t="shared" si="91"/>
        <v>0</v>
      </c>
      <c r="BQ234" s="10" t="e">
        <v>#N/A</v>
      </c>
      <c r="BR234" s="9">
        <v>13.009377077317339</v>
      </c>
      <c r="BS234" s="9">
        <f t="shared" si="92"/>
        <v>0</v>
      </c>
      <c r="BT234" s="10" t="e">
        <v>#N/A</v>
      </c>
      <c r="BU234" s="9">
        <v>13.009377077317339</v>
      </c>
      <c r="BV234" s="9">
        <f t="shared" si="93"/>
        <v>0</v>
      </c>
      <c r="BW234" s="10" t="e">
        <v>#N/A</v>
      </c>
      <c r="BX234" s="9">
        <v>13.009377077317339</v>
      </c>
      <c r="BY234" s="9">
        <f t="shared" si="94"/>
        <v>0</v>
      </c>
      <c r="BZ234" s="10" t="e">
        <v>#N/A</v>
      </c>
      <c r="CA234" s="9">
        <v>13.009377077317339</v>
      </c>
      <c r="CB234" s="9">
        <f t="shared" si="95"/>
        <v>0</v>
      </c>
      <c r="CC234" s="10" t="e">
        <v>#N/A</v>
      </c>
      <c r="CD234" s="9">
        <v>13.009377077317339</v>
      </c>
      <c r="CE234" s="9">
        <f t="shared" si="96"/>
        <v>0</v>
      </c>
      <c r="CF234" s="10" t="e">
        <v>#N/A</v>
      </c>
      <c r="CG234" s="9">
        <v>13.009377077317339</v>
      </c>
      <c r="CH234" s="9">
        <f t="shared" si="97"/>
        <v>0</v>
      </c>
      <c r="CI234" s="10" t="e">
        <v>#N/A</v>
      </c>
      <c r="CJ234" s="9">
        <v>13.009377077317339</v>
      </c>
      <c r="CK234" s="9">
        <f t="shared" si="98"/>
        <v>0</v>
      </c>
      <c r="CL234" s="10" t="e">
        <v>#N/A</v>
      </c>
      <c r="CM234" s="9">
        <v>13.009377077317339</v>
      </c>
      <c r="CN234" s="9">
        <f t="shared" si="99"/>
        <v>0</v>
      </c>
      <c r="CO234" s="10" t="e">
        <v>#N/A</v>
      </c>
      <c r="CP234" s="9">
        <v>13.009377077317339</v>
      </c>
      <c r="CQ234" s="9">
        <f t="shared" si="100"/>
        <v>0</v>
      </c>
      <c r="CR234" s="10" t="e">
        <v>#N/A</v>
      </c>
      <c r="CS234" s="9">
        <v>6.1800434224779508</v>
      </c>
      <c r="CT234" s="9">
        <f t="shared" si="101"/>
        <v>0</v>
      </c>
      <c r="CU234" s="10" t="e">
        <v>#N/A</v>
      </c>
      <c r="CV234" s="9">
        <v>10.371148268592464</v>
      </c>
      <c r="CW234" s="9">
        <f t="shared" si="102"/>
        <v>0</v>
      </c>
      <c r="CX234" s="10" t="e">
        <v>#N/A</v>
      </c>
      <c r="CY234" s="9">
        <v>5.5838063086515604</v>
      </c>
      <c r="CZ234" s="9">
        <f t="shared" si="103"/>
        <v>0</v>
      </c>
      <c r="DA234" s="10" t="e">
        <v>#N/A</v>
      </c>
      <c r="DB234" s="9">
        <v>-1.1956501563240209</v>
      </c>
      <c r="DC234" s="9">
        <f t="shared" si="104"/>
        <v>0</v>
      </c>
      <c r="DD234" s="6"/>
    </row>
    <row r="235" spans="1:108" s="1" customFormat="1" ht="14.4" customHeight="1" x14ac:dyDescent="0.3">
      <c r="A235" s="13" t="s">
        <v>418</v>
      </c>
      <c r="B235" s="13" t="s">
        <v>419</v>
      </c>
      <c r="C235" s="10">
        <v>11.866685718627393</v>
      </c>
      <c r="D235" s="9">
        <v>13.009377077317339</v>
      </c>
      <c r="E235" s="9">
        <f t="shared" si="70"/>
        <v>1.3057435412246756</v>
      </c>
      <c r="F235" s="10">
        <v>9.5561050859138845</v>
      </c>
      <c r="G235" s="9">
        <v>5.2873006881180089</v>
      </c>
      <c r="H235" s="9">
        <f t="shared" si="71"/>
        <v>18.222690986641407</v>
      </c>
      <c r="I235" s="10" t="e">
        <v>#N/A</v>
      </c>
      <c r="J235" s="9">
        <v>8.3128615264106998</v>
      </c>
      <c r="K235" s="9">
        <f t="shared" si="72"/>
        <v>0</v>
      </c>
      <c r="L235" s="10" t="e">
        <v>#N/A</v>
      </c>
      <c r="M235" s="9">
        <v>10.511300737926263</v>
      </c>
      <c r="N235" s="9">
        <f t="shared" si="73"/>
        <v>0</v>
      </c>
      <c r="O235" s="10" t="e">
        <v>#N/A</v>
      </c>
      <c r="P235" s="9">
        <v>14.024608667079349</v>
      </c>
      <c r="Q235" s="9">
        <f t="shared" si="74"/>
        <v>0</v>
      </c>
      <c r="R235" s="10">
        <v>17.001309346879633</v>
      </c>
      <c r="S235" s="9">
        <v>13.779211813543128</v>
      </c>
      <c r="T235" s="9">
        <f t="shared" si="75"/>
        <v>10.381912514333193</v>
      </c>
      <c r="U235" s="10" t="e">
        <v>#N/A</v>
      </c>
      <c r="V235" s="9">
        <v>8.3128615264106998</v>
      </c>
      <c r="W235" s="9">
        <f t="shared" si="76"/>
        <v>0</v>
      </c>
      <c r="X235" s="10" t="e">
        <v>#N/A</v>
      </c>
      <c r="Y235" s="9">
        <v>9.9898739679879895</v>
      </c>
      <c r="Z235" s="9">
        <f t="shared" si="77"/>
        <v>0</v>
      </c>
      <c r="AA235" s="10" t="e">
        <v>#N/A</v>
      </c>
      <c r="AB235" s="9">
        <v>10.371148268592464</v>
      </c>
      <c r="AC235" s="9">
        <f t="shared" si="78"/>
        <v>0</v>
      </c>
      <c r="AD235" s="10" t="e">
        <v>#N/A</v>
      </c>
      <c r="AE235" s="9">
        <v>9.9898739679879895</v>
      </c>
      <c r="AF235" s="9">
        <f t="shared" si="79"/>
        <v>0</v>
      </c>
      <c r="AG235" s="10" t="e">
        <v>#N/A</v>
      </c>
      <c r="AH235" s="9">
        <v>9.9898739679879895</v>
      </c>
      <c r="AI235" s="9">
        <f t="shared" si="80"/>
        <v>0</v>
      </c>
      <c r="AJ235" s="10" t="e">
        <v>#N/A</v>
      </c>
      <c r="AK235" s="9">
        <v>8.3128615264106998</v>
      </c>
      <c r="AL235" s="9">
        <f t="shared" si="81"/>
        <v>0</v>
      </c>
      <c r="AM235" s="10" t="e">
        <v>#N/A</v>
      </c>
      <c r="AN235" s="9">
        <v>12.594840857722147</v>
      </c>
      <c r="AO235" s="9">
        <f t="shared" si="82"/>
        <v>0</v>
      </c>
      <c r="AP235" s="10" t="e">
        <v>#N/A</v>
      </c>
      <c r="AQ235" s="9">
        <v>10.603819229750684</v>
      </c>
      <c r="AR235" s="9">
        <f t="shared" si="83"/>
        <v>0</v>
      </c>
      <c r="AS235" s="10" t="e">
        <v>#N/A</v>
      </c>
      <c r="AT235" s="9">
        <v>11.176981552563547</v>
      </c>
      <c r="AU235" s="9">
        <f t="shared" si="84"/>
        <v>0</v>
      </c>
      <c r="AV235" s="10" t="e">
        <v>#N/A</v>
      </c>
      <c r="AW235" s="9">
        <v>11.176981552563547</v>
      </c>
      <c r="AX235" s="9">
        <f t="shared" si="85"/>
        <v>0</v>
      </c>
      <c r="AY235" s="10" t="e">
        <v>#N/A</v>
      </c>
      <c r="AZ235" s="9">
        <v>11.176981552563547</v>
      </c>
      <c r="BA235" s="9">
        <f t="shared" si="86"/>
        <v>0</v>
      </c>
      <c r="BB235" s="10" t="e">
        <v>#N/A</v>
      </c>
      <c r="BC235" s="9">
        <v>13.009377077317339</v>
      </c>
      <c r="BD235" s="9">
        <f t="shared" si="87"/>
        <v>0</v>
      </c>
      <c r="BE235" s="10" t="e">
        <v>#N/A</v>
      </c>
      <c r="BF235" s="9">
        <v>13.009377077317339</v>
      </c>
      <c r="BG235" s="9">
        <f t="shared" si="88"/>
        <v>0</v>
      </c>
      <c r="BH235" s="10" t="e">
        <v>#N/A</v>
      </c>
      <c r="BI235" s="9">
        <v>13.009377077317339</v>
      </c>
      <c r="BJ235" s="9">
        <f t="shared" si="89"/>
        <v>0</v>
      </c>
      <c r="BK235" s="10" t="e">
        <v>#N/A</v>
      </c>
      <c r="BL235" s="9">
        <v>13.009377077317339</v>
      </c>
      <c r="BM235" s="9">
        <f t="shared" si="90"/>
        <v>0</v>
      </c>
      <c r="BN235" s="10" t="e">
        <v>#N/A</v>
      </c>
      <c r="BO235" s="9">
        <v>13.009377077317339</v>
      </c>
      <c r="BP235" s="9">
        <f t="shared" si="91"/>
        <v>0</v>
      </c>
      <c r="BQ235" s="10" t="e">
        <v>#N/A</v>
      </c>
      <c r="BR235" s="9">
        <v>13.009377077317339</v>
      </c>
      <c r="BS235" s="9">
        <f t="shared" si="92"/>
        <v>0</v>
      </c>
      <c r="BT235" s="10" t="e">
        <v>#N/A</v>
      </c>
      <c r="BU235" s="9">
        <v>13.009377077317339</v>
      </c>
      <c r="BV235" s="9">
        <f t="shared" si="93"/>
        <v>0</v>
      </c>
      <c r="BW235" s="10" t="e">
        <v>#N/A</v>
      </c>
      <c r="BX235" s="9">
        <v>13.009377077317339</v>
      </c>
      <c r="BY235" s="9">
        <f t="shared" si="94"/>
        <v>0</v>
      </c>
      <c r="BZ235" s="10" t="e">
        <v>#N/A</v>
      </c>
      <c r="CA235" s="9">
        <v>13.009377077317339</v>
      </c>
      <c r="CB235" s="9">
        <f t="shared" si="95"/>
        <v>0</v>
      </c>
      <c r="CC235" s="10" t="e">
        <v>#N/A</v>
      </c>
      <c r="CD235" s="9">
        <v>13.009377077317339</v>
      </c>
      <c r="CE235" s="9">
        <f t="shared" si="96"/>
        <v>0</v>
      </c>
      <c r="CF235" s="10" t="e">
        <v>#N/A</v>
      </c>
      <c r="CG235" s="9">
        <v>13.009377077317339</v>
      </c>
      <c r="CH235" s="9">
        <f t="shared" si="97"/>
        <v>0</v>
      </c>
      <c r="CI235" s="10" t="e">
        <v>#N/A</v>
      </c>
      <c r="CJ235" s="9">
        <v>13.009377077317339</v>
      </c>
      <c r="CK235" s="9">
        <f t="shared" si="98"/>
        <v>0</v>
      </c>
      <c r="CL235" s="10" t="e">
        <v>#N/A</v>
      </c>
      <c r="CM235" s="9">
        <v>13.009377077317339</v>
      </c>
      <c r="CN235" s="9">
        <f t="shared" si="99"/>
        <v>0</v>
      </c>
      <c r="CO235" s="10" t="e">
        <v>#N/A</v>
      </c>
      <c r="CP235" s="9">
        <v>13.009377077317339</v>
      </c>
      <c r="CQ235" s="9">
        <f t="shared" si="100"/>
        <v>0</v>
      </c>
      <c r="CR235" s="10" t="e">
        <v>#N/A</v>
      </c>
      <c r="CS235" s="9">
        <v>6.1800434224779508</v>
      </c>
      <c r="CT235" s="9">
        <f t="shared" si="101"/>
        <v>0</v>
      </c>
      <c r="CU235" s="10" t="e">
        <v>#N/A</v>
      </c>
      <c r="CV235" s="9">
        <v>10.371148268592464</v>
      </c>
      <c r="CW235" s="9">
        <f t="shared" si="102"/>
        <v>0</v>
      </c>
      <c r="CX235" s="10" t="e">
        <v>#N/A</v>
      </c>
      <c r="CY235" s="9">
        <v>5.5838063086515604</v>
      </c>
      <c r="CZ235" s="9">
        <f t="shared" si="103"/>
        <v>0</v>
      </c>
      <c r="DA235" s="10" t="e">
        <v>#N/A</v>
      </c>
      <c r="DB235" s="9">
        <v>-1.1956501563240209</v>
      </c>
      <c r="DC235" s="9">
        <f t="shared" si="104"/>
        <v>0</v>
      </c>
      <c r="DD235" s="6"/>
    </row>
    <row r="236" spans="1:108" s="1" customFormat="1" ht="14.4" customHeight="1" x14ac:dyDescent="0.3">
      <c r="A236" s="13" t="s">
        <v>420</v>
      </c>
      <c r="B236" s="13" t="s">
        <v>421</v>
      </c>
      <c r="C236" s="10">
        <v>21.137534016176964</v>
      </c>
      <c r="D236" s="9">
        <v>21.706371521564193</v>
      </c>
      <c r="E236" s="9">
        <f t="shared" si="70"/>
        <v>0.32357610753516602</v>
      </c>
      <c r="F236" s="10">
        <v>21.907727480542881</v>
      </c>
      <c r="G236" s="9">
        <v>22.933341368188096</v>
      </c>
      <c r="H236" s="9">
        <f t="shared" si="71"/>
        <v>1.0518838465307299</v>
      </c>
      <c r="I236" s="10" t="e">
        <v>#N/A</v>
      </c>
      <c r="J236" s="9">
        <v>25.491192085548832</v>
      </c>
      <c r="K236" s="9">
        <f t="shared" si="72"/>
        <v>0</v>
      </c>
      <c r="L236" s="10" t="e">
        <v>#N/A</v>
      </c>
      <c r="M236" s="9">
        <v>25.765341385986417</v>
      </c>
      <c r="N236" s="9">
        <f t="shared" si="73"/>
        <v>0</v>
      </c>
      <c r="O236" s="10" t="e">
        <v>#N/A</v>
      </c>
      <c r="P236" s="9">
        <v>26.675981943443091</v>
      </c>
      <c r="Q236" s="9">
        <f t="shared" si="74"/>
        <v>0</v>
      </c>
      <c r="R236" s="10" t="e">
        <v>#N/A</v>
      </c>
      <c r="S236" s="9">
        <v>25.627262489965148</v>
      </c>
      <c r="T236" s="9">
        <f t="shared" si="75"/>
        <v>0</v>
      </c>
      <c r="U236" s="10" t="e">
        <v>#N/A</v>
      </c>
      <c r="V236" s="9">
        <v>25.491192085548832</v>
      </c>
      <c r="W236" s="9">
        <f t="shared" si="76"/>
        <v>0</v>
      </c>
      <c r="X236" s="10" t="e">
        <v>#N/A</v>
      </c>
      <c r="Y236" s="9">
        <v>23.341788491442443</v>
      </c>
      <c r="Z236" s="9">
        <f t="shared" si="77"/>
        <v>0</v>
      </c>
      <c r="AA236" s="10" t="e">
        <v>#N/A</v>
      </c>
      <c r="AB236" s="9">
        <v>26.351658825668082</v>
      </c>
      <c r="AC236" s="9">
        <f t="shared" si="78"/>
        <v>0</v>
      </c>
      <c r="AD236" s="10" t="e">
        <v>#N/A</v>
      </c>
      <c r="AE236" s="9">
        <v>23.341788491442443</v>
      </c>
      <c r="AF236" s="9">
        <f t="shared" si="79"/>
        <v>0</v>
      </c>
      <c r="AG236" s="10" t="e">
        <v>#N/A</v>
      </c>
      <c r="AH236" s="9">
        <v>23.341788491442443</v>
      </c>
      <c r="AI236" s="9">
        <f t="shared" si="80"/>
        <v>0</v>
      </c>
      <c r="AJ236" s="10">
        <v>25.559015393966693</v>
      </c>
      <c r="AK236" s="9">
        <v>25.491192085548832</v>
      </c>
      <c r="AL236" s="9">
        <f t="shared" si="81"/>
        <v>4.6000011647442636E-3</v>
      </c>
      <c r="AM236" s="10" t="e">
        <v>#N/A</v>
      </c>
      <c r="AN236" s="9">
        <v>25.503438215625323</v>
      </c>
      <c r="AO236" s="9">
        <f t="shared" si="82"/>
        <v>0</v>
      </c>
      <c r="AP236" s="10" t="e">
        <v>#N/A</v>
      </c>
      <c r="AQ236" s="9">
        <v>26.271396634455556</v>
      </c>
      <c r="AR236" s="9">
        <f t="shared" si="83"/>
        <v>0</v>
      </c>
      <c r="AS236" s="10" t="e">
        <v>#N/A</v>
      </c>
      <c r="AT236" s="9">
        <v>24.931756571281284</v>
      </c>
      <c r="AU236" s="9">
        <f t="shared" si="84"/>
        <v>0</v>
      </c>
      <c r="AV236" s="10" t="e">
        <v>#N/A</v>
      </c>
      <c r="AW236" s="9">
        <v>24.931756571281284</v>
      </c>
      <c r="AX236" s="9">
        <f t="shared" si="85"/>
        <v>0</v>
      </c>
      <c r="AY236" s="10" t="e">
        <v>#N/A</v>
      </c>
      <c r="AZ236" s="9">
        <v>24.931756571281284</v>
      </c>
      <c r="BA236" s="9">
        <f t="shared" si="86"/>
        <v>0</v>
      </c>
      <c r="BB236" s="10">
        <v>20.082083523830974</v>
      </c>
      <c r="BC236" s="9">
        <v>21.706371521564193</v>
      </c>
      <c r="BD236" s="9">
        <f t="shared" si="87"/>
        <v>2.6383114995801908</v>
      </c>
      <c r="BE236" s="10" t="e">
        <v>#N/A</v>
      </c>
      <c r="BF236" s="9">
        <v>21.706371521564193</v>
      </c>
      <c r="BG236" s="9">
        <f t="shared" si="88"/>
        <v>0</v>
      </c>
      <c r="BH236" s="10" t="e">
        <v>#N/A</v>
      </c>
      <c r="BI236" s="9">
        <v>21.706371521564193</v>
      </c>
      <c r="BJ236" s="9">
        <f t="shared" si="89"/>
        <v>0</v>
      </c>
      <c r="BK236" s="10" t="e">
        <v>#N/A</v>
      </c>
      <c r="BL236" s="9">
        <v>21.706371521564193</v>
      </c>
      <c r="BM236" s="9">
        <f t="shared" si="90"/>
        <v>0</v>
      </c>
      <c r="BN236" s="10" t="e">
        <v>#N/A</v>
      </c>
      <c r="BO236" s="9">
        <v>21.706371521564193</v>
      </c>
      <c r="BP236" s="9">
        <f t="shared" si="91"/>
        <v>0</v>
      </c>
      <c r="BQ236" s="10" t="e">
        <v>#N/A</v>
      </c>
      <c r="BR236" s="9">
        <v>21.706371521564193</v>
      </c>
      <c r="BS236" s="9">
        <f t="shared" si="92"/>
        <v>0</v>
      </c>
      <c r="BT236" s="10" t="e">
        <v>#N/A</v>
      </c>
      <c r="BU236" s="9">
        <v>21.706371521564193</v>
      </c>
      <c r="BV236" s="9">
        <f t="shared" si="93"/>
        <v>0</v>
      </c>
      <c r="BW236" s="10">
        <v>21.10900824948142</v>
      </c>
      <c r="BX236" s="9">
        <v>21.706371521564193</v>
      </c>
      <c r="BY236" s="9">
        <f t="shared" si="94"/>
        <v>0.35684287883343796</v>
      </c>
      <c r="BZ236" s="10" t="e">
        <v>#N/A</v>
      </c>
      <c r="CA236" s="9">
        <v>21.706371521564193</v>
      </c>
      <c r="CB236" s="9">
        <f t="shared" si="95"/>
        <v>0</v>
      </c>
      <c r="CC236" s="10">
        <v>20.19618627112547</v>
      </c>
      <c r="CD236" s="9">
        <v>21.706371521564193</v>
      </c>
      <c r="CE236" s="9">
        <f t="shared" si="96"/>
        <v>2.2806594906426709</v>
      </c>
      <c r="CF236" s="10" t="e">
        <v>#N/A</v>
      </c>
      <c r="CG236" s="9">
        <v>21.706371521564193</v>
      </c>
      <c r="CH236" s="9">
        <f t="shared" si="97"/>
        <v>0</v>
      </c>
      <c r="CI236" s="10" t="e">
        <v>#N/A</v>
      </c>
      <c r="CJ236" s="9">
        <v>21.706371521564193</v>
      </c>
      <c r="CK236" s="9">
        <f t="shared" si="98"/>
        <v>0</v>
      </c>
      <c r="CL236" s="10" t="e">
        <v>#N/A</v>
      </c>
      <c r="CM236" s="9">
        <v>21.706371521564193</v>
      </c>
      <c r="CN236" s="9">
        <f t="shared" si="99"/>
        <v>0</v>
      </c>
      <c r="CO236" s="10" t="e">
        <v>#N/A</v>
      </c>
      <c r="CP236" s="9">
        <v>21.706371521564193</v>
      </c>
      <c r="CQ236" s="9">
        <f t="shared" si="100"/>
        <v>0</v>
      </c>
      <c r="CR236" s="10">
        <v>21.000716788733641</v>
      </c>
      <c r="CS236" s="9">
        <v>23.810857312996774</v>
      </c>
      <c r="CT236" s="9">
        <f t="shared" si="101"/>
        <v>7.8968897661058763</v>
      </c>
      <c r="CU236" s="10" t="e">
        <v>#N/A</v>
      </c>
      <c r="CV236" s="9">
        <v>26.351658825668082</v>
      </c>
      <c r="CW236" s="9">
        <f t="shared" si="102"/>
        <v>0</v>
      </c>
      <c r="CX236" s="10" t="e">
        <v>#N/A</v>
      </c>
      <c r="CY236" s="9">
        <v>23.197560261626009</v>
      </c>
      <c r="CZ236" s="9">
        <f t="shared" si="103"/>
        <v>0</v>
      </c>
      <c r="DA236" s="10" t="e">
        <v>#N/A</v>
      </c>
      <c r="DB236" s="9">
        <v>16.222397472333114</v>
      </c>
      <c r="DC236" s="9">
        <f t="shared" si="104"/>
        <v>0</v>
      </c>
      <c r="DD236" s="6"/>
    </row>
    <row r="237" spans="1:108" s="1" customFormat="1" ht="14.4" customHeight="1" x14ac:dyDescent="0.3">
      <c r="A237" s="13" t="s">
        <v>422</v>
      </c>
      <c r="B237" s="13" t="s">
        <v>423</v>
      </c>
      <c r="C237" s="10">
        <v>24.303885824112918</v>
      </c>
      <c r="D237" s="9">
        <v>25.007873610478342</v>
      </c>
      <c r="E237" s="9">
        <f t="shared" si="70"/>
        <v>0.49559880335168988</v>
      </c>
      <c r="F237" s="10">
        <v>25.330809899377705</v>
      </c>
      <c r="G237" s="9">
        <v>26.533503960428888</v>
      </c>
      <c r="H237" s="9">
        <f t="shared" si="71"/>
        <v>1.4464730044877865</v>
      </c>
      <c r="I237" s="10" t="e">
        <v>#N/A</v>
      </c>
      <c r="J237" s="9">
        <v>28.955665741159251</v>
      </c>
      <c r="K237" s="9">
        <f t="shared" si="72"/>
        <v>0</v>
      </c>
      <c r="L237" s="10" t="e">
        <v>#N/A</v>
      </c>
      <c r="M237" s="9">
        <v>29.36550397822721</v>
      </c>
      <c r="N237" s="9">
        <f t="shared" si="73"/>
        <v>0</v>
      </c>
      <c r="O237" s="10" t="e">
        <v>#N/A</v>
      </c>
      <c r="P237" s="9">
        <v>30.186337167771413</v>
      </c>
      <c r="Q237" s="9">
        <f t="shared" si="74"/>
        <v>0</v>
      </c>
      <c r="R237" s="10" t="e">
        <v>#N/A</v>
      </c>
      <c r="S237" s="9">
        <v>29.218711097775426</v>
      </c>
      <c r="T237" s="9">
        <f t="shared" si="75"/>
        <v>0</v>
      </c>
      <c r="U237" s="10" t="e">
        <v>#N/A</v>
      </c>
      <c r="V237" s="9">
        <v>28.955665741159251</v>
      </c>
      <c r="W237" s="9">
        <f t="shared" si="76"/>
        <v>0</v>
      </c>
      <c r="X237" s="10" t="e">
        <v>#N/A</v>
      </c>
      <c r="Y237" s="9">
        <v>26.108778082100244</v>
      </c>
      <c r="Z237" s="9">
        <f t="shared" si="77"/>
        <v>0</v>
      </c>
      <c r="AA237" s="10" t="e">
        <v>#N/A</v>
      </c>
      <c r="AB237" s="9">
        <v>30.165090517755615</v>
      </c>
      <c r="AC237" s="9">
        <f t="shared" si="78"/>
        <v>0</v>
      </c>
      <c r="AD237" s="10" t="e">
        <v>#N/A</v>
      </c>
      <c r="AE237" s="9">
        <v>26.108778082100244</v>
      </c>
      <c r="AF237" s="9">
        <f t="shared" si="79"/>
        <v>0</v>
      </c>
      <c r="AG237" s="10" t="e">
        <v>#N/A</v>
      </c>
      <c r="AH237" s="9">
        <v>26.108778082100244</v>
      </c>
      <c r="AI237" s="9">
        <f t="shared" si="80"/>
        <v>0</v>
      </c>
      <c r="AJ237" s="10">
        <v>29.039149186448764</v>
      </c>
      <c r="AK237" s="9">
        <v>28.955665741159251</v>
      </c>
      <c r="AL237" s="9">
        <f t="shared" si="81"/>
        <v>6.9694856374071124E-3</v>
      </c>
      <c r="AM237" s="10" t="e">
        <v>#N/A</v>
      </c>
      <c r="AN237" s="9">
        <v>28.815465951139018</v>
      </c>
      <c r="AO237" s="9">
        <f t="shared" si="82"/>
        <v>0</v>
      </c>
      <c r="AP237" s="10" t="e">
        <v>#N/A</v>
      </c>
      <c r="AQ237" s="9">
        <v>29.906805344945028</v>
      </c>
      <c r="AR237" s="9">
        <f t="shared" si="83"/>
        <v>0</v>
      </c>
      <c r="AS237" s="10" t="e">
        <v>#N/A</v>
      </c>
      <c r="AT237" s="9">
        <v>28.091494706614824</v>
      </c>
      <c r="AU237" s="9">
        <f t="shared" si="84"/>
        <v>0</v>
      </c>
      <c r="AV237" s="10" t="e">
        <v>#N/A</v>
      </c>
      <c r="AW237" s="9">
        <v>28.091494706614824</v>
      </c>
      <c r="AX237" s="9">
        <f t="shared" si="85"/>
        <v>0</v>
      </c>
      <c r="AY237" s="10" t="e">
        <v>#N/A</v>
      </c>
      <c r="AZ237" s="9">
        <v>28.091494706614824</v>
      </c>
      <c r="BA237" s="9">
        <f t="shared" si="86"/>
        <v>0</v>
      </c>
      <c r="BB237" s="10">
        <v>22.763498085251587</v>
      </c>
      <c r="BC237" s="9">
        <v>25.007873610478342</v>
      </c>
      <c r="BD237" s="9">
        <f t="shared" si="87"/>
        <v>5.0372214982368693</v>
      </c>
      <c r="BE237" s="10">
        <v>22.307087096073609</v>
      </c>
      <c r="BF237" s="9">
        <v>25.007873610478342</v>
      </c>
      <c r="BG237" s="9">
        <f t="shared" si="88"/>
        <v>7.2942477963904668</v>
      </c>
      <c r="BH237" s="10" t="e">
        <v>#N/A</v>
      </c>
      <c r="BI237" s="9">
        <v>25.007873610478342</v>
      </c>
      <c r="BJ237" s="9">
        <f t="shared" si="89"/>
        <v>0</v>
      </c>
      <c r="BK237" s="10" t="e">
        <v>#N/A</v>
      </c>
      <c r="BL237" s="9">
        <v>25.007873610478342</v>
      </c>
      <c r="BM237" s="9">
        <f t="shared" si="90"/>
        <v>0</v>
      </c>
      <c r="BN237" s="10" t="e">
        <v>#N/A</v>
      </c>
      <c r="BO237" s="9">
        <v>25.007873610478342</v>
      </c>
      <c r="BP237" s="9">
        <f t="shared" si="91"/>
        <v>0</v>
      </c>
      <c r="BQ237" s="10" t="e">
        <v>#N/A</v>
      </c>
      <c r="BR237" s="9">
        <v>25.007873610478342</v>
      </c>
      <c r="BS237" s="9">
        <f t="shared" si="92"/>
        <v>0</v>
      </c>
      <c r="BT237" s="10" t="e">
        <v>#N/A</v>
      </c>
      <c r="BU237" s="9">
        <v>25.007873610478342</v>
      </c>
      <c r="BV237" s="9">
        <f t="shared" si="93"/>
        <v>0</v>
      </c>
      <c r="BW237" s="10" t="e">
        <v>#N/A</v>
      </c>
      <c r="BX237" s="9">
        <v>25.007873610478342</v>
      </c>
      <c r="BY237" s="9">
        <f t="shared" si="94"/>
        <v>0</v>
      </c>
      <c r="BZ237" s="10" t="e">
        <v>#N/A</v>
      </c>
      <c r="CA237" s="9">
        <v>25.007873610478342</v>
      </c>
      <c r="CB237" s="9">
        <f t="shared" si="95"/>
        <v>0</v>
      </c>
      <c r="CC237" s="10">
        <v>23.162857700782315</v>
      </c>
      <c r="CD237" s="9">
        <v>25.007873610478342</v>
      </c>
      <c r="CE237" s="9">
        <f t="shared" si="96"/>
        <v>3.4040837070314582</v>
      </c>
      <c r="CF237" s="10" t="e">
        <v>#N/A</v>
      </c>
      <c r="CG237" s="9">
        <v>25.007873610478342</v>
      </c>
      <c r="CH237" s="9">
        <f t="shared" si="97"/>
        <v>0</v>
      </c>
      <c r="CI237" s="10" t="e">
        <v>#N/A</v>
      </c>
      <c r="CJ237" s="9">
        <v>25.007873610478342</v>
      </c>
      <c r="CK237" s="9">
        <f t="shared" si="98"/>
        <v>0</v>
      </c>
      <c r="CL237" s="10" t="e">
        <v>#N/A</v>
      </c>
      <c r="CM237" s="9">
        <v>25.007873610478342</v>
      </c>
      <c r="CN237" s="9">
        <f t="shared" si="99"/>
        <v>0</v>
      </c>
      <c r="CO237" s="10" t="e">
        <v>#N/A</v>
      </c>
      <c r="CP237" s="9">
        <v>25.007873610478342</v>
      </c>
      <c r="CQ237" s="9">
        <f t="shared" si="100"/>
        <v>0</v>
      </c>
      <c r="CR237" s="10" t="e">
        <v>#N/A</v>
      </c>
      <c r="CS237" s="9">
        <v>27.350112747032583</v>
      </c>
      <c r="CT237" s="9">
        <f t="shared" si="101"/>
        <v>0</v>
      </c>
      <c r="CU237" s="10" t="e">
        <v>#N/A</v>
      </c>
      <c r="CV237" s="9">
        <v>30.165090517755615</v>
      </c>
      <c r="CW237" s="9">
        <f t="shared" si="102"/>
        <v>0</v>
      </c>
      <c r="CX237" s="10" t="e">
        <v>#N/A</v>
      </c>
      <c r="CY237" s="9">
        <v>26.668575945484363</v>
      </c>
      <c r="CZ237" s="9">
        <f t="shared" si="103"/>
        <v>0</v>
      </c>
      <c r="DA237" s="10" t="e">
        <v>#N/A</v>
      </c>
      <c r="DB237" s="9">
        <v>18.910587986961758</v>
      </c>
      <c r="DC237" s="9">
        <f t="shared" si="104"/>
        <v>0</v>
      </c>
      <c r="DD237" s="6"/>
    </row>
    <row r="238" spans="1:108" s="1" customFormat="1" ht="14.4" customHeight="1" x14ac:dyDescent="0.3">
      <c r="A238" s="13" t="s">
        <v>424</v>
      </c>
      <c r="B238" s="13" t="s">
        <v>425</v>
      </c>
      <c r="C238" s="10">
        <v>27.955173629139118</v>
      </c>
      <c r="D238" s="9">
        <v>28.309375699392447</v>
      </c>
      <c r="E238" s="9">
        <f t="shared" ref="E238:E264" si="105">IFERROR((C238-D238)^2,0)</f>
        <v>0.12545910657174442</v>
      </c>
      <c r="F238" s="10">
        <v>28.867995065507024</v>
      </c>
      <c r="G238" s="9">
        <v>30.133666552669652</v>
      </c>
      <c r="H238" s="9">
        <f t="shared" ref="H238:H264" si="106">IFERROR((F238-G238)^2,0)</f>
        <v>1.6019243134164578</v>
      </c>
      <c r="I238" s="10" t="e">
        <v>#N/A</v>
      </c>
      <c r="J238" s="9">
        <v>32.420139396769642</v>
      </c>
      <c r="K238" s="9">
        <f t="shared" ref="K238:K264" si="107">IFERROR((I238-J238)^2,0)</f>
        <v>0</v>
      </c>
      <c r="L238" s="10" t="e">
        <v>#N/A</v>
      </c>
      <c r="M238" s="9">
        <v>32.965666570467974</v>
      </c>
      <c r="N238" s="9">
        <f t="shared" ref="N238:N264" si="108">IFERROR((L238-M238)^2,0)</f>
        <v>0</v>
      </c>
      <c r="O238" s="10" t="e">
        <v>#N/A</v>
      </c>
      <c r="P238" s="9">
        <v>33.696692392099649</v>
      </c>
      <c r="Q238" s="9">
        <f t="shared" ref="Q238:Q264" si="109">IFERROR((O238-P238)^2,0)</f>
        <v>0</v>
      </c>
      <c r="R238" s="10" t="e">
        <v>#N/A</v>
      </c>
      <c r="S238" s="9">
        <v>32.81015970558569</v>
      </c>
      <c r="T238" s="9">
        <f t="shared" ref="T238:T264" si="110">IFERROR((R238-S238)^2,0)</f>
        <v>0</v>
      </c>
      <c r="U238" s="10" t="e">
        <v>#N/A</v>
      </c>
      <c r="V238" s="9">
        <v>32.420139396769642</v>
      </c>
      <c r="W238" s="9">
        <f t="shared" ref="W238:W264" si="111">IFERROR((U238-V238)^2,0)</f>
        <v>0</v>
      </c>
      <c r="X238" s="10" t="e">
        <v>#N/A</v>
      </c>
      <c r="Y238" s="9">
        <v>28.875767672757988</v>
      </c>
      <c r="Z238" s="9">
        <f t="shared" ref="Z238:Z264" si="112">IFERROR((X238-Y238)^2,0)</f>
        <v>0</v>
      </c>
      <c r="AA238" s="10" t="e">
        <v>#N/A</v>
      </c>
      <c r="AB238" s="9">
        <v>33.978522209843121</v>
      </c>
      <c r="AC238" s="9">
        <f t="shared" ref="AC238:AC264" si="113">IFERROR((AA238-AB238)^2,0)</f>
        <v>0</v>
      </c>
      <c r="AD238" s="10" t="e">
        <v>#N/A</v>
      </c>
      <c r="AE238" s="9">
        <v>28.875767672757988</v>
      </c>
      <c r="AF238" s="9">
        <f t="shared" ref="AF238:AF264" si="114">IFERROR((AD238-AE238)^2,0)</f>
        <v>0</v>
      </c>
      <c r="AG238" s="10" t="e">
        <v>#N/A</v>
      </c>
      <c r="AH238" s="9">
        <v>28.875767672757988</v>
      </c>
      <c r="AI238" s="9">
        <f t="shared" ref="AI238:AI264" si="115">IFERROR((AG238-AH238)^2,0)</f>
        <v>0</v>
      </c>
      <c r="AJ238" s="10" t="e">
        <v>#N/A</v>
      </c>
      <c r="AK238" s="9">
        <v>32.420139396769642</v>
      </c>
      <c r="AL238" s="9">
        <f t="shared" ref="AL238:AL264" si="116">IFERROR((AJ238-AK238)^2,0)</f>
        <v>0</v>
      </c>
      <c r="AM238" s="10" t="e">
        <v>#N/A</v>
      </c>
      <c r="AN238" s="9">
        <v>32.12749368665267</v>
      </c>
      <c r="AO238" s="9">
        <f t="shared" ref="AO238:AO264" si="117">IFERROR((AM238-AN238)^2,0)</f>
        <v>0</v>
      </c>
      <c r="AP238" s="10" t="e">
        <v>#N/A</v>
      </c>
      <c r="AQ238" s="9">
        <v>33.542214055434457</v>
      </c>
      <c r="AR238" s="9">
        <f t="shared" ref="AR238:AR264" si="118">IFERROR((AP238-AQ238)^2,0)</f>
        <v>0</v>
      </c>
      <c r="AS238" s="10" t="e">
        <v>#N/A</v>
      </c>
      <c r="AT238" s="9">
        <v>31.251232841948294</v>
      </c>
      <c r="AU238" s="9">
        <f t="shared" ref="AU238:AU264" si="119">IFERROR((AS238-AT238)^2,0)</f>
        <v>0</v>
      </c>
      <c r="AV238" s="10" t="e">
        <v>#N/A</v>
      </c>
      <c r="AW238" s="9">
        <v>31.251232841948294</v>
      </c>
      <c r="AX238" s="9">
        <f t="shared" ref="AX238:AX264" si="120">IFERROR((AV238-AW238)^2,0)</f>
        <v>0</v>
      </c>
      <c r="AY238" s="10" t="e">
        <v>#N/A</v>
      </c>
      <c r="AZ238" s="9">
        <v>31.251232841948294</v>
      </c>
      <c r="BA238" s="9">
        <f t="shared" ref="BA238:BA264" si="121">IFERROR((AY238-AZ238)^2,0)</f>
        <v>0</v>
      </c>
      <c r="BB238" s="10" t="e">
        <v>#N/A</v>
      </c>
      <c r="BC238" s="9">
        <v>28.309375699392447</v>
      </c>
      <c r="BD238" s="9">
        <f t="shared" ref="BD238:BD264" si="122">IFERROR((BB238-BC238)^2,0)</f>
        <v>0</v>
      </c>
      <c r="BE238" s="10" t="e">
        <v>#N/A</v>
      </c>
      <c r="BF238" s="9">
        <v>28.309375699392447</v>
      </c>
      <c r="BG238" s="9">
        <f t="shared" ref="BG238:BG264" si="123">IFERROR((BE238-BF238)^2,0)</f>
        <v>0</v>
      </c>
      <c r="BH238" s="10" t="e">
        <v>#N/A</v>
      </c>
      <c r="BI238" s="9">
        <v>28.309375699392447</v>
      </c>
      <c r="BJ238" s="9">
        <f t="shared" ref="BJ238:BJ264" si="124">IFERROR((BH238-BI238)^2,0)</f>
        <v>0</v>
      </c>
      <c r="BK238" s="10" t="e">
        <v>#N/A</v>
      </c>
      <c r="BL238" s="9">
        <v>28.309375699392447</v>
      </c>
      <c r="BM238" s="9">
        <f t="shared" ref="BM238:BM264" si="125">IFERROR((BK238-BL238)^2,0)</f>
        <v>0</v>
      </c>
      <c r="BN238" s="10" t="e">
        <v>#N/A</v>
      </c>
      <c r="BO238" s="9">
        <v>28.309375699392447</v>
      </c>
      <c r="BP238" s="9">
        <f t="shared" ref="BP238:BP264" si="126">IFERROR((BN238-BO238)^2,0)</f>
        <v>0</v>
      </c>
      <c r="BQ238" s="10" t="e">
        <v>#N/A</v>
      </c>
      <c r="BR238" s="9">
        <v>28.309375699392447</v>
      </c>
      <c r="BS238" s="9">
        <f t="shared" ref="BS238:BS264" si="127">IFERROR((BQ238-BR238)^2,0)</f>
        <v>0</v>
      </c>
      <c r="BT238" s="10" t="e">
        <v>#N/A</v>
      </c>
      <c r="BU238" s="9">
        <v>28.309375699392447</v>
      </c>
      <c r="BV238" s="9">
        <f t="shared" ref="BV238:BV264" si="128">IFERROR((BT238-BU238)^2,0)</f>
        <v>0</v>
      </c>
      <c r="BW238" s="10" t="e">
        <v>#N/A</v>
      </c>
      <c r="BX238" s="9">
        <v>28.309375699392447</v>
      </c>
      <c r="BY238" s="9">
        <f t="shared" ref="BY238:BY264" si="129">IFERROR((BW238-BX238)^2,0)</f>
        <v>0</v>
      </c>
      <c r="BZ238" s="10" t="e">
        <v>#N/A</v>
      </c>
      <c r="CA238" s="9">
        <v>28.309375699392447</v>
      </c>
      <c r="CB238" s="9">
        <f t="shared" ref="CB238:CB264" si="130">IFERROR((BZ238-CA238)^2,0)</f>
        <v>0</v>
      </c>
      <c r="CC238" s="10" t="e">
        <v>#N/A</v>
      </c>
      <c r="CD238" s="9">
        <v>28.309375699392447</v>
      </c>
      <c r="CE238" s="9">
        <f t="shared" ref="CE238:CE264" si="131">IFERROR((CC238-CD238)^2,0)</f>
        <v>0</v>
      </c>
      <c r="CF238" s="10" t="e">
        <v>#N/A</v>
      </c>
      <c r="CG238" s="9">
        <v>28.309375699392447</v>
      </c>
      <c r="CH238" s="9">
        <f t="shared" ref="CH238:CH264" si="132">IFERROR((CF238-CG238)^2,0)</f>
        <v>0</v>
      </c>
      <c r="CI238" s="10" t="e">
        <v>#N/A</v>
      </c>
      <c r="CJ238" s="9">
        <v>28.309375699392447</v>
      </c>
      <c r="CK238" s="9">
        <f t="shared" ref="CK238:CK264" si="133">IFERROR((CI238-CJ238)^2,0)</f>
        <v>0</v>
      </c>
      <c r="CL238" s="10" t="e">
        <v>#N/A</v>
      </c>
      <c r="CM238" s="9">
        <v>28.309375699392447</v>
      </c>
      <c r="CN238" s="9">
        <f t="shared" ref="CN238:CN264" si="134">IFERROR((CL238-CM238)^2,0)</f>
        <v>0</v>
      </c>
      <c r="CO238" s="10" t="e">
        <v>#N/A</v>
      </c>
      <c r="CP238" s="9">
        <v>28.309375699392447</v>
      </c>
      <c r="CQ238" s="9">
        <f t="shared" ref="CQ238:CQ264" si="135">IFERROR((CO238-CP238)^2,0)</f>
        <v>0</v>
      </c>
      <c r="CR238" s="10" t="e">
        <v>#N/A</v>
      </c>
      <c r="CS238" s="9">
        <v>30.88936818106832</v>
      </c>
      <c r="CT238" s="9">
        <f t="shared" ref="CT238:CT264" si="136">IFERROR((CR238-CS238)^2,0)</f>
        <v>0</v>
      </c>
      <c r="CU238" s="10" t="e">
        <v>#N/A</v>
      </c>
      <c r="CV238" s="9">
        <v>33.978522209843121</v>
      </c>
      <c r="CW238" s="9">
        <f t="shared" ref="CW238:CW264" si="137">IFERROR((CU238-CV238)^2,0)</f>
        <v>0</v>
      </c>
      <c r="CX238" s="10" t="e">
        <v>#N/A</v>
      </c>
      <c r="CY238" s="9">
        <v>30.139591629342689</v>
      </c>
      <c r="CZ238" s="9">
        <f t="shared" ref="CZ238:CZ264" si="138">IFERROR((CX238-CY238)^2,0)</f>
        <v>0</v>
      </c>
      <c r="DA238" s="10" t="e">
        <v>#N/A</v>
      </c>
      <c r="DB238" s="9">
        <v>21.59877850159036</v>
      </c>
      <c r="DC238" s="9">
        <f t="shared" ref="DC238:DC264" si="139">IFERROR((DA238-DB238)^2,0)</f>
        <v>0</v>
      </c>
      <c r="DD238" s="6"/>
    </row>
    <row r="239" spans="1:108" s="1" customFormat="1" ht="14.4" customHeight="1" x14ac:dyDescent="0.3">
      <c r="A239" s="13" t="s">
        <v>426</v>
      </c>
      <c r="B239" s="13" t="s">
        <v>427</v>
      </c>
      <c r="C239" s="10">
        <v>31.492358144882775</v>
      </c>
      <c r="D239" s="9">
        <v>31.610877788306581</v>
      </c>
      <c r="E239" s="9">
        <f t="shared" si="105"/>
        <v>1.404690587730608E-2</v>
      </c>
      <c r="F239" s="10">
        <v>32.462231605283584</v>
      </c>
      <c r="G239" s="9">
        <v>33.733829144910473</v>
      </c>
      <c r="H239" s="9">
        <f t="shared" si="106"/>
        <v>1.6169603027851571</v>
      </c>
      <c r="I239" s="10" t="e">
        <v>#N/A</v>
      </c>
      <c r="J239" s="9">
        <v>35.884613052380061</v>
      </c>
      <c r="K239" s="9">
        <f t="shared" si="107"/>
        <v>0</v>
      </c>
      <c r="L239" s="10" t="e">
        <v>#N/A</v>
      </c>
      <c r="M239" s="9">
        <v>36.565829162708766</v>
      </c>
      <c r="N239" s="9">
        <f t="shared" si="108"/>
        <v>0</v>
      </c>
      <c r="O239" s="10" t="e">
        <v>#N/A</v>
      </c>
      <c r="P239" s="9">
        <v>37.207047616427914</v>
      </c>
      <c r="Q239" s="9">
        <f t="shared" si="109"/>
        <v>0</v>
      </c>
      <c r="R239" s="10" t="e">
        <v>#N/A</v>
      </c>
      <c r="S239" s="9">
        <v>36.401608313395954</v>
      </c>
      <c r="T239" s="9">
        <f t="shared" si="110"/>
        <v>0</v>
      </c>
      <c r="U239" s="10" t="e">
        <v>#N/A</v>
      </c>
      <c r="V239" s="9">
        <v>35.884613052380061</v>
      </c>
      <c r="W239" s="9">
        <f t="shared" si="111"/>
        <v>0</v>
      </c>
      <c r="X239" s="10" t="e">
        <v>#N/A</v>
      </c>
      <c r="Y239" s="9">
        <v>31.642757263415817</v>
      </c>
      <c r="Z239" s="9">
        <f t="shared" si="112"/>
        <v>0</v>
      </c>
      <c r="AA239" s="10" t="e">
        <v>#N/A</v>
      </c>
      <c r="AB239" s="9">
        <v>37.791953901930654</v>
      </c>
      <c r="AC239" s="9">
        <f t="shared" si="113"/>
        <v>0</v>
      </c>
      <c r="AD239" s="10" t="e">
        <v>#N/A</v>
      </c>
      <c r="AE239" s="9">
        <v>31.642757263415817</v>
      </c>
      <c r="AF239" s="9">
        <f t="shared" si="114"/>
        <v>0</v>
      </c>
      <c r="AG239" s="10" t="e">
        <v>#N/A</v>
      </c>
      <c r="AH239" s="9">
        <v>31.642757263415817</v>
      </c>
      <c r="AI239" s="9">
        <f t="shared" si="115"/>
        <v>0</v>
      </c>
      <c r="AJ239" s="10" t="e">
        <v>#N/A</v>
      </c>
      <c r="AK239" s="9">
        <v>35.884613052380061</v>
      </c>
      <c r="AL239" s="9">
        <f t="shared" si="116"/>
        <v>0</v>
      </c>
      <c r="AM239" s="10" t="e">
        <v>#N/A</v>
      </c>
      <c r="AN239" s="9">
        <v>35.439521422166379</v>
      </c>
      <c r="AO239" s="9">
        <f t="shared" si="117"/>
        <v>0</v>
      </c>
      <c r="AP239" s="10" t="e">
        <v>#N/A</v>
      </c>
      <c r="AQ239" s="9">
        <v>37.177622765923942</v>
      </c>
      <c r="AR239" s="9">
        <f t="shared" si="118"/>
        <v>0</v>
      </c>
      <c r="AS239" s="10" t="e">
        <v>#N/A</v>
      </c>
      <c r="AT239" s="9">
        <v>34.410970977281792</v>
      </c>
      <c r="AU239" s="9">
        <f t="shared" si="119"/>
        <v>0</v>
      </c>
      <c r="AV239" s="10" t="e">
        <v>#N/A</v>
      </c>
      <c r="AW239" s="9">
        <v>34.410970977281792</v>
      </c>
      <c r="AX239" s="9">
        <f t="shared" si="120"/>
        <v>0</v>
      </c>
      <c r="AY239" s="10" t="e">
        <v>#N/A</v>
      </c>
      <c r="AZ239" s="9">
        <v>34.410970977281792</v>
      </c>
      <c r="BA239" s="9">
        <f t="shared" si="121"/>
        <v>0</v>
      </c>
      <c r="BB239" s="10">
        <v>29.666714296568486</v>
      </c>
      <c r="BC239" s="9">
        <v>31.610877788306581</v>
      </c>
      <c r="BD239" s="9">
        <f t="shared" si="122"/>
        <v>3.7797716826072625</v>
      </c>
      <c r="BE239" s="10" t="e">
        <v>#N/A</v>
      </c>
      <c r="BF239" s="9">
        <v>31.610877788306581</v>
      </c>
      <c r="BG239" s="9">
        <f t="shared" si="123"/>
        <v>0</v>
      </c>
      <c r="BH239" s="10" t="e">
        <v>#N/A</v>
      </c>
      <c r="BI239" s="9">
        <v>31.610877788306581</v>
      </c>
      <c r="BJ239" s="9">
        <f t="shared" si="124"/>
        <v>0</v>
      </c>
      <c r="BK239" s="10" t="e">
        <v>#N/A</v>
      </c>
      <c r="BL239" s="9">
        <v>31.610877788306581</v>
      </c>
      <c r="BM239" s="9">
        <f t="shared" si="125"/>
        <v>0</v>
      </c>
      <c r="BN239" s="10" t="e">
        <v>#N/A</v>
      </c>
      <c r="BO239" s="9">
        <v>31.610877788306581</v>
      </c>
      <c r="BP239" s="9">
        <f t="shared" si="126"/>
        <v>0</v>
      </c>
      <c r="BQ239" s="10" t="e">
        <v>#N/A</v>
      </c>
      <c r="BR239" s="9">
        <v>31.610877788306581</v>
      </c>
      <c r="BS239" s="9">
        <f t="shared" si="127"/>
        <v>0</v>
      </c>
      <c r="BT239" s="10" t="e">
        <v>#N/A</v>
      </c>
      <c r="BU239" s="9">
        <v>31.610877788306581</v>
      </c>
      <c r="BV239" s="9">
        <f t="shared" si="128"/>
        <v>0</v>
      </c>
      <c r="BW239" s="10" t="e">
        <v>#N/A</v>
      </c>
      <c r="BX239" s="9">
        <v>31.610877788306581</v>
      </c>
      <c r="BY239" s="9">
        <f t="shared" si="129"/>
        <v>0</v>
      </c>
      <c r="BZ239" s="10" t="e">
        <v>#N/A</v>
      </c>
      <c r="CA239" s="9">
        <v>31.610877788306581</v>
      </c>
      <c r="CB239" s="9">
        <f t="shared" si="130"/>
        <v>0</v>
      </c>
      <c r="CC239" s="10" t="e">
        <v>#N/A</v>
      </c>
      <c r="CD239" s="9">
        <v>31.610877788306581</v>
      </c>
      <c r="CE239" s="9">
        <f t="shared" si="131"/>
        <v>0</v>
      </c>
      <c r="CF239" s="10" t="e">
        <v>#N/A</v>
      </c>
      <c r="CG239" s="9">
        <v>31.610877788306581</v>
      </c>
      <c r="CH239" s="9">
        <f t="shared" si="132"/>
        <v>0</v>
      </c>
      <c r="CI239" s="10" t="e">
        <v>#N/A</v>
      </c>
      <c r="CJ239" s="9">
        <v>31.610877788306581</v>
      </c>
      <c r="CK239" s="9">
        <f t="shared" si="133"/>
        <v>0</v>
      </c>
      <c r="CL239" s="10" t="e">
        <v>#N/A</v>
      </c>
      <c r="CM239" s="9">
        <v>31.610877788306581</v>
      </c>
      <c r="CN239" s="9">
        <f t="shared" si="134"/>
        <v>0</v>
      </c>
      <c r="CO239" s="10" t="e">
        <v>#N/A</v>
      </c>
      <c r="CP239" s="9">
        <v>31.610877788306581</v>
      </c>
      <c r="CQ239" s="9">
        <f t="shared" si="135"/>
        <v>0</v>
      </c>
      <c r="CR239" s="10" t="e">
        <v>#N/A</v>
      </c>
      <c r="CS239" s="9">
        <v>34.428623615104115</v>
      </c>
      <c r="CT239" s="9">
        <f t="shared" si="136"/>
        <v>0</v>
      </c>
      <c r="CU239" s="10" t="e">
        <v>#N/A</v>
      </c>
      <c r="CV239" s="9">
        <v>37.791953901930654</v>
      </c>
      <c r="CW239" s="9">
        <f t="shared" si="137"/>
        <v>0</v>
      </c>
      <c r="CX239" s="10" t="e">
        <v>#N/A</v>
      </c>
      <c r="CY239" s="9">
        <v>33.610607313201044</v>
      </c>
      <c r="CZ239" s="9">
        <f t="shared" si="138"/>
        <v>0</v>
      </c>
      <c r="DA239" s="10" t="e">
        <v>#N/A</v>
      </c>
      <c r="DB239" s="9">
        <v>24.286969016218976</v>
      </c>
      <c r="DC239" s="9">
        <f t="shared" si="139"/>
        <v>0</v>
      </c>
      <c r="DD239" s="6"/>
    </row>
    <row r="240" spans="1:108" s="1" customFormat="1" ht="14.4" customHeight="1" x14ac:dyDescent="0.3">
      <c r="A240" s="13" t="s">
        <v>428</v>
      </c>
      <c r="B240" s="13" t="s">
        <v>429</v>
      </c>
      <c r="C240" s="10">
        <v>20.880803000213337</v>
      </c>
      <c r="D240" s="9">
        <v>21.706371521564193</v>
      </c>
      <c r="E240" s="9">
        <f t="shared" si="105"/>
        <v>0.68156338344543932</v>
      </c>
      <c r="F240" s="10">
        <v>22.044650777296269</v>
      </c>
      <c r="G240" s="9">
        <v>22.933341368188096</v>
      </c>
      <c r="H240" s="9">
        <f t="shared" si="106"/>
        <v>0.78977096633966382</v>
      </c>
      <c r="I240" s="10" t="e">
        <v>#N/A</v>
      </c>
      <c r="J240" s="9">
        <v>25.491192085548832</v>
      </c>
      <c r="K240" s="9">
        <f t="shared" si="107"/>
        <v>0</v>
      </c>
      <c r="L240" s="10" t="e">
        <v>#N/A</v>
      </c>
      <c r="M240" s="9">
        <v>25.765341385986417</v>
      </c>
      <c r="N240" s="9">
        <f t="shared" si="108"/>
        <v>0</v>
      </c>
      <c r="O240" s="10" t="e">
        <v>#N/A</v>
      </c>
      <c r="P240" s="9">
        <v>26.675981943443091</v>
      </c>
      <c r="Q240" s="9">
        <f t="shared" si="109"/>
        <v>0</v>
      </c>
      <c r="R240" s="10" t="e">
        <v>#N/A</v>
      </c>
      <c r="S240" s="9">
        <v>25.627262489965148</v>
      </c>
      <c r="T240" s="9">
        <f t="shared" si="110"/>
        <v>0</v>
      </c>
      <c r="U240" s="10" t="e">
        <v>#N/A</v>
      </c>
      <c r="V240" s="9">
        <v>25.491192085548832</v>
      </c>
      <c r="W240" s="9">
        <f t="shared" si="111"/>
        <v>0</v>
      </c>
      <c r="X240" s="10" t="e">
        <v>#N/A</v>
      </c>
      <c r="Y240" s="9">
        <v>23.341788491442443</v>
      </c>
      <c r="Z240" s="9">
        <f t="shared" si="112"/>
        <v>0</v>
      </c>
      <c r="AA240" s="10" t="e">
        <v>#N/A</v>
      </c>
      <c r="AB240" s="9">
        <v>26.351658825668082</v>
      </c>
      <c r="AC240" s="9">
        <f t="shared" si="113"/>
        <v>0</v>
      </c>
      <c r="AD240" s="10" t="e">
        <v>#N/A</v>
      </c>
      <c r="AE240" s="9">
        <v>23.341788491442443</v>
      </c>
      <c r="AF240" s="9">
        <f t="shared" si="114"/>
        <v>0</v>
      </c>
      <c r="AG240" s="10" t="e">
        <v>#N/A</v>
      </c>
      <c r="AH240" s="9">
        <v>23.341788491442443</v>
      </c>
      <c r="AI240" s="9">
        <f t="shared" si="115"/>
        <v>0</v>
      </c>
      <c r="AJ240" s="10">
        <v>25.958375009497416</v>
      </c>
      <c r="AK240" s="9">
        <v>25.491192085548832</v>
      </c>
      <c r="AL240" s="9">
        <f t="shared" si="116"/>
        <v>0.2182598844291489</v>
      </c>
      <c r="AM240" s="10" t="e">
        <v>#N/A</v>
      </c>
      <c r="AN240" s="9">
        <v>25.503438215625323</v>
      </c>
      <c r="AO240" s="9">
        <f t="shared" si="117"/>
        <v>0</v>
      </c>
      <c r="AP240" s="10" t="e">
        <v>#N/A</v>
      </c>
      <c r="AQ240" s="9">
        <v>26.271396634455556</v>
      </c>
      <c r="AR240" s="9">
        <f t="shared" si="118"/>
        <v>0</v>
      </c>
      <c r="AS240" s="10">
        <v>23.391063195371302</v>
      </c>
      <c r="AT240" s="9">
        <v>24.931756571281284</v>
      </c>
      <c r="AU240" s="9">
        <f t="shared" si="119"/>
        <v>2.3737360785728954</v>
      </c>
      <c r="AV240" s="10" t="e">
        <v>#N/A</v>
      </c>
      <c r="AW240" s="9">
        <v>24.931756571281284</v>
      </c>
      <c r="AX240" s="9">
        <f t="shared" si="120"/>
        <v>0</v>
      </c>
      <c r="AY240" s="10" t="e">
        <v>#N/A</v>
      </c>
      <c r="AZ240" s="9">
        <v>24.931756571281284</v>
      </c>
      <c r="BA240" s="9">
        <f t="shared" si="121"/>
        <v>0</v>
      </c>
      <c r="BB240" s="10">
        <v>20.424391765714454</v>
      </c>
      <c r="BC240" s="9">
        <v>21.706371521564193</v>
      </c>
      <c r="BD240" s="9">
        <f t="shared" si="122"/>
        <v>1.6434720944085588</v>
      </c>
      <c r="BE240" s="10" t="e">
        <v>#N/A</v>
      </c>
      <c r="BF240" s="9">
        <v>21.706371521564193</v>
      </c>
      <c r="BG240" s="9">
        <f t="shared" si="123"/>
        <v>0</v>
      </c>
      <c r="BH240" s="10" t="e">
        <v>#N/A</v>
      </c>
      <c r="BI240" s="9">
        <v>21.706371521564193</v>
      </c>
      <c r="BJ240" s="9">
        <f t="shared" si="124"/>
        <v>0</v>
      </c>
      <c r="BK240" s="10" t="e">
        <v>#N/A</v>
      </c>
      <c r="BL240" s="9">
        <v>21.706371521564193</v>
      </c>
      <c r="BM240" s="9">
        <f t="shared" si="125"/>
        <v>0</v>
      </c>
      <c r="BN240" s="10" t="e">
        <v>#N/A</v>
      </c>
      <c r="BO240" s="9">
        <v>21.706371521564193</v>
      </c>
      <c r="BP240" s="9">
        <f t="shared" si="126"/>
        <v>0</v>
      </c>
      <c r="BQ240" s="10" t="e">
        <v>#N/A</v>
      </c>
      <c r="BR240" s="9">
        <v>21.706371521564193</v>
      </c>
      <c r="BS240" s="9">
        <f t="shared" si="127"/>
        <v>0</v>
      </c>
      <c r="BT240" s="10" t="e">
        <v>#N/A</v>
      </c>
      <c r="BU240" s="9">
        <v>21.706371521564193</v>
      </c>
      <c r="BV240" s="9">
        <f t="shared" si="128"/>
        <v>0</v>
      </c>
      <c r="BW240" s="10">
        <v>21.451316491364899</v>
      </c>
      <c r="BX240" s="9">
        <v>21.706371521564193</v>
      </c>
      <c r="BY240" s="9">
        <f t="shared" si="129"/>
        <v>6.5053068429962876E-2</v>
      </c>
      <c r="BZ240" s="10" t="e">
        <v>#N/A</v>
      </c>
      <c r="CA240" s="9">
        <v>21.706371521564193</v>
      </c>
      <c r="CB240" s="9">
        <f t="shared" si="130"/>
        <v>0</v>
      </c>
      <c r="CC240" s="10">
        <v>20.367340392067206</v>
      </c>
      <c r="CD240" s="9">
        <v>21.706371521564193</v>
      </c>
      <c r="CE240" s="9">
        <f t="shared" si="131"/>
        <v>1.7930043657619785</v>
      </c>
      <c r="CF240" s="10" t="e">
        <v>#N/A</v>
      </c>
      <c r="CG240" s="9">
        <v>21.706371521564193</v>
      </c>
      <c r="CH240" s="9">
        <f t="shared" si="132"/>
        <v>0</v>
      </c>
      <c r="CI240" s="10" t="e">
        <v>#N/A</v>
      </c>
      <c r="CJ240" s="9">
        <v>21.706371521564193</v>
      </c>
      <c r="CK240" s="9">
        <f t="shared" si="133"/>
        <v>0</v>
      </c>
      <c r="CL240" s="10" t="e">
        <v>#N/A</v>
      </c>
      <c r="CM240" s="9">
        <v>21.706371521564193</v>
      </c>
      <c r="CN240" s="9">
        <f t="shared" si="134"/>
        <v>0</v>
      </c>
      <c r="CO240" s="10" t="e">
        <v>#N/A</v>
      </c>
      <c r="CP240" s="9">
        <v>21.706371521564193</v>
      </c>
      <c r="CQ240" s="9">
        <f t="shared" si="135"/>
        <v>0</v>
      </c>
      <c r="CR240" s="10" t="e">
        <v>#N/A</v>
      </c>
      <c r="CS240" s="9">
        <v>23.810857312996774</v>
      </c>
      <c r="CT240" s="9">
        <f t="shared" si="136"/>
        <v>0</v>
      </c>
      <c r="CU240" s="10" t="e">
        <v>#N/A</v>
      </c>
      <c r="CV240" s="9">
        <v>26.351658825668082</v>
      </c>
      <c r="CW240" s="9">
        <f t="shared" si="137"/>
        <v>0</v>
      </c>
      <c r="CX240" s="10" t="e">
        <v>#N/A</v>
      </c>
      <c r="CY240" s="9">
        <v>23.197560261626009</v>
      </c>
      <c r="CZ240" s="9">
        <f t="shared" si="138"/>
        <v>0</v>
      </c>
      <c r="DA240" s="10" t="e">
        <v>#N/A</v>
      </c>
      <c r="DB240" s="9">
        <v>16.222397472333114</v>
      </c>
      <c r="DC240" s="9">
        <f t="shared" si="139"/>
        <v>0</v>
      </c>
      <c r="DD240" s="6"/>
    </row>
    <row r="241" spans="1:108" s="1" customFormat="1" ht="14.4" customHeight="1" x14ac:dyDescent="0.3">
      <c r="A241" s="13" t="s">
        <v>430</v>
      </c>
      <c r="B241" s="13" t="s">
        <v>431</v>
      </c>
      <c r="C241" s="10">
        <v>23.448115330736542</v>
      </c>
      <c r="D241" s="9">
        <v>25.007873610478342</v>
      </c>
      <c r="E241" s="9">
        <f t="shared" si="105"/>
        <v>2.4328458912230988</v>
      </c>
      <c r="F241" s="10">
        <v>23.351127233818229</v>
      </c>
      <c r="G241" s="9">
        <v>26.533503960428888</v>
      </c>
      <c r="H241" s="9">
        <f t="shared" si="106"/>
        <v>10.127521630073176</v>
      </c>
      <c r="I241" s="10" t="e">
        <v>#N/A</v>
      </c>
      <c r="J241" s="9">
        <v>28.955665741159251</v>
      </c>
      <c r="K241" s="9">
        <f t="shared" si="107"/>
        <v>0</v>
      </c>
      <c r="L241" s="10" t="e">
        <v>#N/A</v>
      </c>
      <c r="M241" s="9">
        <v>29.36550397822721</v>
      </c>
      <c r="N241" s="9">
        <f t="shared" si="108"/>
        <v>0</v>
      </c>
      <c r="O241" s="10" t="e">
        <v>#N/A</v>
      </c>
      <c r="P241" s="9">
        <v>30.186337167771413</v>
      </c>
      <c r="Q241" s="9">
        <f t="shared" si="109"/>
        <v>0</v>
      </c>
      <c r="R241" s="10" t="e">
        <v>#N/A</v>
      </c>
      <c r="S241" s="9">
        <v>29.218711097775426</v>
      </c>
      <c r="T241" s="9">
        <f t="shared" si="110"/>
        <v>0</v>
      </c>
      <c r="U241" s="10" t="e">
        <v>#N/A</v>
      </c>
      <c r="V241" s="9">
        <v>28.955665741159251</v>
      </c>
      <c r="W241" s="9">
        <f t="shared" si="111"/>
        <v>0</v>
      </c>
      <c r="X241" s="10" t="e">
        <v>#N/A</v>
      </c>
      <c r="Y241" s="9">
        <v>26.108778082100244</v>
      </c>
      <c r="Z241" s="9">
        <f t="shared" si="112"/>
        <v>0</v>
      </c>
      <c r="AA241" s="10" t="e">
        <v>#N/A</v>
      </c>
      <c r="AB241" s="9">
        <v>30.165090517755615</v>
      </c>
      <c r="AC241" s="9">
        <f t="shared" si="113"/>
        <v>0</v>
      </c>
      <c r="AD241" s="10" t="e">
        <v>#N/A</v>
      </c>
      <c r="AE241" s="9">
        <v>26.108778082100244</v>
      </c>
      <c r="AF241" s="9">
        <f t="shared" si="114"/>
        <v>0</v>
      </c>
      <c r="AG241" s="10" t="e">
        <v>#N/A</v>
      </c>
      <c r="AH241" s="9">
        <v>26.108778082100244</v>
      </c>
      <c r="AI241" s="9">
        <f t="shared" si="115"/>
        <v>0</v>
      </c>
      <c r="AJ241" s="10">
        <v>27.213505229736857</v>
      </c>
      <c r="AK241" s="9">
        <v>28.955665741159251</v>
      </c>
      <c r="AL241" s="9">
        <f t="shared" si="116"/>
        <v>3.0351232475595387</v>
      </c>
      <c r="AM241" s="10" t="e">
        <v>#N/A</v>
      </c>
      <c r="AN241" s="9">
        <v>28.815465951139018</v>
      </c>
      <c r="AO241" s="9">
        <f t="shared" si="117"/>
        <v>0</v>
      </c>
      <c r="AP241" s="10" t="e">
        <v>#N/A</v>
      </c>
      <c r="AQ241" s="9">
        <v>29.906805344945028</v>
      </c>
      <c r="AR241" s="9">
        <f t="shared" si="118"/>
        <v>0</v>
      </c>
      <c r="AS241" s="10" t="e">
        <v>#N/A</v>
      </c>
      <c r="AT241" s="9">
        <v>28.091494706614824</v>
      </c>
      <c r="AU241" s="9">
        <f t="shared" si="119"/>
        <v>0</v>
      </c>
      <c r="AV241" s="10" t="e">
        <v>#N/A</v>
      </c>
      <c r="AW241" s="9">
        <v>28.091494706614824</v>
      </c>
      <c r="AX241" s="9">
        <f t="shared" si="120"/>
        <v>0</v>
      </c>
      <c r="AY241" s="10" t="e">
        <v>#N/A</v>
      </c>
      <c r="AZ241" s="9">
        <v>28.091494706614824</v>
      </c>
      <c r="BA241" s="9">
        <f t="shared" si="121"/>
        <v>0</v>
      </c>
      <c r="BB241" s="10">
        <v>21.28016237042316</v>
      </c>
      <c r="BC241" s="9">
        <v>25.007873610478342</v>
      </c>
      <c r="BD241" s="9">
        <f t="shared" si="122"/>
        <v>13.895831089233743</v>
      </c>
      <c r="BE241" s="10" t="e">
        <v>#N/A</v>
      </c>
      <c r="BF241" s="9">
        <v>25.007873610478342</v>
      </c>
      <c r="BG241" s="9">
        <f t="shared" si="123"/>
        <v>0</v>
      </c>
      <c r="BH241" s="10" t="e">
        <v>#N/A</v>
      </c>
      <c r="BI241" s="9">
        <v>25.007873610478342</v>
      </c>
      <c r="BJ241" s="9">
        <f t="shared" si="124"/>
        <v>0</v>
      </c>
      <c r="BK241" s="10" t="e">
        <v>#N/A</v>
      </c>
      <c r="BL241" s="9">
        <v>25.007873610478342</v>
      </c>
      <c r="BM241" s="9">
        <f t="shared" si="125"/>
        <v>0</v>
      </c>
      <c r="BN241" s="10" t="e">
        <v>#N/A</v>
      </c>
      <c r="BO241" s="9">
        <v>25.007873610478342</v>
      </c>
      <c r="BP241" s="9">
        <f t="shared" si="126"/>
        <v>0</v>
      </c>
      <c r="BQ241" s="10" t="e">
        <v>#N/A</v>
      </c>
      <c r="BR241" s="9">
        <v>25.007873610478342</v>
      </c>
      <c r="BS241" s="9">
        <f t="shared" si="127"/>
        <v>0</v>
      </c>
      <c r="BT241" s="10" t="e">
        <v>#N/A</v>
      </c>
      <c r="BU241" s="9">
        <v>25.007873610478342</v>
      </c>
      <c r="BV241" s="9">
        <f t="shared" si="128"/>
        <v>0</v>
      </c>
      <c r="BW241" s="10" t="e">
        <v>#N/A</v>
      </c>
      <c r="BX241" s="9">
        <v>25.007873610478342</v>
      </c>
      <c r="BY241" s="9">
        <f t="shared" si="129"/>
        <v>0</v>
      </c>
      <c r="BZ241" s="10" t="e">
        <v>#N/A</v>
      </c>
      <c r="CA241" s="9">
        <v>25.007873610478342</v>
      </c>
      <c r="CB241" s="9">
        <f t="shared" si="130"/>
        <v>0</v>
      </c>
      <c r="CC241" s="10">
        <v>21.565419238659391</v>
      </c>
      <c r="CD241" s="9">
        <v>25.007873610478342</v>
      </c>
      <c r="CE241" s="9">
        <f t="shared" si="131"/>
        <v>11.850492102055405</v>
      </c>
      <c r="CF241" s="10" t="e">
        <v>#N/A</v>
      </c>
      <c r="CG241" s="9">
        <v>25.007873610478342</v>
      </c>
      <c r="CH241" s="9">
        <f t="shared" si="132"/>
        <v>0</v>
      </c>
      <c r="CI241" s="10" t="e">
        <v>#N/A</v>
      </c>
      <c r="CJ241" s="9">
        <v>25.007873610478342</v>
      </c>
      <c r="CK241" s="9">
        <f t="shared" si="133"/>
        <v>0</v>
      </c>
      <c r="CL241" s="10" t="e">
        <v>#N/A</v>
      </c>
      <c r="CM241" s="9">
        <v>25.007873610478342</v>
      </c>
      <c r="CN241" s="9">
        <f t="shared" si="134"/>
        <v>0</v>
      </c>
      <c r="CO241" s="10" t="e">
        <v>#N/A</v>
      </c>
      <c r="CP241" s="9">
        <v>25.007873610478342</v>
      </c>
      <c r="CQ241" s="9">
        <f t="shared" si="135"/>
        <v>0</v>
      </c>
      <c r="CR241" s="10" t="e">
        <v>#N/A</v>
      </c>
      <c r="CS241" s="9">
        <v>27.350112747032583</v>
      </c>
      <c r="CT241" s="9">
        <f t="shared" si="136"/>
        <v>0</v>
      </c>
      <c r="CU241" s="10" t="e">
        <v>#N/A</v>
      </c>
      <c r="CV241" s="9">
        <v>30.165090517755615</v>
      </c>
      <c r="CW241" s="9">
        <f t="shared" si="137"/>
        <v>0</v>
      </c>
      <c r="CX241" s="10" t="e">
        <v>#N/A</v>
      </c>
      <c r="CY241" s="9">
        <v>26.668575945484363</v>
      </c>
      <c r="CZ241" s="9">
        <f t="shared" si="138"/>
        <v>0</v>
      </c>
      <c r="DA241" s="10" t="e">
        <v>#N/A</v>
      </c>
      <c r="DB241" s="9">
        <v>18.910587986961758</v>
      </c>
      <c r="DC241" s="9">
        <f t="shared" si="139"/>
        <v>0</v>
      </c>
      <c r="DD241" s="6"/>
    </row>
    <row r="242" spans="1:108" s="1" customFormat="1" ht="14.4" customHeight="1" x14ac:dyDescent="0.3">
      <c r="A242" s="13" t="s">
        <v>432</v>
      </c>
      <c r="B242" s="13" t="s">
        <v>433</v>
      </c>
      <c r="C242" s="10">
        <v>20.538493971020898</v>
      </c>
      <c r="D242" s="9">
        <v>20.877377946557388</v>
      </c>
      <c r="E242" s="9">
        <f t="shared" si="105"/>
        <v>0.11484234887541625</v>
      </c>
      <c r="F242" s="10">
        <v>21.051956875834172</v>
      </c>
      <c r="G242" s="9">
        <v>19.552585108856817</v>
      </c>
      <c r="H242" s="9">
        <f t="shared" si="106"/>
        <v>2.2481156956087944</v>
      </c>
      <c r="I242" s="10" t="e">
        <v>#N/A</v>
      </c>
      <c r="J242" s="9">
        <v>24.231838640886423</v>
      </c>
      <c r="K242" s="9">
        <f t="shared" si="107"/>
        <v>0</v>
      </c>
      <c r="L242" s="10">
        <v>21.85067610689563</v>
      </c>
      <c r="M242" s="9">
        <v>22.475089205206132</v>
      </c>
      <c r="N242" s="9">
        <f t="shared" si="108"/>
        <v>0.38989171734172018</v>
      </c>
      <c r="O242" s="10" t="e">
        <v>#N/A</v>
      </c>
      <c r="P242" s="9">
        <v>23.637735639206099</v>
      </c>
      <c r="Q242" s="9">
        <f t="shared" si="109"/>
        <v>0</v>
      </c>
      <c r="R242" s="10">
        <v>22.078881601484618</v>
      </c>
      <c r="S242" s="9">
        <v>21.615270889206315</v>
      </c>
      <c r="T242" s="9">
        <f t="shared" si="110"/>
        <v>0.21493489253919554</v>
      </c>
      <c r="U242" s="10" t="e">
        <v>#N/A</v>
      </c>
      <c r="V242" s="9">
        <v>24.231838640886423</v>
      </c>
      <c r="W242" s="9">
        <f t="shared" si="111"/>
        <v>0</v>
      </c>
      <c r="X242" s="10" t="e">
        <v>#N/A</v>
      </c>
      <c r="Y242" s="9">
        <v>23.187078295247559</v>
      </c>
      <c r="Z242" s="9">
        <f t="shared" si="112"/>
        <v>0</v>
      </c>
      <c r="AA242" s="10" t="e">
        <v>#N/A</v>
      </c>
      <c r="AB242" s="9">
        <v>23.783769392061458</v>
      </c>
      <c r="AC242" s="9">
        <f t="shared" si="113"/>
        <v>0</v>
      </c>
      <c r="AD242" s="10" t="e">
        <v>#N/A</v>
      </c>
      <c r="AE242" s="9">
        <v>23.187078295247559</v>
      </c>
      <c r="AF242" s="9">
        <f t="shared" si="114"/>
        <v>0</v>
      </c>
      <c r="AG242" s="10" t="e">
        <v>#N/A</v>
      </c>
      <c r="AH242" s="9">
        <v>23.187078295247559</v>
      </c>
      <c r="AI242" s="9">
        <f t="shared" si="115"/>
        <v>0</v>
      </c>
      <c r="AJ242" s="10" t="e">
        <v>#N/A</v>
      </c>
      <c r="AK242" s="9">
        <v>24.231838640886423</v>
      </c>
      <c r="AL242" s="9">
        <f t="shared" si="116"/>
        <v>0</v>
      </c>
      <c r="AM242" s="10" t="e">
        <v>#N/A</v>
      </c>
      <c r="AN242" s="9">
        <v>23.137580581972244</v>
      </c>
      <c r="AO242" s="9">
        <f t="shared" si="117"/>
        <v>0</v>
      </c>
      <c r="AP242" s="10" t="e">
        <v>#N/A</v>
      </c>
      <c r="AQ242" s="9">
        <v>23.49551173017025</v>
      </c>
      <c r="AR242" s="9">
        <f t="shared" si="118"/>
        <v>0</v>
      </c>
      <c r="AS242" s="10" t="e">
        <v>#N/A</v>
      </c>
      <c r="AT242" s="9">
        <v>24.739255183762253</v>
      </c>
      <c r="AU242" s="9">
        <f t="shared" si="119"/>
        <v>0</v>
      </c>
      <c r="AV242" s="10" t="e">
        <v>#N/A</v>
      </c>
      <c r="AW242" s="9">
        <v>24.739255183762253</v>
      </c>
      <c r="AX242" s="9">
        <f t="shared" si="120"/>
        <v>0</v>
      </c>
      <c r="AY242" s="10" t="e">
        <v>#N/A</v>
      </c>
      <c r="AZ242" s="9">
        <v>24.739255183762253</v>
      </c>
      <c r="BA242" s="9">
        <f t="shared" si="121"/>
        <v>0</v>
      </c>
      <c r="BB242" s="10" t="e">
        <v>#N/A</v>
      </c>
      <c r="BC242" s="9">
        <v>20.877377946557388</v>
      </c>
      <c r="BD242" s="9">
        <f t="shared" si="122"/>
        <v>0</v>
      </c>
      <c r="BE242" s="10" t="e">
        <v>#N/A</v>
      </c>
      <c r="BF242" s="9">
        <v>20.877377946557388</v>
      </c>
      <c r="BG242" s="9">
        <f t="shared" si="123"/>
        <v>0</v>
      </c>
      <c r="BH242" s="10" t="e">
        <v>#N/A</v>
      </c>
      <c r="BI242" s="9">
        <v>20.877377946557388</v>
      </c>
      <c r="BJ242" s="9">
        <f t="shared" si="124"/>
        <v>0</v>
      </c>
      <c r="BK242" s="10" t="e">
        <v>#N/A</v>
      </c>
      <c r="BL242" s="9">
        <v>20.877377946557388</v>
      </c>
      <c r="BM242" s="9">
        <f t="shared" si="125"/>
        <v>0</v>
      </c>
      <c r="BN242" s="10" t="e">
        <v>#N/A</v>
      </c>
      <c r="BO242" s="9">
        <v>20.877377946557388</v>
      </c>
      <c r="BP242" s="9">
        <f t="shared" si="126"/>
        <v>0</v>
      </c>
      <c r="BQ242" s="10" t="e">
        <v>#N/A</v>
      </c>
      <c r="BR242" s="9">
        <v>20.877377946557388</v>
      </c>
      <c r="BS242" s="9">
        <f t="shared" si="127"/>
        <v>0</v>
      </c>
      <c r="BT242" s="10" t="e">
        <v>#N/A</v>
      </c>
      <c r="BU242" s="9">
        <v>20.877377946557388</v>
      </c>
      <c r="BV242" s="9">
        <f t="shared" si="128"/>
        <v>0</v>
      </c>
      <c r="BW242" s="10">
        <v>19.454518413711252</v>
      </c>
      <c r="BX242" s="9">
        <v>20.877377946557388</v>
      </c>
      <c r="BY242" s="9">
        <f t="shared" si="129"/>
        <v>2.0245292502111245</v>
      </c>
      <c r="BZ242" s="10" t="e">
        <v>#N/A</v>
      </c>
      <c r="CA242" s="9">
        <v>20.877377946557388</v>
      </c>
      <c r="CB242" s="9">
        <f t="shared" si="130"/>
        <v>0</v>
      </c>
      <c r="CC242" s="10" t="e">
        <v>#N/A</v>
      </c>
      <c r="CD242" s="9">
        <v>20.877377946557388</v>
      </c>
      <c r="CE242" s="9">
        <f t="shared" si="131"/>
        <v>0</v>
      </c>
      <c r="CF242" s="10" t="e">
        <v>#N/A</v>
      </c>
      <c r="CG242" s="9">
        <v>20.877377946557388</v>
      </c>
      <c r="CH242" s="9">
        <f t="shared" si="132"/>
        <v>0</v>
      </c>
      <c r="CI242" s="10" t="e">
        <v>#N/A</v>
      </c>
      <c r="CJ242" s="9">
        <v>20.877377946557388</v>
      </c>
      <c r="CK242" s="9">
        <f t="shared" si="133"/>
        <v>0</v>
      </c>
      <c r="CL242" s="10" t="e">
        <v>#N/A</v>
      </c>
      <c r="CM242" s="9">
        <v>20.877377946557388</v>
      </c>
      <c r="CN242" s="9">
        <f t="shared" si="134"/>
        <v>0</v>
      </c>
      <c r="CO242" s="10" t="e">
        <v>#N/A</v>
      </c>
      <c r="CP242" s="9">
        <v>20.877377946557388</v>
      </c>
      <c r="CQ242" s="9">
        <f t="shared" si="135"/>
        <v>0</v>
      </c>
      <c r="CR242" s="10">
        <v>21.736691476966509</v>
      </c>
      <c r="CS242" s="9">
        <v>20.506235001421757</v>
      </c>
      <c r="CT242" s="9">
        <f t="shared" si="136"/>
        <v>1.5140231382100136</v>
      </c>
      <c r="CU242" s="10" t="e">
        <v>#N/A</v>
      </c>
      <c r="CV242" s="9">
        <v>23.783769392061458</v>
      </c>
      <c r="CW242" s="9">
        <f t="shared" si="137"/>
        <v>0</v>
      </c>
      <c r="CX242" s="10" t="e">
        <v>#N/A</v>
      </c>
      <c r="CY242" s="9">
        <v>19.978237637772779</v>
      </c>
      <c r="CZ242" s="9">
        <f t="shared" si="138"/>
        <v>0</v>
      </c>
      <c r="DA242" s="10" t="e">
        <v>#N/A</v>
      </c>
      <c r="DB242" s="9">
        <v>13.981606310194735</v>
      </c>
      <c r="DC242" s="9">
        <f t="shared" si="139"/>
        <v>0</v>
      </c>
      <c r="DD242" s="6"/>
    </row>
    <row r="243" spans="1:108" s="1" customFormat="1" ht="14.4" customHeight="1" x14ac:dyDescent="0.3">
      <c r="A243" s="13" t="s">
        <v>434</v>
      </c>
      <c r="B243" s="13" t="s">
        <v>435</v>
      </c>
      <c r="C243" s="10">
        <v>19.340416265456184</v>
      </c>
      <c r="D243" s="9">
        <v>20.877377946557388</v>
      </c>
      <c r="E243" s="9">
        <f t="shared" si="105"/>
        <v>2.3622512091734382</v>
      </c>
      <c r="F243" s="10">
        <v>21.080482562657792</v>
      </c>
      <c r="G243" s="9">
        <v>19.552585108856817</v>
      </c>
      <c r="H243" s="9">
        <f t="shared" si="106"/>
        <v>2.3344706293315021</v>
      </c>
      <c r="I243" s="10" t="e">
        <v>#N/A</v>
      </c>
      <c r="J243" s="9">
        <v>24.231838640886423</v>
      </c>
      <c r="K243" s="9">
        <f t="shared" si="107"/>
        <v>0</v>
      </c>
      <c r="L243" s="10">
        <v>22.02183022783737</v>
      </c>
      <c r="M243" s="9">
        <v>22.475089205206132</v>
      </c>
      <c r="N243" s="9">
        <f t="shared" si="108"/>
        <v>0.20544370056537578</v>
      </c>
      <c r="O243" s="10" t="e">
        <v>#N/A</v>
      </c>
      <c r="P243" s="9">
        <v>23.637735639206099</v>
      </c>
      <c r="Q243" s="9">
        <f t="shared" si="109"/>
        <v>0</v>
      </c>
      <c r="R243" s="10">
        <v>22.192984348779113</v>
      </c>
      <c r="S243" s="9">
        <v>21.615270889206315</v>
      </c>
      <c r="T243" s="9">
        <f t="shared" si="110"/>
        <v>0.33375284137157163</v>
      </c>
      <c r="U243" s="10" t="e">
        <v>#N/A</v>
      </c>
      <c r="V243" s="9">
        <v>24.231838640886423</v>
      </c>
      <c r="W243" s="9">
        <f t="shared" si="111"/>
        <v>0</v>
      </c>
      <c r="X243" s="10" t="e">
        <v>#N/A</v>
      </c>
      <c r="Y243" s="9">
        <v>23.187078295247559</v>
      </c>
      <c r="Z243" s="9">
        <f t="shared" si="112"/>
        <v>0</v>
      </c>
      <c r="AA243" s="10" t="e">
        <v>#N/A</v>
      </c>
      <c r="AB243" s="9">
        <v>23.783769392061458</v>
      </c>
      <c r="AC243" s="9">
        <f t="shared" si="113"/>
        <v>0</v>
      </c>
      <c r="AD243" s="10" t="e">
        <v>#N/A</v>
      </c>
      <c r="AE243" s="9">
        <v>23.187078295247559</v>
      </c>
      <c r="AF243" s="9">
        <f t="shared" si="114"/>
        <v>0</v>
      </c>
      <c r="AG243" s="10" t="e">
        <v>#N/A</v>
      </c>
      <c r="AH243" s="9">
        <v>23.187078295247559</v>
      </c>
      <c r="AI243" s="9">
        <f t="shared" si="115"/>
        <v>0</v>
      </c>
      <c r="AJ243" s="10" t="e">
        <v>#N/A</v>
      </c>
      <c r="AK243" s="9">
        <v>24.231838640886423</v>
      </c>
      <c r="AL243" s="9">
        <f t="shared" si="116"/>
        <v>0</v>
      </c>
      <c r="AM243" s="10" t="e">
        <v>#N/A</v>
      </c>
      <c r="AN243" s="9">
        <v>23.137580581972244</v>
      </c>
      <c r="AO243" s="9">
        <f t="shared" si="117"/>
        <v>0</v>
      </c>
      <c r="AP243" s="10" t="e">
        <v>#N/A</v>
      </c>
      <c r="AQ243" s="9">
        <v>23.49551173017025</v>
      </c>
      <c r="AR243" s="9">
        <f t="shared" si="118"/>
        <v>0</v>
      </c>
      <c r="AS243" s="10" t="e">
        <v>#N/A</v>
      </c>
      <c r="AT243" s="9">
        <v>24.739255183762253</v>
      </c>
      <c r="AU243" s="9">
        <f t="shared" si="119"/>
        <v>0</v>
      </c>
      <c r="AV243" s="10" t="e">
        <v>#N/A</v>
      </c>
      <c r="AW243" s="9">
        <v>24.739255183762253</v>
      </c>
      <c r="AX243" s="9">
        <f t="shared" si="120"/>
        <v>0</v>
      </c>
      <c r="AY243" s="10" t="e">
        <v>#N/A</v>
      </c>
      <c r="AZ243" s="9">
        <v>24.739255183762253</v>
      </c>
      <c r="BA243" s="9">
        <f t="shared" si="121"/>
        <v>0</v>
      </c>
      <c r="BB243" s="10" t="e">
        <v>#N/A</v>
      </c>
      <c r="BC243" s="9">
        <v>20.877377946557388</v>
      </c>
      <c r="BD243" s="9">
        <f t="shared" si="122"/>
        <v>0</v>
      </c>
      <c r="BE243" s="10" t="e">
        <v>#N/A</v>
      </c>
      <c r="BF243" s="9">
        <v>20.877377946557388</v>
      </c>
      <c r="BG243" s="9">
        <f t="shared" si="123"/>
        <v>0</v>
      </c>
      <c r="BH243" s="10" t="e">
        <v>#N/A</v>
      </c>
      <c r="BI243" s="9">
        <v>20.877377946557388</v>
      </c>
      <c r="BJ243" s="9">
        <f t="shared" si="124"/>
        <v>0</v>
      </c>
      <c r="BK243" s="10" t="e">
        <v>#N/A</v>
      </c>
      <c r="BL243" s="9">
        <v>20.877377946557388</v>
      </c>
      <c r="BM243" s="9">
        <f t="shared" si="125"/>
        <v>0</v>
      </c>
      <c r="BN243" s="10" t="e">
        <v>#N/A</v>
      </c>
      <c r="BO243" s="9">
        <v>20.877377946557388</v>
      </c>
      <c r="BP243" s="9">
        <f t="shared" si="126"/>
        <v>0</v>
      </c>
      <c r="BQ243" s="10" t="e">
        <v>#N/A</v>
      </c>
      <c r="BR243" s="9">
        <v>20.877377946557388</v>
      </c>
      <c r="BS243" s="9">
        <f t="shared" si="127"/>
        <v>0</v>
      </c>
      <c r="BT243" s="10" t="e">
        <v>#N/A</v>
      </c>
      <c r="BU243" s="9">
        <v>20.877377946557388</v>
      </c>
      <c r="BV243" s="9">
        <f t="shared" si="128"/>
        <v>0</v>
      </c>
      <c r="BW243" s="10">
        <v>21.223110996775915</v>
      </c>
      <c r="BX243" s="9">
        <v>20.877377946557388</v>
      </c>
      <c r="BY243" s="9">
        <f t="shared" si="129"/>
        <v>0.11953134201340664</v>
      </c>
      <c r="BZ243" s="10" t="e">
        <v>#N/A</v>
      </c>
      <c r="CA243" s="9">
        <v>20.877377946557388</v>
      </c>
      <c r="CB243" s="9">
        <f t="shared" si="130"/>
        <v>0</v>
      </c>
      <c r="CC243" s="10" t="e">
        <v>#N/A</v>
      </c>
      <c r="CD243" s="9">
        <v>20.877377946557388</v>
      </c>
      <c r="CE243" s="9">
        <f t="shared" si="131"/>
        <v>0</v>
      </c>
      <c r="CF243" s="10" t="e">
        <v>#N/A</v>
      </c>
      <c r="CG243" s="9">
        <v>20.877377946557388</v>
      </c>
      <c r="CH243" s="9">
        <f t="shared" si="132"/>
        <v>0</v>
      </c>
      <c r="CI243" s="10" t="e">
        <v>#N/A</v>
      </c>
      <c r="CJ243" s="9">
        <v>20.877377946557388</v>
      </c>
      <c r="CK243" s="9">
        <f t="shared" si="133"/>
        <v>0</v>
      </c>
      <c r="CL243" s="10" t="e">
        <v>#N/A</v>
      </c>
      <c r="CM243" s="9">
        <v>20.877377946557388</v>
      </c>
      <c r="CN243" s="9">
        <f t="shared" si="134"/>
        <v>0</v>
      </c>
      <c r="CO243" s="10" t="e">
        <v>#N/A</v>
      </c>
      <c r="CP243" s="9">
        <v>20.877377946557388</v>
      </c>
      <c r="CQ243" s="9">
        <f t="shared" si="135"/>
        <v>0</v>
      </c>
      <c r="CR243" s="10">
        <v>21.109124020144172</v>
      </c>
      <c r="CS243" s="9">
        <v>20.506235001421757</v>
      </c>
      <c r="CT243" s="9">
        <f t="shared" si="136"/>
        <v>0.36347516889607639</v>
      </c>
      <c r="CU243" s="10" t="e">
        <v>#N/A</v>
      </c>
      <c r="CV243" s="9">
        <v>23.783769392061458</v>
      </c>
      <c r="CW243" s="9">
        <f t="shared" si="137"/>
        <v>0</v>
      </c>
      <c r="CX243" s="10">
        <v>20.044049274732807</v>
      </c>
      <c r="CY243" s="9">
        <v>19.978237637772779</v>
      </c>
      <c r="CZ243" s="9">
        <f t="shared" si="138"/>
        <v>4.33117155935851E-3</v>
      </c>
      <c r="DA243" s="10" t="e">
        <v>#N/A</v>
      </c>
      <c r="DB243" s="9">
        <v>13.981606310194735</v>
      </c>
      <c r="DC243" s="9">
        <f t="shared" si="139"/>
        <v>0</v>
      </c>
      <c r="DD243" s="6"/>
    </row>
    <row r="244" spans="1:108" s="1" customFormat="1" ht="14.4" customHeight="1" x14ac:dyDescent="0.3">
      <c r="A244" s="13" t="s">
        <v>436</v>
      </c>
      <c r="B244" s="13" t="s">
        <v>437</v>
      </c>
      <c r="C244" s="10">
        <v>29.438507931444622</v>
      </c>
      <c r="D244" s="9">
        <v>29.404027652773863</v>
      </c>
      <c r="E244" s="9">
        <f t="shared" si="105"/>
        <v>1.1888896172132426E-3</v>
      </c>
      <c r="F244" s="10">
        <v>30.733574983771998</v>
      </c>
      <c r="G244" s="9">
        <v>30.35430241051958</v>
      </c>
      <c r="H244" s="9">
        <f t="shared" si="106"/>
        <v>0.14384768482151097</v>
      </c>
      <c r="I244" s="10">
        <v>32.216910698600429</v>
      </c>
      <c r="J244" s="9">
        <v>33.573261654782897</v>
      </c>
      <c r="K244" s="9">
        <f t="shared" si="107"/>
        <v>1.8396879163370936</v>
      </c>
      <c r="L244" s="10">
        <v>33.260950836345046</v>
      </c>
      <c r="M244" s="9">
        <v>35.94996773820364</v>
      </c>
      <c r="N244" s="9">
        <f t="shared" si="108"/>
        <v>7.2308118984811891</v>
      </c>
      <c r="O244" s="10" t="e">
        <v>#N/A</v>
      </c>
      <c r="P244" s="9">
        <v>37.523171790174587</v>
      </c>
      <c r="Q244" s="9">
        <f t="shared" si="109"/>
        <v>0</v>
      </c>
      <c r="R244" s="10">
        <v>34.91544067211521</v>
      </c>
      <c r="S244" s="9">
        <v>35.072530775887884</v>
      </c>
      <c r="T244" s="9">
        <f t="shared" si="110"/>
        <v>2.4677300703309545E-2</v>
      </c>
      <c r="U244" s="10">
        <v>30.859088005795943</v>
      </c>
      <c r="V244" s="9">
        <v>33.573261654782897</v>
      </c>
      <c r="W244" s="9">
        <f t="shared" si="111"/>
        <v>7.3667385968551553</v>
      </c>
      <c r="X244" s="10">
        <v>30.294279406688201</v>
      </c>
      <c r="Y244" s="9">
        <v>32.837357757419511</v>
      </c>
      <c r="Z244" s="9">
        <f t="shared" si="112"/>
        <v>6.4672474979582804</v>
      </c>
      <c r="AA244" s="10">
        <v>34.344926935642746</v>
      </c>
      <c r="AB244" s="9">
        <v>36.132722074863636</v>
      </c>
      <c r="AC244" s="9">
        <f t="shared" si="113"/>
        <v>3.1962114598218414</v>
      </c>
      <c r="AD244" s="10" t="e">
        <v>#N/A</v>
      </c>
      <c r="AE244" s="9">
        <v>32.837357757419511</v>
      </c>
      <c r="AF244" s="9">
        <f t="shared" si="114"/>
        <v>0</v>
      </c>
      <c r="AG244" s="10" t="e">
        <v>#N/A</v>
      </c>
      <c r="AH244" s="9">
        <v>32.837357757419511</v>
      </c>
      <c r="AI244" s="9">
        <f t="shared" si="115"/>
        <v>0</v>
      </c>
      <c r="AJ244" s="10" t="e">
        <v>#N/A</v>
      </c>
      <c r="AK244" s="9">
        <v>33.573261654782897</v>
      </c>
      <c r="AL244" s="9">
        <f t="shared" si="116"/>
        <v>0</v>
      </c>
      <c r="AM244" s="10">
        <v>34.687235177526219</v>
      </c>
      <c r="AN244" s="9">
        <v>36.133365881038173</v>
      </c>
      <c r="AO244" s="9">
        <f t="shared" si="117"/>
        <v>2.091294011639981</v>
      </c>
      <c r="AP244" s="10" t="e">
        <v>#N/A</v>
      </c>
      <c r="AQ244" s="9">
        <v>35.858220450708899</v>
      </c>
      <c r="AR244" s="9">
        <f t="shared" si="118"/>
        <v>0</v>
      </c>
      <c r="AS244" s="10" t="e">
        <v>#N/A</v>
      </c>
      <c r="AT244" s="9">
        <v>35.337943818356223</v>
      </c>
      <c r="AU244" s="9">
        <f t="shared" si="119"/>
        <v>0</v>
      </c>
      <c r="AV244" s="10" t="e">
        <v>#N/A</v>
      </c>
      <c r="AW244" s="9">
        <v>35.337943818356223</v>
      </c>
      <c r="AX244" s="9">
        <f t="shared" si="120"/>
        <v>0</v>
      </c>
      <c r="AY244" s="10" t="e">
        <v>#N/A</v>
      </c>
      <c r="AZ244" s="9">
        <v>35.337943818356223</v>
      </c>
      <c r="BA244" s="9">
        <f t="shared" si="121"/>
        <v>0</v>
      </c>
      <c r="BB244" s="10">
        <v>27.065171658254012</v>
      </c>
      <c r="BC244" s="9">
        <v>29.404027652773863</v>
      </c>
      <c r="BD244" s="9">
        <f t="shared" si="122"/>
        <v>5.4702473631014374</v>
      </c>
      <c r="BE244" s="10">
        <v>27.915237125597994</v>
      </c>
      <c r="BF244" s="9">
        <v>29.404027652773863</v>
      </c>
      <c r="BG244" s="9">
        <f t="shared" si="123"/>
        <v>2.2164972338086022</v>
      </c>
      <c r="BH244" s="10">
        <v>27.823954927762404</v>
      </c>
      <c r="BI244" s="9">
        <v>29.404027652773863</v>
      </c>
      <c r="BJ244" s="9">
        <f t="shared" si="124"/>
        <v>2.4966298163251355</v>
      </c>
      <c r="BK244" s="10">
        <v>28.303186466399271</v>
      </c>
      <c r="BL244" s="9">
        <v>29.404027652773863</v>
      </c>
      <c r="BM244" s="9">
        <f t="shared" si="125"/>
        <v>1.2118513176186176</v>
      </c>
      <c r="BN244" s="10">
        <v>28.816648829224494</v>
      </c>
      <c r="BO244" s="9">
        <v>29.404027652773863</v>
      </c>
      <c r="BP244" s="9">
        <f t="shared" si="126"/>
        <v>0.34501388235424008</v>
      </c>
      <c r="BQ244" s="10">
        <v>29.255944406308299</v>
      </c>
      <c r="BR244" s="9">
        <v>29.404027652773863</v>
      </c>
      <c r="BS244" s="9">
        <f t="shared" si="127"/>
        <v>2.1928647883781016E-2</v>
      </c>
      <c r="BT244" s="10">
        <v>30.151650972570078</v>
      </c>
      <c r="BU244" s="9">
        <v>29.404027652773863</v>
      </c>
      <c r="BV244" s="9">
        <f t="shared" si="128"/>
        <v>0.55894062830311386</v>
      </c>
      <c r="BW244" s="10">
        <v>29.495560175626739</v>
      </c>
      <c r="BX244" s="9">
        <v>29.404027652773863</v>
      </c>
      <c r="BY244" s="9">
        <f t="shared" si="129"/>
        <v>8.3782027398123585E-3</v>
      </c>
      <c r="BZ244" s="10" t="e">
        <v>#N/A</v>
      </c>
      <c r="CA244" s="9">
        <v>29.404027652773863</v>
      </c>
      <c r="CB244" s="9">
        <f t="shared" si="130"/>
        <v>0</v>
      </c>
      <c r="CC244" s="10">
        <v>26.916838086771168</v>
      </c>
      <c r="CD244" s="9">
        <v>29.404027652773863</v>
      </c>
      <c r="CE244" s="9">
        <f t="shared" si="131"/>
        <v>6.1861119372326714</v>
      </c>
      <c r="CF244" s="10">
        <v>27.441710724325848</v>
      </c>
      <c r="CG244" s="9">
        <v>29.404027652773863</v>
      </c>
      <c r="CH244" s="9">
        <f t="shared" si="132"/>
        <v>3.8506877276736513</v>
      </c>
      <c r="CI244" s="10">
        <v>26.585940119617138</v>
      </c>
      <c r="CJ244" s="9">
        <v>29.404027652773863</v>
      </c>
      <c r="CK244" s="9">
        <f t="shared" si="133"/>
        <v>7.941617344533352</v>
      </c>
      <c r="CL244" s="10" t="e">
        <v>#N/A</v>
      </c>
      <c r="CM244" s="9">
        <v>29.404027652773863</v>
      </c>
      <c r="CN244" s="9">
        <f t="shared" si="134"/>
        <v>0</v>
      </c>
      <c r="CO244" s="10">
        <v>27.441710724325848</v>
      </c>
      <c r="CP244" s="9">
        <v>29.404027652773863</v>
      </c>
      <c r="CQ244" s="9">
        <f t="shared" si="135"/>
        <v>3.8506877276736513</v>
      </c>
      <c r="CR244" s="10">
        <v>28.406098459957494</v>
      </c>
      <c r="CS244" s="9">
        <v>31.003416512059459</v>
      </c>
      <c r="CT244" s="9">
        <f t="shared" si="136"/>
        <v>6.7460610637747456</v>
      </c>
      <c r="CU244" s="10">
        <v>33.888515946464764</v>
      </c>
      <c r="CV244" s="9">
        <v>36.132722074863636</v>
      </c>
      <c r="CW244" s="9">
        <f t="shared" si="137"/>
        <v>5.0364611467430551</v>
      </c>
      <c r="CX244" s="10">
        <v>28.925046439154269</v>
      </c>
      <c r="CY244" s="9">
        <v>30.134220397523308</v>
      </c>
      <c r="CZ244" s="9">
        <f t="shared" si="138"/>
        <v>1.4621016615978506</v>
      </c>
      <c r="DA244" s="10" t="e">
        <v>#N/A</v>
      </c>
      <c r="DB244" s="9">
        <v>20.223463252780903</v>
      </c>
      <c r="DC244" s="9">
        <f t="shared" si="139"/>
        <v>0</v>
      </c>
      <c r="DD244" s="6"/>
    </row>
    <row r="245" spans="1:108" s="1" customFormat="1" ht="14.4" customHeight="1" x14ac:dyDescent="0.3">
      <c r="A245" s="13" t="s">
        <v>438</v>
      </c>
      <c r="B245" s="13" t="s">
        <v>439</v>
      </c>
      <c r="C245" s="10" t="e">
        <v>#N/A</v>
      </c>
      <c r="D245" s="9">
        <v>34.615262764812712</v>
      </c>
      <c r="E245" s="9">
        <f t="shared" si="105"/>
        <v>0</v>
      </c>
      <c r="F245" s="10">
        <v>37.368649738946836</v>
      </c>
      <c r="G245" s="9">
        <v>37.491827680219387</v>
      </c>
      <c r="H245" s="9">
        <f t="shared" si="106"/>
        <v>1.5172805216144159E-2</v>
      </c>
      <c r="I245" s="10" t="e">
        <v>#N/A</v>
      </c>
      <c r="J245" s="9">
        <v>39.945127923750533</v>
      </c>
      <c r="K245" s="9">
        <f t="shared" si="107"/>
        <v>0</v>
      </c>
      <c r="L245" s="10" t="e">
        <v>#N/A</v>
      </c>
      <c r="M245" s="9">
        <v>47.164380096187756</v>
      </c>
      <c r="N245" s="9">
        <f t="shared" si="108"/>
        <v>0</v>
      </c>
      <c r="O245" s="10" t="e">
        <v>#N/A</v>
      </c>
      <c r="P245" s="9">
        <v>50.458359411302183</v>
      </c>
      <c r="Q245" s="9">
        <f t="shared" si="109"/>
        <v>0</v>
      </c>
      <c r="R245" s="10" t="e">
        <v>#N/A</v>
      </c>
      <c r="S245" s="9">
        <v>47.950501596414938</v>
      </c>
      <c r="T245" s="9">
        <f t="shared" si="110"/>
        <v>0</v>
      </c>
      <c r="U245" s="10" t="e">
        <v>#N/A</v>
      </c>
      <c r="V245" s="9">
        <v>39.945127923750533</v>
      </c>
      <c r="W245" s="9">
        <f t="shared" si="111"/>
        <v>0</v>
      </c>
      <c r="X245" s="10" t="e">
        <v>#N/A</v>
      </c>
      <c r="Y245" s="9">
        <v>40.608057008487947</v>
      </c>
      <c r="Z245" s="9">
        <f t="shared" si="112"/>
        <v>0</v>
      </c>
      <c r="AA245" s="10" t="e">
        <v>#N/A</v>
      </c>
      <c r="AB245" s="9">
        <v>46.279010476386702</v>
      </c>
      <c r="AC245" s="9">
        <f t="shared" si="113"/>
        <v>0</v>
      </c>
      <c r="AD245" s="10" t="e">
        <v>#N/A</v>
      </c>
      <c r="AE245" s="9">
        <v>40.608057008487947</v>
      </c>
      <c r="AF245" s="9">
        <f t="shared" si="114"/>
        <v>0</v>
      </c>
      <c r="AG245" s="10" t="e">
        <v>#N/A</v>
      </c>
      <c r="AH245" s="9">
        <v>40.608057008487947</v>
      </c>
      <c r="AI245" s="9">
        <f t="shared" si="115"/>
        <v>0</v>
      </c>
      <c r="AJ245" s="10" t="e">
        <v>#N/A</v>
      </c>
      <c r="AK245" s="9">
        <v>39.945127923750533</v>
      </c>
      <c r="AL245" s="9">
        <f t="shared" si="116"/>
        <v>0</v>
      </c>
      <c r="AM245" s="10" t="e">
        <v>#N/A</v>
      </c>
      <c r="AN245" s="9">
        <v>47.799011195238734</v>
      </c>
      <c r="AO245" s="9">
        <f t="shared" si="117"/>
        <v>0</v>
      </c>
      <c r="AP245" s="10" t="e">
        <v>#N/A</v>
      </c>
      <c r="AQ245" s="9">
        <v>45.85018202221903</v>
      </c>
      <c r="AR245" s="9">
        <f t="shared" si="118"/>
        <v>0</v>
      </c>
      <c r="AS245" s="10" t="e">
        <v>#N/A</v>
      </c>
      <c r="AT245" s="9">
        <v>44.619527438935904</v>
      </c>
      <c r="AU245" s="9">
        <f t="shared" si="119"/>
        <v>0</v>
      </c>
      <c r="AV245" s="10" t="e">
        <v>#N/A</v>
      </c>
      <c r="AW245" s="9">
        <v>44.619527438935904</v>
      </c>
      <c r="AX245" s="9">
        <f t="shared" si="120"/>
        <v>0</v>
      </c>
      <c r="AY245" s="10" t="e">
        <v>#N/A</v>
      </c>
      <c r="AZ245" s="9">
        <v>44.619527438935904</v>
      </c>
      <c r="BA245" s="9">
        <f t="shared" si="121"/>
        <v>0</v>
      </c>
      <c r="BB245" s="10" t="e">
        <v>#N/A</v>
      </c>
      <c r="BC245" s="9">
        <v>34.615262764812712</v>
      </c>
      <c r="BD245" s="9">
        <f t="shared" si="122"/>
        <v>0</v>
      </c>
      <c r="BE245" s="10" t="e">
        <v>#N/A</v>
      </c>
      <c r="BF245" s="9">
        <v>34.615262764812712</v>
      </c>
      <c r="BG245" s="9">
        <f t="shared" si="123"/>
        <v>0</v>
      </c>
      <c r="BH245" s="10" t="e">
        <v>#N/A</v>
      </c>
      <c r="BI245" s="9">
        <v>34.615262764812712</v>
      </c>
      <c r="BJ245" s="9">
        <f t="shared" si="124"/>
        <v>0</v>
      </c>
      <c r="BK245" s="10" t="e">
        <v>#N/A</v>
      </c>
      <c r="BL245" s="9">
        <v>34.615262764812712</v>
      </c>
      <c r="BM245" s="9">
        <f t="shared" si="125"/>
        <v>0</v>
      </c>
      <c r="BN245" s="10" t="e">
        <v>#N/A</v>
      </c>
      <c r="BO245" s="9">
        <v>34.615262764812712</v>
      </c>
      <c r="BP245" s="9">
        <f t="shared" si="126"/>
        <v>0</v>
      </c>
      <c r="BQ245" s="10" t="e">
        <v>#N/A</v>
      </c>
      <c r="BR245" s="9">
        <v>34.615262764812712</v>
      </c>
      <c r="BS245" s="9">
        <f t="shared" si="127"/>
        <v>0</v>
      </c>
      <c r="BT245" s="10" t="e">
        <v>#N/A</v>
      </c>
      <c r="BU245" s="9">
        <v>34.615262764812712</v>
      </c>
      <c r="BV245" s="9">
        <f t="shared" si="128"/>
        <v>0</v>
      </c>
      <c r="BW245" s="10" t="e">
        <v>#N/A</v>
      </c>
      <c r="BX245" s="9">
        <v>34.615262764812712</v>
      </c>
      <c r="BY245" s="9">
        <f t="shared" si="129"/>
        <v>0</v>
      </c>
      <c r="BZ245" s="10" t="e">
        <v>#N/A</v>
      </c>
      <c r="CA245" s="9">
        <v>34.615262764812712</v>
      </c>
      <c r="CB245" s="9">
        <f t="shared" si="130"/>
        <v>0</v>
      </c>
      <c r="CC245" s="10" t="e">
        <v>#N/A</v>
      </c>
      <c r="CD245" s="9">
        <v>34.615262764812712</v>
      </c>
      <c r="CE245" s="9">
        <f t="shared" si="131"/>
        <v>0</v>
      </c>
      <c r="CF245" s="10" t="e">
        <v>#N/A</v>
      </c>
      <c r="CG245" s="9">
        <v>34.615262764812712</v>
      </c>
      <c r="CH245" s="9">
        <f t="shared" si="132"/>
        <v>0</v>
      </c>
      <c r="CI245" s="10" t="e">
        <v>#N/A</v>
      </c>
      <c r="CJ245" s="9">
        <v>34.615262764812712</v>
      </c>
      <c r="CK245" s="9">
        <f t="shared" si="133"/>
        <v>0</v>
      </c>
      <c r="CL245" s="10" t="e">
        <v>#N/A</v>
      </c>
      <c r="CM245" s="9">
        <v>34.615262764812712</v>
      </c>
      <c r="CN245" s="9">
        <f t="shared" si="134"/>
        <v>0</v>
      </c>
      <c r="CO245" s="10" t="e">
        <v>#N/A</v>
      </c>
      <c r="CP245" s="9">
        <v>34.615262764812712</v>
      </c>
      <c r="CQ245" s="9">
        <f t="shared" si="135"/>
        <v>0</v>
      </c>
      <c r="CR245" s="10" t="e">
        <v>#N/A</v>
      </c>
      <c r="CS245" s="9">
        <v>37.745045253426724</v>
      </c>
      <c r="CT245" s="9">
        <f t="shared" si="136"/>
        <v>0</v>
      </c>
      <c r="CU245" s="10" t="e">
        <v>#N/A</v>
      </c>
      <c r="CV245" s="9">
        <v>46.279010476386702</v>
      </c>
      <c r="CW245" s="9">
        <f t="shared" si="137"/>
        <v>0</v>
      </c>
      <c r="CX245" s="10" t="e">
        <v>#N/A</v>
      </c>
      <c r="CY245" s="9">
        <v>36.432290762737239</v>
      </c>
      <c r="CZ245" s="9">
        <f t="shared" si="138"/>
        <v>0</v>
      </c>
      <c r="DA245" s="10" t="e">
        <v>#N/A</v>
      </c>
      <c r="DB245" s="9">
        <v>21.433170065321008</v>
      </c>
      <c r="DC245" s="9">
        <f t="shared" si="139"/>
        <v>0</v>
      </c>
      <c r="DD245" s="6"/>
    </row>
    <row r="246" spans="1:108" s="1" customFormat="1" ht="14.4" customHeight="1" x14ac:dyDescent="0.3">
      <c r="A246" s="13" t="s">
        <v>440</v>
      </c>
      <c r="B246" s="13" t="s">
        <v>441</v>
      </c>
      <c r="C246" s="10">
        <v>22.364138904988319</v>
      </c>
      <c r="D246" s="9">
        <v>24.53391913375269</v>
      </c>
      <c r="E246" s="9">
        <f t="shared" si="105"/>
        <v>4.7079462411367636</v>
      </c>
      <c r="F246" s="10">
        <v>23.727666299890064</v>
      </c>
      <c r="G246" s="9">
        <v>25.737778829384339</v>
      </c>
      <c r="H246" s="9">
        <f t="shared" si="106"/>
        <v>4.0405523812298743</v>
      </c>
      <c r="I246" s="10">
        <v>26.015426383144668</v>
      </c>
      <c r="J246" s="9">
        <v>28.233019264922419</v>
      </c>
      <c r="K246" s="9">
        <f t="shared" si="107"/>
        <v>4.9177181893113504</v>
      </c>
      <c r="L246" s="10">
        <v>27.099402482442361</v>
      </c>
      <c r="M246" s="9">
        <v>29.848222380496949</v>
      </c>
      <c r="N246" s="9">
        <f t="shared" si="108"/>
        <v>7.5560108319408368</v>
      </c>
      <c r="O246" s="10" t="e">
        <v>#N/A</v>
      </c>
      <c r="P246" s="9">
        <v>30.839706298746378</v>
      </c>
      <c r="Q246" s="9">
        <f t="shared" si="109"/>
        <v>0</v>
      </c>
      <c r="R246" s="10">
        <v>27.955173087151071</v>
      </c>
      <c r="S246" s="9">
        <v>29.06561480115694</v>
      </c>
      <c r="T246" s="9">
        <f t="shared" si="110"/>
        <v>1.2330808002042928</v>
      </c>
      <c r="U246" s="10">
        <v>25.216707152083213</v>
      </c>
      <c r="V246" s="9">
        <v>28.233019264922419</v>
      </c>
      <c r="W246" s="9">
        <f t="shared" si="111"/>
        <v>9.098138762060513</v>
      </c>
      <c r="X246" s="10">
        <v>23.790422810902033</v>
      </c>
      <c r="Y246" s="9">
        <v>27.010376328901842</v>
      </c>
      <c r="Z246" s="9">
        <f t="shared" si="112"/>
        <v>10.368100658079344</v>
      </c>
      <c r="AA246" s="10" t="e">
        <v>#N/A</v>
      </c>
      <c r="AB246" s="9">
        <v>29.747973560933261</v>
      </c>
      <c r="AC246" s="9">
        <f t="shared" si="113"/>
        <v>0</v>
      </c>
      <c r="AD246" s="10">
        <v>25.673118141261181</v>
      </c>
      <c r="AE246" s="9">
        <v>27.010376328901842</v>
      </c>
      <c r="AF246" s="9">
        <f t="shared" si="114"/>
        <v>1.7882594604119844</v>
      </c>
      <c r="AG246" s="10">
        <v>26.300683251380899</v>
      </c>
      <c r="AH246" s="9">
        <v>27.010376328901842</v>
      </c>
      <c r="AI246" s="9">
        <f t="shared" si="115"/>
        <v>0.50366426428114608</v>
      </c>
      <c r="AJ246" s="10">
        <v>28.069275834445566</v>
      </c>
      <c r="AK246" s="9">
        <v>28.233019264922419</v>
      </c>
      <c r="AL246" s="9">
        <f t="shared" si="116"/>
        <v>2.6811911024327853E-2</v>
      </c>
      <c r="AM246" s="10">
        <v>27.72696759256208</v>
      </c>
      <c r="AN246" s="9">
        <v>29.629225495926008</v>
      </c>
      <c r="AO246" s="9">
        <f t="shared" si="117"/>
        <v>3.6185851309105281</v>
      </c>
      <c r="AP246" s="10" t="e">
        <v>#N/A</v>
      </c>
      <c r="AQ246" s="9">
        <v>29.833610049694428</v>
      </c>
      <c r="AR246" s="9">
        <f t="shared" si="118"/>
        <v>0</v>
      </c>
      <c r="AS246" s="10" t="e">
        <v>#N/A</v>
      </c>
      <c r="AT246" s="9">
        <v>28.683724185023905</v>
      </c>
      <c r="AU246" s="9">
        <f t="shared" si="119"/>
        <v>0</v>
      </c>
      <c r="AV246" s="10" t="e">
        <v>#N/A</v>
      </c>
      <c r="AW246" s="9">
        <v>28.683724185023905</v>
      </c>
      <c r="AX246" s="9">
        <f t="shared" si="120"/>
        <v>0</v>
      </c>
      <c r="AY246" s="10" t="e">
        <v>#N/A</v>
      </c>
      <c r="AZ246" s="9">
        <v>28.683724185023905</v>
      </c>
      <c r="BA246" s="9">
        <f t="shared" si="121"/>
        <v>0</v>
      </c>
      <c r="BB246" s="10">
        <v>21.166059623128664</v>
      </c>
      <c r="BC246" s="9">
        <v>24.53391913375269</v>
      </c>
      <c r="BD246" s="9">
        <f t="shared" si="122"/>
        <v>11.342477683300704</v>
      </c>
      <c r="BE246" s="10">
        <v>21.930548030001777</v>
      </c>
      <c r="BF246" s="9">
        <v>24.53391913375269</v>
      </c>
      <c r="BG246" s="9">
        <f t="shared" si="123"/>
        <v>6.7775411038452464</v>
      </c>
      <c r="BH246" s="10">
        <v>22.478241217015348</v>
      </c>
      <c r="BI246" s="9">
        <v>24.53391913375269</v>
      </c>
      <c r="BJ246" s="9">
        <f t="shared" si="124"/>
        <v>4.2258116973615758</v>
      </c>
      <c r="BK246" s="10">
        <v>22.797728909439936</v>
      </c>
      <c r="BL246" s="9">
        <v>24.53391913375269</v>
      </c>
      <c r="BM246" s="9">
        <f t="shared" si="125"/>
        <v>3.0143564949991704</v>
      </c>
      <c r="BN246" s="10">
        <v>23.117216601864516</v>
      </c>
      <c r="BO246" s="9">
        <v>24.53391913375269</v>
      </c>
      <c r="BP246" s="9">
        <f t="shared" si="126"/>
        <v>2.0070460638583612</v>
      </c>
      <c r="BQ246" s="10">
        <v>23.299780997535709</v>
      </c>
      <c r="BR246" s="9">
        <v>24.53391913375269</v>
      </c>
      <c r="BS246" s="9">
        <f t="shared" si="127"/>
        <v>1.5230969392651224</v>
      </c>
      <c r="BT246" s="10">
        <v>23.408178607465477</v>
      </c>
      <c r="BU246" s="9">
        <v>24.53391913375269</v>
      </c>
      <c r="BV246" s="9">
        <f t="shared" si="128"/>
        <v>1.2672917325254121</v>
      </c>
      <c r="BW246" s="10">
        <v>22.820549458898828</v>
      </c>
      <c r="BX246" s="9">
        <v>24.53391913375269</v>
      </c>
      <c r="BY246" s="9">
        <f t="shared" si="129"/>
        <v>2.9356356427088284</v>
      </c>
      <c r="BZ246" s="10">
        <v>23.61926868996029</v>
      </c>
      <c r="CA246" s="9">
        <v>24.53391913375269</v>
      </c>
      <c r="CB246" s="9">
        <f t="shared" si="130"/>
        <v>0.8365854343296345</v>
      </c>
      <c r="CC246" s="10">
        <v>21.85067610689563</v>
      </c>
      <c r="CD246" s="9">
        <v>24.53391913375269</v>
      </c>
      <c r="CE246" s="9">
        <f t="shared" si="131"/>
        <v>7.1997931411770359</v>
      </c>
      <c r="CF246" s="10">
        <v>22.192984348779117</v>
      </c>
      <c r="CG246" s="9">
        <v>24.53391913375269</v>
      </c>
      <c r="CH246" s="9">
        <f t="shared" si="132"/>
        <v>5.4799756674992688</v>
      </c>
      <c r="CI246" s="10">
        <v>21.964778854190126</v>
      </c>
      <c r="CJ246" s="9">
        <v>24.53391913375269</v>
      </c>
      <c r="CK246" s="9">
        <f t="shared" si="133"/>
        <v>6.6004817760708105</v>
      </c>
      <c r="CL246" s="10">
        <v>21.907727480542878</v>
      </c>
      <c r="CM246" s="9">
        <v>24.53391913375269</v>
      </c>
      <c r="CN246" s="9">
        <f t="shared" si="134"/>
        <v>6.8968825993888849</v>
      </c>
      <c r="CO246" s="10">
        <v>22.078881601484621</v>
      </c>
      <c r="CP246" s="9">
        <v>24.53391913375269</v>
      </c>
      <c r="CQ246" s="9">
        <f t="shared" si="135"/>
        <v>6.0272092848448882</v>
      </c>
      <c r="CR246" s="10">
        <v>23.876169225078879</v>
      </c>
      <c r="CS246" s="9">
        <v>26.539160826436742</v>
      </c>
      <c r="CT246" s="9">
        <f t="shared" si="136"/>
        <v>7.0915242689025151</v>
      </c>
      <c r="CU246" s="10" t="e">
        <v>#N/A</v>
      </c>
      <c r="CV246" s="9">
        <v>29.747973560933261</v>
      </c>
      <c r="CW246" s="9">
        <f t="shared" si="137"/>
        <v>0</v>
      </c>
      <c r="CX246" s="10">
        <v>24.20119270116221</v>
      </c>
      <c r="CY246" s="9">
        <v>25.840564087344191</v>
      </c>
      <c r="CZ246" s="9">
        <f t="shared" si="138"/>
        <v>2.6875385418322306</v>
      </c>
      <c r="DA246" s="10" t="e">
        <v>#N/A</v>
      </c>
      <c r="DB246" s="9">
        <v>17.886869849345899</v>
      </c>
      <c r="DC246" s="9">
        <f t="shared" si="139"/>
        <v>0</v>
      </c>
      <c r="DD246" s="6"/>
    </row>
    <row r="247" spans="1:108" s="1" customFormat="1" ht="14.4" customHeight="1" x14ac:dyDescent="0.3">
      <c r="A247" s="13" t="s">
        <v>442</v>
      </c>
      <c r="B247" s="13" t="s">
        <v>443</v>
      </c>
      <c r="C247" s="10">
        <v>23.847473694873401</v>
      </c>
      <c r="D247" s="9">
        <v>22.535301627602507</v>
      </c>
      <c r="E247" s="9">
        <f t="shared" si="105"/>
        <v>1.7217955341259694</v>
      </c>
      <c r="F247" s="10">
        <v>25.513374295048891</v>
      </c>
      <c r="G247" s="9">
        <v>23.625625885051647</v>
      </c>
      <c r="H247" s="9">
        <f t="shared" si="106"/>
        <v>3.5635940594471207</v>
      </c>
      <c r="I247" s="10" t="e">
        <v>#N/A</v>
      </c>
      <c r="J247" s="9">
        <v>26.657754460151921</v>
      </c>
      <c r="K247" s="9">
        <f t="shared" si="107"/>
        <v>0</v>
      </c>
      <c r="L247" s="10" t="e">
        <v>#N/A</v>
      </c>
      <c r="M247" s="9">
        <v>28.213625922407829</v>
      </c>
      <c r="N247" s="9">
        <f t="shared" si="108"/>
        <v>0</v>
      </c>
      <c r="O247" s="10" t="e">
        <v>#N/A</v>
      </c>
      <c r="P247" s="9">
        <v>29.874478122339951</v>
      </c>
      <c r="Q247" s="9">
        <f t="shared" si="109"/>
        <v>0</v>
      </c>
      <c r="R247" s="10" t="e">
        <v>#N/A</v>
      </c>
      <c r="S247" s="9">
        <v>28.211844912614879</v>
      </c>
      <c r="T247" s="9">
        <f t="shared" si="110"/>
        <v>0</v>
      </c>
      <c r="U247" s="10" t="e">
        <v>#N/A</v>
      </c>
      <c r="V247" s="9">
        <v>26.657754460151921</v>
      </c>
      <c r="W247" s="9">
        <f t="shared" si="111"/>
        <v>0</v>
      </c>
      <c r="X247" s="10">
        <v>26.64299149326439</v>
      </c>
      <c r="Y247" s="9">
        <v>25.880068313380661</v>
      </c>
      <c r="Z247" s="9">
        <f t="shared" si="112"/>
        <v>0.58205177840389943</v>
      </c>
      <c r="AA247" s="10" t="e">
        <v>#N/A</v>
      </c>
      <c r="AB247" s="9">
        <v>28.505977734088844</v>
      </c>
      <c r="AC247" s="9">
        <f t="shared" si="113"/>
        <v>0</v>
      </c>
      <c r="AD247" s="10" t="e">
        <v>#N/A</v>
      </c>
      <c r="AE247" s="9">
        <v>25.880068313380661</v>
      </c>
      <c r="AF247" s="9">
        <f t="shared" si="114"/>
        <v>0</v>
      </c>
      <c r="AG247" s="10" t="e">
        <v>#N/A</v>
      </c>
      <c r="AH247" s="9">
        <v>25.880068313380661</v>
      </c>
      <c r="AI247" s="9">
        <f t="shared" si="115"/>
        <v>0</v>
      </c>
      <c r="AJ247" s="10" t="e">
        <v>#N/A</v>
      </c>
      <c r="AK247" s="9">
        <v>26.657754460151921</v>
      </c>
      <c r="AL247" s="9">
        <f t="shared" si="116"/>
        <v>0</v>
      </c>
      <c r="AM247" s="10" t="e">
        <v>#N/A</v>
      </c>
      <c r="AN247" s="9">
        <v>28.585876234521777</v>
      </c>
      <c r="AO247" s="9">
        <f t="shared" si="117"/>
        <v>0</v>
      </c>
      <c r="AP247" s="10" t="e">
        <v>#N/A</v>
      </c>
      <c r="AQ247" s="9">
        <v>28.375586600266871</v>
      </c>
      <c r="AR247" s="9">
        <f t="shared" si="118"/>
        <v>0</v>
      </c>
      <c r="AS247" s="10" t="e">
        <v>#N/A</v>
      </c>
      <c r="AT247" s="9">
        <v>27.842727977503955</v>
      </c>
      <c r="AU247" s="9">
        <f t="shared" si="119"/>
        <v>0</v>
      </c>
      <c r="AV247" s="10" t="e">
        <v>#N/A</v>
      </c>
      <c r="AW247" s="9">
        <v>27.842727977503955</v>
      </c>
      <c r="AX247" s="9">
        <f t="shared" si="120"/>
        <v>0</v>
      </c>
      <c r="AY247" s="10" t="e">
        <v>#N/A</v>
      </c>
      <c r="AZ247" s="9">
        <v>27.842727977503955</v>
      </c>
      <c r="BA247" s="9">
        <f t="shared" si="121"/>
        <v>0</v>
      </c>
      <c r="BB247" s="10">
        <v>23.031639541393645</v>
      </c>
      <c r="BC247" s="9">
        <v>22.535301627602507</v>
      </c>
      <c r="BD247" s="9">
        <f t="shared" si="122"/>
        <v>0.24635132466653858</v>
      </c>
      <c r="BE247" s="10">
        <v>23.373947783277124</v>
      </c>
      <c r="BF247" s="9">
        <v>22.535301627602507</v>
      </c>
      <c r="BG247" s="9">
        <f t="shared" si="123"/>
        <v>0.7033273744278139</v>
      </c>
      <c r="BH247" s="10">
        <v>24.018628305491021</v>
      </c>
      <c r="BI247" s="9">
        <v>22.535301627602507</v>
      </c>
      <c r="BJ247" s="9">
        <f t="shared" si="124"/>
        <v>2.2002580333357731</v>
      </c>
      <c r="BK247" s="10">
        <v>24.298180036362531</v>
      </c>
      <c r="BL247" s="9">
        <v>22.535301627602507</v>
      </c>
      <c r="BM247" s="9">
        <f t="shared" si="125"/>
        <v>3.1077402840722734</v>
      </c>
      <c r="BN247" s="10">
        <v>24.65189855297546</v>
      </c>
      <c r="BO247" s="9">
        <v>22.535301627602507</v>
      </c>
      <c r="BP247" s="9">
        <f t="shared" si="126"/>
        <v>4.4799825444982373</v>
      </c>
      <c r="BQ247" s="10">
        <v>24.766001300269963</v>
      </c>
      <c r="BR247" s="9">
        <v>22.535301627602507</v>
      </c>
      <c r="BS247" s="9">
        <f t="shared" si="127"/>
        <v>4.9760210296386935</v>
      </c>
      <c r="BT247" s="10">
        <v>25.056963305870916</v>
      </c>
      <c r="BU247" s="9">
        <v>22.535301627602507</v>
      </c>
      <c r="BV247" s="9">
        <f t="shared" si="128"/>
        <v>6.3587776196474461</v>
      </c>
      <c r="BW247" s="10">
        <v>24.988501657494218</v>
      </c>
      <c r="BX247" s="9">
        <v>22.535301627602507</v>
      </c>
      <c r="BY247" s="9">
        <f t="shared" si="129"/>
        <v>6.0181903866606925</v>
      </c>
      <c r="BZ247" s="10">
        <v>25.051258168506195</v>
      </c>
      <c r="CA247" s="9">
        <v>22.535301627602507</v>
      </c>
      <c r="CB247" s="9">
        <f t="shared" si="130"/>
        <v>6.330037315716047</v>
      </c>
      <c r="CC247" s="10">
        <v>23.334011821724054</v>
      </c>
      <c r="CD247" s="9">
        <v>22.535301627602507</v>
      </c>
      <c r="CE247" s="9">
        <f t="shared" si="131"/>
        <v>0.63793797419367948</v>
      </c>
      <c r="CF247" s="10">
        <v>23.44811456901855</v>
      </c>
      <c r="CG247" s="9">
        <v>22.535301627602507</v>
      </c>
      <c r="CH247" s="9">
        <f t="shared" si="132"/>
        <v>0.83322746601660769</v>
      </c>
      <c r="CI247" s="10">
        <v>24.532090668316243</v>
      </c>
      <c r="CJ247" s="9">
        <v>22.535301627602507</v>
      </c>
      <c r="CK247" s="9">
        <f t="shared" si="133"/>
        <v>3.9871664731144825</v>
      </c>
      <c r="CL247" s="10">
        <v>22.991703579840575</v>
      </c>
      <c r="CM247" s="9">
        <v>22.535301627602507</v>
      </c>
      <c r="CN247" s="9">
        <f t="shared" si="134"/>
        <v>0.2083027420067193</v>
      </c>
      <c r="CO247" s="10">
        <v>23.44811456901855</v>
      </c>
      <c r="CP247" s="9">
        <v>22.535301627602507</v>
      </c>
      <c r="CQ247" s="9">
        <f t="shared" si="135"/>
        <v>0.83322746601660769</v>
      </c>
      <c r="CR247" s="10">
        <v>24.885986804243288</v>
      </c>
      <c r="CS247" s="9">
        <v>24.396554303001551</v>
      </c>
      <c r="CT247" s="9">
        <f t="shared" si="136"/>
        <v>0.23954417327174277</v>
      </c>
      <c r="CU247" s="10" t="e">
        <v>#N/A</v>
      </c>
      <c r="CV247" s="9">
        <v>28.505977734088844</v>
      </c>
      <c r="CW247" s="9">
        <f t="shared" si="137"/>
        <v>0</v>
      </c>
      <c r="CX247" s="10" t="e">
        <v>#N/A</v>
      </c>
      <c r="CY247" s="9">
        <v>23.66383768882028</v>
      </c>
      <c r="CZ247" s="9">
        <f t="shared" si="138"/>
        <v>0</v>
      </c>
      <c r="DA247" s="10" t="e">
        <v>#N/A</v>
      </c>
      <c r="DB247" s="9">
        <v>15.31873087293323</v>
      </c>
      <c r="DC247" s="9">
        <f t="shared" si="139"/>
        <v>0</v>
      </c>
      <c r="DD247" s="6"/>
    </row>
    <row r="248" spans="1:108" s="1" customFormat="1" ht="14.4" customHeight="1" x14ac:dyDescent="0.3">
      <c r="A248" s="13" t="s">
        <v>444</v>
      </c>
      <c r="B248" s="13" t="s">
        <v>445</v>
      </c>
      <c r="C248" s="10">
        <v>18.570222312608422</v>
      </c>
      <c r="D248" s="9">
        <v>18.495406716365395</v>
      </c>
      <c r="E248" s="9">
        <f t="shared" si="105"/>
        <v>5.5973734411997062E-3</v>
      </c>
      <c r="F248" s="10">
        <v>20.082083523830971</v>
      </c>
      <c r="G248" s="9">
        <v>19.773219421774272</v>
      </c>
      <c r="H248" s="9">
        <f t="shared" si="106"/>
        <v>9.539703353929091E-2</v>
      </c>
      <c r="I248" s="10" t="e">
        <v>#N/A</v>
      </c>
      <c r="J248" s="9">
        <v>22.08162918715486</v>
      </c>
      <c r="K248" s="9">
        <f t="shared" si="107"/>
        <v>0</v>
      </c>
      <c r="L248" s="10" t="e">
        <v>#N/A</v>
      </c>
      <c r="M248" s="9">
        <v>22.817219441805847</v>
      </c>
      <c r="N248" s="9">
        <f t="shared" si="108"/>
        <v>0</v>
      </c>
      <c r="O248" s="10" t="e">
        <v>#N/A</v>
      </c>
      <c r="P248" s="9">
        <v>23.778795028498948</v>
      </c>
      <c r="Q248" s="9">
        <f t="shared" si="109"/>
        <v>0</v>
      </c>
      <c r="R248" s="10" t="e">
        <v>#N/A</v>
      </c>
      <c r="S248" s="9">
        <v>22.70454397583309</v>
      </c>
      <c r="T248" s="9">
        <f t="shared" si="110"/>
        <v>0</v>
      </c>
      <c r="U248" s="10" t="e">
        <v>#N/A</v>
      </c>
      <c r="V248" s="9">
        <v>22.08162918715486</v>
      </c>
      <c r="W248" s="9">
        <f t="shared" si="111"/>
        <v>0</v>
      </c>
      <c r="X248" s="10" t="e">
        <v>#N/A</v>
      </c>
      <c r="Y248" s="9">
        <v>20.72111037340467</v>
      </c>
      <c r="Z248" s="9">
        <f t="shared" si="112"/>
        <v>0</v>
      </c>
      <c r="AA248" s="10" t="e">
        <v>#N/A</v>
      </c>
      <c r="AB248" s="9">
        <v>22.826568097263177</v>
      </c>
      <c r="AC248" s="9">
        <f t="shared" si="113"/>
        <v>0</v>
      </c>
      <c r="AD248" s="10" t="e">
        <v>#N/A</v>
      </c>
      <c r="AE248" s="9">
        <v>20.72111037340467</v>
      </c>
      <c r="AF248" s="9">
        <f t="shared" si="114"/>
        <v>0</v>
      </c>
      <c r="AG248" s="10" t="e">
        <v>#N/A</v>
      </c>
      <c r="AH248" s="9">
        <v>20.72111037340467</v>
      </c>
      <c r="AI248" s="9">
        <f t="shared" si="115"/>
        <v>0</v>
      </c>
      <c r="AJ248" s="10" t="e">
        <v>#N/A</v>
      </c>
      <c r="AK248" s="9">
        <v>22.08162918715486</v>
      </c>
      <c r="AL248" s="9">
        <f t="shared" si="116"/>
        <v>0</v>
      </c>
      <c r="AM248" s="10" t="e">
        <v>#N/A</v>
      </c>
      <c r="AN248" s="9">
        <v>22.698907366876227</v>
      </c>
      <c r="AO248" s="9">
        <f t="shared" si="117"/>
        <v>0</v>
      </c>
      <c r="AP248" s="10" t="e">
        <v>#N/A</v>
      </c>
      <c r="AQ248" s="9">
        <v>23.056315076357109</v>
      </c>
      <c r="AR248" s="9">
        <f t="shared" si="118"/>
        <v>0</v>
      </c>
      <c r="AS248" s="10" t="e">
        <v>#N/A</v>
      </c>
      <c r="AT248" s="9">
        <v>21.85652454144055</v>
      </c>
      <c r="AU248" s="9">
        <f t="shared" si="119"/>
        <v>0</v>
      </c>
      <c r="AV248" s="10" t="e">
        <v>#N/A</v>
      </c>
      <c r="AW248" s="9">
        <v>21.85652454144055</v>
      </c>
      <c r="AX248" s="9">
        <f t="shared" si="120"/>
        <v>0</v>
      </c>
      <c r="AY248" s="10" t="e">
        <v>#N/A</v>
      </c>
      <c r="AZ248" s="9">
        <v>21.85652454144055</v>
      </c>
      <c r="BA248" s="9">
        <f t="shared" si="121"/>
        <v>0</v>
      </c>
      <c r="BB248" s="10" t="e">
        <v>#N/A</v>
      </c>
      <c r="BC248" s="9">
        <v>18.495406716365395</v>
      </c>
      <c r="BD248" s="9">
        <f t="shared" si="122"/>
        <v>0</v>
      </c>
      <c r="BE248" s="10" t="e">
        <v>#N/A</v>
      </c>
      <c r="BF248" s="9">
        <v>18.495406716365395</v>
      </c>
      <c r="BG248" s="9">
        <f t="shared" si="123"/>
        <v>0</v>
      </c>
      <c r="BH248" s="10" t="e">
        <v>#N/A</v>
      </c>
      <c r="BI248" s="9">
        <v>18.495406716365395</v>
      </c>
      <c r="BJ248" s="9">
        <f t="shared" si="124"/>
        <v>0</v>
      </c>
      <c r="BK248" s="10" t="e">
        <v>#N/A</v>
      </c>
      <c r="BL248" s="9">
        <v>18.495406716365395</v>
      </c>
      <c r="BM248" s="9">
        <f t="shared" si="125"/>
        <v>0</v>
      </c>
      <c r="BN248" s="10" t="e">
        <v>#N/A</v>
      </c>
      <c r="BO248" s="9">
        <v>18.495406716365395</v>
      </c>
      <c r="BP248" s="9">
        <f t="shared" si="126"/>
        <v>0</v>
      </c>
      <c r="BQ248" s="10" t="e">
        <v>#N/A</v>
      </c>
      <c r="BR248" s="9">
        <v>18.495406716365395</v>
      </c>
      <c r="BS248" s="9">
        <f t="shared" si="127"/>
        <v>0</v>
      </c>
      <c r="BT248" s="10" t="e">
        <v>#N/A</v>
      </c>
      <c r="BU248" s="9">
        <v>18.495406716365395</v>
      </c>
      <c r="BV248" s="9">
        <f t="shared" si="128"/>
        <v>0</v>
      </c>
      <c r="BW248" s="10" t="e">
        <v>#N/A</v>
      </c>
      <c r="BX248" s="9">
        <v>18.495406716365395</v>
      </c>
      <c r="BY248" s="9">
        <f t="shared" si="129"/>
        <v>0</v>
      </c>
      <c r="BZ248" s="10" t="e">
        <v>#N/A</v>
      </c>
      <c r="CA248" s="9">
        <v>18.495406716365395</v>
      </c>
      <c r="CB248" s="9">
        <f t="shared" si="130"/>
        <v>0</v>
      </c>
      <c r="CC248" s="10" t="e">
        <v>#N/A</v>
      </c>
      <c r="CD248" s="9">
        <v>18.495406716365395</v>
      </c>
      <c r="CE248" s="9">
        <f t="shared" si="131"/>
        <v>0</v>
      </c>
      <c r="CF248" s="10" t="e">
        <v>#N/A</v>
      </c>
      <c r="CG248" s="9">
        <v>18.495406716365395</v>
      </c>
      <c r="CH248" s="9">
        <f t="shared" si="132"/>
        <v>0</v>
      </c>
      <c r="CI248" s="10" t="e">
        <v>#N/A</v>
      </c>
      <c r="CJ248" s="9">
        <v>18.495406716365395</v>
      </c>
      <c r="CK248" s="9">
        <f t="shared" si="133"/>
        <v>0</v>
      </c>
      <c r="CL248" s="10" t="e">
        <v>#N/A</v>
      </c>
      <c r="CM248" s="9">
        <v>18.495406716365395</v>
      </c>
      <c r="CN248" s="9">
        <f t="shared" si="134"/>
        <v>0</v>
      </c>
      <c r="CO248" s="10" t="e">
        <v>#N/A</v>
      </c>
      <c r="CP248" s="9">
        <v>18.495406716365395</v>
      </c>
      <c r="CQ248" s="9">
        <f t="shared" si="135"/>
        <v>0</v>
      </c>
      <c r="CR248" s="10" t="e">
        <v>#N/A</v>
      </c>
      <c r="CS248" s="9">
        <v>20.696415735236727</v>
      </c>
      <c r="CT248" s="9">
        <f t="shared" si="136"/>
        <v>0</v>
      </c>
      <c r="CU248" s="10" t="e">
        <v>#N/A</v>
      </c>
      <c r="CV248" s="9">
        <v>22.826568097263177</v>
      </c>
      <c r="CW248" s="9">
        <f t="shared" si="137"/>
        <v>0</v>
      </c>
      <c r="CX248" s="10" t="e">
        <v>#N/A</v>
      </c>
      <c r="CY248" s="9">
        <v>20.134298496499028</v>
      </c>
      <c r="CZ248" s="9">
        <f t="shared" si="138"/>
        <v>0</v>
      </c>
      <c r="DA248" s="10" t="e">
        <v>#N/A</v>
      </c>
      <c r="DB248" s="9">
        <v>13.746254586361658</v>
      </c>
      <c r="DC248" s="9">
        <f t="shared" si="139"/>
        <v>0</v>
      </c>
      <c r="DD248" s="6"/>
    </row>
    <row r="249" spans="1:108" s="1" customFormat="1" ht="14.4" customHeight="1" x14ac:dyDescent="0.3">
      <c r="A249" s="13" t="s">
        <v>446</v>
      </c>
      <c r="B249" s="13" t="s">
        <v>447</v>
      </c>
      <c r="C249" s="10" t="e">
        <v>#N/A</v>
      </c>
      <c r="D249" s="9">
        <v>6.5588816481644798</v>
      </c>
      <c r="E249" s="9">
        <f t="shared" si="105"/>
        <v>0</v>
      </c>
      <c r="F249" s="10">
        <v>5.996099370325668</v>
      </c>
      <c r="G249" s="9">
        <v>4.646306560012583</v>
      </c>
      <c r="H249" s="9">
        <f t="shared" si="106"/>
        <v>1.8219406307728958</v>
      </c>
      <c r="I249" s="10" t="e">
        <v>#N/A</v>
      </c>
      <c r="J249" s="9">
        <v>8.9992686810936036</v>
      </c>
      <c r="K249" s="9">
        <f t="shared" si="107"/>
        <v>0</v>
      </c>
      <c r="L249" s="10" t="e">
        <v>#N/A</v>
      </c>
      <c r="M249" s="9">
        <v>6.3263065667871814</v>
      </c>
      <c r="N249" s="9">
        <f t="shared" si="108"/>
        <v>0</v>
      </c>
      <c r="O249" s="10" t="e">
        <v>#N/A</v>
      </c>
      <c r="P249" s="9">
        <v>7.6116157352816813</v>
      </c>
      <c r="Q249" s="9">
        <f t="shared" si="109"/>
        <v>0</v>
      </c>
      <c r="R249" s="10" t="e">
        <v>#N/A</v>
      </c>
      <c r="S249" s="9">
        <v>7.1731356403090842</v>
      </c>
      <c r="T249" s="9">
        <f t="shared" si="110"/>
        <v>0</v>
      </c>
      <c r="U249" s="10" t="e">
        <v>#N/A</v>
      </c>
      <c r="V249" s="9">
        <v>8.9992686810936036</v>
      </c>
      <c r="W249" s="9">
        <f t="shared" si="111"/>
        <v>0</v>
      </c>
      <c r="X249" s="10" t="e">
        <v>#N/A</v>
      </c>
      <c r="Y249" s="9">
        <v>8.8255834622585496</v>
      </c>
      <c r="Z249" s="9">
        <f t="shared" si="112"/>
        <v>0</v>
      </c>
      <c r="AA249" s="10" t="e">
        <v>#N/A</v>
      </c>
      <c r="AB249" s="9">
        <v>6.4720559199542578</v>
      </c>
      <c r="AC249" s="9">
        <f t="shared" si="113"/>
        <v>0</v>
      </c>
      <c r="AD249" s="10" t="e">
        <v>#N/A</v>
      </c>
      <c r="AE249" s="9">
        <v>8.8255834622585496</v>
      </c>
      <c r="AF249" s="9">
        <f t="shared" si="114"/>
        <v>0</v>
      </c>
      <c r="AG249" s="10" t="e">
        <v>#N/A</v>
      </c>
      <c r="AH249" s="9">
        <v>8.8255834622585496</v>
      </c>
      <c r="AI249" s="9">
        <f t="shared" si="115"/>
        <v>0</v>
      </c>
      <c r="AJ249" s="10">
        <v>9.1852711572067793</v>
      </c>
      <c r="AK249" s="9">
        <v>8.9992686810936036</v>
      </c>
      <c r="AL249" s="9">
        <f t="shared" si="116"/>
        <v>3.4596921120232521E-2</v>
      </c>
      <c r="AM249" s="10" t="e">
        <v>#N/A</v>
      </c>
      <c r="AN249" s="9">
        <v>7.1679461422873914</v>
      </c>
      <c r="AO249" s="9">
        <f t="shared" si="117"/>
        <v>0</v>
      </c>
      <c r="AP249" s="10" t="e">
        <v>#N/A</v>
      </c>
      <c r="AQ249" s="9">
        <v>7.0554403807486139</v>
      </c>
      <c r="AR249" s="9">
        <f t="shared" si="118"/>
        <v>0</v>
      </c>
      <c r="AS249" s="10" t="e">
        <v>#N/A</v>
      </c>
      <c r="AT249" s="9">
        <v>9.0593811740166643</v>
      </c>
      <c r="AU249" s="9">
        <f t="shared" si="119"/>
        <v>0</v>
      </c>
      <c r="AV249" s="10" t="e">
        <v>#N/A</v>
      </c>
      <c r="AW249" s="9">
        <v>9.0593811740166643</v>
      </c>
      <c r="AX249" s="9">
        <f t="shared" si="120"/>
        <v>0</v>
      </c>
      <c r="AY249" s="10" t="e">
        <v>#N/A</v>
      </c>
      <c r="AZ249" s="9">
        <v>9.0593811740166643</v>
      </c>
      <c r="BA249" s="9">
        <f t="shared" si="121"/>
        <v>0</v>
      </c>
      <c r="BB249" s="10" t="e">
        <v>#N/A</v>
      </c>
      <c r="BC249" s="9">
        <v>6.5588816481644798</v>
      </c>
      <c r="BD249" s="9">
        <f t="shared" si="122"/>
        <v>0</v>
      </c>
      <c r="BE249" s="10" t="e">
        <v>#N/A</v>
      </c>
      <c r="BF249" s="9">
        <v>6.5588816481644798</v>
      </c>
      <c r="BG249" s="9">
        <f t="shared" si="123"/>
        <v>0</v>
      </c>
      <c r="BH249" s="10" t="e">
        <v>#N/A</v>
      </c>
      <c r="BI249" s="9">
        <v>6.5588816481644798</v>
      </c>
      <c r="BJ249" s="9">
        <f t="shared" si="124"/>
        <v>0</v>
      </c>
      <c r="BK249" s="10" t="e">
        <v>#N/A</v>
      </c>
      <c r="BL249" s="9">
        <v>6.5588816481644798</v>
      </c>
      <c r="BM249" s="9">
        <f t="shared" si="125"/>
        <v>0</v>
      </c>
      <c r="BN249" s="10" t="e">
        <v>#N/A</v>
      </c>
      <c r="BO249" s="9">
        <v>6.5588816481644798</v>
      </c>
      <c r="BP249" s="9">
        <f t="shared" si="126"/>
        <v>0</v>
      </c>
      <c r="BQ249" s="10" t="e">
        <v>#N/A</v>
      </c>
      <c r="BR249" s="9">
        <v>6.5588816481644798</v>
      </c>
      <c r="BS249" s="9">
        <f t="shared" si="127"/>
        <v>0</v>
      </c>
      <c r="BT249" s="10" t="e">
        <v>#N/A</v>
      </c>
      <c r="BU249" s="9">
        <v>6.5588816481644798</v>
      </c>
      <c r="BV249" s="9">
        <f t="shared" si="128"/>
        <v>0</v>
      </c>
      <c r="BW249" s="10" t="e">
        <v>#N/A</v>
      </c>
      <c r="BX249" s="9">
        <v>6.5588816481644798</v>
      </c>
      <c r="BY249" s="9">
        <f t="shared" si="129"/>
        <v>0</v>
      </c>
      <c r="BZ249" s="10" t="e">
        <v>#N/A</v>
      </c>
      <c r="CA249" s="9">
        <v>6.5588816481644798</v>
      </c>
      <c r="CB249" s="9">
        <f t="shared" si="130"/>
        <v>0</v>
      </c>
      <c r="CC249" s="10" t="e">
        <v>#N/A</v>
      </c>
      <c r="CD249" s="9">
        <v>6.5588816481644798</v>
      </c>
      <c r="CE249" s="9">
        <f t="shared" si="131"/>
        <v>0</v>
      </c>
      <c r="CF249" s="10" t="e">
        <v>#N/A</v>
      </c>
      <c r="CG249" s="9">
        <v>6.5588816481644798</v>
      </c>
      <c r="CH249" s="9">
        <f t="shared" si="132"/>
        <v>0</v>
      </c>
      <c r="CI249" s="10" t="e">
        <v>#N/A</v>
      </c>
      <c r="CJ249" s="9">
        <v>6.5588816481644798</v>
      </c>
      <c r="CK249" s="9">
        <f t="shared" si="133"/>
        <v>0</v>
      </c>
      <c r="CL249" s="10" t="e">
        <v>#N/A</v>
      </c>
      <c r="CM249" s="9">
        <v>6.5588816481644798</v>
      </c>
      <c r="CN249" s="9">
        <f t="shared" si="134"/>
        <v>0</v>
      </c>
      <c r="CO249" s="10" t="e">
        <v>#N/A</v>
      </c>
      <c r="CP249" s="9">
        <v>6.5588816481644798</v>
      </c>
      <c r="CQ249" s="9">
        <f t="shared" si="135"/>
        <v>0</v>
      </c>
      <c r="CR249" s="10" t="e">
        <v>#N/A</v>
      </c>
      <c r="CS249" s="9">
        <v>5.8435850853975566</v>
      </c>
      <c r="CT249" s="9">
        <f t="shared" si="136"/>
        <v>0</v>
      </c>
      <c r="CU249" s="10" t="e">
        <v>#N/A</v>
      </c>
      <c r="CV249" s="9">
        <v>6.4720559199542578</v>
      </c>
      <c r="CW249" s="9">
        <f t="shared" si="137"/>
        <v>0</v>
      </c>
      <c r="CX249" s="10" t="e">
        <v>#N/A</v>
      </c>
      <c r="CY249" s="9">
        <v>5.5885467224583252</v>
      </c>
      <c r="CZ249" s="9">
        <f t="shared" si="138"/>
        <v>0</v>
      </c>
      <c r="DA249" s="10" t="e">
        <v>#N/A</v>
      </c>
      <c r="DB249" s="9">
        <v>2.7232160605976858</v>
      </c>
      <c r="DC249" s="9">
        <f t="shared" si="139"/>
        <v>0</v>
      </c>
      <c r="DD249" s="6"/>
    </row>
    <row r="250" spans="1:108" s="1" customFormat="1" ht="14.4" customHeight="1" x14ac:dyDescent="0.3">
      <c r="A250" s="13" t="s">
        <v>448</v>
      </c>
      <c r="B250" s="13" t="s">
        <v>449</v>
      </c>
      <c r="C250" s="10" t="e">
        <v>#N/A</v>
      </c>
      <c r="D250" s="9">
        <v>9.8603837370785996</v>
      </c>
      <c r="E250" s="9">
        <f t="shared" si="105"/>
        <v>0</v>
      </c>
      <c r="F250" s="10">
        <v>8.5063598108045397</v>
      </c>
      <c r="G250" s="9">
        <v>8.2464691522533613</v>
      </c>
      <c r="H250" s="9">
        <f t="shared" si="106"/>
        <v>6.7543154402165212E-2</v>
      </c>
      <c r="I250" s="10" t="e">
        <v>#N/A</v>
      </c>
      <c r="J250" s="9">
        <v>12.463742336704009</v>
      </c>
      <c r="K250" s="9">
        <f t="shared" si="107"/>
        <v>0</v>
      </c>
      <c r="L250" s="10" t="e">
        <v>#N/A</v>
      </c>
      <c r="M250" s="9">
        <v>9.9264691590279668</v>
      </c>
      <c r="N250" s="9">
        <f t="shared" si="108"/>
        <v>0</v>
      </c>
      <c r="O250" s="10" t="e">
        <v>#N/A</v>
      </c>
      <c r="P250" s="9">
        <v>11.121970959609946</v>
      </c>
      <c r="Q250" s="9">
        <f t="shared" si="109"/>
        <v>0</v>
      </c>
      <c r="R250" s="10" t="e">
        <v>#N/A</v>
      </c>
      <c r="S250" s="9">
        <v>10.764584248119341</v>
      </c>
      <c r="T250" s="9">
        <f t="shared" si="110"/>
        <v>0</v>
      </c>
      <c r="U250" s="10" t="e">
        <v>#N/A</v>
      </c>
      <c r="V250" s="9">
        <v>12.463742336704009</v>
      </c>
      <c r="W250" s="9">
        <f t="shared" si="111"/>
        <v>0</v>
      </c>
      <c r="X250" s="10" t="e">
        <v>#N/A</v>
      </c>
      <c r="Y250" s="9">
        <v>11.592573052916336</v>
      </c>
      <c r="Z250" s="9">
        <f t="shared" si="112"/>
        <v>0</v>
      </c>
      <c r="AA250" s="10" t="e">
        <v>#N/A</v>
      </c>
      <c r="AB250" s="9">
        <v>10.285487612041756</v>
      </c>
      <c r="AC250" s="9">
        <f t="shared" si="113"/>
        <v>0</v>
      </c>
      <c r="AD250" s="10" t="e">
        <v>#N/A</v>
      </c>
      <c r="AE250" s="9">
        <v>11.592573052916336</v>
      </c>
      <c r="AF250" s="9">
        <f t="shared" si="114"/>
        <v>0</v>
      </c>
      <c r="AG250" s="10" t="e">
        <v>#N/A</v>
      </c>
      <c r="AH250" s="9">
        <v>11.592573052916336</v>
      </c>
      <c r="AI250" s="9">
        <f t="shared" si="115"/>
        <v>0</v>
      </c>
      <c r="AJ250" s="10" t="e">
        <v>#N/A</v>
      </c>
      <c r="AK250" s="9">
        <v>12.463742336704009</v>
      </c>
      <c r="AL250" s="9">
        <f t="shared" si="116"/>
        <v>0</v>
      </c>
      <c r="AM250" s="10" t="e">
        <v>#N/A</v>
      </c>
      <c r="AN250" s="9">
        <v>10.479973877801072</v>
      </c>
      <c r="AO250" s="9">
        <f t="shared" si="117"/>
        <v>0</v>
      </c>
      <c r="AP250" s="10" t="e">
        <v>#N/A</v>
      </c>
      <c r="AQ250" s="9">
        <v>10.690849091238078</v>
      </c>
      <c r="AR250" s="9">
        <f t="shared" si="118"/>
        <v>0</v>
      </c>
      <c r="AS250" s="10" t="e">
        <v>#N/A</v>
      </c>
      <c r="AT250" s="9">
        <v>12.219119309350162</v>
      </c>
      <c r="AU250" s="9">
        <f t="shared" si="119"/>
        <v>0</v>
      </c>
      <c r="AV250" s="10" t="e">
        <v>#N/A</v>
      </c>
      <c r="AW250" s="9">
        <v>12.219119309350162</v>
      </c>
      <c r="AX250" s="9">
        <f t="shared" si="120"/>
        <v>0</v>
      </c>
      <c r="AY250" s="10" t="e">
        <v>#N/A</v>
      </c>
      <c r="AZ250" s="9">
        <v>12.219119309350162</v>
      </c>
      <c r="BA250" s="9">
        <f t="shared" si="121"/>
        <v>0</v>
      </c>
      <c r="BB250" s="10" t="e">
        <v>#N/A</v>
      </c>
      <c r="BC250" s="9">
        <v>9.8603837370785996</v>
      </c>
      <c r="BD250" s="9">
        <f t="shared" si="122"/>
        <v>0</v>
      </c>
      <c r="BE250" s="10" t="e">
        <v>#N/A</v>
      </c>
      <c r="BF250" s="9">
        <v>9.8603837370785996</v>
      </c>
      <c r="BG250" s="9">
        <f t="shared" si="123"/>
        <v>0</v>
      </c>
      <c r="BH250" s="10" t="e">
        <v>#N/A</v>
      </c>
      <c r="BI250" s="9">
        <v>9.8603837370785996</v>
      </c>
      <c r="BJ250" s="9">
        <f t="shared" si="124"/>
        <v>0</v>
      </c>
      <c r="BK250" s="10" t="e">
        <v>#N/A</v>
      </c>
      <c r="BL250" s="9">
        <v>9.8603837370785996</v>
      </c>
      <c r="BM250" s="9">
        <f t="shared" si="125"/>
        <v>0</v>
      </c>
      <c r="BN250" s="10" t="e">
        <v>#N/A</v>
      </c>
      <c r="BO250" s="9">
        <v>9.8603837370785996</v>
      </c>
      <c r="BP250" s="9">
        <f t="shared" si="126"/>
        <v>0</v>
      </c>
      <c r="BQ250" s="10" t="e">
        <v>#N/A</v>
      </c>
      <c r="BR250" s="9">
        <v>9.8603837370785996</v>
      </c>
      <c r="BS250" s="9">
        <f t="shared" si="127"/>
        <v>0</v>
      </c>
      <c r="BT250" s="10" t="e">
        <v>#N/A</v>
      </c>
      <c r="BU250" s="9">
        <v>9.8603837370785996</v>
      </c>
      <c r="BV250" s="9">
        <f t="shared" si="128"/>
        <v>0</v>
      </c>
      <c r="BW250" s="10" t="e">
        <v>#N/A</v>
      </c>
      <c r="BX250" s="9">
        <v>9.8603837370785996</v>
      </c>
      <c r="BY250" s="9">
        <f t="shared" si="129"/>
        <v>0</v>
      </c>
      <c r="BZ250" s="10" t="e">
        <v>#N/A</v>
      </c>
      <c r="CA250" s="9">
        <v>9.8603837370785996</v>
      </c>
      <c r="CB250" s="9">
        <f t="shared" si="130"/>
        <v>0</v>
      </c>
      <c r="CC250" s="10" t="e">
        <v>#N/A</v>
      </c>
      <c r="CD250" s="9">
        <v>9.8603837370785996</v>
      </c>
      <c r="CE250" s="9">
        <f t="shared" si="131"/>
        <v>0</v>
      </c>
      <c r="CF250" s="10" t="e">
        <v>#N/A</v>
      </c>
      <c r="CG250" s="9">
        <v>9.8603837370785996</v>
      </c>
      <c r="CH250" s="9">
        <f t="shared" si="132"/>
        <v>0</v>
      </c>
      <c r="CI250" s="10" t="e">
        <v>#N/A</v>
      </c>
      <c r="CJ250" s="9">
        <v>9.8603837370785996</v>
      </c>
      <c r="CK250" s="9">
        <f t="shared" si="133"/>
        <v>0</v>
      </c>
      <c r="CL250" s="10" t="e">
        <v>#N/A</v>
      </c>
      <c r="CM250" s="9">
        <v>9.8603837370785996</v>
      </c>
      <c r="CN250" s="9">
        <f t="shared" si="134"/>
        <v>0</v>
      </c>
      <c r="CO250" s="10" t="e">
        <v>#N/A</v>
      </c>
      <c r="CP250" s="9">
        <v>9.8603837370785996</v>
      </c>
      <c r="CQ250" s="9">
        <f t="shared" si="135"/>
        <v>0</v>
      </c>
      <c r="CR250" s="10" t="e">
        <v>#N/A</v>
      </c>
      <c r="CS250" s="9">
        <v>9.3828405194333371</v>
      </c>
      <c r="CT250" s="9">
        <f t="shared" si="136"/>
        <v>0</v>
      </c>
      <c r="CU250" s="10" t="e">
        <v>#N/A</v>
      </c>
      <c r="CV250" s="9">
        <v>10.285487612041756</v>
      </c>
      <c r="CW250" s="9">
        <f t="shared" si="137"/>
        <v>0</v>
      </c>
      <c r="CX250" s="10" t="e">
        <v>#N/A</v>
      </c>
      <c r="CY250" s="9">
        <v>9.0595624063166653</v>
      </c>
      <c r="CZ250" s="9">
        <f t="shared" si="138"/>
        <v>0</v>
      </c>
      <c r="DA250" s="10" t="e">
        <v>#N/A</v>
      </c>
      <c r="DB250" s="9">
        <v>5.4114065752263159</v>
      </c>
      <c r="DC250" s="9">
        <f t="shared" si="139"/>
        <v>0</v>
      </c>
      <c r="DD250" s="6"/>
    </row>
    <row r="251" spans="1:108" s="1" customFormat="1" ht="14.4" customHeight="1" x14ac:dyDescent="0.3">
      <c r="A251" s="13" t="s">
        <v>450</v>
      </c>
      <c r="B251" s="13" t="s">
        <v>451</v>
      </c>
      <c r="C251" s="10" t="e">
        <v>#N/A</v>
      </c>
      <c r="D251" s="9">
        <v>8.8423551155137972</v>
      </c>
      <c r="E251" s="9">
        <f t="shared" si="105"/>
        <v>0</v>
      </c>
      <c r="F251" s="10">
        <v>8.6375779701932078</v>
      </c>
      <c r="G251" s="9">
        <v>8.6414691517458024</v>
      </c>
      <c r="H251" s="9">
        <f t="shared" si="106"/>
        <v>1.5141293875252542E-5</v>
      </c>
      <c r="I251" s="10" t="e">
        <v>#N/A</v>
      </c>
      <c r="J251" s="9">
        <v>11.563578820082292</v>
      </c>
      <c r="K251" s="9">
        <f t="shared" si="107"/>
        <v>0</v>
      </c>
      <c r="L251" s="10" t="e">
        <v>#N/A</v>
      </c>
      <c r="M251" s="9">
        <v>10.401469159027954</v>
      </c>
      <c r="N251" s="9">
        <f t="shared" si="108"/>
        <v>0</v>
      </c>
      <c r="O251" s="10" t="e">
        <v>#N/A</v>
      </c>
      <c r="P251" s="9">
        <v>11.356970959609932</v>
      </c>
      <c r="Q251" s="9">
        <f t="shared" si="109"/>
        <v>0</v>
      </c>
      <c r="R251" s="10" t="e">
        <v>#N/A</v>
      </c>
      <c r="S251" s="9">
        <v>11.169584248119335</v>
      </c>
      <c r="T251" s="9">
        <f t="shared" si="110"/>
        <v>0</v>
      </c>
      <c r="U251" s="10" t="e">
        <v>#N/A</v>
      </c>
      <c r="V251" s="9">
        <v>11.563578820082292</v>
      </c>
      <c r="W251" s="9">
        <f t="shared" si="111"/>
        <v>0</v>
      </c>
      <c r="X251" s="10" t="e">
        <v>#N/A</v>
      </c>
      <c r="Y251" s="9">
        <v>10.748460306864331</v>
      </c>
      <c r="Z251" s="9">
        <f t="shared" si="112"/>
        <v>0</v>
      </c>
      <c r="AA251" s="10" t="e">
        <v>#N/A</v>
      </c>
      <c r="AB251" s="9">
        <v>10.060487612041747</v>
      </c>
      <c r="AC251" s="9">
        <f t="shared" si="113"/>
        <v>0</v>
      </c>
      <c r="AD251" s="10" t="e">
        <v>#N/A</v>
      </c>
      <c r="AE251" s="9">
        <v>10.748460306864331</v>
      </c>
      <c r="AF251" s="9">
        <f t="shared" si="114"/>
        <v>0</v>
      </c>
      <c r="AG251" s="10" t="e">
        <v>#N/A</v>
      </c>
      <c r="AH251" s="9">
        <v>10.748460306864331</v>
      </c>
      <c r="AI251" s="9">
        <f t="shared" si="115"/>
        <v>0</v>
      </c>
      <c r="AJ251" s="10" t="e">
        <v>#N/A</v>
      </c>
      <c r="AK251" s="9">
        <v>11.563578820082292</v>
      </c>
      <c r="AL251" s="9">
        <f t="shared" si="116"/>
        <v>0</v>
      </c>
      <c r="AM251" s="10" t="e">
        <v>#N/A</v>
      </c>
      <c r="AN251" s="9">
        <v>10.574973877801057</v>
      </c>
      <c r="AO251" s="9">
        <f t="shared" si="117"/>
        <v>0</v>
      </c>
      <c r="AP251" s="10" t="e">
        <v>#N/A</v>
      </c>
      <c r="AQ251" s="9">
        <v>10.76584909123806</v>
      </c>
      <c r="AR251" s="9">
        <f t="shared" si="118"/>
        <v>0</v>
      </c>
      <c r="AS251" s="10" t="e">
        <v>#N/A</v>
      </c>
      <c r="AT251" s="9">
        <v>11.008786893702307</v>
      </c>
      <c r="AU251" s="9">
        <f t="shared" si="119"/>
        <v>0</v>
      </c>
      <c r="AV251" s="10" t="e">
        <v>#N/A</v>
      </c>
      <c r="AW251" s="9">
        <v>11.008786893702307</v>
      </c>
      <c r="AX251" s="9">
        <f t="shared" si="120"/>
        <v>0</v>
      </c>
      <c r="AY251" s="10" t="e">
        <v>#N/A</v>
      </c>
      <c r="AZ251" s="9">
        <v>11.008786893702307</v>
      </c>
      <c r="BA251" s="9">
        <f t="shared" si="121"/>
        <v>0</v>
      </c>
      <c r="BB251" s="10" t="e">
        <v>#N/A</v>
      </c>
      <c r="BC251" s="9">
        <v>8.8423551155137972</v>
      </c>
      <c r="BD251" s="9">
        <f t="shared" si="122"/>
        <v>0</v>
      </c>
      <c r="BE251" s="10" t="e">
        <v>#N/A</v>
      </c>
      <c r="BF251" s="9">
        <v>8.8423551155137972</v>
      </c>
      <c r="BG251" s="9">
        <f t="shared" si="123"/>
        <v>0</v>
      </c>
      <c r="BH251" s="10" t="e">
        <v>#N/A</v>
      </c>
      <c r="BI251" s="9">
        <v>8.8423551155137972</v>
      </c>
      <c r="BJ251" s="9">
        <f t="shared" si="124"/>
        <v>0</v>
      </c>
      <c r="BK251" s="10" t="e">
        <v>#N/A</v>
      </c>
      <c r="BL251" s="9">
        <v>8.8423551155137972</v>
      </c>
      <c r="BM251" s="9">
        <f t="shared" si="125"/>
        <v>0</v>
      </c>
      <c r="BN251" s="10" t="e">
        <v>#N/A</v>
      </c>
      <c r="BO251" s="9">
        <v>8.8423551155137972</v>
      </c>
      <c r="BP251" s="9">
        <f t="shared" si="126"/>
        <v>0</v>
      </c>
      <c r="BQ251" s="10" t="e">
        <v>#N/A</v>
      </c>
      <c r="BR251" s="9">
        <v>8.8423551155137972</v>
      </c>
      <c r="BS251" s="9">
        <f t="shared" si="127"/>
        <v>0</v>
      </c>
      <c r="BT251" s="10" t="e">
        <v>#N/A</v>
      </c>
      <c r="BU251" s="9">
        <v>8.8423551155137972</v>
      </c>
      <c r="BV251" s="9">
        <f t="shared" si="128"/>
        <v>0</v>
      </c>
      <c r="BW251" s="10" t="e">
        <v>#N/A</v>
      </c>
      <c r="BX251" s="9">
        <v>8.8423551155137972</v>
      </c>
      <c r="BY251" s="9">
        <f t="shared" si="129"/>
        <v>0</v>
      </c>
      <c r="BZ251" s="10" t="e">
        <v>#N/A</v>
      </c>
      <c r="CA251" s="9">
        <v>8.8423551155137972</v>
      </c>
      <c r="CB251" s="9">
        <f t="shared" si="130"/>
        <v>0</v>
      </c>
      <c r="CC251" s="10" t="e">
        <v>#N/A</v>
      </c>
      <c r="CD251" s="9">
        <v>8.8423551155137972</v>
      </c>
      <c r="CE251" s="9">
        <f t="shared" si="131"/>
        <v>0</v>
      </c>
      <c r="CF251" s="10" t="e">
        <v>#N/A</v>
      </c>
      <c r="CG251" s="9">
        <v>8.8423551155137972</v>
      </c>
      <c r="CH251" s="9">
        <f t="shared" si="132"/>
        <v>0</v>
      </c>
      <c r="CI251" s="10" t="e">
        <v>#N/A</v>
      </c>
      <c r="CJ251" s="9">
        <v>8.8423551155137972</v>
      </c>
      <c r="CK251" s="9">
        <f t="shared" si="133"/>
        <v>0</v>
      </c>
      <c r="CL251" s="10" t="e">
        <v>#N/A</v>
      </c>
      <c r="CM251" s="9">
        <v>8.8423551155137972</v>
      </c>
      <c r="CN251" s="9">
        <f t="shared" si="134"/>
        <v>0</v>
      </c>
      <c r="CO251" s="10" t="e">
        <v>#N/A</v>
      </c>
      <c r="CP251" s="9">
        <v>8.8423551155137972</v>
      </c>
      <c r="CQ251" s="9">
        <f t="shared" si="135"/>
        <v>0</v>
      </c>
      <c r="CR251" s="10" t="e">
        <v>#N/A</v>
      </c>
      <c r="CS251" s="9">
        <v>9.777840518925764</v>
      </c>
      <c r="CT251" s="9">
        <f t="shared" si="136"/>
        <v>0</v>
      </c>
      <c r="CU251" s="10" t="e">
        <v>#N/A</v>
      </c>
      <c r="CV251" s="9">
        <v>10.060487612041747</v>
      </c>
      <c r="CW251" s="9">
        <f t="shared" si="137"/>
        <v>0</v>
      </c>
      <c r="CX251" s="10" t="e">
        <v>#N/A</v>
      </c>
      <c r="CY251" s="9">
        <v>9.4545624058090922</v>
      </c>
      <c r="CZ251" s="9">
        <f t="shared" si="138"/>
        <v>0</v>
      </c>
      <c r="DA251" s="10" t="e">
        <v>#N/A</v>
      </c>
      <c r="DB251" s="9">
        <v>5.8064065752263048</v>
      </c>
      <c r="DC251" s="9">
        <f t="shared" si="139"/>
        <v>0</v>
      </c>
      <c r="DD251" s="6"/>
    </row>
    <row r="252" spans="1:108" s="1" customFormat="1" ht="14.4" customHeight="1" x14ac:dyDescent="0.3">
      <c r="A252" s="13" t="s">
        <v>452</v>
      </c>
      <c r="B252" s="13" t="s">
        <v>453</v>
      </c>
      <c r="C252" s="10">
        <v>13.064764565219582</v>
      </c>
      <c r="D252" s="9">
        <v>13.161885825992726</v>
      </c>
      <c r="E252" s="9">
        <f t="shared" si="105"/>
        <v>9.432539294165208E-3</v>
      </c>
      <c r="F252" s="10">
        <v>11.769698383427073</v>
      </c>
      <c r="G252" s="9">
        <v>11.846631744494147</v>
      </c>
      <c r="H252" s="9">
        <f t="shared" si="106"/>
        <v>5.9187420450766996E-3</v>
      </c>
      <c r="I252" s="10" t="e">
        <v>#N/A</v>
      </c>
      <c r="J252" s="9">
        <v>15.928215992314406</v>
      </c>
      <c r="K252" s="9">
        <f t="shared" si="107"/>
        <v>0</v>
      </c>
      <c r="L252" s="10" t="e">
        <v>#N/A</v>
      </c>
      <c r="M252" s="9">
        <v>13.526631751268752</v>
      </c>
      <c r="N252" s="9">
        <f t="shared" si="108"/>
        <v>0</v>
      </c>
      <c r="O252" s="10" t="e">
        <v>#N/A</v>
      </c>
      <c r="P252" s="9">
        <v>14.632326183938204</v>
      </c>
      <c r="Q252" s="9">
        <f t="shared" si="109"/>
        <v>0</v>
      </c>
      <c r="R252" s="10" t="e">
        <v>#N/A</v>
      </c>
      <c r="S252" s="9">
        <v>14.356032855929598</v>
      </c>
      <c r="T252" s="9">
        <f t="shared" si="110"/>
        <v>0</v>
      </c>
      <c r="U252" s="10" t="e">
        <v>#N/A</v>
      </c>
      <c r="V252" s="9">
        <v>15.928215992314406</v>
      </c>
      <c r="W252" s="9">
        <f t="shared" si="111"/>
        <v>0</v>
      </c>
      <c r="X252" s="10" t="e">
        <v>#N/A</v>
      </c>
      <c r="Y252" s="9">
        <v>14.359562643574122</v>
      </c>
      <c r="Z252" s="9">
        <f t="shared" si="112"/>
        <v>0</v>
      </c>
      <c r="AA252" s="10" t="e">
        <v>#N/A</v>
      </c>
      <c r="AB252" s="9">
        <v>14.098919304129254</v>
      </c>
      <c r="AC252" s="9">
        <f t="shared" si="113"/>
        <v>0</v>
      </c>
      <c r="AD252" s="10" t="e">
        <v>#N/A</v>
      </c>
      <c r="AE252" s="9">
        <v>14.359562643574122</v>
      </c>
      <c r="AF252" s="9">
        <f t="shared" si="114"/>
        <v>0</v>
      </c>
      <c r="AG252" s="10" t="e">
        <v>#N/A</v>
      </c>
      <c r="AH252" s="9">
        <v>14.359562643574122</v>
      </c>
      <c r="AI252" s="9">
        <f t="shared" si="115"/>
        <v>0</v>
      </c>
      <c r="AJ252" s="10" t="e">
        <v>#N/A</v>
      </c>
      <c r="AK252" s="9">
        <v>15.928215992314406</v>
      </c>
      <c r="AL252" s="9">
        <f t="shared" si="116"/>
        <v>0</v>
      </c>
      <c r="AM252" s="10" t="e">
        <v>#N/A</v>
      </c>
      <c r="AN252" s="9">
        <v>13.792001613314767</v>
      </c>
      <c r="AO252" s="9">
        <f t="shared" si="117"/>
        <v>0</v>
      </c>
      <c r="AP252" s="10" t="e">
        <v>#N/A</v>
      </c>
      <c r="AQ252" s="9">
        <v>14.326257801727536</v>
      </c>
      <c r="AR252" s="9">
        <f t="shared" si="118"/>
        <v>0</v>
      </c>
      <c r="AS252" s="10" t="e">
        <v>#N/A</v>
      </c>
      <c r="AT252" s="9">
        <v>15.378857444683661</v>
      </c>
      <c r="AU252" s="9">
        <f t="shared" si="119"/>
        <v>0</v>
      </c>
      <c r="AV252" s="10" t="e">
        <v>#N/A</v>
      </c>
      <c r="AW252" s="9">
        <v>15.378857444683661</v>
      </c>
      <c r="AX252" s="9">
        <f t="shared" si="120"/>
        <v>0</v>
      </c>
      <c r="AY252" s="10" t="e">
        <v>#N/A</v>
      </c>
      <c r="AZ252" s="9">
        <v>15.378857444683661</v>
      </c>
      <c r="BA252" s="9">
        <f t="shared" si="121"/>
        <v>0</v>
      </c>
      <c r="BB252" s="10" t="e">
        <v>#N/A</v>
      </c>
      <c r="BC252" s="9">
        <v>13.161885825992726</v>
      </c>
      <c r="BD252" s="9">
        <f t="shared" si="122"/>
        <v>0</v>
      </c>
      <c r="BE252" s="10" t="e">
        <v>#N/A</v>
      </c>
      <c r="BF252" s="9">
        <v>13.161885825992726</v>
      </c>
      <c r="BG252" s="9">
        <f t="shared" si="123"/>
        <v>0</v>
      </c>
      <c r="BH252" s="10" t="e">
        <v>#N/A</v>
      </c>
      <c r="BI252" s="9">
        <v>13.161885825992726</v>
      </c>
      <c r="BJ252" s="9">
        <f t="shared" si="124"/>
        <v>0</v>
      </c>
      <c r="BK252" s="10" t="e">
        <v>#N/A</v>
      </c>
      <c r="BL252" s="9">
        <v>13.161885825992726</v>
      </c>
      <c r="BM252" s="9">
        <f t="shared" si="125"/>
        <v>0</v>
      </c>
      <c r="BN252" s="10" t="e">
        <v>#N/A</v>
      </c>
      <c r="BO252" s="9">
        <v>13.161885825992726</v>
      </c>
      <c r="BP252" s="9">
        <f t="shared" si="126"/>
        <v>0</v>
      </c>
      <c r="BQ252" s="10" t="e">
        <v>#N/A</v>
      </c>
      <c r="BR252" s="9">
        <v>13.161885825992726</v>
      </c>
      <c r="BS252" s="9">
        <f t="shared" si="127"/>
        <v>0</v>
      </c>
      <c r="BT252" s="10" t="e">
        <v>#N/A</v>
      </c>
      <c r="BU252" s="9">
        <v>13.161885825992726</v>
      </c>
      <c r="BV252" s="9">
        <f t="shared" si="128"/>
        <v>0</v>
      </c>
      <c r="BW252" s="10" t="e">
        <v>#N/A</v>
      </c>
      <c r="BX252" s="9">
        <v>13.161885825992726</v>
      </c>
      <c r="BY252" s="9">
        <f t="shared" si="129"/>
        <v>0</v>
      </c>
      <c r="BZ252" s="10" t="e">
        <v>#N/A</v>
      </c>
      <c r="CA252" s="9">
        <v>13.161885825992726</v>
      </c>
      <c r="CB252" s="9">
        <f t="shared" si="130"/>
        <v>0</v>
      </c>
      <c r="CC252" s="10" t="e">
        <v>#N/A</v>
      </c>
      <c r="CD252" s="9">
        <v>13.161885825992726</v>
      </c>
      <c r="CE252" s="9">
        <f t="shared" si="131"/>
        <v>0</v>
      </c>
      <c r="CF252" s="10" t="e">
        <v>#N/A</v>
      </c>
      <c r="CG252" s="9">
        <v>13.161885825992726</v>
      </c>
      <c r="CH252" s="9">
        <f t="shared" si="132"/>
        <v>0</v>
      </c>
      <c r="CI252" s="10" t="e">
        <v>#N/A</v>
      </c>
      <c r="CJ252" s="9">
        <v>13.161885825992726</v>
      </c>
      <c r="CK252" s="9">
        <f t="shared" si="133"/>
        <v>0</v>
      </c>
      <c r="CL252" s="10" t="e">
        <v>#N/A</v>
      </c>
      <c r="CM252" s="9">
        <v>13.161885825992726</v>
      </c>
      <c r="CN252" s="9">
        <f t="shared" si="134"/>
        <v>0</v>
      </c>
      <c r="CO252" s="10" t="e">
        <v>#N/A</v>
      </c>
      <c r="CP252" s="9">
        <v>13.161885825992726</v>
      </c>
      <c r="CQ252" s="9">
        <f t="shared" si="135"/>
        <v>0</v>
      </c>
      <c r="CR252" s="10" t="e">
        <v>#N/A</v>
      </c>
      <c r="CS252" s="9">
        <v>12.922095953469096</v>
      </c>
      <c r="CT252" s="9">
        <f t="shared" si="136"/>
        <v>0</v>
      </c>
      <c r="CU252" s="10" t="e">
        <v>#N/A</v>
      </c>
      <c r="CV252" s="9">
        <v>14.098919304129254</v>
      </c>
      <c r="CW252" s="9">
        <f t="shared" si="137"/>
        <v>0</v>
      </c>
      <c r="CX252" s="10" t="e">
        <v>#N/A</v>
      </c>
      <c r="CY252" s="9">
        <v>12.530578090174998</v>
      </c>
      <c r="CZ252" s="9">
        <f t="shared" si="138"/>
        <v>0</v>
      </c>
      <c r="DA252" s="10" t="e">
        <v>#N/A</v>
      </c>
      <c r="DB252" s="9">
        <v>8.0995970898549388</v>
      </c>
      <c r="DC252" s="9">
        <f t="shared" si="139"/>
        <v>0</v>
      </c>
      <c r="DD252" s="6"/>
    </row>
    <row r="253" spans="1:108" s="1" customFormat="1" ht="14.4" customHeight="1" x14ac:dyDescent="0.3">
      <c r="A253" s="13" t="s">
        <v>454</v>
      </c>
      <c r="B253" s="13" t="s">
        <v>455</v>
      </c>
      <c r="C253" s="10">
        <v>13.292969624541103</v>
      </c>
      <c r="D253" s="9">
        <v>16.463387914906846</v>
      </c>
      <c r="E253" s="9">
        <f t="shared" si="105"/>
        <v>10.051552135885645</v>
      </c>
      <c r="F253" s="10">
        <v>15.118614016520477</v>
      </c>
      <c r="G253" s="9">
        <v>15.446794336734925</v>
      </c>
      <c r="H253" s="9">
        <f t="shared" si="106"/>
        <v>0.10770232257605791</v>
      </c>
      <c r="I253" s="10" t="e">
        <v>#N/A</v>
      </c>
      <c r="J253" s="9">
        <v>19.392689647924811</v>
      </c>
      <c r="K253" s="9">
        <f t="shared" si="107"/>
        <v>0</v>
      </c>
      <c r="L253" s="10" t="e">
        <v>#N/A</v>
      </c>
      <c r="M253" s="9">
        <v>17.126794343509516</v>
      </c>
      <c r="N253" s="9">
        <f t="shared" si="108"/>
        <v>0</v>
      </c>
      <c r="O253" s="10" t="e">
        <v>#N/A</v>
      </c>
      <c r="P253" s="9">
        <v>18.142681408266469</v>
      </c>
      <c r="Q253" s="9">
        <f t="shared" si="109"/>
        <v>0</v>
      </c>
      <c r="R253" s="10" t="e">
        <v>#N/A</v>
      </c>
      <c r="S253" s="9">
        <v>17.947481463739862</v>
      </c>
      <c r="T253" s="9">
        <f t="shared" si="110"/>
        <v>0</v>
      </c>
      <c r="U253" s="10" t="e">
        <v>#N/A</v>
      </c>
      <c r="V253" s="9">
        <v>19.392689647924811</v>
      </c>
      <c r="W253" s="9">
        <f t="shared" si="111"/>
        <v>0</v>
      </c>
      <c r="X253" s="10" t="e">
        <v>#N/A</v>
      </c>
      <c r="Y253" s="9">
        <v>17.126552234231909</v>
      </c>
      <c r="Z253" s="9">
        <f t="shared" si="112"/>
        <v>0</v>
      </c>
      <c r="AA253" s="10" t="e">
        <v>#N/A</v>
      </c>
      <c r="AB253" s="9">
        <v>17.912350996216773</v>
      </c>
      <c r="AC253" s="9">
        <f t="shared" si="113"/>
        <v>0</v>
      </c>
      <c r="AD253" s="10" t="e">
        <v>#N/A</v>
      </c>
      <c r="AE253" s="9">
        <v>17.126552234231909</v>
      </c>
      <c r="AF253" s="9">
        <f t="shared" si="114"/>
        <v>0</v>
      </c>
      <c r="AG253" s="10" t="e">
        <v>#N/A</v>
      </c>
      <c r="AH253" s="9">
        <v>17.126552234231909</v>
      </c>
      <c r="AI253" s="9">
        <f t="shared" si="115"/>
        <v>0</v>
      </c>
      <c r="AJ253" s="10" t="e">
        <v>#N/A</v>
      </c>
      <c r="AK253" s="9">
        <v>19.392689647924811</v>
      </c>
      <c r="AL253" s="9">
        <f t="shared" si="116"/>
        <v>0</v>
      </c>
      <c r="AM253" s="10" t="e">
        <v>#N/A</v>
      </c>
      <c r="AN253" s="9">
        <v>17.104029348828433</v>
      </c>
      <c r="AO253" s="9">
        <f t="shared" si="117"/>
        <v>0</v>
      </c>
      <c r="AP253" s="10" t="e">
        <v>#N/A</v>
      </c>
      <c r="AQ253" s="9">
        <v>17.961666512217008</v>
      </c>
      <c r="AR253" s="9">
        <f t="shared" si="118"/>
        <v>0</v>
      </c>
      <c r="AS253" s="10" t="e">
        <v>#N/A</v>
      </c>
      <c r="AT253" s="9">
        <v>18.538595580017159</v>
      </c>
      <c r="AU253" s="9">
        <f t="shared" si="119"/>
        <v>0</v>
      </c>
      <c r="AV253" s="10" t="e">
        <v>#N/A</v>
      </c>
      <c r="AW253" s="9">
        <v>18.538595580017159</v>
      </c>
      <c r="AX253" s="9">
        <f t="shared" si="120"/>
        <v>0</v>
      </c>
      <c r="AY253" s="10" t="e">
        <v>#N/A</v>
      </c>
      <c r="AZ253" s="9">
        <v>18.538595580017159</v>
      </c>
      <c r="BA253" s="9">
        <f t="shared" si="121"/>
        <v>0</v>
      </c>
      <c r="BB253" s="10" t="e">
        <v>#N/A</v>
      </c>
      <c r="BC253" s="9">
        <v>16.463387914906846</v>
      </c>
      <c r="BD253" s="9">
        <f t="shared" si="122"/>
        <v>0</v>
      </c>
      <c r="BE253" s="10" t="e">
        <v>#N/A</v>
      </c>
      <c r="BF253" s="9">
        <v>16.463387914906846</v>
      </c>
      <c r="BG253" s="9">
        <f t="shared" si="123"/>
        <v>0</v>
      </c>
      <c r="BH253" s="10" t="e">
        <v>#N/A</v>
      </c>
      <c r="BI253" s="9">
        <v>16.463387914906846</v>
      </c>
      <c r="BJ253" s="9">
        <f t="shared" si="124"/>
        <v>0</v>
      </c>
      <c r="BK253" s="10" t="e">
        <v>#N/A</v>
      </c>
      <c r="BL253" s="9">
        <v>16.463387914906846</v>
      </c>
      <c r="BM253" s="9">
        <f t="shared" si="125"/>
        <v>0</v>
      </c>
      <c r="BN253" s="10" t="e">
        <v>#N/A</v>
      </c>
      <c r="BO253" s="9">
        <v>16.463387914906846</v>
      </c>
      <c r="BP253" s="9">
        <f t="shared" si="126"/>
        <v>0</v>
      </c>
      <c r="BQ253" s="10" t="e">
        <v>#N/A</v>
      </c>
      <c r="BR253" s="9">
        <v>16.463387914906846</v>
      </c>
      <c r="BS253" s="9">
        <f t="shared" si="127"/>
        <v>0</v>
      </c>
      <c r="BT253" s="10" t="e">
        <v>#N/A</v>
      </c>
      <c r="BU253" s="9">
        <v>16.463387914906846</v>
      </c>
      <c r="BV253" s="9">
        <f t="shared" si="128"/>
        <v>0</v>
      </c>
      <c r="BW253" s="10" t="e">
        <v>#N/A</v>
      </c>
      <c r="BX253" s="9">
        <v>16.463387914906846</v>
      </c>
      <c r="BY253" s="9">
        <f t="shared" si="129"/>
        <v>0</v>
      </c>
      <c r="BZ253" s="10" t="e">
        <v>#N/A</v>
      </c>
      <c r="CA253" s="9">
        <v>16.463387914906846</v>
      </c>
      <c r="CB253" s="9">
        <f t="shared" si="130"/>
        <v>0</v>
      </c>
      <c r="CC253" s="10" t="e">
        <v>#N/A</v>
      </c>
      <c r="CD253" s="9">
        <v>16.463387914906846</v>
      </c>
      <c r="CE253" s="9">
        <f t="shared" si="131"/>
        <v>0</v>
      </c>
      <c r="CF253" s="10" t="e">
        <v>#N/A</v>
      </c>
      <c r="CG253" s="9">
        <v>16.463387914906846</v>
      </c>
      <c r="CH253" s="9">
        <f t="shared" si="132"/>
        <v>0</v>
      </c>
      <c r="CI253" s="10" t="e">
        <v>#N/A</v>
      </c>
      <c r="CJ253" s="9">
        <v>16.463387914906846</v>
      </c>
      <c r="CK253" s="9">
        <f t="shared" si="133"/>
        <v>0</v>
      </c>
      <c r="CL253" s="10" t="e">
        <v>#N/A</v>
      </c>
      <c r="CM253" s="9">
        <v>16.463387914906846</v>
      </c>
      <c r="CN253" s="9">
        <f t="shared" si="134"/>
        <v>0</v>
      </c>
      <c r="CO253" s="10" t="e">
        <v>#N/A</v>
      </c>
      <c r="CP253" s="9">
        <v>16.463387914906846</v>
      </c>
      <c r="CQ253" s="9">
        <f t="shared" si="135"/>
        <v>0</v>
      </c>
      <c r="CR253" s="10" t="e">
        <v>#N/A</v>
      </c>
      <c r="CS253" s="9">
        <v>16.461351387504877</v>
      </c>
      <c r="CT253" s="9">
        <f t="shared" si="136"/>
        <v>0</v>
      </c>
      <c r="CU253" s="10" t="e">
        <v>#N/A</v>
      </c>
      <c r="CV253" s="9">
        <v>17.912350996216773</v>
      </c>
      <c r="CW253" s="9">
        <f t="shared" si="137"/>
        <v>0</v>
      </c>
      <c r="CX253" s="10" t="e">
        <v>#N/A</v>
      </c>
      <c r="CY253" s="9">
        <v>16.001593774033338</v>
      </c>
      <c r="CZ253" s="9">
        <f t="shared" si="138"/>
        <v>0</v>
      </c>
      <c r="DA253" s="10" t="e">
        <v>#N/A</v>
      </c>
      <c r="DB253" s="9">
        <v>10.787787604483583</v>
      </c>
      <c r="DC253" s="9">
        <f t="shared" si="139"/>
        <v>0</v>
      </c>
      <c r="DD253" s="6"/>
    </row>
    <row r="254" spans="1:108" s="1" customFormat="1" ht="14.4" customHeight="1" x14ac:dyDescent="0.3">
      <c r="A254" s="13" t="s">
        <v>456</v>
      </c>
      <c r="B254" s="13" t="s">
        <v>457</v>
      </c>
      <c r="C254" s="10">
        <v>12.950661760873714</v>
      </c>
      <c r="D254" s="9">
        <v>13.406178697822504</v>
      </c>
      <c r="E254" s="9">
        <f t="shared" si="105"/>
        <v>0.20749567984720785</v>
      </c>
      <c r="F254" s="10">
        <v>12.539891927664907</v>
      </c>
      <c r="G254" s="9">
        <v>12.996964727394776</v>
      </c>
      <c r="H254" s="9">
        <f t="shared" si="106"/>
        <v>0.20891554425290024</v>
      </c>
      <c r="I254" s="10" t="e">
        <v>#N/A</v>
      </c>
      <c r="J254" s="9">
        <v>16.601818964321332</v>
      </c>
      <c r="K254" s="9">
        <f t="shared" si="107"/>
        <v>0</v>
      </c>
      <c r="L254" s="10">
        <v>11.866685718627393</v>
      </c>
      <c r="M254" s="9">
        <v>15.692434171787347</v>
      </c>
      <c r="N254" s="9">
        <f t="shared" si="108"/>
        <v>14.636351226855787</v>
      </c>
      <c r="O254" s="10" t="e">
        <v>#N/A</v>
      </c>
      <c r="P254" s="9">
        <v>16.85331340318502</v>
      </c>
      <c r="Q254" s="9">
        <f t="shared" si="109"/>
        <v>0</v>
      </c>
      <c r="R254" s="10">
        <v>16.259641489465416</v>
      </c>
      <c r="S254" s="9">
        <v>15.324783227628309</v>
      </c>
      <c r="T254" s="9">
        <f t="shared" si="110"/>
        <v>0.8739599697250966</v>
      </c>
      <c r="U254" s="10" t="e">
        <v>#N/A</v>
      </c>
      <c r="V254" s="9">
        <v>16.601818964321332</v>
      </c>
      <c r="W254" s="9">
        <f t="shared" si="111"/>
        <v>0</v>
      </c>
      <c r="X254" s="10" t="e">
        <v>#N/A</v>
      </c>
      <c r="Y254" s="9">
        <v>16.383672052352388</v>
      </c>
      <c r="Z254" s="9">
        <f t="shared" si="112"/>
        <v>0</v>
      </c>
      <c r="AA254" s="10" t="e">
        <v>#N/A</v>
      </c>
      <c r="AB254" s="9">
        <v>16.083230310499523</v>
      </c>
      <c r="AC254" s="9">
        <f t="shared" si="113"/>
        <v>0</v>
      </c>
      <c r="AD254" s="10" t="e">
        <v>#N/A</v>
      </c>
      <c r="AE254" s="9">
        <v>16.383672052352388</v>
      </c>
      <c r="AF254" s="9">
        <f t="shared" si="114"/>
        <v>0</v>
      </c>
      <c r="AG254" s="10" t="e">
        <v>#N/A</v>
      </c>
      <c r="AH254" s="9">
        <v>16.383672052352388</v>
      </c>
      <c r="AI254" s="9">
        <f t="shared" si="115"/>
        <v>0</v>
      </c>
      <c r="AJ254" s="10">
        <v>17.286566215115869</v>
      </c>
      <c r="AK254" s="9">
        <v>16.601818964321332</v>
      </c>
      <c r="AL254" s="9">
        <f t="shared" si="116"/>
        <v>0.46887879747067646</v>
      </c>
      <c r="AM254" s="10" t="e">
        <v>#N/A</v>
      </c>
      <c r="AN254" s="9">
        <v>16.407486855994627</v>
      </c>
      <c r="AO254" s="9">
        <f t="shared" si="117"/>
        <v>0</v>
      </c>
      <c r="AP254" s="10" t="e">
        <v>#N/A</v>
      </c>
      <c r="AQ254" s="9">
        <v>16.346628778979401</v>
      </c>
      <c r="AR254" s="9">
        <f t="shared" si="118"/>
        <v>0</v>
      </c>
      <c r="AS254" s="10" t="e">
        <v>#N/A</v>
      </c>
      <c r="AT254" s="9">
        <v>16.9920297530198</v>
      </c>
      <c r="AU254" s="9">
        <f t="shared" si="119"/>
        <v>0</v>
      </c>
      <c r="AV254" s="10" t="e">
        <v>#N/A</v>
      </c>
      <c r="AW254" s="9">
        <v>16.9920297530198</v>
      </c>
      <c r="AX254" s="9">
        <f t="shared" si="120"/>
        <v>0</v>
      </c>
      <c r="AY254" s="10" t="e">
        <v>#N/A</v>
      </c>
      <c r="AZ254" s="9">
        <v>16.9920297530198</v>
      </c>
      <c r="BA254" s="9">
        <f t="shared" si="121"/>
        <v>0</v>
      </c>
      <c r="BB254" s="10" t="e">
        <v>#N/A</v>
      </c>
      <c r="BC254" s="9">
        <v>13.406178697822504</v>
      </c>
      <c r="BD254" s="9">
        <f t="shared" si="122"/>
        <v>0</v>
      </c>
      <c r="BE254" s="10" t="e">
        <v>#N/A</v>
      </c>
      <c r="BF254" s="9">
        <v>13.406178697822504</v>
      </c>
      <c r="BG254" s="9">
        <f t="shared" si="123"/>
        <v>0</v>
      </c>
      <c r="BH254" s="10" t="e">
        <v>#N/A</v>
      </c>
      <c r="BI254" s="9">
        <v>13.406178697822504</v>
      </c>
      <c r="BJ254" s="9">
        <f t="shared" si="124"/>
        <v>0</v>
      </c>
      <c r="BK254" s="10" t="e">
        <v>#N/A</v>
      </c>
      <c r="BL254" s="9">
        <v>13.406178697822504</v>
      </c>
      <c r="BM254" s="9">
        <f t="shared" si="125"/>
        <v>0</v>
      </c>
      <c r="BN254" s="10" t="e">
        <v>#N/A</v>
      </c>
      <c r="BO254" s="9">
        <v>13.406178697822504</v>
      </c>
      <c r="BP254" s="9">
        <f t="shared" si="126"/>
        <v>0</v>
      </c>
      <c r="BQ254" s="10" t="e">
        <v>#N/A</v>
      </c>
      <c r="BR254" s="9">
        <v>13.406178697822504</v>
      </c>
      <c r="BS254" s="9">
        <f t="shared" si="127"/>
        <v>0</v>
      </c>
      <c r="BT254" s="10" t="e">
        <v>#N/A</v>
      </c>
      <c r="BU254" s="9">
        <v>13.406178697822504</v>
      </c>
      <c r="BV254" s="9">
        <f t="shared" si="128"/>
        <v>0</v>
      </c>
      <c r="BW254" s="10" t="e">
        <v>#N/A</v>
      </c>
      <c r="BX254" s="9">
        <v>13.406178697822504</v>
      </c>
      <c r="BY254" s="9">
        <f t="shared" si="129"/>
        <v>0</v>
      </c>
      <c r="BZ254" s="10" t="e">
        <v>#N/A</v>
      </c>
      <c r="CA254" s="9">
        <v>13.406178697822504</v>
      </c>
      <c r="CB254" s="9">
        <f t="shared" si="130"/>
        <v>0</v>
      </c>
      <c r="CC254" s="10" t="e">
        <v>#N/A</v>
      </c>
      <c r="CD254" s="9">
        <v>13.406178697822504</v>
      </c>
      <c r="CE254" s="9">
        <f t="shared" si="131"/>
        <v>0</v>
      </c>
      <c r="CF254" s="10" t="e">
        <v>#N/A</v>
      </c>
      <c r="CG254" s="9">
        <v>13.406178697822504</v>
      </c>
      <c r="CH254" s="9">
        <f t="shared" si="132"/>
        <v>0</v>
      </c>
      <c r="CI254" s="10" t="e">
        <v>#N/A</v>
      </c>
      <c r="CJ254" s="9">
        <v>13.406178697822504</v>
      </c>
      <c r="CK254" s="9">
        <f t="shared" si="133"/>
        <v>0</v>
      </c>
      <c r="CL254" s="10" t="e">
        <v>#N/A</v>
      </c>
      <c r="CM254" s="9">
        <v>13.406178697822504</v>
      </c>
      <c r="CN254" s="9">
        <f t="shared" si="134"/>
        <v>0</v>
      </c>
      <c r="CO254" s="10" t="e">
        <v>#N/A</v>
      </c>
      <c r="CP254" s="9">
        <v>13.406178697822504</v>
      </c>
      <c r="CQ254" s="9">
        <f t="shared" si="135"/>
        <v>0</v>
      </c>
      <c r="CR254" s="10">
        <v>13.989076136853649</v>
      </c>
      <c r="CS254" s="9">
        <v>14.057202146818476</v>
      </c>
      <c r="CT254" s="9">
        <f t="shared" si="136"/>
        <v>4.6411532337276599E-3</v>
      </c>
      <c r="CU254" s="10" t="e">
        <v>#N/A</v>
      </c>
      <c r="CV254" s="9">
        <v>16.083230310499523</v>
      </c>
      <c r="CW254" s="9">
        <f t="shared" si="137"/>
        <v>0</v>
      </c>
      <c r="CX254" s="10">
        <v>12.693930636512471</v>
      </c>
      <c r="CY254" s="9">
        <v>13.648624345980018</v>
      </c>
      <c r="CZ254" s="9">
        <f t="shared" si="138"/>
        <v>0.91144007889690448</v>
      </c>
      <c r="DA254" s="10" t="e">
        <v>#N/A</v>
      </c>
      <c r="DB254" s="9">
        <v>9.0219370626032642</v>
      </c>
      <c r="DC254" s="9">
        <f t="shared" si="139"/>
        <v>0</v>
      </c>
      <c r="DD254" s="6"/>
    </row>
    <row r="255" spans="1:108" s="1" customFormat="1" ht="14.4" customHeight="1" x14ac:dyDescent="0.3">
      <c r="A255" s="13" t="s">
        <v>458</v>
      </c>
      <c r="B255" s="13" t="s">
        <v>459</v>
      </c>
      <c r="C255" s="10">
        <v>13.521175554397558</v>
      </c>
      <c r="D255" s="9">
        <v>13.671888083397803</v>
      </c>
      <c r="E255" s="9">
        <f t="shared" si="105"/>
        <v>2.271426639764966E-2</v>
      </c>
      <c r="F255" s="10">
        <v>13.538290966491733</v>
      </c>
      <c r="G255" s="9">
        <v>13.001116507458889</v>
      </c>
      <c r="H255" s="9">
        <f t="shared" si="106"/>
        <v>0.28855639943722861</v>
      </c>
      <c r="I255" s="10" t="e">
        <v>#N/A</v>
      </c>
      <c r="J255" s="9">
        <v>16.860777567141469</v>
      </c>
      <c r="K255" s="9">
        <f t="shared" si="107"/>
        <v>0</v>
      </c>
      <c r="L255" s="10" t="e">
        <v>#N/A</v>
      </c>
      <c r="M255" s="9">
        <v>15.872055382370803</v>
      </c>
      <c r="N255" s="9">
        <f t="shared" si="108"/>
        <v>0</v>
      </c>
      <c r="O255" s="10" t="e">
        <v>#N/A</v>
      </c>
      <c r="P255" s="9">
        <v>17.174878845295808</v>
      </c>
      <c r="Q255" s="9">
        <f t="shared" si="109"/>
        <v>0</v>
      </c>
      <c r="R255" s="10" t="e">
        <v>#N/A</v>
      </c>
      <c r="S255" s="9">
        <v>15.615379882400404</v>
      </c>
      <c r="T255" s="9">
        <f t="shared" si="110"/>
        <v>0</v>
      </c>
      <c r="U255" s="10" t="e">
        <v>#N/A</v>
      </c>
      <c r="V255" s="9">
        <v>16.860777567141469</v>
      </c>
      <c r="W255" s="9">
        <f t="shared" si="111"/>
        <v>0</v>
      </c>
      <c r="X255" s="10" t="e">
        <v>#N/A</v>
      </c>
      <c r="Y255" s="9">
        <v>16.73646694445759</v>
      </c>
      <c r="Z255" s="9">
        <f t="shared" si="112"/>
        <v>0</v>
      </c>
      <c r="AA255" s="10" t="e">
        <v>#N/A</v>
      </c>
      <c r="AB255" s="9">
        <v>16.343437835276021</v>
      </c>
      <c r="AC255" s="9">
        <f t="shared" si="113"/>
        <v>0</v>
      </c>
      <c r="AD255" s="10" t="e">
        <v>#N/A</v>
      </c>
      <c r="AE255" s="9">
        <v>16.73646694445759</v>
      </c>
      <c r="AF255" s="9">
        <f t="shared" si="114"/>
        <v>0</v>
      </c>
      <c r="AG255" s="10" t="e">
        <v>#N/A</v>
      </c>
      <c r="AH255" s="9">
        <v>16.73646694445759</v>
      </c>
      <c r="AI255" s="9">
        <f t="shared" si="115"/>
        <v>0</v>
      </c>
      <c r="AJ255" s="10" t="e">
        <v>#N/A</v>
      </c>
      <c r="AK255" s="9">
        <v>16.860777567141469</v>
      </c>
      <c r="AL255" s="9">
        <f t="shared" si="116"/>
        <v>0</v>
      </c>
      <c r="AM255" s="10" t="e">
        <v>#N/A</v>
      </c>
      <c r="AN255" s="9">
        <v>16.705115589669489</v>
      </c>
      <c r="AO255" s="9">
        <f t="shared" si="117"/>
        <v>0</v>
      </c>
      <c r="AP255" s="10" t="e">
        <v>#N/A</v>
      </c>
      <c r="AQ255" s="9">
        <v>16.548414207362583</v>
      </c>
      <c r="AR255" s="9">
        <f t="shared" si="118"/>
        <v>0</v>
      </c>
      <c r="AS255" s="10" t="e">
        <v>#N/A</v>
      </c>
      <c r="AT255" s="9">
        <v>17.479650562309317</v>
      </c>
      <c r="AU255" s="9">
        <f t="shared" si="119"/>
        <v>0</v>
      </c>
      <c r="AV255" s="10" t="e">
        <v>#N/A</v>
      </c>
      <c r="AW255" s="9">
        <v>17.479650562309317</v>
      </c>
      <c r="AX255" s="9">
        <f t="shared" si="120"/>
        <v>0</v>
      </c>
      <c r="AY255" s="10" t="e">
        <v>#N/A</v>
      </c>
      <c r="AZ255" s="9">
        <v>17.479650562309317</v>
      </c>
      <c r="BA255" s="9">
        <f t="shared" si="121"/>
        <v>0</v>
      </c>
      <c r="BB255" s="10" t="e">
        <v>#N/A</v>
      </c>
      <c r="BC255" s="9">
        <v>13.671888083397803</v>
      </c>
      <c r="BD255" s="9">
        <f t="shared" si="122"/>
        <v>0</v>
      </c>
      <c r="BE255" s="10" t="e">
        <v>#N/A</v>
      </c>
      <c r="BF255" s="9">
        <v>13.671888083397803</v>
      </c>
      <c r="BG255" s="9">
        <f t="shared" si="123"/>
        <v>0</v>
      </c>
      <c r="BH255" s="10" t="e">
        <v>#N/A</v>
      </c>
      <c r="BI255" s="9">
        <v>13.671888083397803</v>
      </c>
      <c r="BJ255" s="9">
        <f t="shared" si="124"/>
        <v>0</v>
      </c>
      <c r="BK255" s="10" t="e">
        <v>#N/A</v>
      </c>
      <c r="BL255" s="9">
        <v>13.671888083397803</v>
      </c>
      <c r="BM255" s="9">
        <f t="shared" si="125"/>
        <v>0</v>
      </c>
      <c r="BN255" s="10" t="e">
        <v>#N/A</v>
      </c>
      <c r="BO255" s="9">
        <v>13.671888083397803</v>
      </c>
      <c r="BP255" s="9">
        <f t="shared" si="126"/>
        <v>0</v>
      </c>
      <c r="BQ255" s="10" t="e">
        <v>#N/A</v>
      </c>
      <c r="BR255" s="9">
        <v>13.671888083397803</v>
      </c>
      <c r="BS255" s="9">
        <f t="shared" si="127"/>
        <v>0</v>
      </c>
      <c r="BT255" s="10" t="e">
        <v>#N/A</v>
      </c>
      <c r="BU255" s="9">
        <v>13.671888083397803</v>
      </c>
      <c r="BV255" s="9">
        <f t="shared" si="128"/>
        <v>0</v>
      </c>
      <c r="BW255" s="10" t="e">
        <v>#N/A</v>
      </c>
      <c r="BX255" s="9">
        <v>13.671888083397803</v>
      </c>
      <c r="BY255" s="9">
        <f t="shared" si="129"/>
        <v>0</v>
      </c>
      <c r="BZ255" s="10" t="e">
        <v>#N/A</v>
      </c>
      <c r="CA255" s="9">
        <v>13.671888083397803</v>
      </c>
      <c r="CB255" s="9">
        <f t="shared" si="130"/>
        <v>0</v>
      </c>
      <c r="CC255" s="10" t="e">
        <v>#N/A</v>
      </c>
      <c r="CD255" s="9">
        <v>13.671888083397803</v>
      </c>
      <c r="CE255" s="9">
        <f t="shared" si="131"/>
        <v>0</v>
      </c>
      <c r="CF255" s="10" t="e">
        <v>#N/A</v>
      </c>
      <c r="CG255" s="9">
        <v>13.671888083397803</v>
      </c>
      <c r="CH255" s="9">
        <f t="shared" si="132"/>
        <v>0</v>
      </c>
      <c r="CI255" s="10" t="e">
        <v>#N/A</v>
      </c>
      <c r="CJ255" s="9">
        <v>13.671888083397803</v>
      </c>
      <c r="CK255" s="9">
        <f t="shared" si="133"/>
        <v>0</v>
      </c>
      <c r="CL255" s="10" t="e">
        <v>#N/A</v>
      </c>
      <c r="CM255" s="9">
        <v>13.671888083397803</v>
      </c>
      <c r="CN255" s="9">
        <f t="shared" si="134"/>
        <v>0</v>
      </c>
      <c r="CO255" s="10" t="e">
        <v>#N/A</v>
      </c>
      <c r="CP255" s="9">
        <v>13.671888083397803</v>
      </c>
      <c r="CQ255" s="9">
        <f t="shared" si="135"/>
        <v>0</v>
      </c>
      <c r="CR255" s="10" t="e">
        <v>#N/A</v>
      </c>
      <c r="CS255" s="9">
        <v>14.046127137331339</v>
      </c>
      <c r="CT255" s="9">
        <f t="shared" si="136"/>
        <v>0</v>
      </c>
      <c r="CU255" s="10" t="e">
        <v>#N/A</v>
      </c>
      <c r="CV255" s="9">
        <v>16.343437835276021</v>
      </c>
      <c r="CW255" s="9">
        <f t="shared" si="137"/>
        <v>0</v>
      </c>
      <c r="CX255" s="10" t="e">
        <v>#N/A</v>
      </c>
      <c r="CY255" s="9">
        <v>13.620489398948521</v>
      </c>
      <c r="CZ255" s="9">
        <f t="shared" si="138"/>
        <v>0</v>
      </c>
      <c r="DA255" s="10" t="e">
        <v>#N/A</v>
      </c>
      <c r="DB255" s="9">
        <v>8.7980958254164392</v>
      </c>
      <c r="DC255" s="9">
        <f t="shared" si="139"/>
        <v>0</v>
      </c>
      <c r="DD255" s="6"/>
    </row>
    <row r="256" spans="1:108" s="1" customFormat="1" ht="14.4" customHeight="1" x14ac:dyDescent="0.3">
      <c r="A256" s="13" t="s">
        <v>460</v>
      </c>
      <c r="B256" s="13" t="s">
        <v>461</v>
      </c>
      <c r="C256" s="10" t="e">
        <v>#N/A</v>
      </c>
      <c r="D256" s="9">
        <v>17.274633014977596</v>
      </c>
      <c r="E256" s="9">
        <f t="shared" si="105"/>
        <v>0</v>
      </c>
      <c r="F256" s="10">
        <v>16.676116517090321</v>
      </c>
      <c r="G256" s="9">
        <v>16.276850808157846</v>
      </c>
      <c r="H256" s="9">
        <f t="shared" si="106"/>
        <v>0.15941310632935196</v>
      </c>
      <c r="I256" s="10" t="e">
        <v>#N/A</v>
      </c>
      <c r="J256" s="9">
        <v>20.546308104013946</v>
      </c>
      <c r="K256" s="9">
        <f t="shared" si="107"/>
        <v>0</v>
      </c>
      <c r="L256" s="10" t="e">
        <v>#N/A</v>
      </c>
      <c r="M256" s="9">
        <v>19.173572293788467</v>
      </c>
      <c r="N256" s="9">
        <f t="shared" si="108"/>
        <v>0</v>
      </c>
      <c r="O256" s="10" t="e">
        <v>#N/A</v>
      </c>
      <c r="P256" s="9">
        <v>20.406307242250946</v>
      </c>
      <c r="Q256" s="9">
        <f t="shared" si="109"/>
        <v>0</v>
      </c>
      <c r="R256" s="10" t="e">
        <v>#N/A</v>
      </c>
      <c r="S256" s="9">
        <v>18.615325385803359</v>
      </c>
      <c r="T256" s="9">
        <f t="shared" si="110"/>
        <v>0</v>
      </c>
      <c r="U256" s="10" t="e">
        <v>#N/A</v>
      </c>
      <c r="V256" s="9">
        <v>20.546308104013946</v>
      </c>
      <c r="W256" s="9">
        <f t="shared" si="111"/>
        <v>0</v>
      </c>
      <c r="X256" s="10" t="e">
        <v>#N/A</v>
      </c>
      <c r="Y256" s="9">
        <v>19.961772619852582</v>
      </c>
      <c r="Z256" s="9">
        <f t="shared" si="112"/>
        <v>0</v>
      </c>
      <c r="AA256" s="10" t="e">
        <v>#N/A</v>
      </c>
      <c r="AB256" s="9">
        <v>20.063603613668747</v>
      </c>
      <c r="AC256" s="9">
        <f t="shared" si="113"/>
        <v>0</v>
      </c>
      <c r="AD256" s="10" t="e">
        <v>#N/A</v>
      </c>
      <c r="AE256" s="9">
        <v>19.961772619852582</v>
      </c>
      <c r="AF256" s="9">
        <f t="shared" si="114"/>
        <v>0</v>
      </c>
      <c r="AG256" s="10" t="e">
        <v>#N/A</v>
      </c>
      <c r="AH256" s="9">
        <v>19.961772619852582</v>
      </c>
      <c r="AI256" s="9">
        <f t="shared" si="115"/>
        <v>0</v>
      </c>
      <c r="AJ256" s="10" t="e">
        <v>#N/A</v>
      </c>
      <c r="AK256" s="9">
        <v>20.546308104013946</v>
      </c>
      <c r="AL256" s="9">
        <f t="shared" si="116"/>
        <v>0</v>
      </c>
      <c r="AM256" s="10" t="e">
        <v>#N/A</v>
      </c>
      <c r="AN256" s="9">
        <v>19.921348085820867</v>
      </c>
      <c r="AO256" s="9">
        <f t="shared" si="117"/>
        <v>0</v>
      </c>
      <c r="AP256" s="10" t="e">
        <v>#N/A</v>
      </c>
      <c r="AQ256" s="9">
        <v>20.021962968766417</v>
      </c>
      <c r="AR256" s="9">
        <f t="shared" si="118"/>
        <v>0</v>
      </c>
      <c r="AS256" s="10" t="e">
        <v>#N/A</v>
      </c>
      <c r="AT256" s="9">
        <v>21.109452873035778</v>
      </c>
      <c r="AU256" s="9">
        <f t="shared" si="119"/>
        <v>0</v>
      </c>
      <c r="AV256" s="10" t="e">
        <v>#N/A</v>
      </c>
      <c r="AW256" s="9">
        <v>21.109452873035778</v>
      </c>
      <c r="AX256" s="9">
        <f t="shared" si="120"/>
        <v>0</v>
      </c>
      <c r="AY256" s="10" t="e">
        <v>#N/A</v>
      </c>
      <c r="AZ256" s="9">
        <v>21.109452873035778</v>
      </c>
      <c r="BA256" s="9">
        <f t="shared" si="121"/>
        <v>0</v>
      </c>
      <c r="BB256" s="10" t="e">
        <v>#N/A</v>
      </c>
      <c r="BC256" s="9">
        <v>17.274633014977596</v>
      </c>
      <c r="BD256" s="9">
        <f t="shared" si="122"/>
        <v>0</v>
      </c>
      <c r="BE256" s="10" t="e">
        <v>#N/A</v>
      </c>
      <c r="BF256" s="9">
        <v>17.274633014977596</v>
      </c>
      <c r="BG256" s="9">
        <f t="shared" si="123"/>
        <v>0</v>
      </c>
      <c r="BH256" s="10" t="e">
        <v>#N/A</v>
      </c>
      <c r="BI256" s="9">
        <v>17.274633014977596</v>
      </c>
      <c r="BJ256" s="9">
        <f t="shared" si="124"/>
        <v>0</v>
      </c>
      <c r="BK256" s="10" t="e">
        <v>#N/A</v>
      </c>
      <c r="BL256" s="9">
        <v>17.274633014977596</v>
      </c>
      <c r="BM256" s="9">
        <f t="shared" si="125"/>
        <v>0</v>
      </c>
      <c r="BN256" s="10" t="e">
        <v>#N/A</v>
      </c>
      <c r="BO256" s="9">
        <v>17.274633014977596</v>
      </c>
      <c r="BP256" s="9">
        <f t="shared" si="126"/>
        <v>0</v>
      </c>
      <c r="BQ256" s="10" t="e">
        <v>#N/A</v>
      </c>
      <c r="BR256" s="9">
        <v>17.274633014977596</v>
      </c>
      <c r="BS256" s="9">
        <f t="shared" si="127"/>
        <v>0</v>
      </c>
      <c r="BT256" s="10" t="e">
        <v>#N/A</v>
      </c>
      <c r="BU256" s="9">
        <v>17.274633014977596</v>
      </c>
      <c r="BV256" s="9">
        <f t="shared" si="128"/>
        <v>0</v>
      </c>
      <c r="BW256" s="10" t="e">
        <v>#N/A</v>
      </c>
      <c r="BX256" s="9">
        <v>17.274633014977596</v>
      </c>
      <c r="BY256" s="9">
        <f t="shared" si="129"/>
        <v>0</v>
      </c>
      <c r="BZ256" s="10" t="e">
        <v>#N/A</v>
      </c>
      <c r="CA256" s="9">
        <v>17.274633014977596</v>
      </c>
      <c r="CB256" s="9">
        <f t="shared" si="130"/>
        <v>0</v>
      </c>
      <c r="CC256" s="10" t="e">
        <v>#N/A</v>
      </c>
      <c r="CD256" s="9">
        <v>17.274633014977596</v>
      </c>
      <c r="CE256" s="9">
        <f t="shared" si="131"/>
        <v>0</v>
      </c>
      <c r="CF256" s="10" t="e">
        <v>#N/A</v>
      </c>
      <c r="CG256" s="9">
        <v>17.274633014977596</v>
      </c>
      <c r="CH256" s="9">
        <f t="shared" si="132"/>
        <v>0</v>
      </c>
      <c r="CI256" s="10" t="e">
        <v>#N/A</v>
      </c>
      <c r="CJ256" s="9">
        <v>17.274633014977596</v>
      </c>
      <c r="CK256" s="9">
        <f t="shared" si="133"/>
        <v>0</v>
      </c>
      <c r="CL256" s="10" t="e">
        <v>#N/A</v>
      </c>
      <c r="CM256" s="9">
        <v>17.274633014977596</v>
      </c>
      <c r="CN256" s="9">
        <f t="shared" si="134"/>
        <v>0</v>
      </c>
      <c r="CO256" s="10" t="e">
        <v>#N/A</v>
      </c>
      <c r="CP256" s="9">
        <v>17.274633014977596</v>
      </c>
      <c r="CQ256" s="9">
        <f t="shared" si="135"/>
        <v>0</v>
      </c>
      <c r="CR256" s="10" t="e">
        <v>#N/A</v>
      </c>
      <c r="CS256" s="9">
        <v>17.276181069376534</v>
      </c>
      <c r="CT256" s="9">
        <f t="shared" si="136"/>
        <v>0</v>
      </c>
      <c r="CU256" s="10" t="e">
        <v>#N/A</v>
      </c>
      <c r="CV256" s="9">
        <v>20.063603613668747</v>
      </c>
      <c r="CW256" s="9">
        <f t="shared" si="137"/>
        <v>0</v>
      </c>
      <c r="CX256" s="10" t="e">
        <v>#N/A</v>
      </c>
      <c r="CY256" s="9">
        <v>16.799363518360664</v>
      </c>
      <c r="CZ256" s="9">
        <f t="shared" si="138"/>
        <v>0</v>
      </c>
      <c r="DA256" s="10" t="e">
        <v>#N/A</v>
      </c>
      <c r="DB256" s="9">
        <v>11.389851067805594</v>
      </c>
      <c r="DC256" s="9">
        <f t="shared" si="139"/>
        <v>0</v>
      </c>
      <c r="DD256" s="6"/>
    </row>
    <row r="257" spans="1:310" s="1" customFormat="1" ht="14.4" customHeight="1" x14ac:dyDescent="0.3">
      <c r="A257" s="13" t="s">
        <v>462</v>
      </c>
      <c r="B257" s="13" t="s">
        <v>463</v>
      </c>
      <c r="C257" s="10" t="e">
        <v>#N/A</v>
      </c>
      <c r="D257" s="9">
        <v>17.274633014977596</v>
      </c>
      <c r="E257" s="9">
        <f t="shared" si="105"/>
        <v>0</v>
      </c>
      <c r="F257" s="10">
        <v>16.453616159866058</v>
      </c>
      <c r="G257" s="9">
        <v>16.276850808157846</v>
      </c>
      <c r="H257" s="9">
        <f t="shared" si="106"/>
        <v>3.1245989564528027E-2</v>
      </c>
      <c r="I257" s="10" t="e">
        <v>#N/A</v>
      </c>
      <c r="J257" s="9">
        <v>20.546308104013946</v>
      </c>
      <c r="K257" s="9">
        <f t="shared" si="107"/>
        <v>0</v>
      </c>
      <c r="L257" s="10" t="e">
        <v>#N/A</v>
      </c>
      <c r="M257" s="9">
        <v>19.173572293788467</v>
      </c>
      <c r="N257" s="9">
        <f t="shared" si="108"/>
        <v>0</v>
      </c>
      <c r="O257" s="10" t="e">
        <v>#N/A</v>
      </c>
      <c r="P257" s="9">
        <v>20.406307242250946</v>
      </c>
      <c r="Q257" s="9">
        <f t="shared" si="109"/>
        <v>0</v>
      </c>
      <c r="R257" s="10" t="e">
        <v>#N/A</v>
      </c>
      <c r="S257" s="9">
        <v>18.615325385803359</v>
      </c>
      <c r="T257" s="9">
        <f t="shared" si="110"/>
        <v>0</v>
      </c>
      <c r="U257" s="10" t="e">
        <v>#N/A</v>
      </c>
      <c r="V257" s="9">
        <v>20.546308104013946</v>
      </c>
      <c r="W257" s="9">
        <f t="shared" si="111"/>
        <v>0</v>
      </c>
      <c r="X257" s="10" t="e">
        <v>#N/A</v>
      </c>
      <c r="Y257" s="9">
        <v>19.961772619852582</v>
      </c>
      <c r="Z257" s="9">
        <f t="shared" si="112"/>
        <v>0</v>
      </c>
      <c r="AA257" s="10" t="e">
        <v>#N/A</v>
      </c>
      <c r="AB257" s="9">
        <v>20.063603613668747</v>
      </c>
      <c r="AC257" s="9">
        <f t="shared" si="113"/>
        <v>0</v>
      </c>
      <c r="AD257" s="10" t="e">
        <v>#N/A</v>
      </c>
      <c r="AE257" s="9">
        <v>19.961772619852582</v>
      </c>
      <c r="AF257" s="9">
        <f t="shared" si="114"/>
        <v>0</v>
      </c>
      <c r="AG257" s="10" t="e">
        <v>#N/A</v>
      </c>
      <c r="AH257" s="9">
        <v>19.961772619852582</v>
      </c>
      <c r="AI257" s="9">
        <f t="shared" si="115"/>
        <v>0</v>
      </c>
      <c r="AJ257" s="10" t="e">
        <v>#N/A</v>
      </c>
      <c r="AK257" s="9">
        <v>20.546308104013946</v>
      </c>
      <c r="AL257" s="9">
        <f t="shared" si="116"/>
        <v>0</v>
      </c>
      <c r="AM257" s="10" t="e">
        <v>#N/A</v>
      </c>
      <c r="AN257" s="9">
        <v>19.921348085820867</v>
      </c>
      <c r="AO257" s="9">
        <f t="shared" si="117"/>
        <v>0</v>
      </c>
      <c r="AP257" s="10" t="e">
        <v>#N/A</v>
      </c>
      <c r="AQ257" s="9">
        <v>20.021962968766417</v>
      </c>
      <c r="AR257" s="9">
        <f t="shared" si="118"/>
        <v>0</v>
      </c>
      <c r="AS257" s="10" t="e">
        <v>#N/A</v>
      </c>
      <c r="AT257" s="9">
        <v>21.109452873035778</v>
      </c>
      <c r="AU257" s="9">
        <f t="shared" si="119"/>
        <v>0</v>
      </c>
      <c r="AV257" s="10" t="e">
        <v>#N/A</v>
      </c>
      <c r="AW257" s="9">
        <v>21.109452873035778</v>
      </c>
      <c r="AX257" s="9">
        <f t="shared" si="120"/>
        <v>0</v>
      </c>
      <c r="AY257" s="10" t="e">
        <v>#N/A</v>
      </c>
      <c r="AZ257" s="9">
        <v>21.109452873035778</v>
      </c>
      <c r="BA257" s="9">
        <f t="shared" si="121"/>
        <v>0</v>
      </c>
      <c r="BB257" s="10" t="e">
        <v>#N/A</v>
      </c>
      <c r="BC257" s="9">
        <v>17.274633014977596</v>
      </c>
      <c r="BD257" s="9">
        <f t="shared" si="122"/>
        <v>0</v>
      </c>
      <c r="BE257" s="10" t="e">
        <v>#N/A</v>
      </c>
      <c r="BF257" s="9">
        <v>17.274633014977596</v>
      </c>
      <c r="BG257" s="9">
        <f t="shared" si="123"/>
        <v>0</v>
      </c>
      <c r="BH257" s="10" t="e">
        <v>#N/A</v>
      </c>
      <c r="BI257" s="9">
        <v>17.274633014977596</v>
      </c>
      <c r="BJ257" s="9">
        <f t="shared" si="124"/>
        <v>0</v>
      </c>
      <c r="BK257" s="10" t="e">
        <v>#N/A</v>
      </c>
      <c r="BL257" s="9">
        <v>17.274633014977596</v>
      </c>
      <c r="BM257" s="9">
        <f t="shared" si="125"/>
        <v>0</v>
      </c>
      <c r="BN257" s="10" t="e">
        <v>#N/A</v>
      </c>
      <c r="BO257" s="9">
        <v>17.274633014977596</v>
      </c>
      <c r="BP257" s="9">
        <f t="shared" si="126"/>
        <v>0</v>
      </c>
      <c r="BQ257" s="10" t="e">
        <v>#N/A</v>
      </c>
      <c r="BR257" s="9">
        <v>17.274633014977596</v>
      </c>
      <c r="BS257" s="9">
        <f t="shared" si="127"/>
        <v>0</v>
      </c>
      <c r="BT257" s="10" t="e">
        <v>#N/A</v>
      </c>
      <c r="BU257" s="9">
        <v>17.274633014977596</v>
      </c>
      <c r="BV257" s="9">
        <f t="shared" si="128"/>
        <v>0</v>
      </c>
      <c r="BW257" s="10" t="e">
        <v>#N/A</v>
      </c>
      <c r="BX257" s="9">
        <v>17.274633014977596</v>
      </c>
      <c r="BY257" s="9">
        <f t="shared" si="129"/>
        <v>0</v>
      </c>
      <c r="BZ257" s="10" t="e">
        <v>#N/A</v>
      </c>
      <c r="CA257" s="9">
        <v>17.274633014977596</v>
      </c>
      <c r="CB257" s="9">
        <f t="shared" si="130"/>
        <v>0</v>
      </c>
      <c r="CC257" s="10" t="e">
        <v>#N/A</v>
      </c>
      <c r="CD257" s="9">
        <v>17.274633014977596</v>
      </c>
      <c r="CE257" s="9">
        <f t="shared" si="131"/>
        <v>0</v>
      </c>
      <c r="CF257" s="10" t="e">
        <v>#N/A</v>
      </c>
      <c r="CG257" s="9">
        <v>17.274633014977596</v>
      </c>
      <c r="CH257" s="9">
        <f t="shared" si="132"/>
        <v>0</v>
      </c>
      <c r="CI257" s="10" t="e">
        <v>#N/A</v>
      </c>
      <c r="CJ257" s="9">
        <v>17.274633014977596</v>
      </c>
      <c r="CK257" s="9">
        <f t="shared" si="133"/>
        <v>0</v>
      </c>
      <c r="CL257" s="10" t="e">
        <v>#N/A</v>
      </c>
      <c r="CM257" s="9">
        <v>17.274633014977596</v>
      </c>
      <c r="CN257" s="9">
        <f t="shared" si="134"/>
        <v>0</v>
      </c>
      <c r="CO257" s="10" t="e">
        <v>#N/A</v>
      </c>
      <c r="CP257" s="9">
        <v>17.274633014977596</v>
      </c>
      <c r="CQ257" s="9">
        <f t="shared" si="135"/>
        <v>0</v>
      </c>
      <c r="CR257" s="10" t="e">
        <v>#N/A</v>
      </c>
      <c r="CS257" s="9">
        <v>17.276181069376534</v>
      </c>
      <c r="CT257" s="9">
        <f t="shared" si="136"/>
        <v>0</v>
      </c>
      <c r="CU257" s="10" t="e">
        <v>#N/A</v>
      </c>
      <c r="CV257" s="9">
        <v>20.063603613668747</v>
      </c>
      <c r="CW257" s="9">
        <f t="shared" si="137"/>
        <v>0</v>
      </c>
      <c r="CX257" s="10" t="e">
        <v>#N/A</v>
      </c>
      <c r="CY257" s="9">
        <v>16.799363518360664</v>
      </c>
      <c r="CZ257" s="9">
        <f t="shared" si="138"/>
        <v>0</v>
      </c>
      <c r="DA257" s="10" t="e">
        <v>#N/A</v>
      </c>
      <c r="DB257" s="9">
        <v>11.389851067805594</v>
      </c>
      <c r="DC257" s="9">
        <f t="shared" si="139"/>
        <v>0</v>
      </c>
      <c r="DD257" s="6"/>
    </row>
    <row r="258" spans="1:310" s="1" customFormat="1" ht="14.4" customHeight="1" x14ac:dyDescent="0.3">
      <c r="A258" s="13" t="s">
        <v>464</v>
      </c>
      <c r="B258" s="13" t="s">
        <v>465</v>
      </c>
      <c r="C258" s="10" t="e">
        <v>#N/A</v>
      </c>
      <c r="D258" s="9">
        <v>17.274633014977596</v>
      </c>
      <c r="E258" s="9">
        <f t="shared" si="105"/>
        <v>0</v>
      </c>
      <c r="F258" s="10">
        <v>16.687526791819771</v>
      </c>
      <c r="G258" s="9">
        <v>16.276850808157846</v>
      </c>
      <c r="H258" s="9">
        <f t="shared" si="106"/>
        <v>0.16865476355668946</v>
      </c>
      <c r="I258" s="10" t="e">
        <v>#N/A</v>
      </c>
      <c r="J258" s="9">
        <v>20.546308104013946</v>
      </c>
      <c r="K258" s="9">
        <f t="shared" si="107"/>
        <v>0</v>
      </c>
      <c r="L258" s="10" t="e">
        <v>#N/A</v>
      </c>
      <c r="M258" s="9">
        <v>19.173572293788467</v>
      </c>
      <c r="N258" s="9">
        <f t="shared" si="108"/>
        <v>0</v>
      </c>
      <c r="O258" s="10" t="e">
        <v>#N/A</v>
      </c>
      <c r="P258" s="9">
        <v>20.406307242250946</v>
      </c>
      <c r="Q258" s="9">
        <f t="shared" si="109"/>
        <v>0</v>
      </c>
      <c r="R258" s="10" t="e">
        <v>#N/A</v>
      </c>
      <c r="S258" s="9">
        <v>18.615325385803359</v>
      </c>
      <c r="T258" s="9">
        <f t="shared" si="110"/>
        <v>0</v>
      </c>
      <c r="U258" s="10" t="e">
        <v>#N/A</v>
      </c>
      <c r="V258" s="9">
        <v>20.546308104013946</v>
      </c>
      <c r="W258" s="9">
        <f t="shared" si="111"/>
        <v>0</v>
      </c>
      <c r="X258" s="10" t="e">
        <v>#N/A</v>
      </c>
      <c r="Y258" s="9">
        <v>19.961772619852582</v>
      </c>
      <c r="Z258" s="9">
        <f t="shared" si="112"/>
        <v>0</v>
      </c>
      <c r="AA258" s="10" t="e">
        <v>#N/A</v>
      </c>
      <c r="AB258" s="9">
        <v>20.063603613668747</v>
      </c>
      <c r="AC258" s="9">
        <f t="shared" si="113"/>
        <v>0</v>
      </c>
      <c r="AD258" s="10" t="e">
        <v>#N/A</v>
      </c>
      <c r="AE258" s="9">
        <v>19.961772619852582</v>
      </c>
      <c r="AF258" s="9">
        <f t="shared" si="114"/>
        <v>0</v>
      </c>
      <c r="AG258" s="10" t="e">
        <v>#N/A</v>
      </c>
      <c r="AH258" s="9">
        <v>19.961772619852582</v>
      </c>
      <c r="AI258" s="9">
        <f t="shared" si="115"/>
        <v>0</v>
      </c>
      <c r="AJ258" s="10" t="e">
        <v>#N/A</v>
      </c>
      <c r="AK258" s="9">
        <v>20.546308104013946</v>
      </c>
      <c r="AL258" s="9">
        <f t="shared" si="116"/>
        <v>0</v>
      </c>
      <c r="AM258" s="10" t="e">
        <v>#N/A</v>
      </c>
      <c r="AN258" s="9">
        <v>19.921348085820867</v>
      </c>
      <c r="AO258" s="9">
        <f t="shared" si="117"/>
        <v>0</v>
      </c>
      <c r="AP258" s="10" t="e">
        <v>#N/A</v>
      </c>
      <c r="AQ258" s="9">
        <v>20.021962968766417</v>
      </c>
      <c r="AR258" s="9">
        <f t="shared" si="118"/>
        <v>0</v>
      </c>
      <c r="AS258" s="10" t="e">
        <v>#N/A</v>
      </c>
      <c r="AT258" s="9">
        <v>21.109452873035778</v>
      </c>
      <c r="AU258" s="9">
        <f t="shared" si="119"/>
        <v>0</v>
      </c>
      <c r="AV258" s="10" t="e">
        <v>#N/A</v>
      </c>
      <c r="AW258" s="9">
        <v>21.109452873035778</v>
      </c>
      <c r="AX258" s="9">
        <f t="shared" si="120"/>
        <v>0</v>
      </c>
      <c r="AY258" s="10" t="e">
        <v>#N/A</v>
      </c>
      <c r="AZ258" s="9">
        <v>21.109452873035778</v>
      </c>
      <c r="BA258" s="9">
        <f t="shared" si="121"/>
        <v>0</v>
      </c>
      <c r="BB258" s="10" t="e">
        <v>#N/A</v>
      </c>
      <c r="BC258" s="9">
        <v>17.274633014977596</v>
      </c>
      <c r="BD258" s="9">
        <f t="shared" si="122"/>
        <v>0</v>
      </c>
      <c r="BE258" s="10" t="e">
        <v>#N/A</v>
      </c>
      <c r="BF258" s="9">
        <v>17.274633014977596</v>
      </c>
      <c r="BG258" s="9">
        <f t="shared" si="123"/>
        <v>0</v>
      </c>
      <c r="BH258" s="10" t="e">
        <v>#N/A</v>
      </c>
      <c r="BI258" s="9">
        <v>17.274633014977596</v>
      </c>
      <c r="BJ258" s="9">
        <f t="shared" si="124"/>
        <v>0</v>
      </c>
      <c r="BK258" s="10" t="e">
        <v>#N/A</v>
      </c>
      <c r="BL258" s="9">
        <v>17.274633014977596</v>
      </c>
      <c r="BM258" s="9">
        <f t="shared" si="125"/>
        <v>0</v>
      </c>
      <c r="BN258" s="10" t="e">
        <v>#N/A</v>
      </c>
      <c r="BO258" s="9">
        <v>17.274633014977596</v>
      </c>
      <c r="BP258" s="9">
        <f t="shared" si="126"/>
        <v>0</v>
      </c>
      <c r="BQ258" s="10" t="e">
        <v>#N/A</v>
      </c>
      <c r="BR258" s="9">
        <v>17.274633014977596</v>
      </c>
      <c r="BS258" s="9">
        <f t="shared" si="127"/>
        <v>0</v>
      </c>
      <c r="BT258" s="10" t="e">
        <v>#N/A</v>
      </c>
      <c r="BU258" s="9">
        <v>17.274633014977596</v>
      </c>
      <c r="BV258" s="9">
        <f t="shared" si="128"/>
        <v>0</v>
      </c>
      <c r="BW258" s="10" t="e">
        <v>#N/A</v>
      </c>
      <c r="BX258" s="9">
        <v>17.274633014977596</v>
      </c>
      <c r="BY258" s="9">
        <f t="shared" si="129"/>
        <v>0</v>
      </c>
      <c r="BZ258" s="10" t="e">
        <v>#N/A</v>
      </c>
      <c r="CA258" s="9">
        <v>17.274633014977596</v>
      </c>
      <c r="CB258" s="9">
        <f t="shared" si="130"/>
        <v>0</v>
      </c>
      <c r="CC258" s="10" t="e">
        <v>#N/A</v>
      </c>
      <c r="CD258" s="9">
        <v>17.274633014977596</v>
      </c>
      <c r="CE258" s="9">
        <f t="shared" si="131"/>
        <v>0</v>
      </c>
      <c r="CF258" s="10" t="e">
        <v>#N/A</v>
      </c>
      <c r="CG258" s="9">
        <v>17.274633014977596</v>
      </c>
      <c r="CH258" s="9">
        <f t="shared" si="132"/>
        <v>0</v>
      </c>
      <c r="CI258" s="10" t="e">
        <v>#N/A</v>
      </c>
      <c r="CJ258" s="9">
        <v>17.274633014977596</v>
      </c>
      <c r="CK258" s="9">
        <f t="shared" si="133"/>
        <v>0</v>
      </c>
      <c r="CL258" s="10" t="e">
        <v>#N/A</v>
      </c>
      <c r="CM258" s="9">
        <v>17.274633014977596</v>
      </c>
      <c r="CN258" s="9">
        <f t="shared" si="134"/>
        <v>0</v>
      </c>
      <c r="CO258" s="10" t="e">
        <v>#N/A</v>
      </c>
      <c r="CP258" s="9">
        <v>17.274633014977596</v>
      </c>
      <c r="CQ258" s="9">
        <f t="shared" si="135"/>
        <v>0</v>
      </c>
      <c r="CR258" s="10" t="e">
        <v>#N/A</v>
      </c>
      <c r="CS258" s="9">
        <v>17.276181069376534</v>
      </c>
      <c r="CT258" s="9">
        <f t="shared" si="136"/>
        <v>0</v>
      </c>
      <c r="CU258" s="10" t="e">
        <v>#N/A</v>
      </c>
      <c r="CV258" s="9">
        <v>20.063603613668747</v>
      </c>
      <c r="CW258" s="9">
        <f t="shared" si="137"/>
        <v>0</v>
      </c>
      <c r="CX258" s="10" t="e">
        <v>#N/A</v>
      </c>
      <c r="CY258" s="9">
        <v>16.799363518360664</v>
      </c>
      <c r="CZ258" s="9">
        <f t="shared" si="138"/>
        <v>0</v>
      </c>
      <c r="DA258" s="10" t="e">
        <v>#N/A</v>
      </c>
      <c r="DB258" s="9">
        <v>11.389851067805594</v>
      </c>
      <c r="DC258" s="9">
        <f t="shared" si="139"/>
        <v>0</v>
      </c>
      <c r="DD258" s="6"/>
    </row>
    <row r="259" spans="1:310" s="1" customFormat="1" ht="14.4" customHeight="1" x14ac:dyDescent="0.3">
      <c r="A259" s="13" t="s">
        <v>466</v>
      </c>
      <c r="B259" s="13" t="s">
        <v>467</v>
      </c>
      <c r="C259" s="10">
        <v>11.010914817251544</v>
      </c>
      <c r="D259" s="9">
        <v>9.3305875444878694</v>
      </c>
      <c r="E259" s="9">
        <f t="shared" si="105"/>
        <v>2.8234997435934095</v>
      </c>
      <c r="F259" s="10">
        <v>-4.2103913751668358</v>
      </c>
      <c r="G259" s="9">
        <v>-4.9009133540054677</v>
      </c>
      <c r="H259" s="9">
        <f t="shared" si="106"/>
        <v>0.47682060325921993</v>
      </c>
      <c r="I259" s="10" t="e">
        <v>#N/A</v>
      </c>
      <c r="J259" s="9">
        <v>9.7573605370077843</v>
      </c>
      <c r="K259" s="9">
        <f t="shared" si="107"/>
        <v>0</v>
      </c>
      <c r="L259" s="10" t="e">
        <v>#N/A</v>
      </c>
      <c r="M259" s="9">
        <v>-0.75344388403205187</v>
      </c>
      <c r="N259" s="9">
        <f t="shared" si="108"/>
        <v>0</v>
      </c>
      <c r="O259" s="10" t="e">
        <v>#N/A</v>
      </c>
      <c r="P259" s="9">
        <v>4.3228183313373165</v>
      </c>
      <c r="Q259" s="9">
        <f t="shared" si="109"/>
        <v>0</v>
      </c>
      <c r="R259" s="10" t="e">
        <v>#N/A</v>
      </c>
      <c r="S259" s="9">
        <v>3.8849735086628527</v>
      </c>
      <c r="T259" s="9">
        <f t="shared" si="110"/>
        <v>0</v>
      </c>
      <c r="U259" s="10" t="e">
        <v>#N/A</v>
      </c>
      <c r="V259" s="9">
        <v>9.7573605370077843</v>
      </c>
      <c r="W259" s="9">
        <f t="shared" si="111"/>
        <v>0</v>
      </c>
      <c r="X259" s="10" t="e">
        <v>#N/A</v>
      </c>
      <c r="Y259" s="9">
        <v>11.008463620542798</v>
      </c>
      <c r="Z259" s="9">
        <f t="shared" si="112"/>
        <v>0</v>
      </c>
      <c r="AA259" s="10" t="e">
        <v>#N/A</v>
      </c>
      <c r="AB259" s="9">
        <v>2.7462532015472476</v>
      </c>
      <c r="AC259" s="9">
        <f t="shared" si="113"/>
        <v>0</v>
      </c>
      <c r="AD259" s="10" t="e">
        <v>#N/A</v>
      </c>
      <c r="AE259" s="9">
        <v>11.008463620542798</v>
      </c>
      <c r="AF259" s="9">
        <f t="shared" si="114"/>
        <v>0</v>
      </c>
      <c r="AG259" s="10" t="e">
        <v>#N/A</v>
      </c>
      <c r="AH259" s="9">
        <v>11.008463620542798</v>
      </c>
      <c r="AI259" s="9">
        <f t="shared" si="115"/>
        <v>0</v>
      </c>
      <c r="AJ259" s="10" t="e">
        <v>#N/A</v>
      </c>
      <c r="AK259" s="9">
        <v>9.7573605370077843</v>
      </c>
      <c r="AL259" s="9">
        <f t="shared" si="116"/>
        <v>0</v>
      </c>
      <c r="AM259" s="10" t="e">
        <v>#N/A</v>
      </c>
      <c r="AN259" s="9">
        <v>3.7519775162882922</v>
      </c>
      <c r="AO259" s="9">
        <f t="shared" si="117"/>
        <v>0</v>
      </c>
      <c r="AP259" s="10" t="e">
        <v>#N/A</v>
      </c>
      <c r="AQ259" s="9">
        <v>1.6056102361523301</v>
      </c>
      <c r="AR259" s="9">
        <f t="shared" si="118"/>
        <v>0</v>
      </c>
      <c r="AS259" s="10" t="e">
        <v>#N/A</v>
      </c>
      <c r="AT259" s="9">
        <v>13.412095569578369</v>
      </c>
      <c r="AU259" s="9">
        <f t="shared" si="119"/>
        <v>0</v>
      </c>
      <c r="AV259" s="10" t="e">
        <v>#N/A</v>
      </c>
      <c r="AW259" s="9">
        <v>13.412095569578369</v>
      </c>
      <c r="AX259" s="9">
        <f t="shared" si="120"/>
        <v>0</v>
      </c>
      <c r="AY259" s="10" t="e">
        <v>#N/A</v>
      </c>
      <c r="AZ259" s="9">
        <v>13.412095569578369</v>
      </c>
      <c r="BA259" s="9">
        <f t="shared" si="121"/>
        <v>0</v>
      </c>
      <c r="BB259" s="10" t="e">
        <v>#N/A</v>
      </c>
      <c r="BC259" s="9">
        <v>9.3305875444878694</v>
      </c>
      <c r="BD259" s="9">
        <f t="shared" si="122"/>
        <v>0</v>
      </c>
      <c r="BE259" s="10" t="e">
        <v>#N/A</v>
      </c>
      <c r="BF259" s="9">
        <v>9.3305875444878694</v>
      </c>
      <c r="BG259" s="9">
        <f t="shared" si="123"/>
        <v>0</v>
      </c>
      <c r="BH259" s="10" t="e">
        <v>#N/A</v>
      </c>
      <c r="BI259" s="9">
        <v>9.3305875444878694</v>
      </c>
      <c r="BJ259" s="9">
        <f t="shared" si="124"/>
        <v>0</v>
      </c>
      <c r="BK259" s="10" t="e">
        <v>#N/A</v>
      </c>
      <c r="BL259" s="9">
        <v>9.3305875444878694</v>
      </c>
      <c r="BM259" s="9">
        <f t="shared" si="125"/>
        <v>0</v>
      </c>
      <c r="BN259" s="10" t="e">
        <v>#N/A</v>
      </c>
      <c r="BO259" s="9">
        <v>9.3305875444878694</v>
      </c>
      <c r="BP259" s="9">
        <f t="shared" si="126"/>
        <v>0</v>
      </c>
      <c r="BQ259" s="10" t="e">
        <v>#N/A</v>
      </c>
      <c r="BR259" s="9">
        <v>9.3305875444878694</v>
      </c>
      <c r="BS259" s="9">
        <f t="shared" si="127"/>
        <v>0</v>
      </c>
      <c r="BT259" s="10" t="e">
        <v>#N/A</v>
      </c>
      <c r="BU259" s="9">
        <v>9.3305875444878694</v>
      </c>
      <c r="BV259" s="9">
        <f t="shared" si="128"/>
        <v>0</v>
      </c>
      <c r="BW259" s="10" t="e">
        <v>#N/A</v>
      </c>
      <c r="BX259" s="9">
        <v>9.3305875444878694</v>
      </c>
      <c r="BY259" s="9">
        <f t="shared" si="129"/>
        <v>0</v>
      </c>
      <c r="BZ259" s="10" t="e">
        <v>#N/A</v>
      </c>
      <c r="CA259" s="9">
        <v>9.3305875444878694</v>
      </c>
      <c r="CB259" s="9">
        <f t="shared" si="130"/>
        <v>0</v>
      </c>
      <c r="CC259" s="10" t="e">
        <v>#N/A</v>
      </c>
      <c r="CD259" s="9">
        <v>9.3305875444878694</v>
      </c>
      <c r="CE259" s="9">
        <f t="shared" si="131"/>
        <v>0</v>
      </c>
      <c r="CF259" s="10" t="e">
        <v>#N/A</v>
      </c>
      <c r="CG259" s="9">
        <v>9.3305875444878694</v>
      </c>
      <c r="CH259" s="9">
        <f t="shared" si="132"/>
        <v>0</v>
      </c>
      <c r="CI259" s="10" t="e">
        <v>#N/A</v>
      </c>
      <c r="CJ259" s="9">
        <v>9.3305875444878694</v>
      </c>
      <c r="CK259" s="9">
        <f t="shared" si="133"/>
        <v>0</v>
      </c>
      <c r="CL259" s="10" t="e">
        <v>#N/A</v>
      </c>
      <c r="CM259" s="9">
        <v>9.3305875444878694</v>
      </c>
      <c r="CN259" s="9">
        <f t="shared" si="134"/>
        <v>0</v>
      </c>
      <c r="CO259" s="10" t="e">
        <v>#N/A</v>
      </c>
      <c r="CP259" s="9">
        <v>9.3305875444878694</v>
      </c>
      <c r="CQ259" s="9">
        <f t="shared" si="135"/>
        <v>0</v>
      </c>
      <c r="CR259" s="10" t="e">
        <v>#N/A</v>
      </c>
      <c r="CS259" s="9">
        <v>-3.8863563032355444</v>
      </c>
      <c r="CT259" s="9">
        <f t="shared" si="136"/>
        <v>0</v>
      </c>
      <c r="CU259" s="10" t="e">
        <v>#N/A</v>
      </c>
      <c r="CV259" s="9">
        <v>2.7462532015472476</v>
      </c>
      <c r="CW259" s="9">
        <f t="shared" si="137"/>
        <v>0</v>
      </c>
      <c r="CX259" s="10" t="e">
        <v>#N/A</v>
      </c>
      <c r="CY259" s="9">
        <v>-4.3461139167070684</v>
      </c>
      <c r="CZ259" s="9">
        <f t="shared" si="138"/>
        <v>0</v>
      </c>
      <c r="DA259" s="10" t="e">
        <v>#N/A</v>
      </c>
      <c r="DB259" s="9">
        <v>-9.5599200514252658</v>
      </c>
      <c r="DC259" s="9">
        <f t="shared" si="139"/>
        <v>0</v>
      </c>
      <c r="DD259" s="6"/>
    </row>
    <row r="260" spans="1:310" s="1" customFormat="1" ht="14.4" customHeight="1" x14ac:dyDescent="0.3">
      <c r="A260" s="13" t="s">
        <v>468</v>
      </c>
      <c r="B260" s="13" t="s">
        <v>469</v>
      </c>
      <c r="C260" s="10">
        <v>10.09809307851136</v>
      </c>
      <c r="D260" s="9">
        <v>9.3305875444878694</v>
      </c>
      <c r="E260" s="9">
        <f t="shared" si="105"/>
        <v>0.58906474475668291</v>
      </c>
      <c r="F260" s="10">
        <v>-3.9707756058483987</v>
      </c>
      <c r="G260" s="9">
        <v>-4.9009133540054677</v>
      </c>
      <c r="H260" s="9">
        <f t="shared" si="106"/>
        <v>0.86515623054670299</v>
      </c>
      <c r="I260" s="10" t="e">
        <v>#N/A</v>
      </c>
      <c r="J260" s="9">
        <v>9.7573605370077843</v>
      </c>
      <c r="K260" s="9">
        <f t="shared" si="107"/>
        <v>0</v>
      </c>
      <c r="L260" s="10">
        <v>-1.4833357148284243</v>
      </c>
      <c r="M260" s="9">
        <v>-0.75344388403205187</v>
      </c>
      <c r="N260" s="9">
        <f t="shared" si="108"/>
        <v>0.53274208466328032</v>
      </c>
      <c r="O260" s="10" t="e">
        <v>#N/A</v>
      </c>
      <c r="P260" s="9">
        <v>4.3228183313373165</v>
      </c>
      <c r="Q260" s="9">
        <f t="shared" si="109"/>
        <v>0</v>
      </c>
      <c r="R260" s="10" t="e">
        <v>#N/A</v>
      </c>
      <c r="S260" s="9">
        <v>3.8849735086628527</v>
      </c>
      <c r="T260" s="9">
        <f t="shared" si="110"/>
        <v>0</v>
      </c>
      <c r="U260" s="10" t="e">
        <v>#N/A</v>
      </c>
      <c r="V260" s="9">
        <v>9.7573605370077843</v>
      </c>
      <c r="W260" s="9">
        <f t="shared" si="111"/>
        <v>0</v>
      </c>
      <c r="X260" s="10" t="e">
        <v>#N/A</v>
      </c>
      <c r="Y260" s="9">
        <v>11.008463620542798</v>
      </c>
      <c r="Z260" s="9">
        <f t="shared" si="112"/>
        <v>0</v>
      </c>
      <c r="AA260" s="10" t="e">
        <v>#N/A</v>
      </c>
      <c r="AB260" s="9">
        <v>2.7462532015472476</v>
      </c>
      <c r="AC260" s="9">
        <f t="shared" si="113"/>
        <v>0</v>
      </c>
      <c r="AD260" s="10" t="e">
        <v>#N/A</v>
      </c>
      <c r="AE260" s="9">
        <v>11.008463620542798</v>
      </c>
      <c r="AF260" s="9">
        <f t="shared" si="114"/>
        <v>0</v>
      </c>
      <c r="AG260" s="10" t="e">
        <v>#N/A</v>
      </c>
      <c r="AH260" s="9">
        <v>11.008463620542798</v>
      </c>
      <c r="AI260" s="9">
        <f t="shared" si="115"/>
        <v>0</v>
      </c>
      <c r="AJ260" s="10" t="e">
        <v>#N/A</v>
      </c>
      <c r="AK260" s="9">
        <v>9.7573605370077843</v>
      </c>
      <c r="AL260" s="9">
        <f t="shared" si="116"/>
        <v>0</v>
      </c>
      <c r="AM260" s="10">
        <v>4.0506475289545421</v>
      </c>
      <c r="AN260" s="9">
        <v>3.7519775162882922</v>
      </c>
      <c r="AO260" s="9">
        <f t="shared" si="117"/>
        <v>8.920377646605783E-2</v>
      </c>
      <c r="AP260" s="10" t="e">
        <v>#N/A</v>
      </c>
      <c r="AQ260" s="9">
        <v>1.6056102361523301</v>
      </c>
      <c r="AR260" s="9">
        <f t="shared" si="118"/>
        <v>0</v>
      </c>
      <c r="AS260" s="10" t="e">
        <v>#N/A</v>
      </c>
      <c r="AT260" s="9">
        <v>13.412095569578369</v>
      </c>
      <c r="AU260" s="9">
        <f t="shared" si="119"/>
        <v>0</v>
      </c>
      <c r="AV260" s="10" t="e">
        <v>#N/A</v>
      </c>
      <c r="AW260" s="9">
        <v>13.412095569578369</v>
      </c>
      <c r="AX260" s="9">
        <f t="shared" si="120"/>
        <v>0</v>
      </c>
      <c r="AY260" s="10" t="e">
        <v>#N/A</v>
      </c>
      <c r="AZ260" s="9">
        <v>13.412095569578369</v>
      </c>
      <c r="BA260" s="9">
        <f t="shared" si="121"/>
        <v>0</v>
      </c>
      <c r="BB260" s="10" t="e">
        <v>#N/A</v>
      </c>
      <c r="BC260" s="9">
        <v>9.3305875444878694</v>
      </c>
      <c r="BD260" s="9">
        <f t="shared" si="122"/>
        <v>0</v>
      </c>
      <c r="BE260" s="10" t="e">
        <v>#N/A</v>
      </c>
      <c r="BF260" s="9">
        <v>9.3305875444878694</v>
      </c>
      <c r="BG260" s="9">
        <f t="shared" si="123"/>
        <v>0</v>
      </c>
      <c r="BH260" s="10" t="e">
        <v>#N/A</v>
      </c>
      <c r="BI260" s="9">
        <v>9.3305875444878694</v>
      </c>
      <c r="BJ260" s="9">
        <f t="shared" si="124"/>
        <v>0</v>
      </c>
      <c r="BK260" s="10" t="e">
        <v>#N/A</v>
      </c>
      <c r="BL260" s="9">
        <v>9.3305875444878694</v>
      </c>
      <c r="BM260" s="9">
        <f t="shared" si="125"/>
        <v>0</v>
      </c>
      <c r="BN260" s="10" t="e">
        <v>#N/A</v>
      </c>
      <c r="BO260" s="9">
        <v>9.3305875444878694</v>
      </c>
      <c r="BP260" s="9">
        <f t="shared" si="126"/>
        <v>0</v>
      </c>
      <c r="BQ260" s="10" t="e">
        <v>#N/A</v>
      </c>
      <c r="BR260" s="9">
        <v>9.3305875444878694</v>
      </c>
      <c r="BS260" s="9">
        <f t="shared" si="127"/>
        <v>0</v>
      </c>
      <c r="BT260" s="10" t="e">
        <v>#N/A</v>
      </c>
      <c r="BU260" s="9">
        <v>9.3305875444878694</v>
      </c>
      <c r="BV260" s="9">
        <f t="shared" si="128"/>
        <v>0</v>
      </c>
      <c r="BW260" s="10" t="e">
        <v>#N/A</v>
      </c>
      <c r="BX260" s="9">
        <v>9.3305875444878694</v>
      </c>
      <c r="BY260" s="9">
        <f t="shared" si="129"/>
        <v>0</v>
      </c>
      <c r="BZ260" s="10" t="e">
        <v>#N/A</v>
      </c>
      <c r="CA260" s="9">
        <v>9.3305875444878694</v>
      </c>
      <c r="CB260" s="9">
        <f t="shared" si="130"/>
        <v>0</v>
      </c>
      <c r="CC260" s="10" t="e">
        <v>#N/A</v>
      </c>
      <c r="CD260" s="9">
        <v>9.3305875444878694</v>
      </c>
      <c r="CE260" s="9">
        <f t="shared" si="131"/>
        <v>0</v>
      </c>
      <c r="CF260" s="10" t="e">
        <v>#N/A</v>
      </c>
      <c r="CG260" s="9">
        <v>9.3305875444878694</v>
      </c>
      <c r="CH260" s="9">
        <f t="shared" si="132"/>
        <v>0</v>
      </c>
      <c r="CI260" s="10" t="e">
        <v>#N/A</v>
      </c>
      <c r="CJ260" s="9">
        <v>9.3305875444878694</v>
      </c>
      <c r="CK260" s="9">
        <f t="shared" si="133"/>
        <v>0</v>
      </c>
      <c r="CL260" s="10" t="e">
        <v>#N/A</v>
      </c>
      <c r="CM260" s="9">
        <v>9.3305875444878694</v>
      </c>
      <c r="CN260" s="9">
        <f t="shared" si="134"/>
        <v>0</v>
      </c>
      <c r="CO260" s="10" t="e">
        <v>#N/A</v>
      </c>
      <c r="CP260" s="9">
        <v>9.3305875444878694</v>
      </c>
      <c r="CQ260" s="9">
        <f t="shared" si="135"/>
        <v>0</v>
      </c>
      <c r="CR260" s="10" t="e">
        <v>#N/A</v>
      </c>
      <c r="CS260" s="9">
        <v>-3.8863563032355444</v>
      </c>
      <c r="CT260" s="9">
        <f t="shared" si="136"/>
        <v>0</v>
      </c>
      <c r="CU260" s="10" t="e">
        <v>#N/A</v>
      </c>
      <c r="CV260" s="9">
        <v>2.7462532015472476</v>
      </c>
      <c r="CW260" s="9">
        <f t="shared" si="137"/>
        <v>0</v>
      </c>
      <c r="CX260" s="10" t="e">
        <v>#N/A</v>
      </c>
      <c r="CY260" s="9">
        <v>-4.3461139167070684</v>
      </c>
      <c r="CZ260" s="9">
        <f t="shared" si="138"/>
        <v>0</v>
      </c>
      <c r="DA260" s="10" t="e">
        <v>#N/A</v>
      </c>
      <c r="DB260" s="9">
        <v>-9.5599200514252658</v>
      </c>
      <c r="DC260" s="9">
        <f t="shared" si="139"/>
        <v>0</v>
      </c>
      <c r="DD260" s="6"/>
    </row>
    <row r="261" spans="1:310" s="1" customFormat="1" ht="14.4" customHeight="1" x14ac:dyDescent="0.3">
      <c r="A261" s="13" t="s">
        <v>470</v>
      </c>
      <c r="B261" s="13" t="s">
        <v>471</v>
      </c>
      <c r="C261" s="10">
        <v>13.292970059808569</v>
      </c>
      <c r="D261" s="9">
        <v>13.020386499926452</v>
      </c>
      <c r="E261" s="9">
        <f t="shared" si="105"/>
        <v>7.4301797118007495E-2</v>
      </c>
      <c r="F261" s="10">
        <v>15.557909593604279</v>
      </c>
      <c r="G261" s="9">
        <v>14.422873866055475</v>
      </c>
      <c r="H261" s="9">
        <f t="shared" si="106"/>
        <v>1.288306102812242</v>
      </c>
      <c r="I261" s="10" t="e">
        <v>#N/A</v>
      </c>
      <c r="J261" s="9">
        <v>15.909882116348548</v>
      </c>
      <c r="K261" s="9">
        <f t="shared" si="107"/>
        <v>0</v>
      </c>
      <c r="L261" s="10" t="e">
        <v>#N/A</v>
      </c>
      <c r="M261" s="9">
        <v>16.56794611296862</v>
      </c>
      <c r="N261" s="9">
        <f t="shared" si="108"/>
        <v>0</v>
      </c>
      <c r="O261" s="10" t="e">
        <v>#N/A</v>
      </c>
      <c r="P261" s="9">
        <v>16.998707574336699</v>
      </c>
      <c r="Q261" s="9">
        <f t="shared" si="109"/>
        <v>0</v>
      </c>
      <c r="R261" s="10" t="e">
        <v>#N/A</v>
      </c>
      <c r="S261" s="9">
        <v>16.269600788453765</v>
      </c>
      <c r="T261" s="9">
        <f t="shared" si="110"/>
        <v>0</v>
      </c>
      <c r="U261" s="10" t="e">
        <v>#N/A</v>
      </c>
      <c r="V261" s="9">
        <v>15.909882116348548</v>
      </c>
      <c r="W261" s="9">
        <f t="shared" si="111"/>
        <v>0</v>
      </c>
      <c r="X261" s="10" t="e">
        <v>#N/A</v>
      </c>
      <c r="Y261" s="9">
        <v>14.871644985697891</v>
      </c>
      <c r="Z261" s="9">
        <f t="shared" si="112"/>
        <v>0</v>
      </c>
      <c r="AA261" s="10" t="e">
        <v>#N/A</v>
      </c>
      <c r="AB261" s="9">
        <v>15.746223774844985</v>
      </c>
      <c r="AC261" s="9">
        <f t="shared" si="113"/>
        <v>0</v>
      </c>
      <c r="AD261" s="10" t="e">
        <v>#N/A</v>
      </c>
      <c r="AE261" s="9">
        <v>14.871644985697891</v>
      </c>
      <c r="AF261" s="9">
        <f t="shared" si="114"/>
        <v>0</v>
      </c>
      <c r="AG261" s="10" t="e">
        <v>#N/A</v>
      </c>
      <c r="AH261" s="9">
        <v>14.871644985697891</v>
      </c>
      <c r="AI261" s="9">
        <f t="shared" si="115"/>
        <v>0</v>
      </c>
      <c r="AJ261" s="10" t="e">
        <v>#N/A</v>
      </c>
      <c r="AK261" s="9">
        <v>15.909882116348548</v>
      </c>
      <c r="AL261" s="9">
        <f t="shared" si="116"/>
        <v>0</v>
      </c>
      <c r="AM261" s="10" t="e">
        <v>#N/A</v>
      </c>
      <c r="AN261" s="9">
        <v>16.164639818569349</v>
      </c>
      <c r="AO261" s="9">
        <f t="shared" si="117"/>
        <v>0</v>
      </c>
      <c r="AP261" s="10" t="e">
        <v>#N/A</v>
      </c>
      <c r="AQ261" s="9">
        <v>16.562076603286478</v>
      </c>
      <c r="AR261" s="9">
        <f t="shared" si="118"/>
        <v>0</v>
      </c>
      <c r="AS261" s="10" t="e">
        <v>#N/A</v>
      </c>
      <c r="AT261" s="9">
        <v>14.95287291789068</v>
      </c>
      <c r="AU261" s="9">
        <f t="shared" si="119"/>
        <v>0</v>
      </c>
      <c r="AV261" s="10" t="e">
        <v>#N/A</v>
      </c>
      <c r="AW261" s="9">
        <v>14.95287291789068</v>
      </c>
      <c r="AX261" s="9">
        <f t="shared" si="120"/>
        <v>0</v>
      </c>
      <c r="AY261" s="10" t="e">
        <v>#N/A</v>
      </c>
      <c r="AZ261" s="9">
        <v>14.95287291789068</v>
      </c>
      <c r="BA261" s="9">
        <f t="shared" si="121"/>
        <v>0</v>
      </c>
      <c r="BB261" s="10" t="e">
        <v>#N/A</v>
      </c>
      <c r="BC261" s="9">
        <v>13.020386499926452</v>
      </c>
      <c r="BD261" s="9">
        <f t="shared" si="122"/>
        <v>0</v>
      </c>
      <c r="BE261" s="10" t="e">
        <v>#N/A</v>
      </c>
      <c r="BF261" s="9">
        <v>13.020386499926452</v>
      </c>
      <c r="BG261" s="9">
        <f t="shared" si="123"/>
        <v>0</v>
      </c>
      <c r="BH261" s="10" t="e">
        <v>#N/A</v>
      </c>
      <c r="BI261" s="9">
        <v>13.020386499926452</v>
      </c>
      <c r="BJ261" s="9">
        <f t="shared" si="124"/>
        <v>0</v>
      </c>
      <c r="BK261" s="10" t="e">
        <v>#N/A</v>
      </c>
      <c r="BL261" s="9">
        <v>13.020386499926452</v>
      </c>
      <c r="BM261" s="9">
        <f t="shared" si="125"/>
        <v>0</v>
      </c>
      <c r="BN261" s="10" t="e">
        <v>#N/A</v>
      </c>
      <c r="BO261" s="9">
        <v>13.020386499926452</v>
      </c>
      <c r="BP261" s="9">
        <f t="shared" si="126"/>
        <v>0</v>
      </c>
      <c r="BQ261" s="10" t="e">
        <v>#N/A</v>
      </c>
      <c r="BR261" s="9">
        <v>13.020386499926452</v>
      </c>
      <c r="BS261" s="9">
        <f t="shared" si="127"/>
        <v>0</v>
      </c>
      <c r="BT261" s="10" t="e">
        <v>#N/A</v>
      </c>
      <c r="BU261" s="9">
        <v>13.020386499926452</v>
      </c>
      <c r="BV261" s="9">
        <f t="shared" si="128"/>
        <v>0</v>
      </c>
      <c r="BW261" s="10" t="e">
        <v>#N/A</v>
      </c>
      <c r="BX261" s="9">
        <v>13.020386499926452</v>
      </c>
      <c r="BY261" s="9">
        <f t="shared" si="129"/>
        <v>0</v>
      </c>
      <c r="BZ261" s="10" t="e">
        <v>#N/A</v>
      </c>
      <c r="CA261" s="9">
        <v>13.020386499926452</v>
      </c>
      <c r="CB261" s="9">
        <f t="shared" si="130"/>
        <v>0</v>
      </c>
      <c r="CC261" s="10" t="e">
        <v>#N/A</v>
      </c>
      <c r="CD261" s="9">
        <v>13.020386499926452</v>
      </c>
      <c r="CE261" s="9">
        <f t="shared" si="131"/>
        <v>0</v>
      </c>
      <c r="CF261" s="10" t="e">
        <v>#N/A</v>
      </c>
      <c r="CG261" s="9">
        <v>13.020386499926452</v>
      </c>
      <c r="CH261" s="9">
        <f t="shared" si="132"/>
        <v>0</v>
      </c>
      <c r="CI261" s="10" t="e">
        <v>#N/A</v>
      </c>
      <c r="CJ261" s="9">
        <v>13.020386499926452</v>
      </c>
      <c r="CK261" s="9">
        <f t="shared" si="133"/>
        <v>0</v>
      </c>
      <c r="CL261" s="10" t="e">
        <v>#N/A</v>
      </c>
      <c r="CM261" s="9">
        <v>13.020386499926452</v>
      </c>
      <c r="CN261" s="9">
        <f t="shared" si="134"/>
        <v>0</v>
      </c>
      <c r="CO261" s="10" t="e">
        <v>#N/A</v>
      </c>
      <c r="CP261" s="9">
        <v>13.020386499926452</v>
      </c>
      <c r="CQ261" s="9">
        <f t="shared" si="135"/>
        <v>0</v>
      </c>
      <c r="CR261" s="10" t="e">
        <v>#N/A</v>
      </c>
      <c r="CS261" s="9">
        <v>15.498338075030425</v>
      </c>
      <c r="CT261" s="9">
        <f t="shared" si="136"/>
        <v>0</v>
      </c>
      <c r="CU261" s="10" t="e">
        <v>#N/A</v>
      </c>
      <c r="CV261" s="9">
        <v>15.746223774844985</v>
      </c>
      <c r="CW261" s="9">
        <f t="shared" si="137"/>
        <v>0</v>
      </c>
      <c r="CX261" s="10" t="e">
        <v>#N/A</v>
      </c>
      <c r="CY261" s="9">
        <v>15.106820211736327</v>
      </c>
      <c r="CZ261" s="9">
        <f t="shared" si="138"/>
        <v>0</v>
      </c>
      <c r="DA261" s="10" t="e">
        <v>#N/A</v>
      </c>
      <c r="DB261" s="9">
        <v>10.675839214201865</v>
      </c>
      <c r="DC261" s="9">
        <f t="shared" si="139"/>
        <v>0</v>
      </c>
      <c r="DD261" s="6"/>
    </row>
    <row r="262" spans="1:310" s="1" customFormat="1" ht="14.4" customHeight="1" x14ac:dyDescent="0.3">
      <c r="A262" s="13" t="s">
        <v>472</v>
      </c>
      <c r="B262" s="13" t="s">
        <v>471</v>
      </c>
      <c r="C262" s="10">
        <v>13.178867312514075</v>
      </c>
      <c r="D262" s="9">
        <v>13.020386499926452</v>
      </c>
      <c r="E262" s="9">
        <f t="shared" si="105"/>
        <v>2.5116167958433258E-2</v>
      </c>
      <c r="F262" s="10">
        <v>15.084383192332126</v>
      </c>
      <c r="G262" s="9">
        <v>14.422873866055475</v>
      </c>
      <c r="H262" s="9">
        <f t="shared" si="106"/>
        <v>0.43759458875098833</v>
      </c>
      <c r="I262" s="10" t="e">
        <v>#N/A</v>
      </c>
      <c r="J262" s="9">
        <v>15.909882116348548</v>
      </c>
      <c r="K262" s="9">
        <f t="shared" si="107"/>
        <v>0</v>
      </c>
      <c r="L262" s="10" t="e">
        <v>#N/A</v>
      </c>
      <c r="M262" s="9">
        <v>16.56794611296862</v>
      </c>
      <c r="N262" s="9">
        <f t="shared" si="108"/>
        <v>0</v>
      </c>
      <c r="O262" s="10" t="e">
        <v>#N/A</v>
      </c>
      <c r="P262" s="9">
        <v>16.998707574336699</v>
      </c>
      <c r="Q262" s="9">
        <f t="shared" si="109"/>
        <v>0</v>
      </c>
      <c r="R262" s="10" t="e">
        <v>#N/A</v>
      </c>
      <c r="S262" s="9">
        <v>16.269600788453765</v>
      </c>
      <c r="T262" s="9">
        <f t="shared" si="110"/>
        <v>0</v>
      </c>
      <c r="U262" s="10" t="e">
        <v>#N/A</v>
      </c>
      <c r="V262" s="9">
        <v>15.909882116348548</v>
      </c>
      <c r="W262" s="9">
        <f t="shared" si="111"/>
        <v>0</v>
      </c>
      <c r="X262" s="10" t="e">
        <v>#N/A</v>
      </c>
      <c r="Y262" s="9">
        <v>14.871644985697891</v>
      </c>
      <c r="Z262" s="9">
        <f t="shared" si="112"/>
        <v>0</v>
      </c>
      <c r="AA262" s="10" t="e">
        <v>#N/A</v>
      </c>
      <c r="AB262" s="9">
        <v>15.746223774844985</v>
      </c>
      <c r="AC262" s="9">
        <f t="shared" si="113"/>
        <v>0</v>
      </c>
      <c r="AD262" s="10" t="e">
        <v>#N/A</v>
      </c>
      <c r="AE262" s="9">
        <v>14.871644985697891</v>
      </c>
      <c r="AF262" s="9">
        <f t="shared" si="114"/>
        <v>0</v>
      </c>
      <c r="AG262" s="10" t="e">
        <v>#N/A</v>
      </c>
      <c r="AH262" s="9">
        <v>14.871644985697891</v>
      </c>
      <c r="AI262" s="9">
        <f t="shared" si="115"/>
        <v>0</v>
      </c>
      <c r="AJ262" s="10" t="e">
        <v>#N/A</v>
      </c>
      <c r="AK262" s="9">
        <v>15.909882116348548</v>
      </c>
      <c r="AL262" s="9">
        <f t="shared" si="116"/>
        <v>0</v>
      </c>
      <c r="AM262" s="10" t="e">
        <v>#N/A</v>
      </c>
      <c r="AN262" s="9">
        <v>16.164639818569349</v>
      </c>
      <c r="AO262" s="9">
        <f t="shared" si="117"/>
        <v>0</v>
      </c>
      <c r="AP262" s="10" t="e">
        <v>#N/A</v>
      </c>
      <c r="AQ262" s="9">
        <v>16.562076603286478</v>
      </c>
      <c r="AR262" s="9">
        <f t="shared" si="118"/>
        <v>0</v>
      </c>
      <c r="AS262" s="10">
        <v>15.917333247581936</v>
      </c>
      <c r="AT262" s="9">
        <v>14.95287291789068</v>
      </c>
      <c r="AU262" s="9">
        <f t="shared" si="119"/>
        <v>0.93018372754816703</v>
      </c>
      <c r="AV262" s="10" t="e">
        <v>#N/A</v>
      </c>
      <c r="AW262" s="9">
        <v>14.95287291789068</v>
      </c>
      <c r="AX262" s="9">
        <f t="shared" si="120"/>
        <v>0</v>
      </c>
      <c r="AY262" s="10" t="e">
        <v>#N/A</v>
      </c>
      <c r="AZ262" s="9">
        <v>14.95287291789068</v>
      </c>
      <c r="BA262" s="9">
        <f t="shared" si="121"/>
        <v>0</v>
      </c>
      <c r="BB262" s="10" t="e">
        <v>#N/A</v>
      </c>
      <c r="BC262" s="9">
        <v>13.020386499926452</v>
      </c>
      <c r="BD262" s="9">
        <f t="shared" si="122"/>
        <v>0</v>
      </c>
      <c r="BE262" s="10" t="e">
        <v>#N/A</v>
      </c>
      <c r="BF262" s="9">
        <v>13.020386499926452</v>
      </c>
      <c r="BG262" s="9">
        <f t="shared" si="123"/>
        <v>0</v>
      </c>
      <c r="BH262" s="10" t="e">
        <v>#N/A</v>
      </c>
      <c r="BI262" s="9">
        <v>13.020386499926452</v>
      </c>
      <c r="BJ262" s="9">
        <f t="shared" si="124"/>
        <v>0</v>
      </c>
      <c r="BK262" s="10" t="e">
        <v>#N/A</v>
      </c>
      <c r="BL262" s="9">
        <v>13.020386499926452</v>
      </c>
      <c r="BM262" s="9">
        <f t="shared" si="125"/>
        <v>0</v>
      </c>
      <c r="BN262" s="10" t="e">
        <v>#N/A</v>
      </c>
      <c r="BO262" s="9">
        <v>13.020386499926452</v>
      </c>
      <c r="BP262" s="9">
        <f t="shared" si="126"/>
        <v>0</v>
      </c>
      <c r="BQ262" s="10" t="e">
        <v>#N/A</v>
      </c>
      <c r="BR262" s="9">
        <v>13.020386499926452</v>
      </c>
      <c r="BS262" s="9">
        <f t="shared" si="127"/>
        <v>0</v>
      </c>
      <c r="BT262" s="10" t="e">
        <v>#N/A</v>
      </c>
      <c r="BU262" s="9">
        <v>13.020386499926452</v>
      </c>
      <c r="BV262" s="9">
        <f t="shared" si="128"/>
        <v>0</v>
      </c>
      <c r="BW262" s="10" t="e">
        <v>#N/A</v>
      </c>
      <c r="BX262" s="9">
        <v>13.020386499926452</v>
      </c>
      <c r="BY262" s="9">
        <f t="shared" si="129"/>
        <v>0</v>
      </c>
      <c r="BZ262" s="10" t="e">
        <v>#N/A</v>
      </c>
      <c r="CA262" s="9">
        <v>13.020386499926452</v>
      </c>
      <c r="CB262" s="9">
        <f t="shared" si="130"/>
        <v>0</v>
      </c>
      <c r="CC262" s="10" t="e">
        <v>#N/A</v>
      </c>
      <c r="CD262" s="9">
        <v>13.020386499926452</v>
      </c>
      <c r="CE262" s="9">
        <f t="shared" si="131"/>
        <v>0</v>
      </c>
      <c r="CF262" s="10" t="e">
        <v>#N/A</v>
      </c>
      <c r="CG262" s="9">
        <v>13.020386499926452</v>
      </c>
      <c r="CH262" s="9">
        <f t="shared" si="132"/>
        <v>0</v>
      </c>
      <c r="CI262" s="10" t="e">
        <v>#N/A</v>
      </c>
      <c r="CJ262" s="9">
        <v>13.020386499926452</v>
      </c>
      <c r="CK262" s="9">
        <f t="shared" si="133"/>
        <v>0</v>
      </c>
      <c r="CL262" s="10" t="e">
        <v>#N/A</v>
      </c>
      <c r="CM262" s="9">
        <v>13.020386499926452</v>
      </c>
      <c r="CN262" s="9">
        <f t="shared" si="134"/>
        <v>0</v>
      </c>
      <c r="CO262" s="10" t="e">
        <v>#N/A</v>
      </c>
      <c r="CP262" s="9">
        <v>13.020386499926452</v>
      </c>
      <c r="CQ262" s="9">
        <f t="shared" si="135"/>
        <v>0</v>
      </c>
      <c r="CR262" s="10" t="e">
        <v>#N/A</v>
      </c>
      <c r="CS262" s="9">
        <v>15.498338075030425</v>
      </c>
      <c r="CT262" s="9">
        <f t="shared" si="136"/>
        <v>0</v>
      </c>
      <c r="CU262" s="10" t="e">
        <v>#N/A</v>
      </c>
      <c r="CV262" s="9">
        <v>15.746223774844985</v>
      </c>
      <c r="CW262" s="9">
        <f t="shared" si="137"/>
        <v>0</v>
      </c>
      <c r="CX262" s="10" t="e">
        <v>#N/A</v>
      </c>
      <c r="CY262" s="9">
        <v>15.106820211736327</v>
      </c>
      <c r="CZ262" s="9">
        <f t="shared" si="138"/>
        <v>0</v>
      </c>
      <c r="DA262" s="10" t="e">
        <v>#N/A</v>
      </c>
      <c r="DB262" s="9">
        <v>10.675839214201865</v>
      </c>
      <c r="DC262" s="9">
        <f t="shared" si="139"/>
        <v>0</v>
      </c>
      <c r="DD262" s="6"/>
    </row>
    <row r="263" spans="1:310" s="1" customFormat="1" ht="14.4" customHeight="1" x14ac:dyDescent="0.3">
      <c r="A263" s="13" t="s">
        <v>473</v>
      </c>
      <c r="B263" s="13" t="s">
        <v>474</v>
      </c>
      <c r="C263" s="10">
        <v>15.232716981448732</v>
      </c>
      <c r="D263" s="9">
        <v>16.321888588840579</v>
      </c>
      <c r="E263" s="9">
        <f t="shared" si="105"/>
        <v>1.1862947903485406</v>
      </c>
      <c r="F263" s="10">
        <v>18.193683056107094</v>
      </c>
      <c r="G263" s="9">
        <v>18.023036458296247</v>
      </c>
      <c r="H263" s="9">
        <f t="shared" si="106"/>
        <v>2.9120261344417166E-2</v>
      </c>
      <c r="I263" s="10" t="e">
        <v>#N/A</v>
      </c>
      <c r="J263" s="9">
        <v>19.37435577195896</v>
      </c>
      <c r="K263" s="9">
        <f t="shared" si="107"/>
        <v>0</v>
      </c>
      <c r="L263" s="10">
        <v>19.055158798180525</v>
      </c>
      <c r="M263" s="9">
        <v>20.168108705209406</v>
      </c>
      <c r="N263" s="9">
        <f t="shared" si="108"/>
        <v>1.2386574955555945</v>
      </c>
      <c r="O263" s="10" t="e">
        <v>#N/A</v>
      </c>
      <c r="P263" s="9">
        <v>20.509062798664985</v>
      </c>
      <c r="Q263" s="9">
        <f t="shared" si="109"/>
        <v>0</v>
      </c>
      <c r="R263" s="10" t="e">
        <v>#N/A</v>
      </c>
      <c r="S263" s="9">
        <v>19.861049396264036</v>
      </c>
      <c r="T263" s="9">
        <f t="shared" si="110"/>
        <v>0</v>
      </c>
      <c r="U263" s="10" t="e">
        <v>#N/A</v>
      </c>
      <c r="V263" s="9">
        <v>19.37435577195896</v>
      </c>
      <c r="W263" s="9">
        <f t="shared" si="111"/>
        <v>0</v>
      </c>
      <c r="X263" s="10" t="e">
        <v>#N/A</v>
      </c>
      <c r="Y263" s="9">
        <v>17.63863457635567</v>
      </c>
      <c r="Z263" s="9">
        <f t="shared" si="112"/>
        <v>0</v>
      </c>
      <c r="AA263" s="10" t="e">
        <v>#N/A</v>
      </c>
      <c r="AB263" s="9">
        <v>19.559655466932497</v>
      </c>
      <c r="AC263" s="9">
        <f t="shared" si="113"/>
        <v>0</v>
      </c>
      <c r="AD263" s="10" t="e">
        <v>#N/A</v>
      </c>
      <c r="AE263" s="9">
        <v>17.63863457635567</v>
      </c>
      <c r="AF263" s="9">
        <f t="shared" si="114"/>
        <v>0</v>
      </c>
      <c r="AG263" s="10" t="e">
        <v>#N/A</v>
      </c>
      <c r="AH263" s="9">
        <v>17.63863457635567</v>
      </c>
      <c r="AI263" s="9">
        <f t="shared" si="115"/>
        <v>0</v>
      </c>
      <c r="AJ263" s="10" t="e">
        <v>#N/A</v>
      </c>
      <c r="AK263" s="9">
        <v>19.37435577195896</v>
      </c>
      <c r="AL263" s="9">
        <f t="shared" si="116"/>
        <v>0</v>
      </c>
      <c r="AM263" s="10" t="e">
        <v>#N/A</v>
      </c>
      <c r="AN263" s="9">
        <v>19.476667554083022</v>
      </c>
      <c r="AO263" s="9">
        <f t="shared" si="117"/>
        <v>0</v>
      </c>
      <c r="AP263" s="10" t="e">
        <v>#N/A</v>
      </c>
      <c r="AQ263" s="9">
        <v>20.197485313775957</v>
      </c>
      <c r="AR263" s="9">
        <f t="shared" si="118"/>
        <v>0</v>
      </c>
      <c r="AS263" s="10" t="e">
        <v>#N/A</v>
      </c>
      <c r="AT263" s="9">
        <v>18.1126110532242</v>
      </c>
      <c r="AU263" s="9">
        <f t="shared" si="119"/>
        <v>0</v>
      </c>
      <c r="AV263" s="10" t="e">
        <v>#N/A</v>
      </c>
      <c r="AW263" s="9">
        <v>18.1126110532242</v>
      </c>
      <c r="AX263" s="9">
        <f t="shared" si="120"/>
        <v>0</v>
      </c>
      <c r="AY263" s="10">
        <v>18.393362863872458</v>
      </c>
      <c r="AZ263" s="9">
        <v>18.1126110532242</v>
      </c>
      <c r="BA263" s="9">
        <f t="shared" si="121"/>
        <v>7.8821579182275461E-2</v>
      </c>
      <c r="BB263" s="10" t="e">
        <v>#N/A</v>
      </c>
      <c r="BC263" s="9">
        <v>16.321888588840579</v>
      </c>
      <c r="BD263" s="9">
        <f t="shared" si="122"/>
        <v>0</v>
      </c>
      <c r="BE263" s="10" t="e">
        <v>#N/A</v>
      </c>
      <c r="BF263" s="9">
        <v>16.321888588840579</v>
      </c>
      <c r="BG263" s="9">
        <f t="shared" si="123"/>
        <v>0</v>
      </c>
      <c r="BH263" s="10" t="e">
        <v>#N/A</v>
      </c>
      <c r="BI263" s="9">
        <v>16.321888588840579</v>
      </c>
      <c r="BJ263" s="9">
        <f t="shared" si="124"/>
        <v>0</v>
      </c>
      <c r="BK263" s="10" t="e">
        <v>#N/A</v>
      </c>
      <c r="BL263" s="9">
        <v>16.321888588840579</v>
      </c>
      <c r="BM263" s="9">
        <f t="shared" si="125"/>
        <v>0</v>
      </c>
      <c r="BN263" s="10" t="e">
        <v>#N/A</v>
      </c>
      <c r="BO263" s="9">
        <v>16.321888588840579</v>
      </c>
      <c r="BP263" s="9">
        <f t="shared" si="126"/>
        <v>0</v>
      </c>
      <c r="BQ263" s="10" t="e">
        <v>#N/A</v>
      </c>
      <c r="BR263" s="9">
        <v>16.321888588840579</v>
      </c>
      <c r="BS263" s="9">
        <f t="shared" si="127"/>
        <v>0</v>
      </c>
      <c r="BT263" s="10" t="e">
        <v>#N/A</v>
      </c>
      <c r="BU263" s="9">
        <v>16.321888588840579</v>
      </c>
      <c r="BV263" s="9">
        <f t="shared" si="128"/>
        <v>0</v>
      </c>
      <c r="BW263" s="10" t="e">
        <v>#N/A</v>
      </c>
      <c r="BX263" s="9">
        <v>16.321888588840579</v>
      </c>
      <c r="BY263" s="9">
        <f t="shared" si="129"/>
        <v>0</v>
      </c>
      <c r="BZ263" s="10" t="e">
        <v>#N/A</v>
      </c>
      <c r="CA263" s="9">
        <v>16.321888588840579</v>
      </c>
      <c r="CB263" s="9">
        <f t="shared" si="130"/>
        <v>0</v>
      </c>
      <c r="CC263" s="10" t="e">
        <v>#N/A</v>
      </c>
      <c r="CD263" s="9">
        <v>16.321888588840579</v>
      </c>
      <c r="CE263" s="9">
        <f t="shared" si="131"/>
        <v>0</v>
      </c>
      <c r="CF263" s="10" t="e">
        <v>#N/A</v>
      </c>
      <c r="CG263" s="9">
        <v>16.321888588840579</v>
      </c>
      <c r="CH263" s="9">
        <f t="shared" si="132"/>
        <v>0</v>
      </c>
      <c r="CI263" s="10" t="e">
        <v>#N/A</v>
      </c>
      <c r="CJ263" s="9">
        <v>16.321888588840579</v>
      </c>
      <c r="CK263" s="9">
        <f t="shared" si="133"/>
        <v>0</v>
      </c>
      <c r="CL263" s="10">
        <v>18.941056050886029</v>
      </c>
      <c r="CM263" s="9">
        <v>16.321888588840579</v>
      </c>
      <c r="CN263" s="9">
        <f t="shared" si="134"/>
        <v>6.8600381942376032</v>
      </c>
      <c r="CO263" s="10" t="e">
        <v>#N/A</v>
      </c>
      <c r="CP263" s="9">
        <v>16.321888588840579</v>
      </c>
      <c r="CQ263" s="9">
        <f t="shared" si="135"/>
        <v>0</v>
      </c>
      <c r="CR263" s="10" t="e">
        <v>#N/A</v>
      </c>
      <c r="CS263" s="9">
        <v>19.037593509066213</v>
      </c>
      <c r="CT263" s="9">
        <f t="shared" si="136"/>
        <v>0</v>
      </c>
      <c r="CU263" s="10" t="e">
        <v>#N/A</v>
      </c>
      <c r="CV263" s="9">
        <v>19.559655466932497</v>
      </c>
      <c r="CW263" s="9">
        <f t="shared" si="137"/>
        <v>0</v>
      </c>
      <c r="CX263" s="10" t="e">
        <v>#N/A</v>
      </c>
      <c r="CY263" s="9">
        <v>18.577835895594674</v>
      </c>
      <c r="CZ263" s="9">
        <f t="shared" si="138"/>
        <v>0</v>
      </c>
      <c r="DA263" s="10" t="e">
        <v>#N/A</v>
      </c>
      <c r="DB263" s="9">
        <v>13.364029728830516</v>
      </c>
      <c r="DC263" s="9">
        <f t="shared" si="139"/>
        <v>0</v>
      </c>
      <c r="DD263" s="6"/>
    </row>
    <row r="264" spans="1:310" s="1" customFormat="1" ht="14.4" customHeight="1" x14ac:dyDescent="0.3">
      <c r="A264" s="13" t="s">
        <v>475</v>
      </c>
      <c r="B264" s="13" t="s">
        <v>476</v>
      </c>
      <c r="C264" s="10" t="e">
        <v>#N/A</v>
      </c>
      <c r="D264" s="9">
        <v>19.989808206285176</v>
      </c>
      <c r="E264" s="9">
        <f t="shared" si="105"/>
        <v>0</v>
      </c>
      <c r="F264" s="10">
        <v>20.880802754892429</v>
      </c>
      <c r="G264" s="9">
        <v>21.600975553444698</v>
      </c>
      <c r="H264" s="9">
        <f t="shared" si="106"/>
        <v>0.51864885977460773</v>
      </c>
      <c r="I264" s="10" t="e">
        <v>#N/A</v>
      </c>
      <c r="J264" s="9">
        <v>23.049977569768245</v>
      </c>
      <c r="K264" s="9">
        <f t="shared" si="107"/>
        <v>0</v>
      </c>
      <c r="L264" s="10" t="e">
        <v>#N/A</v>
      </c>
      <c r="M264" s="9">
        <v>22.940975553444687</v>
      </c>
      <c r="N264" s="9">
        <f t="shared" si="108"/>
        <v>0</v>
      </c>
      <c r="O264" s="10" t="e">
        <v>#N/A</v>
      </c>
      <c r="P264" s="9">
        <v>22.793467158986246</v>
      </c>
      <c r="Q264" s="9">
        <f t="shared" si="109"/>
        <v>0</v>
      </c>
      <c r="R264" s="10" t="e">
        <v>#N/A</v>
      </c>
      <c r="S264" s="9">
        <v>22.148691646861565</v>
      </c>
      <c r="T264" s="9">
        <f t="shared" si="110"/>
        <v>0</v>
      </c>
      <c r="U264" s="10" t="e">
        <v>#N/A</v>
      </c>
      <c r="V264" s="9">
        <v>23.049977569768245</v>
      </c>
      <c r="W264" s="9">
        <f t="shared" si="111"/>
        <v>0</v>
      </c>
      <c r="X264" s="10" t="e">
        <v>#N/A</v>
      </c>
      <c r="Y264" s="9">
        <v>20.147551070300054</v>
      </c>
      <c r="Z264" s="9">
        <f t="shared" si="112"/>
        <v>0</v>
      </c>
      <c r="AA264" s="10" t="e">
        <v>#N/A</v>
      </c>
      <c r="AB264" s="9">
        <v>22.880590152525016</v>
      </c>
      <c r="AC264" s="9">
        <f t="shared" si="113"/>
        <v>0</v>
      </c>
      <c r="AD264" s="10" t="e">
        <v>#N/A</v>
      </c>
      <c r="AE264" s="9">
        <v>20.147551070300054</v>
      </c>
      <c r="AF264" s="9">
        <f t="shared" si="114"/>
        <v>0</v>
      </c>
      <c r="AG264" s="10" t="e">
        <v>#N/A</v>
      </c>
      <c r="AH264" s="9">
        <v>20.147551070300054</v>
      </c>
      <c r="AI264" s="9">
        <f t="shared" si="115"/>
        <v>0</v>
      </c>
      <c r="AJ264" s="10" t="e">
        <v>#N/A</v>
      </c>
      <c r="AK264" s="9">
        <v>23.049977569768245</v>
      </c>
      <c r="AL264" s="9">
        <f t="shared" si="116"/>
        <v>0</v>
      </c>
      <c r="AM264" s="10" t="e">
        <v>#N/A</v>
      </c>
      <c r="AN264" s="9">
        <v>21.803966234744365</v>
      </c>
      <c r="AO264" s="9">
        <f t="shared" si="117"/>
        <v>0</v>
      </c>
      <c r="AP264" s="10" t="e">
        <v>#N/A</v>
      </c>
      <c r="AQ264" s="9">
        <v>23.292452262936791</v>
      </c>
      <c r="AR264" s="9">
        <f t="shared" si="118"/>
        <v>0</v>
      </c>
      <c r="AS264" s="10" t="e">
        <v>#N/A</v>
      </c>
      <c r="AT264" s="9">
        <v>20.848473834149999</v>
      </c>
      <c r="AU264" s="9">
        <f t="shared" si="119"/>
        <v>0</v>
      </c>
      <c r="AV264" s="10" t="e">
        <v>#N/A</v>
      </c>
      <c r="AW264" s="9">
        <v>20.848473834149999</v>
      </c>
      <c r="AX264" s="9">
        <f t="shared" si="120"/>
        <v>0</v>
      </c>
      <c r="AY264" s="10" t="e">
        <v>#N/A</v>
      </c>
      <c r="AZ264" s="9">
        <v>20.848473834149999</v>
      </c>
      <c r="BA264" s="9">
        <f t="shared" si="121"/>
        <v>0</v>
      </c>
      <c r="BB264" s="10">
        <v>18.484645061708051</v>
      </c>
      <c r="BC264" s="9">
        <v>19.989808206285176</v>
      </c>
      <c r="BD264" s="9">
        <f t="shared" si="122"/>
        <v>2.265516091793299</v>
      </c>
      <c r="BE264" s="10" t="e">
        <v>#N/A</v>
      </c>
      <c r="BF264" s="9">
        <v>19.989808206285176</v>
      </c>
      <c r="BG264" s="9">
        <f t="shared" si="123"/>
        <v>0</v>
      </c>
      <c r="BH264" s="10" t="e">
        <v>#N/A</v>
      </c>
      <c r="BI264" s="9">
        <v>19.989808206285176</v>
      </c>
      <c r="BJ264" s="9">
        <f t="shared" si="124"/>
        <v>0</v>
      </c>
      <c r="BK264" s="10" t="e">
        <v>#N/A</v>
      </c>
      <c r="BL264" s="9">
        <v>19.989808206285176</v>
      </c>
      <c r="BM264" s="9">
        <f t="shared" si="125"/>
        <v>0</v>
      </c>
      <c r="BN264" s="10" t="e">
        <v>#N/A</v>
      </c>
      <c r="BO264" s="9">
        <v>19.989808206285176</v>
      </c>
      <c r="BP264" s="9">
        <f t="shared" si="126"/>
        <v>0</v>
      </c>
      <c r="BQ264" s="10" t="e">
        <v>#N/A</v>
      </c>
      <c r="BR264" s="9">
        <v>19.989808206285176</v>
      </c>
      <c r="BS264" s="9">
        <f t="shared" si="127"/>
        <v>0</v>
      </c>
      <c r="BT264" s="10" t="e">
        <v>#N/A</v>
      </c>
      <c r="BU264" s="9">
        <v>19.989808206285176</v>
      </c>
      <c r="BV264" s="9">
        <f t="shared" si="128"/>
        <v>0</v>
      </c>
      <c r="BW264" s="10" t="e">
        <v>#N/A</v>
      </c>
      <c r="BX264" s="9">
        <v>19.989808206285176</v>
      </c>
      <c r="BY264" s="9">
        <f t="shared" si="129"/>
        <v>0</v>
      </c>
      <c r="BZ264" s="10" t="e">
        <v>#N/A</v>
      </c>
      <c r="CA264" s="9">
        <v>19.989808206285176</v>
      </c>
      <c r="CB264" s="9">
        <f t="shared" si="130"/>
        <v>0</v>
      </c>
      <c r="CC264" s="10" t="e">
        <v>#N/A</v>
      </c>
      <c r="CD264" s="9">
        <v>19.989808206285176</v>
      </c>
      <c r="CE264" s="9">
        <f t="shared" si="131"/>
        <v>0</v>
      </c>
      <c r="CF264" s="10" t="e">
        <v>#N/A</v>
      </c>
      <c r="CG264" s="9">
        <v>19.989808206285176</v>
      </c>
      <c r="CH264" s="9">
        <f t="shared" si="132"/>
        <v>0</v>
      </c>
      <c r="CI264" s="10" t="e">
        <v>#N/A</v>
      </c>
      <c r="CJ264" s="9">
        <v>19.989808206285176</v>
      </c>
      <c r="CK264" s="9">
        <f t="shared" si="133"/>
        <v>0</v>
      </c>
      <c r="CL264" s="10" t="e">
        <v>#N/A</v>
      </c>
      <c r="CM264" s="9">
        <v>19.989808206285176</v>
      </c>
      <c r="CN264" s="9">
        <f t="shared" si="134"/>
        <v>0</v>
      </c>
      <c r="CO264" s="10" t="e">
        <v>#N/A</v>
      </c>
      <c r="CP264" s="9">
        <v>19.989808206285176</v>
      </c>
      <c r="CQ264" s="9">
        <f t="shared" si="135"/>
        <v>0</v>
      </c>
      <c r="CR264" s="10">
        <v>22.078934532666011</v>
      </c>
      <c r="CS264" s="9">
        <v>22.615532604214636</v>
      </c>
      <c r="CT264" s="9">
        <f t="shared" si="136"/>
        <v>0.28793749038970273</v>
      </c>
      <c r="CU264" s="10" t="e">
        <v>#N/A</v>
      </c>
      <c r="CV264" s="9">
        <v>22.880590152525016</v>
      </c>
      <c r="CW264" s="9">
        <f t="shared" si="137"/>
        <v>0</v>
      </c>
      <c r="CX264" s="10" t="e">
        <v>#N/A</v>
      </c>
      <c r="CY264" s="9">
        <v>22.155774990743097</v>
      </c>
      <c r="CZ264" s="9">
        <f t="shared" si="138"/>
        <v>0</v>
      </c>
      <c r="DA264" s="10" t="e">
        <v>#N/A</v>
      </c>
      <c r="DB264" s="9">
        <v>16.941968814418729</v>
      </c>
      <c r="DC264" s="9">
        <f t="shared" si="139"/>
        <v>0</v>
      </c>
      <c r="DD264" s="6"/>
    </row>
    <row r="265" spans="1:310" s="1" customFormat="1" x14ac:dyDescent="0.3">
      <c r="A265" s="12"/>
      <c r="B265" s="12"/>
      <c r="C265" s="3"/>
      <c r="D265" s="2"/>
      <c r="E265" s="2"/>
      <c r="F265" s="3"/>
      <c r="G265" s="2"/>
      <c r="H265" s="2"/>
      <c r="I265" s="3"/>
      <c r="J265" s="2"/>
      <c r="K265" s="2"/>
      <c r="L265" s="3"/>
      <c r="M265" s="2"/>
      <c r="N265" s="2"/>
      <c r="O265" s="3"/>
      <c r="P265" s="2"/>
      <c r="Q265" s="2"/>
      <c r="R265" s="3"/>
      <c r="S265" s="2"/>
      <c r="T265" s="2"/>
      <c r="U265" s="3"/>
      <c r="V265" s="2"/>
      <c r="W265" s="2"/>
      <c r="X265" s="3"/>
      <c r="Y265" s="2"/>
      <c r="Z265" s="2"/>
      <c r="AA265" s="3"/>
      <c r="AB265" s="2"/>
      <c r="AC265" s="2"/>
      <c r="AD265" s="3"/>
      <c r="AE265" s="2"/>
      <c r="AF265" s="2"/>
      <c r="AG265" s="3"/>
      <c r="AH265" s="2"/>
      <c r="AI265" s="2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3"/>
      <c r="CA265" s="2"/>
      <c r="CB265" s="2"/>
      <c r="CC265" s="3"/>
      <c r="CD265" s="2"/>
      <c r="CE265" s="2"/>
      <c r="CF265" s="3"/>
      <c r="CG265" s="2"/>
      <c r="CH265" s="2"/>
      <c r="CI265" s="3"/>
      <c r="CJ265" s="2"/>
      <c r="CK265" s="2"/>
      <c r="CL265" s="3"/>
      <c r="CM265" s="2"/>
      <c r="CN265" s="2"/>
      <c r="CO265" s="3"/>
      <c r="CP265" s="2"/>
      <c r="CQ265" s="2"/>
      <c r="CR265" s="3"/>
      <c r="CS265" s="2"/>
      <c r="CT265" s="2"/>
      <c r="CU265" s="3"/>
      <c r="CV265" s="2"/>
      <c r="CW265" s="2"/>
      <c r="CX265" s="3"/>
      <c r="CY265" s="2"/>
      <c r="CZ265" s="2"/>
      <c r="DA265" s="3"/>
      <c r="DB265" s="2"/>
      <c r="DC265" s="2"/>
      <c r="DD265" s="6"/>
    </row>
    <row r="266" spans="1:310" s="8" customFormat="1" x14ac:dyDescent="0.3">
      <c r="C266" s="3"/>
      <c r="D266" s="2"/>
      <c r="E266" s="2"/>
      <c r="F266" s="3"/>
      <c r="G266" s="2"/>
      <c r="H266" s="2"/>
      <c r="I266" s="3"/>
      <c r="J266" s="2"/>
      <c r="K266" s="2"/>
      <c r="L266" s="3"/>
      <c r="M266" s="2"/>
      <c r="N266" s="2"/>
      <c r="O266" s="3"/>
      <c r="P266" s="2"/>
      <c r="Q266" s="2"/>
      <c r="R266" s="3"/>
      <c r="S266" s="2"/>
      <c r="T266" s="2"/>
      <c r="U266" s="3"/>
      <c r="V266" s="2"/>
      <c r="W266" s="2"/>
      <c r="X266" s="3"/>
      <c r="Y266" s="2"/>
      <c r="Z266" s="2"/>
      <c r="AA266" s="3"/>
      <c r="AB266" s="2"/>
      <c r="AC266" s="2"/>
      <c r="AD266" s="3"/>
      <c r="AE266" s="2"/>
      <c r="AF266" s="2"/>
      <c r="AG266" s="3"/>
      <c r="AH266" s="2"/>
      <c r="AI266" s="2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3"/>
      <c r="CA266" s="2"/>
      <c r="CB266" s="2"/>
      <c r="CC266" s="3"/>
      <c r="CD266" s="2"/>
      <c r="CE266" s="2"/>
      <c r="CF266" s="3"/>
      <c r="CG266" s="2"/>
      <c r="CH266" s="2"/>
      <c r="CI266" s="3"/>
      <c r="CJ266" s="2"/>
      <c r="CK266" s="2"/>
      <c r="CL266" s="3"/>
      <c r="CM266" s="2"/>
      <c r="CN266" s="2"/>
      <c r="CO266" s="3"/>
      <c r="CP266" s="2"/>
      <c r="CQ266" s="2"/>
      <c r="CR266" s="3"/>
      <c r="CS266" s="2"/>
      <c r="CT266" s="2"/>
      <c r="CU266" s="3"/>
      <c r="CV266" s="2"/>
      <c r="CW266" s="2"/>
      <c r="CX266" s="3"/>
      <c r="CY266" s="2"/>
      <c r="CZ266" s="2"/>
      <c r="DA266" s="3"/>
      <c r="DB266" s="2"/>
      <c r="DC266" s="2"/>
      <c r="DD266" s="6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</row>
    <row r="267" spans="1:310" s="8" customFormat="1" x14ac:dyDescent="0.3">
      <c r="C267" s="3"/>
      <c r="D267" s="2"/>
      <c r="E267" s="2"/>
      <c r="F267" s="3"/>
      <c r="G267" s="2"/>
      <c r="H267" s="2"/>
      <c r="I267" s="3"/>
      <c r="J267" s="2"/>
      <c r="K267" s="2"/>
      <c r="L267" s="3"/>
      <c r="M267" s="2"/>
      <c r="N267" s="2"/>
      <c r="O267" s="3"/>
      <c r="P267" s="2"/>
      <c r="Q267" s="2"/>
      <c r="R267" s="3"/>
      <c r="S267" s="2"/>
      <c r="T267" s="2"/>
      <c r="U267" s="3"/>
      <c r="V267" s="2"/>
      <c r="W267" s="2"/>
      <c r="X267" s="3"/>
      <c r="Y267" s="2"/>
      <c r="Z267" s="2"/>
      <c r="AA267" s="3"/>
      <c r="AB267" s="2"/>
      <c r="AC267" s="2"/>
      <c r="AD267" s="3"/>
      <c r="AE267" s="2"/>
      <c r="AF267" s="2"/>
      <c r="AG267" s="3"/>
      <c r="AH267" s="2"/>
      <c r="AI267" s="2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3"/>
      <c r="CA267" s="2"/>
      <c r="CB267" s="2"/>
      <c r="CC267" s="3"/>
      <c r="CD267" s="2"/>
      <c r="CE267" s="2"/>
      <c r="CF267" s="3"/>
      <c r="CG267" s="2"/>
      <c r="CH267" s="2"/>
      <c r="CI267" s="3"/>
      <c r="CJ267" s="2"/>
      <c r="CK267" s="2"/>
      <c r="CL267" s="3"/>
      <c r="CM267" s="2"/>
      <c r="CN267" s="2"/>
      <c r="CO267" s="3"/>
      <c r="CP267" s="2"/>
      <c r="CQ267" s="2"/>
      <c r="CR267" s="3"/>
      <c r="CS267" s="2"/>
      <c r="CT267" s="2"/>
      <c r="CU267" s="3"/>
      <c r="CV267" s="2"/>
      <c r="CW267" s="2"/>
      <c r="CX267" s="3"/>
      <c r="CY267" s="2"/>
      <c r="CZ267" s="2"/>
      <c r="DA267" s="3"/>
      <c r="DB267" s="2"/>
      <c r="DC267" s="2"/>
      <c r="DD267" s="6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</row>
    <row r="268" spans="1:310" s="8" customFormat="1" x14ac:dyDescent="0.3">
      <c r="C268" s="3"/>
      <c r="D268" s="2"/>
      <c r="E268" s="2"/>
      <c r="F268" s="3"/>
      <c r="G268" s="2"/>
      <c r="H268" s="2"/>
      <c r="I268" s="3"/>
      <c r="J268" s="2"/>
      <c r="K268" s="2"/>
      <c r="L268" s="3"/>
      <c r="M268" s="2"/>
      <c r="N268" s="2"/>
      <c r="O268" s="3"/>
      <c r="P268" s="2"/>
      <c r="Q268" s="2"/>
      <c r="R268" s="3"/>
      <c r="S268" s="2"/>
      <c r="T268" s="2"/>
      <c r="U268" s="3"/>
      <c r="V268" s="2"/>
      <c r="W268" s="2"/>
      <c r="X268" s="3"/>
      <c r="Y268" s="2"/>
      <c r="Z268" s="2"/>
      <c r="AA268" s="3"/>
      <c r="AB268" s="2"/>
      <c r="AC268" s="2"/>
      <c r="AD268" s="3"/>
      <c r="AE268" s="2"/>
      <c r="AF268" s="2"/>
      <c r="AG268" s="3"/>
      <c r="AH268" s="2"/>
      <c r="AI268" s="2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3"/>
      <c r="CA268" s="2"/>
      <c r="CB268" s="2"/>
      <c r="CC268" s="3"/>
      <c r="CD268" s="2"/>
      <c r="CE268" s="2"/>
      <c r="CF268" s="3"/>
      <c r="CG268" s="2"/>
      <c r="CH268" s="2"/>
      <c r="CI268" s="3"/>
      <c r="CJ268" s="2"/>
      <c r="CK268" s="2"/>
      <c r="CL268" s="3"/>
      <c r="CM268" s="2"/>
      <c r="CN268" s="2"/>
      <c r="CO268" s="3"/>
      <c r="CP268" s="2"/>
      <c r="CQ268" s="2"/>
      <c r="CR268" s="3"/>
      <c r="CS268" s="2"/>
      <c r="CT268" s="2"/>
      <c r="CU268" s="3"/>
      <c r="CV268" s="2"/>
      <c r="CW268" s="2"/>
      <c r="CX268" s="3"/>
      <c r="CY268" s="2"/>
      <c r="CZ268" s="2"/>
      <c r="DA268" s="3"/>
      <c r="DB268" s="2"/>
      <c r="DC268" s="2"/>
      <c r="DD268" s="6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</row>
    <row r="269" spans="1:310" s="8" customFormat="1" x14ac:dyDescent="0.3">
      <c r="C269" s="3"/>
      <c r="D269" s="2"/>
      <c r="E269" s="2"/>
      <c r="F269" s="3"/>
      <c r="G269" s="2"/>
      <c r="H269" s="2"/>
      <c r="I269" s="3"/>
      <c r="J269" s="2"/>
      <c r="K269" s="2"/>
      <c r="L269" s="3"/>
      <c r="M269" s="2"/>
      <c r="N269" s="2"/>
      <c r="O269" s="3"/>
      <c r="P269" s="2"/>
      <c r="Q269" s="2"/>
      <c r="R269" s="3"/>
      <c r="S269" s="2"/>
      <c r="T269" s="2"/>
      <c r="U269" s="3"/>
      <c r="V269" s="2"/>
      <c r="W269" s="2"/>
      <c r="X269" s="3"/>
      <c r="Y269" s="2"/>
      <c r="Z269" s="2"/>
      <c r="AA269" s="3"/>
      <c r="AB269" s="2"/>
      <c r="AC269" s="2"/>
      <c r="AD269" s="3"/>
      <c r="AE269" s="2"/>
      <c r="AF269" s="2"/>
      <c r="AG269" s="3"/>
      <c r="AH269" s="2"/>
      <c r="AI269" s="2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3"/>
      <c r="CA269" s="2"/>
      <c r="CB269" s="2"/>
      <c r="CC269" s="3"/>
      <c r="CD269" s="2"/>
      <c r="CE269" s="2"/>
      <c r="CF269" s="3"/>
      <c r="CG269" s="2"/>
      <c r="CH269" s="2"/>
      <c r="CI269" s="3"/>
      <c r="CJ269" s="2"/>
      <c r="CK269" s="2"/>
      <c r="CL269" s="3"/>
      <c r="CM269" s="2"/>
      <c r="CN269" s="2"/>
      <c r="CO269" s="3"/>
      <c r="CP269" s="2"/>
      <c r="CQ269" s="2"/>
      <c r="CR269" s="3"/>
      <c r="CS269" s="2"/>
      <c r="CT269" s="2"/>
      <c r="CU269" s="3"/>
      <c r="CV269" s="2"/>
      <c r="CW269" s="2"/>
      <c r="CX269" s="3"/>
      <c r="CY269" s="2"/>
      <c r="CZ269" s="2"/>
      <c r="DA269" s="3"/>
      <c r="DB269" s="2"/>
      <c r="DC269" s="2"/>
      <c r="DD269" s="6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</row>
    <row r="270" spans="1:310" s="8" customFormat="1" x14ac:dyDescent="0.3">
      <c r="C270" s="3"/>
      <c r="D270" s="2"/>
      <c r="E270" s="2"/>
      <c r="F270" s="3"/>
      <c r="G270" s="2"/>
      <c r="H270" s="2"/>
      <c r="I270" s="3"/>
      <c r="J270" s="2"/>
      <c r="K270" s="2"/>
      <c r="L270" s="3"/>
      <c r="M270" s="2"/>
      <c r="N270" s="2"/>
      <c r="O270" s="3"/>
      <c r="P270" s="2"/>
      <c r="Q270" s="2"/>
      <c r="R270" s="3"/>
      <c r="S270" s="2"/>
      <c r="T270" s="2"/>
      <c r="U270" s="3"/>
      <c r="V270" s="2"/>
      <c r="W270" s="2"/>
      <c r="X270" s="3"/>
      <c r="Y270" s="2"/>
      <c r="Z270" s="2"/>
      <c r="AA270" s="3"/>
      <c r="AB270" s="2"/>
      <c r="AC270" s="2"/>
      <c r="AD270" s="3"/>
      <c r="AE270" s="2"/>
      <c r="AF270" s="2"/>
      <c r="AG270" s="3"/>
      <c r="AH270" s="2"/>
      <c r="AI270" s="2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3"/>
      <c r="CA270" s="2"/>
      <c r="CB270" s="2"/>
      <c r="CC270" s="3"/>
      <c r="CD270" s="2"/>
      <c r="CE270" s="2"/>
      <c r="CF270" s="3"/>
      <c r="CG270" s="2"/>
      <c r="CH270" s="2"/>
      <c r="CI270" s="3"/>
      <c r="CJ270" s="2"/>
      <c r="CK270" s="2"/>
      <c r="CL270" s="3"/>
      <c r="CM270" s="2"/>
      <c r="CN270" s="2"/>
      <c r="CO270" s="3"/>
      <c r="CP270" s="2"/>
      <c r="CQ270" s="2"/>
      <c r="CR270" s="3"/>
      <c r="CS270" s="2"/>
      <c r="CT270" s="2"/>
      <c r="CU270" s="3"/>
      <c r="CV270" s="2"/>
      <c r="CW270" s="2"/>
      <c r="CX270" s="3"/>
      <c r="CY270" s="2"/>
      <c r="CZ270" s="2"/>
      <c r="DA270" s="3"/>
      <c r="DB270" s="2"/>
      <c r="DC270" s="2"/>
      <c r="DD270" s="6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</row>
    <row r="271" spans="1:310" s="8" customFormat="1" x14ac:dyDescent="0.3">
      <c r="C271" s="3"/>
      <c r="D271" s="2"/>
      <c r="E271" s="2"/>
      <c r="F271" s="3"/>
      <c r="G271" s="2"/>
      <c r="H271" s="2"/>
      <c r="I271" s="3"/>
      <c r="J271" s="2"/>
      <c r="K271" s="2"/>
      <c r="L271" s="3"/>
      <c r="M271" s="2"/>
      <c r="N271" s="2"/>
      <c r="O271" s="3"/>
      <c r="P271" s="2"/>
      <c r="Q271" s="2"/>
      <c r="R271" s="3"/>
      <c r="S271" s="2"/>
      <c r="T271" s="2"/>
      <c r="U271" s="3"/>
      <c r="V271" s="2"/>
      <c r="W271" s="2"/>
      <c r="X271" s="3"/>
      <c r="Y271" s="2"/>
      <c r="Z271" s="2"/>
      <c r="AA271" s="3"/>
      <c r="AB271" s="2"/>
      <c r="AC271" s="2"/>
      <c r="AD271" s="3"/>
      <c r="AE271" s="2"/>
      <c r="AF271" s="2"/>
      <c r="AG271" s="3"/>
      <c r="AH271" s="2"/>
      <c r="AI271" s="2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3"/>
      <c r="CA271" s="2"/>
      <c r="CB271" s="2"/>
      <c r="CC271" s="3"/>
      <c r="CD271" s="2"/>
      <c r="CE271" s="2"/>
      <c r="CF271" s="3"/>
      <c r="CG271" s="2"/>
      <c r="CH271" s="2"/>
      <c r="CI271" s="3"/>
      <c r="CJ271" s="2"/>
      <c r="CK271" s="2"/>
      <c r="CL271" s="3"/>
      <c r="CM271" s="2"/>
      <c r="CN271" s="2"/>
      <c r="CO271" s="3"/>
      <c r="CP271" s="2"/>
      <c r="CQ271" s="2"/>
      <c r="CR271" s="3"/>
      <c r="CS271" s="2"/>
      <c r="CT271" s="2"/>
      <c r="CU271" s="3"/>
      <c r="CV271" s="2"/>
      <c r="CW271" s="2"/>
      <c r="CX271" s="3"/>
      <c r="CY271" s="2"/>
      <c r="CZ271" s="2"/>
      <c r="DA271" s="3"/>
      <c r="DB271" s="2"/>
      <c r="DC271" s="2"/>
      <c r="DD271" s="6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</row>
    <row r="272" spans="1:310" s="8" customFormat="1" x14ac:dyDescent="0.3">
      <c r="C272" s="3"/>
      <c r="D272" s="2"/>
      <c r="E272" s="2"/>
      <c r="F272" s="3"/>
      <c r="G272" s="2"/>
      <c r="H272" s="2"/>
      <c r="I272" s="3"/>
      <c r="J272" s="2"/>
      <c r="K272" s="2"/>
      <c r="L272" s="3"/>
      <c r="M272" s="2"/>
      <c r="N272" s="2"/>
      <c r="O272" s="3"/>
      <c r="P272" s="2"/>
      <c r="Q272" s="2"/>
      <c r="R272" s="3"/>
      <c r="S272" s="2"/>
      <c r="T272" s="2"/>
      <c r="U272" s="3"/>
      <c r="V272" s="2"/>
      <c r="W272" s="2"/>
      <c r="X272" s="3"/>
      <c r="Y272" s="2"/>
      <c r="Z272" s="2"/>
      <c r="AA272" s="3"/>
      <c r="AB272" s="2"/>
      <c r="AC272" s="2"/>
      <c r="AD272" s="3"/>
      <c r="AE272" s="2"/>
      <c r="AF272" s="2"/>
      <c r="AG272" s="3"/>
      <c r="AH272" s="2"/>
      <c r="AI272" s="2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3"/>
      <c r="CA272" s="2"/>
      <c r="CB272" s="2"/>
      <c r="CC272" s="3"/>
      <c r="CD272" s="2"/>
      <c r="CE272" s="2"/>
      <c r="CF272" s="3"/>
      <c r="CG272" s="2"/>
      <c r="CH272" s="2"/>
      <c r="CI272" s="3"/>
      <c r="CJ272" s="2"/>
      <c r="CK272" s="2"/>
      <c r="CL272" s="3"/>
      <c r="CM272" s="2"/>
      <c r="CN272" s="2"/>
      <c r="CO272" s="3"/>
      <c r="CP272" s="2"/>
      <c r="CQ272" s="2"/>
      <c r="CR272" s="3"/>
      <c r="CS272" s="2"/>
      <c r="CT272" s="2"/>
      <c r="CU272" s="3"/>
      <c r="CV272" s="2"/>
      <c r="CW272" s="2"/>
      <c r="CX272" s="3"/>
      <c r="CY272" s="2"/>
      <c r="CZ272" s="2"/>
      <c r="DA272" s="3"/>
      <c r="DB272" s="2"/>
      <c r="DC272" s="2"/>
      <c r="DD272" s="6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</row>
    <row r="273" spans="3:310" s="8" customFormat="1" x14ac:dyDescent="0.3">
      <c r="C273" s="3"/>
      <c r="D273" s="2"/>
      <c r="E273" s="2"/>
      <c r="F273" s="3"/>
      <c r="G273" s="2"/>
      <c r="H273" s="2"/>
      <c r="I273" s="3"/>
      <c r="J273" s="2"/>
      <c r="K273" s="2"/>
      <c r="L273" s="3"/>
      <c r="M273" s="2"/>
      <c r="N273" s="2"/>
      <c r="O273" s="3"/>
      <c r="P273" s="2"/>
      <c r="Q273" s="2"/>
      <c r="R273" s="3"/>
      <c r="S273" s="2"/>
      <c r="T273" s="2"/>
      <c r="U273" s="3"/>
      <c r="V273" s="2"/>
      <c r="W273" s="2"/>
      <c r="X273" s="3"/>
      <c r="Y273" s="2"/>
      <c r="Z273" s="2"/>
      <c r="AA273" s="3"/>
      <c r="AB273" s="2"/>
      <c r="AC273" s="2"/>
      <c r="AD273" s="3"/>
      <c r="AE273" s="2"/>
      <c r="AF273" s="2"/>
      <c r="AG273" s="3"/>
      <c r="AH273" s="2"/>
      <c r="AI273" s="2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3"/>
      <c r="CA273" s="2"/>
      <c r="CB273" s="2"/>
      <c r="CC273" s="3"/>
      <c r="CD273" s="2"/>
      <c r="CE273" s="2"/>
      <c r="CF273" s="3"/>
      <c r="CG273" s="2"/>
      <c r="CH273" s="2"/>
      <c r="CI273" s="3"/>
      <c r="CJ273" s="2"/>
      <c r="CK273" s="2"/>
      <c r="CL273" s="3"/>
      <c r="CM273" s="2"/>
      <c r="CN273" s="2"/>
      <c r="CO273" s="3"/>
      <c r="CP273" s="2"/>
      <c r="CQ273" s="2"/>
      <c r="CR273" s="3"/>
      <c r="CS273" s="2"/>
      <c r="CT273" s="2"/>
      <c r="CU273" s="3"/>
      <c r="CV273" s="2"/>
      <c r="CW273" s="2"/>
      <c r="CX273" s="3"/>
      <c r="CY273" s="2"/>
      <c r="CZ273" s="2"/>
      <c r="DA273" s="3"/>
      <c r="DB273" s="2"/>
      <c r="DC273" s="2"/>
      <c r="DD273" s="6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</row>
    <row r="274" spans="3:310" s="8" customFormat="1" x14ac:dyDescent="0.3">
      <c r="C274" s="3"/>
      <c r="D274" s="2"/>
      <c r="E274" s="2"/>
      <c r="F274" s="3"/>
      <c r="G274" s="2"/>
      <c r="H274" s="2"/>
      <c r="I274" s="3"/>
      <c r="J274" s="2"/>
      <c r="K274" s="2"/>
      <c r="L274" s="3"/>
      <c r="M274" s="2"/>
      <c r="N274" s="2"/>
      <c r="O274" s="3"/>
      <c r="P274" s="2"/>
      <c r="Q274" s="2"/>
      <c r="R274" s="3"/>
      <c r="S274" s="2"/>
      <c r="T274" s="2"/>
      <c r="U274" s="3"/>
      <c r="V274" s="2"/>
      <c r="W274" s="2"/>
      <c r="X274" s="3"/>
      <c r="Y274" s="2"/>
      <c r="Z274" s="2"/>
      <c r="AA274" s="3"/>
      <c r="AB274" s="2"/>
      <c r="AC274" s="2"/>
      <c r="AD274" s="3"/>
      <c r="AE274" s="2"/>
      <c r="AF274" s="2"/>
      <c r="AG274" s="3"/>
      <c r="AH274" s="2"/>
      <c r="AI274" s="2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3"/>
      <c r="CA274" s="2"/>
      <c r="CB274" s="2"/>
      <c r="CC274" s="3"/>
      <c r="CD274" s="2"/>
      <c r="CE274" s="2"/>
      <c r="CF274" s="3"/>
      <c r="CG274" s="2"/>
      <c r="CH274" s="2"/>
      <c r="CI274" s="3"/>
      <c r="CJ274" s="2"/>
      <c r="CK274" s="2"/>
      <c r="CL274" s="3"/>
      <c r="CM274" s="2"/>
      <c r="CN274" s="2"/>
      <c r="CO274" s="3"/>
      <c r="CP274" s="2"/>
      <c r="CQ274" s="2"/>
      <c r="CR274" s="3"/>
      <c r="CS274" s="2"/>
      <c r="CT274" s="2"/>
      <c r="CU274" s="3"/>
      <c r="CV274" s="2"/>
      <c r="CW274" s="2"/>
      <c r="CX274" s="3"/>
      <c r="CY274" s="2"/>
      <c r="CZ274" s="2"/>
      <c r="DA274" s="3"/>
      <c r="DB274" s="2"/>
      <c r="DC274" s="2"/>
      <c r="DD274" s="6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</row>
    <row r="275" spans="3:310" s="8" customFormat="1" x14ac:dyDescent="0.3">
      <c r="C275" s="3"/>
      <c r="D275" s="2"/>
      <c r="E275" s="2"/>
      <c r="F275" s="3"/>
      <c r="G275" s="2"/>
      <c r="H275" s="2"/>
      <c r="I275" s="3"/>
      <c r="J275" s="2"/>
      <c r="K275" s="2"/>
      <c r="L275" s="3"/>
      <c r="M275" s="2"/>
      <c r="N275" s="2"/>
      <c r="O275" s="3"/>
      <c r="P275" s="2"/>
      <c r="Q275" s="2"/>
      <c r="R275" s="3"/>
      <c r="S275" s="2"/>
      <c r="T275" s="2"/>
      <c r="U275" s="3"/>
      <c r="V275" s="2"/>
      <c r="W275" s="2"/>
      <c r="X275" s="3"/>
      <c r="Y275" s="2"/>
      <c r="Z275" s="2"/>
      <c r="AA275" s="3"/>
      <c r="AB275" s="2"/>
      <c r="AC275" s="2"/>
      <c r="AD275" s="3"/>
      <c r="AE275" s="2"/>
      <c r="AF275" s="2"/>
      <c r="AG275" s="3"/>
      <c r="AH275" s="2"/>
      <c r="AI275" s="2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3"/>
      <c r="CA275" s="2"/>
      <c r="CB275" s="2"/>
      <c r="CC275" s="3"/>
      <c r="CD275" s="2"/>
      <c r="CE275" s="2"/>
      <c r="CF275" s="3"/>
      <c r="CG275" s="2"/>
      <c r="CH275" s="2"/>
      <c r="CI275" s="3"/>
      <c r="CJ275" s="2"/>
      <c r="CK275" s="2"/>
      <c r="CL275" s="3"/>
      <c r="CM275" s="2"/>
      <c r="CN275" s="2"/>
      <c r="CO275" s="3"/>
      <c r="CP275" s="2"/>
      <c r="CQ275" s="2"/>
      <c r="CR275" s="3"/>
      <c r="CS275" s="2"/>
      <c r="CT275" s="2"/>
      <c r="CU275" s="3"/>
      <c r="CV275" s="2"/>
      <c r="CW275" s="2"/>
      <c r="CX275" s="3"/>
      <c r="CY275" s="2"/>
      <c r="CZ275" s="2"/>
      <c r="DA275" s="3"/>
      <c r="DB275" s="2"/>
      <c r="DC275" s="2"/>
      <c r="DD275" s="6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</row>
    <row r="276" spans="3:310" s="8" customFormat="1" x14ac:dyDescent="0.3">
      <c r="C276" s="3"/>
      <c r="D276" s="2"/>
      <c r="E276" s="2"/>
      <c r="F276" s="3"/>
      <c r="G276" s="2"/>
      <c r="H276" s="2"/>
      <c r="I276" s="3"/>
      <c r="J276" s="2"/>
      <c r="K276" s="2"/>
      <c r="L276" s="3"/>
      <c r="M276" s="2"/>
      <c r="N276" s="2"/>
      <c r="O276" s="3"/>
      <c r="P276" s="2"/>
      <c r="Q276" s="2"/>
      <c r="R276" s="3"/>
      <c r="S276" s="2"/>
      <c r="T276" s="2"/>
      <c r="U276" s="3"/>
      <c r="V276" s="2"/>
      <c r="W276" s="2"/>
      <c r="X276" s="3"/>
      <c r="Y276" s="2"/>
      <c r="Z276" s="2"/>
      <c r="AA276" s="3"/>
      <c r="AB276" s="2"/>
      <c r="AC276" s="2"/>
      <c r="AD276" s="3"/>
      <c r="AE276" s="2"/>
      <c r="AF276" s="2"/>
      <c r="AG276" s="3"/>
      <c r="AH276" s="2"/>
      <c r="AI276" s="2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3"/>
      <c r="CA276" s="2"/>
      <c r="CB276" s="2"/>
      <c r="CC276" s="3"/>
      <c r="CD276" s="2"/>
      <c r="CE276" s="2"/>
      <c r="CF276" s="3"/>
      <c r="CG276" s="2"/>
      <c r="CH276" s="2"/>
      <c r="CI276" s="3"/>
      <c r="CJ276" s="2"/>
      <c r="CK276" s="2"/>
      <c r="CL276" s="3"/>
      <c r="CM276" s="2"/>
      <c r="CN276" s="2"/>
      <c r="CO276" s="3"/>
      <c r="CP276" s="2"/>
      <c r="CQ276" s="2"/>
      <c r="CR276" s="3"/>
      <c r="CS276" s="2"/>
      <c r="CT276" s="2"/>
      <c r="CU276" s="3"/>
      <c r="CV276" s="2"/>
      <c r="CW276" s="2"/>
      <c r="CX276" s="3"/>
      <c r="CY276" s="2"/>
      <c r="CZ276" s="2"/>
      <c r="DA276" s="3"/>
      <c r="DB276" s="2"/>
      <c r="DC276" s="2"/>
      <c r="DD276" s="6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</row>
    <row r="277" spans="3:310" s="8" customFormat="1" x14ac:dyDescent="0.3">
      <c r="C277" s="3"/>
      <c r="D277" s="2"/>
      <c r="E277" s="2"/>
      <c r="F277" s="3"/>
      <c r="G277" s="2"/>
      <c r="H277" s="2"/>
      <c r="I277" s="3"/>
      <c r="J277" s="2"/>
      <c r="K277" s="2"/>
      <c r="L277" s="3"/>
      <c r="M277" s="2"/>
      <c r="N277" s="2"/>
      <c r="O277" s="3"/>
      <c r="P277" s="2"/>
      <c r="Q277" s="2"/>
      <c r="R277" s="3"/>
      <c r="S277" s="2"/>
      <c r="T277" s="2"/>
      <c r="U277" s="3"/>
      <c r="V277" s="2"/>
      <c r="W277" s="2"/>
      <c r="X277" s="3"/>
      <c r="Y277" s="2"/>
      <c r="Z277" s="2"/>
      <c r="AA277" s="3"/>
      <c r="AB277" s="2"/>
      <c r="AC277" s="2"/>
      <c r="AD277" s="3"/>
      <c r="AE277" s="2"/>
      <c r="AF277" s="2"/>
      <c r="AG277" s="3"/>
      <c r="AH277" s="2"/>
      <c r="AI277" s="2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3"/>
      <c r="CA277" s="2"/>
      <c r="CB277" s="2"/>
      <c r="CC277" s="3"/>
      <c r="CD277" s="2"/>
      <c r="CE277" s="2"/>
      <c r="CF277" s="3"/>
      <c r="CG277" s="2"/>
      <c r="CH277" s="2"/>
      <c r="CI277" s="3"/>
      <c r="CJ277" s="2"/>
      <c r="CK277" s="2"/>
      <c r="CL277" s="3"/>
      <c r="CM277" s="2"/>
      <c r="CN277" s="2"/>
      <c r="CO277" s="3"/>
      <c r="CP277" s="2"/>
      <c r="CQ277" s="2"/>
      <c r="CR277" s="3"/>
      <c r="CS277" s="2"/>
      <c r="CT277" s="2"/>
      <c r="CU277" s="3"/>
      <c r="CV277" s="2"/>
      <c r="CW277" s="2"/>
      <c r="CX277" s="3"/>
      <c r="CY277" s="2"/>
      <c r="CZ277" s="2"/>
      <c r="DA277" s="3"/>
      <c r="DB277" s="2"/>
      <c r="DC277" s="2"/>
      <c r="DD277" s="6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</row>
    <row r="278" spans="3:310" s="8" customFormat="1" x14ac:dyDescent="0.3">
      <c r="C278" s="3"/>
      <c r="D278" s="2"/>
      <c r="E278" s="2"/>
      <c r="F278" s="3"/>
      <c r="G278" s="2"/>
      <c r="H278" s="2"/>
      <c r="I278" s="3"/>
      <c r="J278" s="2"/>
      <c r="K278" s="2"/>
      <c r="L278" s="3"/>
      <c r="M278" s="2"/>
      <c r="N278" s="2"/>
      <c r="O278" s="3"/>
      <c r="P278" s="2"/>
      <c r="Q278" s="2"/>
      <c r="R278" s="3"/>
      <c r="S278" s="2"/>
      <c r="T278" s="2"/>
      <c r="U278" s="3"/>
      <c r="V278" s="2"/>
      <c r="W278" s="2"/>
      <c r="X278" s="3"/>
      <c r="Y278" s="2"/>
      <c r="Z278" s="2"/>
      <c r="AA278" s="3"/>
      <c r="AB278" s="2"/>
      <c r="AC278" s="2"/>
      <c r="AD278" s="3"/>
      <c r="AE278" s="2"/>
      <c r="AF278" s="2"/>
      <c r="AG278" s="3"/>
      <c r="AH278" s="2"/>
      <c r="AI278" s="2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3"/>
      <c r="CA278" s="2"/>
      <c r="CB278" s="2"/>
      <c r="CC278" s="3"/>
      <c r="CD278" s="2"/>
      <c r="CE278" s="2"/>
      <c r="CF278" s="3"/>
      <c r="CG278" s="2"/>
      <c r="CH278" s="2"/>
      <c r="CI278" s="3"/>
      <c r="CJ278" s="2"/>
      <c r="CK278" s="2"/>
      <c r="CL278" s="3"/>
      <c r="CM278" s="2"/>
      <c r="CN278" s="2"/>
      <c r="CO278" s="3"/>
      <c r="CP278" s="2"/>
      <c r="CQ278" s="2"/>
      <c r="CR278" s="3"/>
      <c r="CS278" s="2"/>
      <c r="CT278" s="2"/>
      <c r="CU278" s="3"/>
      <c r="CV278" s="2"/>
      <c r="CW278" s="2"/>
      <c r="CX278" s="3"/>
      <c r="CY278" s="2"/>
      <c r="CZ278" s="2"/>
      <c r="DA278" s="3"/>
      <c r="DB278" s="2"/>
      <c r="DC278" s="2"/>
      <c r="DD278" s="6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</row>
    <row r="279" spans="3:310" s="8" customFormat="1" x14ac:dyDescent="0.3">
      <c r="C279" s="3"/>
      <c r="D279" s="2"/>
      <c r="E279" s="2"/>
      <c r="F279" s="3"/>
      <c r="G279" s="2"/>
      <c r="H279" s="2"/>
      <c r="I279" s="3"/>
      <c r="J279" s="2"/>
      <c r="K279" s="2"/>
      <c r="L279" s="3"/>
      <c r="M279" s="2"/>
      <c r="N279" s="2"/>
      <c r="O279" s="3"/>
      <c r="P279" s="2"/>
      <c r="Q279" s="2"/>
      <c r="R279" s="3"/>
      <c r="S279" s="2"/>
      <c r="T279" s="2"/>
      <c r="U279" s="3"/>
      <c r="V279" s="2"/>
      <c r="W279" s="2"/>
      <c r="X279" s="3"/>
      <c r="Y279" s="2"/>
      <c r="Z279" s="2"/>
      <c r="AA279" s="3"/>
      <c r="AB279" s="2"/>
      <c r="AC279" s="2"/>
      <c r="AD279" s="3"/>
      <c r="AE279" s="2"/>
      <c r="AF279" s="2"/>
      <c r="AG279" s="3"/>
      <c r="AH279" s="2"/>
      <c r="AI279" s="2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3"/>
      <c r="CA279" s="2"/>
      <c r="CB279" s="2"/>
      <c r="CC279" s="3"/>
      <c r="CD279" s="2"/>
      <c r="CE279" s="2"/>
      <c r="CF279" s="3"/>
      <c r="CG279" s="2"/>
      <c r="CH279" s="2"/>
      <c r="CI279" s="3"/>
      <c r="CJ279" s="2"/>
      <c r="CK279" s="2"/>
      <c r="CL279" s="3"/>
      <c r="CM279" s="2"/>
      <c r="CN279" s="2"/>
      <c r="CO279" s="3"/>
      <c r="CP279" s="2"/>
      <c r="CQ279" s="2"/>
      <c r="CR279" s="3"/>
      <c r="CS279" s="2"/>
      <c r="CT279" s="2"/>
      <c r="CU279" s="3"/>
      <c r="CV279" s="2"/>
      <c r="CW279" s="2"/>
      <c r="CX279" s="3"/>
      <c r="CY279" s="2"/>
      <c r="CZ279" s="2"/>
      <c r="DA279" s="3"/>
      <c r="DB279" s="2"/>
      <c r="DC279" s="2"/>
      <c r="DD279" s="6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</row>
    <row r="280" spans="3:310" s="8" customFormat="1" x14ac:dyDescent="0.3">
      <c r="C280" s="3"/>
      <c r="D280" s="2"/>
      <c r="E280" s="2"/>
      <c r="F280" s="3"/>
      <c r="G280" s="2"/>
      <c r="H280" s="2"/>
      <c r="I280" s="3"/>
      <c r="J280" s="2"/>
      <c r="K280" s="2"/>
      <c r="L280" s="3"/>
      <c r="M280" s="2"/>
      <c r="N280" s="2"/>
      <c r="O280" s="3"/>
      <c r="P280" s="2"/>
      <c r="Q280" s="2"/>
      <c r="R280" s="3"/>
      <c r="S280" s="2"/>
      <c r="T280" s="2"/>
      <c r="U280" s="3"/>
      <c r="V280" s="2"/>
      <c r="W280" s="2"/>
      <c r="X280" s="3"/>
      <c r="Y280" s="2"/>
      <c r="Z280" s="2"/>
      <c r="AA280" s="3"/>
      <c r="AB280" s="2"/>
      <c r="AC280" s="2"/>
      <c r="AD280" s="3"/>
      <c r="AE280" s="2"/>
      <c r="AF280" s="2"/>
      <c r="AG280" s="3"/>
      <c r="AH280" s="2"/>
      <c r="AI280" s="2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3"/>
      <c r="CA280" s="2"/>
      <c r="CB280" s="2"/>
      <c r="CC280" s="3"/>
      <c r="CD280" s="2"/>
      <c r="CE280" s="2"/>
      <c r="CF280" s="3"/>
      <c r="CG280" s="2"/>
      <c r="CH280" s="2"/>
      <c r="CI280" s="3"/>
      <c r="CJ280" s="2"/>
      <c r="CK280" s="2"/>
      <c r="CL280" s="3"/>
      <c r="CM280" s="2"/>
      <c r="CN280" s="2"/>
      <c r="CO280" s="3"/>
      <c r="CP280" s="2"/>
      <c r="CQ280" s="2"/>
      <c r="CR280" s="3"/>
      <c r="CS280" s="2"/>
      <c r="CT280" s="2"/>
      <c r="CU280" s="3"/>
      <c r="CV280" s="2"/>
      <c r="CW280" s="2"/>
      <c r="CX280" s="3"/>
      <c r="CY280" s="2"/>
      <c r="CZ280" s="2"/>
      <c r="DA280" s="3"/>
      <c r="DB280" s="2"/>
      <c r="DC280" s="2"/>
      <c r="DD280" s="6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</row>
    <row r="281" spans="3:310" s="8" customFormat="1" x14ac:dyDescent="0.3">
      <c r="C281" s="3"/>
      <c r="D281" s="2"/>
      <c r="E281" s="2"/>
      <c r="F281" s="3"/>
      <c r="G281" s="2"/>
      <c r="H281" s="2"/>
      <c r="I281" s="3"/>
      <c r="J281" s="2"/>
      <c r="K281" s="2"/>
      <c r="L281" s="3"/>
      <c r="M281" s="2"/>
      <c r="N281" s="2"/>
      <c r="O281" s="3"/>
      <c r="P281" s="2"/>
      <c r="Q281" s="2"/>
      <c r="R281" s="3"/>
      <c r="S281" s="2"/>
      <c r="T281" s="2"/>
      <c r="U281" s="3"/>
      <c r="V281" s="2"/>
      <c r="W281" s="2"/>
      <c r="X281" s="3"/>
      <c r="Y281" s="2"/>
      <c r="Z281" s="2"/>
      <c r="AA281" s="3"/>
      <c r="AB281" s="2"/>
      <c r="AC281" s="2"/>
      <c r="AD281" s="3"/>
      <c r="AE281" s="2"/>
      <c r="AF281" s="2"/>
      <c r="AG281" s="3"/>
      <c r="AH281" s="2"/>
      <c r="AI281" s="2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3"/>
      <c r="CA281" s="2"/>
      <c r="CB281" s="2"/>
      <c r="CC281" s="3"/>
      <c r="CD281" s="2"/>
      <c r="CE281" s="2"/>
      <c r="CF281" s="3"/>
      <c r="CG281" s="2"/>
      <c r="CH281" s="2"/>
      <c r="CI281" s="3"/>
      <c r="CJ281" s="2"/>
      <c r="CK281" s="2"/>
      <c r="CL281" s="3"/>
      <c r="CM281" s="2"/>
      <c r="CN281" s="2"/>
      <c r="CO281" s="3"/>
      <c r="CP281" s="2"/>
      <c r="CQ281" s="2"/>
      <c r="CR281" s="3"/>
      <c r="CS281" s="2"/>
      <c r="CT281" s="2"/>
      <c r="CU281" s="3"/>
      <c r="CV281" s="2"/>
      <c r="CW281" s="2"/>
      <c r="CX281" s="3"/>
      <c r="CY281" s="2"/>
      <c r="CZ281" s="2"/>
      <c r="DA281" s="3"/>
      <c r="DB281" s="2"/>
      <c r="DC281" s="2"/>
      <c r="DD281" s="6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</row>
    <row r="282" spans="3:310" s="8" customFormat="1" x14ac:dyDescent="0.3">
      <c r="C282" s="3"/>
      <c r="D282" s="2"/>
      <c r="E282" s="2"/>
      <c r="F282" s="3"/>
      <c r="G282" s="2"/>
      <c r="H282" s="2"/>
      <c r="I282" s="3"/>
      <c r="J282" s="2"/>
      <c r="K282" s="2"/>
      <c r="L282" s="3"/>
      <c r="M282" s="2"/>
      <c r="N282" s="2"/>
      <c r="O282" s="3"/>
      <c r="P282" s="2"/>
      <c r="Q282" s="2"/>
      <c r="R282" s="3"/>
      <c r="S282" s="2"/>
      <c r="T282" s="2"/>
      <c r="U282" s="3"/>
      <c r="V282" s="2"/>
      <c r="W282" s="2"/>
      <c r="X282" s="3"/>
      <c r="Y282" s="2"/>
      <c r="Z282" s="2"/>
      <c r="AA282" s="3"/>
      <c r="AB282" s="2"/>
      <c r="AC282" s="2"/>
      <c r="AD282" s="3"/>
      <c r="AE282" s="2"/>
      <c r="AF282" s="2"/>
      <c r="AG282" s="3"/>
      <c r="AH282" s="2"/>
      <c r="AI282" s="2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3"/>
      <c r="CA282" s="2"/>
      <c r="CB282" s="2"/>
      <c r="CC282" s="3"/>
      <c r="CD282" s="2"/>
      <c r="CE282" s="2"/>
      <c r="CF282" s="3"/>
      <c r="CG282" s="2"/>
      <c r="CH282" s="2"/>
      <c r="CI282" s="3"/>
      <c r="CJ282" s="2"/>
      <c r="CK282" s="2"/>
      <c r="CL282" s="3"/>
      <c r="CM282" s="2"/>
      <c r="CN282" s="2"/>
      <c r="CO282" s="3"/>
      <c r="CP282" s="2"/>
      <c r="CQ282" s="2"/>
      <c r="CR282" s="3"/>
      <c r="CS282" s="2"/>
      <c r="CT282" s="2"/>
      <c r="CU282" s="3"/>
      <c r="CV282" s="2"/>
      <c r="CW282" s="2"/>
      <c r="CX282" s="3"/>
      <c r="CY282" s="2"/>
      <c r="CZ282" s="2"/>
      <c r="DA282" s="3"/>
      <c r="DB282" s="2"/>
      <c r="DC282" s="2"/>
      <c r="DD282" s="6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</row>
    <row r="283" spans="3:310" s="8" customFormat="1" x14ac:dyDescent="0.3">
      <c r="C283" s="3"/>
      <c r="D283" s="2"/>
      <c r="E283" s="2"/>
      <c r="F283" s="3"/>
      <c r="G283" s="2"/>
      <c r="H283" s="2"/>
      <c r="I283" s="3"/>
      <c r="J283" s="2"/>
      <c r="K283" s="2"/>
      <c r="L283" s="3"/>
      <c r="M283" s="2"/>
      <c r="N283" s="2"/>
      <c r="O283" s="3"/>
      <c r="P283" s="2"/>
      <c r="Q283" s="2"/>
      <c r="R283" s="3"/>
      <c r="S283" s="2"/>
      <c r="T283" s="2"/>
      <c r="U283" s="3"/>
      <c r="V283" s="2"/>
      <c r="W283" s="2"/>
      <c r="X283" s="3"/>
      <c r="Y283" s="2"/>
      <c r="Z283" s="2"/>
      <c r="AA283" s="3"/>
      <c r="AB283" s="2"/>
      <c r="AC283" s="2"/>
      <c r="AD283" s="3"/>
      <c r="AE283" s="2"/>
      <c r="AF283" s="2"/>
      <c r="AG283" s="3"/>
      <c r="AH283" s="2"/>
      <c r="AI283" s="2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3"/>
      <c r="CA283" s="2"/>
      <c r="CB283" s="2"/>
      <c r="CC283" s="3"/>
      <c r="CD283" s="2"/>
      <c r="CE283" s="2"/>
      <c r="CF283" s="3"/>
      <c r="CG283" s="2"/>
      <c r="CH283" s="2"/>
      <c r="CI283" s="3"/>
      <c r="CJ283" s="2"/>
      <c r="CK283" s="2"/>
      <c r="CL283" s="3"/>
      <c r="CM283" s="2"/>
      <c r="CN283" s="2"/>
      <c r="CO283" s="3"/>
      <c r="CP283" s="2"/>
      <c r="CQ283" s="2"/>
      <c r="CR283" s="3"/>
      <c r="CS283" s="2"/>
      <c r="CT283" s="2"/>
      <c r="CU283" s="3"/>
      <c r="CV283" s="2"/>
      <c r="CW283" s="2"/>
      <c r="CX283" s="3"/>
      <c r="CY283" s="2"/>
      <c r="CZ283" s="2"/>
      <c r="DA283" s="3"/>
      <c r="DB283" s="2"/>
      <c r="DC283" s="2"/>
      <c r="DD283" s="6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</row>
    <row r="284" spans="3:310" s="8" customFormat="1" x14ac:dyDescent="0.3">
      <c r="C284" s="3"/>
      <c r="D284" s="2"/>
      <c r="E284" s="2"/>
      <c r="F284" s="3"/>
      <c r="G284" s="2"/>
      <c r="H284" s="2"/>
      <c r="I284" s="3"/>
      <c r="J284" s="2"/>
      <c r="K284" s="2"/>
      <c r="L284" s="3"/>
      <c r="M284" s="2"/>
      <c r="N284" s="2"/>
      <c r="O284" s="3"/>
      <c r="P284" s="2"/>
      <c r="Q284" s="2"/>
      <c r="R284" s="3"/>
      <c r="S284" s="2"/>
      <c r="T284" s="2"/>
      <c r="U284" s="3"/>
      <c r="V284" s="2"/>
      <c r="W284" s="2"/>
      <c r="X284" s="3"/>
      <c r="Y284" s="2"/>
      <c r="Z284" s="2"/>
      <c r="AA284" s="3"/>
      <c r="AB284" s="2"/>
      <c r="AC284" s="2"/>
      <c r="AD284" s="3"/>
      <c r="AE284" s="2"/>
      <c r="AF284" s="2"/>
      <c r="AG284" s="3"/>
      <c r="AH284" s="2"/>
      <c r="AI284" s="2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3"/>
      <c r="CA284" s="2"/>
      <c r="CB284" s="2"/>
      <c r="CC284" s="3"/>
      <c r="CD284" s="2"/>
      <c r="CE284" s="2"/>
      <c r="CF284" s="3"/>
      <c r="CG284" s="2"/>
      <c r="CH284" s="2"/>
      <c r="CI284" s="3"/>
      <c r="CJ284" s="2"/>
      <c r="CK284" s="2"/>
      <c r="CL284" s="3"/>
      <c r="CM284" s="2"/>
      <c r="CN284" s="2"/>
      <c r="CO284" s="3"/>
      <c r="CP284" s="2"/>
      <c r="CQ284" s="2"/>
      <c r="CR284" s="3"/>
      <c r="CS284" s="2"/>
      <c r="CT284" s="2"/>
      <c r="CU284" s="3"/>
      <c r="CV284" s="2"/>
      <c r="CW284" s="2"/>
      <c r="CX284" s="3"/>
      <c r="CY284" s="2"/>
      <c r="CZ284" s="2"/>
      <c r="DA284" s="3"/>
      <c r="DB284" s="2"/>
      <c r="DC284" s="2"/>
      <c r="DD284" s="6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</row>
    <row r="285" spans="3:310" s="8" customFormat="1" x14ac:dyDescent="0.3">
      <c r="C285" s="3"/>
      <c r="D285" s="2"/>
      <c r="E285" s="2"/>
      <c r="F285" s="3"/>
      <c r="G285" s="2"/>
      <c r="H285" s="2"/>
      <c r="I285" s="3"/>
      <c r="J285" s="2"/>
      <c r="K285" s="2"/>
      <c r="L285" s="3"/>
      <c r="M285" s="2"/>
      <c r="N285" s="2"/>
      <c r="O285" s="3"/>
      <c r="P285" s="2"/>
      <c r="Q285" s="2"/>
      <c r="R285" s="3"/>
      <c r="S285" s="2"/>
      <c r="T285" s="2"/>
      <c r="U285" s="3"/>
      <c r="V285" s="2"/>
      <c r="W285" s="2"/>
      <c r="X285" s="3"/>
      <c r="Y285" s="2"/>
      <c r="Z285" s="2"/>
      <c r="AA285" s="3"/>
      <c r="AB285" s="2"/>
      <c r="AC285" s="2"/>
      <c r="AD285" s="3"/>
      <c r="AE285" s="2"/>
      <c r="AF285" s="2"/>
      <c r="AG285" s="3"/>
      <c r="AH285" s="2"/>
      <c r="AI285" s="2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3"/>
      <c r="CA285" s="2"/>
      <c r="CB285" s="2"/>
      <c r="CC285" s="3"/>
      <c r="CD285" s="2"/>
      <c r="CE285" s="2"/>
      <c r="CF285" s="3"/>
      <c r="CG285" s="2"/>
      <c r="CH285" s="2"/>
      <c r="CI285" s="3"/>
      <c r="CJ285" s="2"/>
      <c r="CK285" s="2"/>
      <c r="CL285" s="3"/>
      <c r="CM285" s="2"/>
      <c r="CN285" s="2"/>
      <c r="CO285" s="3"/>
      <c r="CP285" s="2"/>
      <c r="CQ285" s="2"/>
      <c r="CR285" s="3"/>
      <c r="CS285" s="2"/>
      <c r="CT285" s="2"/>
      <c r="CU285" s="3"/>
      <c r="CV285" s="2"/>
      <c r="CW285" s="2"/>
      <c r="CX285" s="3"/>
      <c r="CY285" s="2"/>
      <c r="CZ285" s="2"/>
      <c r="DA285" s="3"/>
      <c r="DB285" s="2"/>
      <c r="DC285" s="2"/>
      <c r="DD285" s="6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</row>
    <row r="286" spans="3:310" s="8" customFormat="1" x14ac:dyDescent="0.3">
      <c r="C286" s="3"/>
      <c r="D286" s="2"/>
      <c r="E286" s="2"/>
      <c r="F286" s="3"/>
      <c r="G286" s="2"/>
      <c r="H286" s="2"/>
      <c r="I286" s="3"/>
      <c r="J286" s="2"/>
      <c r="K286" s="2"/>
      <c r="L286" s="3"/>
      <c r="M286" s="2"/>
      <c r="N286" s="2"/>
      <c r="O286" s="3"/>
      <c r="P286" s="2"/>
      <c r="Q286" s="2"/>
      <c r="R286" s="3"/>
      <c r="S286" s="2"/>
      <c r="T286" s="2"/>
      <c r="U286" s="3"/>
      <c r="V286" s="2"/>
      <c r="W286" s="2"/>
      <c r="X286" s="3"/>
      <c r="Y286" s="2"/>
      <c r="Z286" s="2"/>
      <c r="AA286" s="3"/>
      <c r="AB286" s="2"/>
      <c r="AC286" s="2"/>
      <c r="AD286" s="3"/>
      <c r="AE286" s="2"/>
      <c r="AF286" s="2"/>
      <c r="AG286" s="3"/>
      <c r="AH286" s="2"/>
      <c r="AI286" s="2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3"/>
      <c r="CA286" s="2"/>
      <c r="CB286" s="2"/>
      <c r="CC286" s="3"/>
      <c r="CD286" s="2"/>
      <c r="CE286" s="2"/>
      <c r="CF286" s="3"/>
      <c r="CG286" s="2"/>
      <c r="CH286" s="2"/>
      <c r="CI286" s="3"/>
      <c r="CJ286" s="2"/>
      <c r="CK286" s="2"/>
      <c r="CL286" s="3"/>
      <c r="CM286" s="2"/>
      <c r="CN286" s="2"/>
      <c r="CO286" s="3"/>
      <c r="CP286" s="2"/>
      <c r="CQ286" s="2"/>
      <c r="CR286" s="3"/>
      <c r="CS286" s="2"/>
      <c r="CT286" s="2"/>
      <c r="CU286" s="3"/>
      <c r="CV286" s="2"/>
      <c r="CW286" s="2"/>
      <c r="CX286" s="3"/>
      <c r="CY286" s="2"/>
      <c r="CZ286" s="2"/>
      <c r="DA286" s="3"/>
      <c r="DB286" s="2"/>
      <c r="DC286" s="2"/>
      <c r="DD286" s="6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</row>
    <row r="287" spans="3:310" s="8" customFormat="1" x14ac:dyDescent="0.3">
      <c r="C287" s="3"/>
      <c r="D287" s="2"/>
      <c r="E287" s="2"/>
      <c r="F287" s="3"/>
      <c r="G287" s="2"/>
      <c r="H287" s="2"/>
      <c r="I287" s="3"/>
      <c r="J287" s="2"/>
      <c r="K287" s="2"/>
      <c r="L287" s="3"/>
      <c r="M287" s="2"/>
      <c r="N287" s="2"/>
      <c r="O287" s="3"/>
      <c r="P287" s="2"/>
      <c r="Q287" s="2"/>
      <c r="R287" s="3"/>
      <c r="S287" s="2"/>
      <c r="T287" s="2"/>
      <c r="U287" s="3"/>
      <c r="V287" s="2"/>
      <c r="W287" s="2"/>
      <c r="X287" s="3"/>
      <c r="Y287" s="2"/>
      <c r="Z287" s="2"/>
      <c r="AA287" s="3"/>
      <c r="AB287" s="2"/>
      <c r="AC287" s="2"/>
      <c r="AD287" s="3"/>
      <c r="AE287" s="2"/>
      <c r="AF287" s="2"/>
      <c r="AG287" s="3"/>
      <c r="AH287" s="2"/>
      <c r="AI287" s="2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3"/>
      <c r="CA287" s="2"/>
      <c r="CB287" s="2"/>
      <c r="CC287" s="3"/>
      <c r="CD287" s="2"/>
      <c r="CE287" s="2"/>
      <c r="CF287" s="3"/>
      <c r="CG287" s="2"/>
      <c r="CH287" s="2"/>
      <c r="CI287" s="3"/>
      <c r="CJ287" s="2"/>
      <c r="CK287" s="2"/>
      <c r="CL287" s="3"/>
      <c r="CM287" s="2"/>
      <c r="CN287" s="2"/>
      <c r="CO287" s="3"/>
      <c r="CP287" s="2"/>
      <c r="CQ287" s="2"/>
      <c r="CR287" s="3"/>
      <c r="CS287" s="2"/>
      <c r="CT287" s="2"/>
      <c r="CU287" s="3"/>
      <c r="CV287" s="2"/>
      <c r="CW287" s="2"/>
      <c r="CX287" s="3"/>
      <c r="CY287" s="2"/>
      <c r="CZ287" s="2"/>
      <c r="DA287" s="3"/>
      <c r="DB287" s="2"/>
      <c r="DC287" s="2"/>
      <c r="DD287" s="6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</row>
    <row r="288" spans="3:310" s="8" customFormat="1" x14ac:dyDescent="0.3">
      <c r="C288" s="3"/>
      <c r="D288" s="2"/>
      <c r="E288" s="2"/>
      <c r="F288" s="3"/>
      <c r="G288" s="2"/>
      <c r="H288" s="2"/>
      <c r="I288" s="3"/>
      <c r="J288" s="2"/>
      <c r="K288" s="2"/>
      <c r="L288" s="3"/>
      <c r="M288" s="2"/>
      <c r="N288" s="2"/>
      <c r="O288" s="3"/>
      <c r="P288" s="2"/>
      <c r="Q288" s="2"/>
      <c r="R288" s="3"/>
      <c r="S288" s="2"/>
      <c r="T288" s="2"/>
      <c r="U288" s="3"/>
      <c r="V288" s="2"/>
      <c r="W288" s="2"/>
      <c r="X288" s="3"/>
      <c r="Y288" s="2"/>
      <c r="Z288" s="2"/>
      <c r="AA288" s="3"/>
      <c r="AB288" s="2"/>
      <c r="AC288" s="2"/>
      <c r="AD288" s="3"/>
      <c r="AE288" s="2"/>
      <c r="AF288" s="2"/>
      <c r="AG288" s="3"/>
      <c r="AH288" s="2"/>
      <c r="AI288" s="2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3"/>
      <c r="CA288" s="2"/>
      <c r="CB288" s="2"/>
      <c r="CC288" s="3"/>
      <c r="CD288" s="2"/>
      <c r="CE288" s="2"/>
      <c r="CF288" s="3"/>
      <c r="CG288" s="2"/>
      <c r="CH288" s="2"/>
      <c r="CI288" s="3"/>
      <c r="CJ288" s="2"/>
      <c r="CK288" s="2"/>
      <c r="CL288" s="3"/>
      <c r="CM288" s="2"/>
      <c r="CN288" s="2"/>
      <c r="CO288" s="3"/>
      <c r="CP288" s="2"/>
      <c r="CQ288" s="2"/>
      <c r="CR288" s="3"/>
      <c r="CS288" s="2"/>
      <c r="CT288" s="2"/>
      <c r="CU288" s="3"/>
      <c r="CV288" s="2"/>
      <c r="CW288" s="2"/>
      <c r="CX288" s="3"/>
      <c r="CY288" s="2"/>
      <c r="CZ288" s="2"/>
      <c r="DA288" s="3"/>
      <c r="DB288" s="2"/>
      <c r="DC288" s="2"/>
      <c r="DD288" s="6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</row>
    <row r="289" spans="3:310" s="8" customFormat="1" x14ac:dyDescent="0.3">
      <c r="C289" s="3"/>
      <c r="D289" s="2"/>
      <c r="E289" s="2"/>
      <c r="F289" s="3"/>
      <c r="G289" s="2"/>
      <c r="H289" s="2"/>
      <c r="I289" s="3"/>
      <c r="J289" s="2"/>
      <c r="K289" s="2"/>
      <c r="L289" s="3"/>
      <c r="M289" s="2"/>
      <c r="N289" s="2"/>
      <c r="O289" s="3"/>
      <c r="P289" s="2"/>
      <c r="Q289" s="2"/>
      <c r="R289" s="3"/>
      <c r="S289" s="2"/>
      <c r="T289" s="2"/>
      <c r="U289" s="3"/>
      <c r="V289" s="2"/>
      <c r="W289" s="2"/>
      <c r="X289" s="3"/>
      <c r="Y289" s="2"/>
      <c r="Z289" s="2"/>
      <c r="AA289" s="3"/>
      <c r="AB289" s="2"/>
      <c r="AC289" s="2"/>
      <c r="AD289" s="3"/>
      <c r="AE289" s="2"/>
      <c r="AF289" s="2"/>
      <c r="AG289" s="3"/>
      <c r="AH289" s="2"/>
      <c r="AI289" s="2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3"/>
      <c r="CA289" s="2"/>
      <c r="CB289" s="2"/>
      <c r="CC289" s="3"/>
      <c r="CD289" s="2"/>
      <c r="CE289" s="2"/>
      <c r="CF289" s="3"/>
      <c r="CG289" s="2"/>
      <c r="CH289" s="2"/>
      <c r="CI289" s="3"/>
      <c r="CJ289" s="2"/>
      <c r="CK289" s="2"/>
      <c r="CL289" s="3"/>
      <c r="CM289" s="2"/>
      <c r="CN289" s="2"/>
      <c r="CO289" s="3"/>
      <c r="CP289" s="2"/>
      <c r="CQ289" s="2"/>
      <c r="CR289" s="3"/>
      <c r="CS289" s="2"/>
      <c r="CT289" s="2"/>
      <c r="CU289" s="3"/>
      <c r="CV289" s="2"/>
      <c r="CW289" s="2"/>
      <c r="CX289" s="3"/>
      <c r="CY289" s="2"/>
      <c r="CZ289" s="2"/>
      <c r="DA289" s="3"/>
      <c r="DB289" s="2"/>
      <c r="DC289" s="2"/>
      <c r="DD289" s="6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</row>
    <row r="290" spans="3:310" s="8" customFormat="1" x14ac:dyDescent="0.3">
      <c r="C290" s="3"/>
      <c r="D290" s="2"/>
      <c r="E290" s="2"/>
      <c r="F290" s="3"/>
      <c r="G290" s="2"/>
      <c r="H290" s="2"/>
      <c r="I290" s="3"/>
      <c r="J290" s="2"/>
      <c r="K290" s="2"/>
      <c r="L290" s="3"/>
      <c r="M290" s="2"/>
      <c r="N290" s="2"/>
      <c r="O290" s="3"/>
      <c r="P290" s="2"/>
      <c r="Q290" s="2"/>
      <c r="R290" s="3"/>
      <c r="S290" s="2"/>
      <c r="T290" s="2"/>
      <c r="U290" s="3"/>
      <c r="V290" s="2"/>
      <c r="W290" s="2"/>
      <c r="X290" s="3"/>
      <c r="Y290" s="2"/>
      <c r="Z290" s="2"/>
      <c r="AA290" s="3"/>
      <c r="AB290" s="2"/>
      <c r="AC290" s="2"/>
      <c r="AD290" s="3"/>
      <c r="AE290" s="2"/>
      <c r="AF290" s="2"/>
      <c r="AG290" s="3"/>
      <c r="AH290" s="2"/>
      <c r="AI290" s="2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3"/>
      <c r="CA290" s="2"/>
      <c r="CB290" s="2"/>
      <c r="CC290" s="3"/>
      <c r="CD290" s="2"/>
      <c r="CE290" s="2"/>
      <c r="CF290" s="3"/>
      <c r="CG290" s="2"/>
      <c r="CH290" s="2"/>
      <c r="CI290" s="3"/>
      <c r="CJ290" s="2"/>
      <c r="CK290" s="2"/>
      <c r="CL290" s="3"/>
      <c r="CM290" s="2"/>
      <c r="CN290" s="2"/>
      <c r="CO290" s="3"/>
      <c r="CP290" s="2"/>
      <c r="CQ290" s="2"/>
      <c r="CR290" s="3"/>
      <c r="CS290" s="2"/>
      <c r="CT290" s="2"/>
      <c r="CU290" s="3"/>
      <c r="CV290" s="2"/>
      <c r="CW290" s="2"/>
      <c r="CX290" s="3"/>
      <c r="CY290" s="2"/>
      <c r="CZ290" s="2"/>
      <c r="DA290" s="3"/>
      <c r="DB290" s="2"/>
      <c r="DC290" s="2"/>
      <c r="DD290" s="6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</row>
    <row r="291" spans="3:310" s="8" customFormat="1" x14ac:dyDescent="0.3">
      <c r="C291" s="3"/>
      <c r="D291" s="2"/>
      <c r="E291" s="2"/>
      <c r="F291" s="3"/>
      <c r="G291" s="2"/>
      <c r="H291" s="2"/>
      <c r="I291" s="3"/>
      <c r="J291" s="2"/>
      <c r="K291" s="2"/>
      <c r="L291" s="3"/>
      <c r="M291" s="2"/>
      <c r="N291" s="2"/>
      <c r="O291" s="3"/>
      <c r="P291" s="2"/>
      <c r="Q291" s="2"/>
      <c r="R291" s="3"/>
      <c r="S291" s="2"/>
      <c r="T291" s="2"/>
      <c r="U291" s="3"/>
      <c r="V291" s="2"/>
      <c r="W291" s="2"/>
      <c r="X291" s="3"/>
      <c r="Y291" s="2"/>
      <c r="Z291" s="2"/>
      <c r="AA291" s="3"/>
      <c r="AB291" s="2"/>
      <c r="AC291" s="2"/>
      <c r="AD291" s="3"/>
      <c r="AE291" s="2"/>
      <c r="AF291" s="2"/>
      <c r="AG291" s="3"/>
      <c r="AH291" s="2"/>
      <c r="AI291" s="2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3"/>
      <c r="CA291" s="2"/>
      <c r="CB291" s="2"/>
      <c r="CC291" s="3"/>
      <c r="CD291" s="2"/>
      <c r="CE291" s="2"/>
      <c r="CF291" s="3"/>
      <c r="CG291" s="2"/>
      <c r="CH291" s="2"/>
      <c r="CI291" s="3"/>
      <c r="CJ291" s="2"/>
      <c r="CK291" s="2"/>
      <c r="CL291" s="3"/>
      <c r="CM291" s="2"/>
      <c r="CN291" s="2"/>
      <c r="CO291" s="3"/>
      <c r="CP291" s="2"/>
      <c r="CQ291" s="2"/>
      <c r="CR291" s="3"/>
      <c r="CS291" s="2"/>
      <c r="CT291" s="2"/>
      <c r="CU291" s="3"/>
      <c r="CV291" s="2"/>
      <c r="CW291" s="2"/>
      <c r="CX291" s="3"/>
      <c r="CY291" s="2"/>
      <c r="CZ291" s="2"/>
      <c r="DA291" s="3"/>
      <c r="DB291" s="2"/>
      <c r="DC291" s="2"/>
      <c r="DD291" s="6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</row>
    <row r="292" spans="3:310" s="8" customFormat="1" x14ac:dyDescent="0.3">
      <c r="C292" s="3"/>
      <c r="D292" s="2"/>
      <c r="E292" s="2"/>
      <c r="F292" s="3"/>
      <c r="G292" s="2"/>
      <c r="H292" s="2"/>
      <c r="I292" s="3"/>
      <c r="J292" s="2"/>
      <c r="K292" s="2"/>
      <c r="L292" s="3"/>
      <c r="M292" s="2"/>
      <c r="N292" s="2"/>
      <c r="O292" s="3"/>
      <c r="P292" s="2"/>
      <c r="Q292" s="2"/>
      <c r="R292" s="3"/>
      <c r="S292" s="2"/>
      <c r="T292" s="2"/>
      <c r="U292" s="3"/>
      <c r="V292" s="2"/>
      <c r="W292" s="2"/>
      <c r="X292" s="3"/>
      <c r="Y292" s="2"/>
      <c r="Z292" s="2"/>
      <c r="AA292" s="3"/>
      <c r="AB292" s="2"/>
      <c r="AC292" s="2"/>
      <c r="AD292" s="3"/>
      <c r="AE292" s="2"/>
      <c r="AF292" s="2"/>
      <c r="AG292" s="3"/>
      <c r="AH292" s="2"/>
      <c r="AI292" s="2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3"/>
      <c r="CA292" s="2"/>
      <c r="CB292" s="2"/>
      <c r="CC292" s="3"/>
      <c r="CD292" s="2"/>
      <c r="CE292" s="2"/>
      <c r="CF292" s="3"/>
      <c r="CG292" s="2"/>
      <c r="CH292" s="2"/>
      <c r="CI292" s="3"/>
      <c r="CJ292" s="2"/>
      <c r="CK292" s="2"/>
      <c r="CL292" s="3"/>
      <c r="CM292" s="2"/>
      <c r="CN292" s="2"/>
      <c r="CO292" s="3"/>
      <c r="CP292" s="2"/>
      <c r="CQ292" s="2"/>
      <c r="CR292" s="3"/>
      <c r="CS292" s="2"/>
      <c r="CT292" s="2"/>
      <c r="CU292" s="3"/>
      <c r="CV292" s="2"/>
      <c r="CW292" s="2"/>
      <c r="CX292" s="3"/>
      <c r="CY292" s="2"/>
      <c r="CZ292" s="2"/>
      <c r="DA292" s="3"/>
      <c r="DB292" s="2"/>
      <c r="DC292" s="2"/>
      <c r="DD292" s="6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</row>
    <row r="293" spans="3:310" s="8" customFormat="1" x14ac:dyDescent="0.3">
      <c r="C293" s="3"/>
      <c r="D293" s="2"/>
      <c r="E293" s="2"/>
      <c r="F293" s="3"/>
      <c r="G293" s="2"/>
      <c r="H293" s="2"/>
      <c r="I293" s="3"/>
      <c r="J293" s="2"/>
      <c r="K293" s="2"/>
      <c r="L293" s="3"/>
      <c r="M293" s="2"/>
      <c r="N293" s="2"/>
      <c r="O293" s="3"/>
      <c r="P293" s="2"/>
      <c r="Q293" s="2"/>
      <c r="R293" s="3"/>
      <c r="S293" s="2"/>
      <c r="T293" s="2"/>
      <c r="U293" s="3"/>
      <c r="V293" s="2"/>
      <c r="W293" s="2"/>
      <c r="X293" s="3"/>
      <c r="Y293" s="2"/>
      <c r="Z293" s="2"/>
      <c r="AA293" s="3"/>
      <c r="AB293" s="2"/>
      <c r="AC293" s="2"/>
      <c r="AD293" s="3"/>
      <c r="AE293" s="2"/>
      <c r="AF293" s="2"/>
      <c r="AG293" s="3"/>
      <c r="AH293" s="2"/>
      <c r="AI293" s="2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3"/>
      <c r="CA293" s="2"/>
      <c r="CB293" s="2"/>
      <c r="CC293" s="3"/>
      <c r="CD293" s="2"/>
      <c r="CE293" s="2"/>
      <c r="CF293" s="3"/>
      <c r="CG293" s="2"/>
      <c r="CH293" s="2"/>
      <c r="CI293" s="3"/>
      <c r="CJ293" s="2"/>
      <c r="CK293" s="2"/>
      <c r="CL293" s="3"/>
      <c r="CM293" s="2"/>
      <c r="CN293" s="2"/>
      <c r="CO293" s="3"/>
      <c r="CP293" s="2"/>
      <c r="CQ293" s="2"/>
      <c r="CR293" s="3"/>
      <c r="CS293" s="2"/>
      <c r="CT293" s="2"/>
      <c r="CU293" s="3"/>
      <c r="CV293" s="2"/>
      <c r="CW293" s="2"/>
      <c r="CX293" s="3"/>
      <c r="CY293" s="2"/>
      <c r="CZ293" s="2"/>
      <c r="DA293" s="3"/>
      <c r="DB293" s="2"/>
      <c r="DC293" s="2"/>
      <c r="DD293" s="6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</row>
    <row r="294" spans="3:310" s="8" customFormat="1" x14ac:dyDescent="0.3">
      <c r="C294" s="3"/>
      <c r="D294" s="2"/>
      <c r="E294" s="2"/>
      <c r="F294" s="3"/>
      <c r="G294" s="2"/>
      <c r="H294" s="2"/>
      <c r="I294" s="3"/>
      <c r="J294" s="2"/>
      <c r="K294" s="2"/>
      <c r="L294" s="3"/>
      <c r="M294" s="2"/>
      <c r="N294" s="2"/>
      <c r="O294" s="3"/>
      <c r="P294" s="2"/>
      <c r="Q294" s="2"/>
      <c r="R294" s="3"/>
      <c r="S294" s="2"/>
      <c r="T294" s="2"/>
      <c r="U294" s="3"/>
      <c r="V294" s="2"/>
      <c r="W294" s="2"/>
      <c r="X294" s="3"/>
      <c r="Y294" s="2"/>
      <c r="Z294" s="2"/>
      <c r="AA294" s="3"/>
      <c r="AB294" s="2"/>
      <c r="AC294" s="2"/>
      <c r="AD294" s="3"/>
      <c r="AE294" s="2"/>
      <c r="AF294" s="2"/>
      <c r="AG294" s="3"/>
      <c r="AH294" s="2"/>
      <c r="AI294" s="2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3"/>
      <c r="CA294" s="2"/>
      <c r="CB294" s="2"/>
      <c r="CC294" s="3"/>
      <c r="CD294" s="2"/>
      <c r="CE294" s="2"/>
      <c r="CF294" s="3"/>
      <c r="CG294" s="2"/>
      <c r="CH294" s="2"/>
      <c r="CI294" s="3"/>
      <c r="CJ294" s="2"/>
      <c r="CK294" s="2"/>
      <c r="CL294" s="3"/>
      <c r="CM294" s="2"/>
      <c r="CN294" s="2"/>
      <c r="CO294" s="3"/>
      <c r="CP294" s="2"/>
      <c r="CQ294" s="2"/>
      <c r="CR294" s="3"/>
      <c r="CS294" s="2"/>
      <c r="CT294" s="2"/>
      <c r="CU294" s="3"/>
      <c r="CV294" s="2"/>
      <c r="CW294" s="2"/>
      <c r="CX294" s="3"/>
      <c r="CY294" s="2"/>
      <c r="CZ294" s="2"/>
      <c r="DA294" s="3"/>
      <c r="DB294" s="2"/>
      <c r="DC294" s="2"/>
      <c r="DD294" s="6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</row>
    <row r="295" spans="3:310" s="8" customFormat="1" x14ac:dyDescent="0.3">
      <c r="C295" s="3"/>
      <c r="D295" s="2"/>
      <c r="E295" s="2"/>
      <c r="F295" s="3"/>
      <c r="G295" s="2"/>
      <c r="H295" s="2"/>
      <c r="I295" s="3"/>
      <c r="J295" s="2"/>
      <c r="K295" s="2"/>
      <c r="L295" s="3"/>
      <c r="M295" s="2"/>
      <c r="N295" s="2"/>
      <c r="O295" s="3"/>
      <c r="P295" s="2"/>
      <c r="Q295" s="2"/>
      <c r="R295" s="3"/>
      <c r="S295" s="2"/>
      <c r="T295" s="2"/>
      <c r="U295" s="3"/>
      <c r="V295" s="2"/>
      <c r="W295" s="2"/>
      <c r="X295" s="3"/>
      <c r="Y295" s="2"/>
      <c r="Z295" s="2"/>
      <c r="AA295" s="3"/>
      <c r="AB295" s="2"/>
      <c r="AC295" s="2"/>
      <c r="AD295" s="3"/>
      <c r="AE295" s="2"/>
      <c r="AF295" s="2"/>
      <c r="AG295" s="3"/>
      <c r="AH295" s="2"/>
      <c r="AI295" s="2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3"/>
      <c r="CA295" s="2"/>
      <c r="CB295" s="2"/>
      <c r="CC295" s="3"/>
      <c r="CD295" s="2"/>
      <c r="CE295" s="2"/>
      <c r="CF295" s="3"/>
      <c r="CG295" s="2"/>
      <c r="CH295" s="2"/>
      <c r="CI295" s="3"/>
      <c r="CJ295" s="2"/>
      <c r="CK295" s="2"/>
      <c r="CL295" s="3"/>
      <c r="CM295" s="2"/>
      <c r="CN295" s="2"/>
      <c r="CO295" s="3"/>
      <c r="CP295" s="2"/>
      <c r="CQ295" s="2"/>
      <c r="CR295" s="3"/>
      <c r="CS295" s="2"/>
      <c r="CT295" s="2"/>
      <c r="CU295" s="3"/>
      <c r="CV295" s="2"/>
      <c r="CW295" s="2"/>
      <c r="CX295" s="3"/>
      <c r="CY295" s="2"/>
      <c r="CZ295" s="2"/>
      <c r="DA295" s="3"/>
      <c r="DB295" s="2"/>
      <c r="DC295" s="2"/>
      <c r="DD295" s="6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</row>
    <row r="296" spans="3:310" s="8" customFormat="1" x14ac:dyDescent="0.3">
      <c r="C296" s="3"/>
      <c r="D296" s="2"/>
      <c r="E296" s="2"/>
      <c r="F296" s="3"/>
      <c r="G296" s="2"/>
      <c r="H296" s="2"/>
      <c r="I296" s="3"/>
      <c r="J296" s="2"/>
      <c r="K296" s="2"/>
      <c r="L296" s="3"/>
      <c r="M296" s="2"/>
      <c r="N296" s="2"/>
      <c r="O296" s="3"/>
      <c r="P296" s="2"/>
      <c r="Q296" s="2"/>
      <c r="R296" s="3"/>
      <c r="S296" s="2"/>
      <c r="T296" s="2"/>
      <c r="U296" s="3"/>
      <c r="V296" s="2"/>
      <c r="W296" s="2"/>
      <c r="X296" s="3"/>
      <c r="Y296" s="2"/>
      <c r="Z296" s="2"/>
      <c r="AA296" s="3"/>
      <c r="AB296" s="2"/>
      <c r="AC296" s="2"/>
      <c r="AD296" s="3"/>
      <c r="AE296" s="2"/>
      <c r="AF296" s="2"/>
      <c r="AG296" s="3"/>
      <c r="AH296" s="2"/>
      <c r="AI296" s="2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3"/>
      <c r="CA296" s="2"/>
      <c r="CB296" s="2"/>
      <c r="CC296" s="3"/>
      <c r="CD296" s="2"/>
      <c r="CE296" s="2"/>
      <c r="CF296" s="3"/>
      <c r="CG296" s="2"/>
      <c r="CH296" s="2"/>
      <c r="CI296" s="3"/>
      <c r="CJ296" s="2"/>
      <c r="CK296" s="2"/>
      <c r="CL296" s="3"/>
      <c r="CM296" s="2"/>
      <c r="CN296" s="2"/>
      <c r="CO296" s="3"/>
      <c r="CP296" s="2"/>
      <c r="CQ296" s="2"/>
      <c r="CR296" s="3"/>
      <c r="CS296" s="2"/>
      <c r="CT296" s="2"/>
      <c r="CU296" s="3"/>
      <c r="CV296" s="2"/>
      <c r="CW296" s="2"/>
      <c r="CX296" s="3"/>
      <c r="CY296" s="2"/>
      <c r="CZ296" s="2"/>
      <c r="DA296" s="3"/>
      <c r="DB296" s="2"/>
      <c r="DC296" s="2"/>
      <c r="DD296" s="6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</row>
    <row r="297" spans="3:310" s="8" customFormat="1" x14ac:dyDescent="0.3">
      <c r="C297" s="3"/>
      <c r="D297" s="2"/>
      <c r="E297" s="2"/>
      <c r="F297" s="3"/>
      <c r="G297" s="2"/>
      <c r="H297" s="2"/>
      <c r="I297" s="3"/>
      <c r="J297" s="2"/>
      <c r="K297" s="2"/>
      <c r="L297" s="3"/>
      <c r="M297" s="2"/>
      <c r="N297" s="2"/>
      <c r="O297" s="3"/>
      <c r="P297" s="2"/>
      <c r="Q297" s="2"/>
      <c r="R297" s="3"/>
      <c r="S297" s="2"/>
      <c r="T297" s="2"/>
      <c r="U297" s="3"/>
      <c r="V297" s="2"/>
      <c r="W297" s="2"/>
      <c r="X297" s="3"/>
      <c r="Y297" s="2"/>
      <c r="Z297" s="2"/>
      <c r="AA297" s="3"/>
      <c r="AB297" s="2"/>
      <c r="AC297" s="2"/>
      <c r="AD297" s="3"/>
      <c r="AE297" s="2"/>
      <c r="AF297" s="2"/>
      <c r="AG297" s="3"/>
      <c r="AH297" s="2"/>
      <c r="AI297" s="2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3"/>
      <c r="CA297" s="2"/>
      <c r="CB297" s="2"/>
      <c r="CC297" s="3"/>
      <c r="CD297" s="2"/>
      <c r="CE297" s="2"/>
      <c r="CF297" s="3"/>
      <c r="CG297" s="2"/>
      <c r="CH297" s="2"/>
      <c r="CI297" s="3"/>
      <c r="CJ297" s="2"/>
      <c r="CK297" s="2"/>
      <c r="CL297" s="3"/>
      <c r="CM297" s="2"/>
      <c r="CN297" s="2"/>
      <c r="CO297" s="3"/>
      <c r="CP297" s="2"/>
      <c r="CQ297" s="2"/>
      <c r="CR297" s="3"/>
      <c r="CS297" s="2"/>
      <c r="CT297" s="2"/>
      <c r="CU297" s="3"/>
      <c r="CV297" s="2"/>
      <c r="CW297" s="2"/>
      <c r="CX297" s="3"/>
      <c r="CY297" s="2"/>
      <c r="CZ297" s="2"/>
      <c r="DA297" s="3"/>
      <c r="DB297" s="2"/>
      <c r="DC297" s="2"/>
      <c r="DD297" s="6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</row>
    <row r="298" spans="3:310" s="8" customFormat="1" x14ac:dyDescent="0.3">
      <c r="C298" s="3"/>
      <c r="D298" s="2"/>
      <c r="E298" s="2"/>
      <c r="F298" s="3"/>
      <c r="G298" s="2"/>
      <c r="H298" s="2"/>
      <c r="I298" s="3"/>
      <c r="J298" s="2"/>
      <c r="K298" s="2"/>
      <c r="L298" s="3"/>
      <c r="M298" s="2"/>
      <c r="N298" s="2"/>
      <c r="O298" s="3"/>
      <c r="P298" s="2"/>
      <c r="Q298" s="2"/>
      <c r="R298" s="3"/>
      <c r="S298" s="2"/>
      <c r="T298" s="2"/>
      <c r="U298" s="3"/>
      <c r="V298" s="2"/>
      <c r="W298" s="2"/>
      <c r="X298" s="3"/>
      <c r="Y298" s="2"/>
      <c r="Z298" s="2"/>
      <c r="AA298" s="3"/>
      <c r="AB298" s="2"/>
      <c r="AC298" s="2"/>
      <c r="AD298" s="3"/>
      <c r="AE298" s="2"/>
      <c r="AF298" s="2"/>
      <c r="AG298" s="3"/>
      <c r="AH298" s="2"/>
      <c r="AI298" s="2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3"/>
      <c r="CA298" s="2"/>
      <c r="CB298" s="2"/>
      <c r="CC298" s="3"/>
      <c r="CD298" s="2"/>
      <c r="CE298" s="2"/>
      <c r="CF298" s="3"/>
      <c r="CG298" s="2"/>
      <c r="CH298" s="2"/>
      <c r="CI298" s="3"/>
      <c r="CJ298" s="2"/>
      <c r="CK298" s="2"/>
      <c r="CL298" s="3"/>
      <c r="CM298" s="2"/>
      <c r="CN298" s="2"/>
      <c r="CO298" s="3"/>
      <c r="CP298" s="2"/>
      <c r="CQ298" s="2"/>
      <c r="CR298" s="3"/>
      <c r="CS298" s="2"/>
      <c r="CT298" s="2"/>
      <c r="CU298" s="3"/>
      <c r="CV298" s="2"/>
      <c r="CW298" s="2"/>
      <c r="CX298" s="3"/>
      <c r="CY298" s="2"/>
      <c r="CZ298" s="2"/>
      <c r="DA298" s="3"/>
      <c r="DB298" s="2"/>
      <c r="DC298" s="2"/>
      <c r="DD298" s="6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</row>
  </sheetData>
  <dataConsolidate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U241"/>
  <sheetViews>
    <sheetView zoomScale="50" zoomScaleNormal="50" workbookViewId="0">
      <selection activeCell="N26" sqref="N26"/>
    </sheetView>
  </sheetViews>
  <sheetFormatPr defaultColWidth="9.109375" defaultRowHeight="14.4" x14ac:dyDescent="0.3"/>
  <cols>
    <col min="1" max="1" width="31.21875" style="1" customWidth="1"/>
    <col min="2" max="2" width="39.33203125" style="1" customWidth="1"/>
    <col min="3" max="3" width="16" style="3" customWidth="1"/>
    <col min="4" max="4" width="15.6640625" style="2" customWidth="1"/>
    <col min="5" max="5" width="8.33203125" style="2" customWidth="1"/>
    <col min="6" max="6" width="11.5546875" style="3" customWidth="1"/>
    <col min="7" max="7" width="18.77734375" style="2" customWidth="1"/>
    <col min="8" max="8" width="8.33203125" style="2" customWidth="1"/>
    <col min="9" max="9" width="11.5546875" style="3" customWidth="1"/>
    <col min="10" max="10" width="13.6640625" style="2" customWidth="1"/>
    <col min="11" max="11" width="8.33203125" style="2" customWidth="1"/>
    <col min="12" max="12" width="17.33203125" style="2" customWidth="1"/>
    <col min="13" max="13" width="18.109375" style="2" customWidth="1"/>
    <col min="14" max="14" width="8.33203125" style="2" customWidth="1"/>
    <col min="15" max="15" width="11.5546875" style="2" customWidth="1"/>
    <col min="16" max="16" width="15.6640625" style="2" customWidth="1"/>
    <col min="17" max="17" width="8.33203125" style="2" customWidth="1"/>
    <col min="18" max="18" width="12.21875" style="2" customWidth="1"/>
    <col min="19" max="19" width="19.21875" style="2" customWidth="1"/>
    <col min="20" max="20" width="8.33203125" style="2" customWidth="1"/>
    <col min="21" max="21" width="16" style="2" customWidth="1"/>
    <col min="22" max="22" width="16.77734375" style="2" customWidth="1"/>
    <col min="23" max="23" width="8.33203125" style="2" customWidth="1"/>
    <col min="24" max="24" width="11.5546875" style="2" customWidth="1"/>
    <col min="25" max="25" width="15.6640625" style="2" customWidth="1"/>
    <col min="26" max="26" width="8.33203125" style="2" customWidth="1"/>
    <col min="27" max="27" width="15.6640625" style="2" customWidth="1"/>
    <col min="28" max="28" width="15.88671875" style="2" customWidth="1"/>
    <col min="29" max="29" width="8.33203125" style="2" customWidth="1"/>
    <col min="30" max="30" width="17.109375" style="2" customWidth="1"/>
    <col min="31" max="31" width="15.6640625" style="2" customWidth="1"/>
    <col min="32" max="32" width="8.33203125" style="2" customWidth="1"/>
    <col min="33" max="33" width="19.33203125" style="2" customWidth="1"/>
    <col min="34" max="34" width="13.6640625" style="2" customWidth="1"/>
    <col min="35" max="35" width="8.33203125" style="2" customWidth="1"/>
    <col min="36" max="36" width="16.44140625" style="2" customWidth="1"/>
    <col min="37" max="37" width="14.5546875" style="2" customWidth="1"/>
    <col min="38" max="38" width="8.33203125" style="2" customWidth="1"/>
    <col min="39" max="39" width="18.44140625" style="2" customWidth="1"/>
    <col min="40" max="40" width="13.6640625" style="2" customWidth="1"/>
    <col min="41" max="41" width="8.33203125" style="2" customWidth="1"/>
    <col min="42" max="42" width="14.88671875" style="2" customWidth="1"/>
    <col min="43" max="43" width="13.6640625" style="2" customWidth="1"/>
    <col min="44" max="44" width="8.33203125" style="2" customWidth="1"/>
    <col min="45" max="45" width="13.33203125" style="2" customWidth="1"/>
    <col min="46" max="46" width="13.6640625" style="2" customWidth="1"/>
    <col min="47" max="47" width="8.33203125" style="2" customWidth="1"/>
    <col min="48" max="48" width="18.44140625" style="2" customWidth="1"/>
    <col min="49" max="49" width="13.6640625" style="2" customWidth="1"/>
    <col min="50" max="50" width="8.33203125" style="2" customWidth="1"/>
    <col min="51" max="51" width="13.5546875" style="2" customWidth="1"/>
    <col min="52" max="52" width="13.6640625" style="2" customWidth="1"/>
    <col min="53" max="53" width="8.33203125" style="2" customWidth="1"/>
    <col min="54" max="54" width="11.5546875" style="2" customWidth="1"/>
    <col min="55" max="55" width="13.6640625" style="2" customWidth="1"/>
    <col min="56" max="56" width="8.33203125" style="2" customWidth="1"/>
    <col min="57" max="57" width="15.21875" style="2" customWidth="1"/>
    <col min="58" max="58" width="13.6640625" style="2" customWidth="1"/>
    <col min="59" max="59" width="8.33203125" style="2" customWidth="1"/>
    <col min="60" max="60" width="14.6640625" style="2" customWidth="1"/>
    <col min="61" max="61" width="13.6640625" style="2" customWidth="1"/>
    <col min="62" max="62" width="8.33203125" style="2" customWidth="1"/>
    <col min="63" max="63" width="15.33203125" style="2" customWidth="1"/>
    <col min="64" max="64" width="13.6640625" style="2" customWidth="1"/>
    <col min="65" max="65" width="8.33203125" style="2" customWidth="1"/>
    <col min="66" max="66" width="12.5546875" style="2" customWidth="1"/>
    <col min="67" max="67" width="13.6640625" style="2" customWidth="1"/>
    <col min="68" max="68" width="8.33203125" style="2" customWidth="1"/>
    <col min="69" max="69" width="17.6640625" style="2" customWidth="1"/>
    <col min="70" max="70" width="13.6640625" style="2" customWidth="1"/>
    <col min="71" max="71" width="8.33203125" style="2" customWidth="1"/>
    <col min="72" max="72" width="13" style="2" customWidth="1"/>
    <col min="73" max="73" width="13.6640625" style="2" customWidth="1"/>
    <col min="74" max="74" width="8.33203125" style="2" customWidth="1"/>
    <col min="75" max="75" width="14.5546875" style="2" customWidth="1"/>
    <col min="76" max="76" width="15.77734375" style="2" customWidth="1"/>
    <col min="77" max="77" width="8.33203125" style="2" customWidth="1"/>
    <col min="78" max="78" width="16.44140625" style="2" customWidth="1"/>
    <col min="79" max="79" width="15.77734375" style="2" customWidth="1"/>
    <col min="80" max="80" width="8.33203125" style="2" customWidth="1"/>
    <col min="81" max="81" width="16.44140625" style="2" customWidth="1"/>
    <col min="82" max="82" width="15.77734375" style="2" customWidth="1"/>
    <col min="83" max="83" width="8.33203125" style="2" customWidth="1"/>
    <col min="84" max="84" width="17.5546875" style="2" customWidth="1"/>
    <col min="85" max="85" width="15.77734375" style="2" customWidth="1"/>
    <col min="86" max="86" width="8.33203125" style="2" customWidth="1"/>
    <col min="87" max="87" width="18.109375" style="2" customWidth="1"/>
    <col min="88" max="88" width="15.77734375" style="2" customWidth="1"/>
    <col min="89" max="89" width="8.33203125" style="2" customWidth="1"/>
    <col min="90" max="90" width="16.109375" style="2" customWidth="1"/>
    <col min="91" max="91" width="15.77734375" style="2" customWidth="1"/>
    <col min="92" max="92" width="8.33203125" style="2" customWidth="1"/>
    <col min="93" max="93" width="16.44140625" style="2" customWidth="1"/>
    <col min="94" max="94" width="15.77734375" style="2" customWidth="1"/>
    <col min="95" max="95" width="8.33203125" style="2" customWidth="1"/>
    <col min="96" max="96" width="16.44140625" style="2" customWidth="1"/>
    <col min="97" max="97" width="15.77734375" style="2" customWidth="1"/>
    <col min="98" max="98" width="8.33203125" style="2" customWidth="1"/>
    <col min="99" max="99" width="16.44140625" style="2" customWidth="1"/>
    <col min="100" max="100" width="15.77734375" style="2" customWidth="1"/>
    <col min="101" max="101" width="8.33203125" style="2" customWidth="1"/>
    <col min="102" max="102" width="17.77734375" style="2" customWidth="1"/>
    <col min="103" max="103" width="15.44140625" style="2" customWidth="1"/>
    <col min="104" max="104" width="8.33203125" style="2" customWidth="1"/>
    <col min="105" max="307" width="9.109375" style="1"/>
  </cols>
  <sheetData>
    <row r="1" spans="1:307" s="34" customFormat="1" ht="15" thickBot="1" x14ac:dyDescent="0.35">
      <c r="A1" s="114"/>
      <c r="B1" s="114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</row>
    <row r="2" spans="1:307" s="120" customFormat="1" ht="30.6" customHeight="1" thickBot="1" x14ac:dyDescent="0.35">
      <c r="B2" s="122" t="s">
        <v>6</v>
      </c>
      <c r="C2" s="123" t="s">
        <v>516</v>
      </c>
      <c r="D2" s="123" t="s">
        <v>479</v>
      </c>
      <c r="E2" s="89"/>
      <c r="F2" s="31"/>
      <c r="G2" s="88"/>
      <c r="H2" s="89"/>
      <c r="I2" s="31"/>
      <c r="J2" s="88"/>
      <c r="K2" s="89"/>
      <c r="L2" s="31"/>
      <c r="M2" s="88"/>
      <c r="N2" s="89"/>
      <c r="O2" s="31"/>
      <c r="P2" s="88"/>
      <c r="Q2" s="89"/>
      <c r="R2" s="31"/>
      <c r="S2" s="88"/>
      <c r="T2" s="89"/>
      <c r="U2" s="31"/>
      <c r="V2" s="88"/>
      <c r="W2" s="89"/>
      <c r="X2" s="31"/>
      <c r="Y2" s="88"/>
      <c r="Z2" s="89"/>
      <c r="AA2" s="31"/>
      <c r="AB2" s="88"/>
      <c r="AC2" s="89"/>
      <c r="AD2" s="31"/>
      <c r="AE2" s="88"/>
      <c r="AF2" s="89"/>
      <c r="AG2" s="31"/>
      <c r="AH2" s="88"/>
      <c r="AI2" s="89"/>
      <c r="AJ2" s="31"/>
      <c r="AK2" s="88"/>
      <c r="AL2" s="89"/>
      <c r="AM2" s="31"/>
      <c r="AN2" s="88"/>
      <c r="AO2" s="89"/>
      <c r="AP2" s="31"/>
      <c r="AQ2" s="88"/>
      <c r="AR2" s="89"/>
      <c r="AS2" s="31"/>
      <c r="AT2" s="88"/>
      <c r="AU2" s="89"/>
      <c r="AV2" s="31"/>
      <c r="AW2" s="88"/>
      <c r="AX2" s="89"/>
      <c r="AY2" s="31"/>
      <c r="AZ2" s="88"/>
      <c r="BA2" s="89"/>
      <c r="BB2" s="31"/>
      <c r="BC2" s="88"/>
      <c r="BD2" s="89"/>
      <c r="BE2" s="31"/>
      <c r="BF2" s="88"/>
      <c r="BG2" s="89"/>
      <c r="BH2" s="31"/>
      <c r="BI2" s="88"/>
      <c r="BJ2" s="89"/>
      <c r="BK2" s="31"/>
      <c r="BL2" s="88"/>
      <c r="BM2" s="89"/>
      <c r="BN2" s="31"/>
      <c r="BO2" s="88"/>
      <c r="BP2" s="89"/>
      <c r="BQ2" s="31"/>
      <c r="BR2" s="88"/>
      <c r="BS2" s="89"/>
      <c r="BT2" s="31"/>
      <c r="BU2" s="88"/>
      <c r="BV2" s="89"/>
      <c r="BW2" s="31"/>
      <c r="BX2" s="88"/>
      <c r="BY2" s="89"/>
      <c r="BZ2" s="31"/>
      <c r="CA2" s="88"/>
      <c r="CB2" s="89"/>
      <c r="CC2" s="31"/>
      <c r="CD2" s="88"/>
      <c r="CE2" s="89"/>
      <c r="CF2" s="31"/>
      <c r="CG2" s="88"/>
      <c r="CH2" s="89"/>
      <c r="CI2" s="31"/>
      <c r="CJ2" s="88"/>
      <c r="CK2" s="89"/>
      <c r="CL2" s="31"/>
      <c r="CM2" s="88"/>
      <c r="CN2" s="89"/>
      <c r="CO2" s="31"/>
      <c r="CP2" s="88"/>
      <c r="CQ2" s="89"/>
      <c r="CR2" s="31"/>
      <c r="CS2" s="88"/>
      <c r="CT2" s="89"/>
      <c r="CU2" s="31"/>
      <c r="CV2" s="88"/>
      <c r="CW2" s="89"/>
      <c r="CX2" s="31"/>
      <c r="CY2" s="88"/>
      <c r="CZ2" s="89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21"/>
      <c r="HV2" s="121"/>
      <c r="HW2" s="121"/>
      <c r="HX2" s="121"/>
      <c r="HY2" s="121"/>
      <c r="HZ2" s="121"/>
      <c r="IA2" s="121"/>
      <c r="IB2" s="121"/>
      <c r="IC2" s="121"/>
      <c r="ID2" s="121"/>
      <c r="IE2" s="121"/>
      <c r="IF2" s="121"/>
      <c r="IG2" s="121"/>
      <c r="IH2" s="121"/>
      <c r="II2" s="121"/>
      <c r="IJ2" s="121"/>
      <c r="IK2" s="121"/>
      <c r="IL2" s="121"/>
      <c r="IM2" s="121"/>
      <c r="IN2" s="121"/>
      <c r="IO2" s="121"/>
      <c r="IP2" s="121"/>
      <c r="IQ2" s="121"/>
      <c r="IR2" s="121"/>
      <c r="IS2" s="121"/>
      <c r="IT2" s="121"/>
      <c r="IU2" s="121"/>
      <c r="IV2" s="121"/>
      <c r="IW2" s="121"/>
      <c r="IX2" s="121"/>
      <c r="IY2" s="121"/>
      <c r="IZ2" s="121"/>
      <c r="JA2" s="121"/>
      <c r="JB2" s="121"/>
      <c r="JC2" s="121"/>
      <c r="JD2" s="121"/>
      <c r="JE2" s="121"/>
      <c r="JF2" s="121"/>
      <c r="JG2" s="121"/>
      <c r="JH2" s="121"/>
      <c r="JI2" s="121"/>
      <c r="JJ2" s="121"/>
      <c r="JK2" s="121"/>
      <c r="JL2" s="121"/>
      <c r="JM2" s="121"/>
      <c r="JN2" s="121"/>
      <c r="JO2" s="121"/>
      <c r="JP2" s="121"/>
      <c r="JQ2" s="121"/>
      <c r="JR2" s="121"/>
      <c r="JS2" s="121"/>
      <c r="JT2" s="121"/>
      <c r="JU2" s="121"/>
      <c r="JV2" s="121"/>
      <c r="JW2" s="121"/>
      <c r="JX2" s="121"/>
      <c r="JY2" s="121"/>
      <c r="JZ2" s="121"/>
      <c r="KA2" s="121"/>
      <c r="KB2" s="121"/>
      <c r="KC2" s="121"/>
      <c r="KD2" s="121"/>
      <c r="KE2" s="121"/>
      <c r="KF2" s="121"/>
      <c r="KG2" s="121"/>
      <c r="KH2" s="121"/>
      <c r="KI2" s="121"/>
      <c r="KJ2" s="121"/>
      <c r="KK2" s="121"/>
      <c r="KL2" s="121"/>
      <c r="KM2" s="121"/>
      <c r="KN2" s="121"/>
      <c r="KO2" s="121"/>
      <c r="KP2" s="121"/>
      <c r="KQ2" s="121"/>
      <c r="KR2" s="121"/>
      <c r="KS2" s="121"/>
      <c r="KT2" s="121"/>
      <c r="KU2" s="121"/>
    </row>
    <row r="3" spans="1:307" s="1" customFormat="1" x14ac:dyDescent="0.3">
      <c r="B3" s="61" t="s">
        <v>7</v>
      </c>
      <c r="C3" s="60">
        <f>$D$43</f>
        <v>84</v>
      </c>
      <c r="D3" s="59">
        <v>1.548994960619698</v>
      </c>
      <c r="E3" s="90"/>
      <c r="G3" s="40"/>
      <c r="H3" s="90"/>
      <c r="J3" s="40"/>
      <c r="K3" s="90"/>
      <c r="M3" s="40"/>
      <c r="N3" s="90"/>
      <c r="P3" s="40"/>
      <c r="Q3" s="90"/>
      <c r="S3" s="40"/>
      <c r="T3" s="90"/>
      <c r="V3" s="40"/>
      <c r="W3" s="90"/>
      <c r="Y3" s="40"/>
      <c r="Z3" s="90"/>
      <c r="AB3" s="40"/>
      <c r="AC3" s="90"/>
      <c r="AE3" s="40"/>
      <c r="AF3" s="90"/>
      <c r="AH3" s="40"/>
      <c r="AI3" s="90"/>
      <c r="AK3" s="40"/>
      <c r="AL3" s="90"/>
      <c r="AN3" s="40"/>
      <c r="AO3" s="90"/>
      <c r="AQ3" s="40"/>
      <c r="AR3" s="90"/>
      <c r="AT3" s="40"/>
      <c r="AU3" s="90"/>
      <c r="AW3" s="40"/>
      <c r="AX3" s="90"/>
      <c r="AZ3" s="40"/>
      <c r="BA3" s="90"/>
      <c r="BC3" s="40"/>
      <c r="BD3" s="90"/>
      <c r="BF3" s="40"/>
      <c r="BG3" s="90"/>
      <c r="BI3" s="40"/>
      <c r="BJ3" s="90"/>
      <c r="BL3" s="40"/>
      <c r="BM3" s="90"/>
      <c r="BO3" s="40"/>
      <c r="BP3" s="90"/>
      <c r="BR3" s="40"/>
      <c r="BS3" s="90"/>
      <c r="BU3" s="40"/>
      <c r="BV3" s="90"/>
      <c r="BX3" s="40"/>
      <c r="BY3" s="90"/>
      <c r="CA3" s="40"/>
      <c r="CB3" s="90"/>
      <c r="CD3" s="40"/>
      <c r="CE3" s="90"/>
      <c r="CG3" s="40"/>
      <c r="CH3" s="90"/>
      <c r="CJ3" s="40"/>
      <c r="CK3" s="90"/>
      <c r="CM3" s="40"/>
      <c r="CN3" s="90"/>
      <c r="CP3" s="40"/>
      <c r="CQ3" s="90"/>
      <c r="CS3" s="40"/>
      <c r="CT3" s="90"/>
      <c r="CV3" s="40"/>
      <c r="CW3" s="90"/>
      <c r="CY3" s="40"/>
      <c r="CZ3" s="90"/>
    </row>
    <row r="4" spans="1:307" s="1" customFormat="1" ht="15" thickBot="1" x14ac:dyDescent="0.35">
      <c r="B4" s="104" t="s">
        <v>478</v>
      </c>
      <c r="C4" s="119">
        <f>$G$43</f>
        <v>84</v>
      </c>
      <c r="D4" s="124">
        <f>$H$43</f>
        <v>1.662393276045437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58"/>
      <c r="BN4" s="58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</row>
    <row r="5" spans="1:307" s="1" customFormat="1" ht="16.2" customHeight="1" x14ac:dyDescent="0.3"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</row>
    <row r="6" spans="1:307" s="1" customFormat="1" x14ac:dyDescent="0.3"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</row>
    <row r="7" spans="1:307" s="1" customFormat="1" x14ac:dyDescent="0.3"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</row>
    <row r="8" spans="1:307" s="1" customFormat="1" x14ac:dyDescent="0.3"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</row>
    <row r="9" spans="1:307" s="1" customFormat="1" x14ac:dyDescent="0.3"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</row>
    <row r="10" spans="1:307" s="1" customFormat="1" x14ac:dyDescent="0.3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55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</row>
    <row r="11" spans="1:307" s="1" customFormat="1" x14ac:dyDescent="0.3"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</row>
    <row r="12" spans="1:307" s="1" customFormat="1" x14ac:dyDescent="0.3"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</row>
    <row r="13" spans="1:307" s="14" customFormat="1" x14ac:dyDescent="0.3"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</row>
    <row r="14" spans="1:307" s="1" customFormat="1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</row>
    <row r="15" spans="1:307" s="1" customFormat="1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</row>
    <row r="16" spans="1:307" s="1" customFormat="1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</row>
    <row r="17" spans="1:307" s="1" customFormat="1" x14ac:dyDescent="0.3"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</row>
    <row r="18" spans="1:307" s="1" customFormat="1" ht="15.75" customHeight="1" x14ac:dyDescent="0.3"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</row>
    <row r="19" spans="1:307" s="1" customFormat="1" x14ac:dyDescent="0.3"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</row>
    <row r="20" spans="1:307" s="1" customFormat="1" x14ac:dyDescent="0.3"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</row>
    <row r="21" spans="1:307" s="1" customFormat="1" x14ac:dyDescent="0.3"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</row>
    <row r="22" spans="1:307" s="1" customFormat="1" x14ac:dyDescent="0.3"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</row>
    <row r="23" spans="1:307" s="1" customFormat="1" x14ac:dyDescent="0.3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</row>
    <row r="24" spans="1:307" s="1" customFormat="1" x14ac:dyDescent="0.3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</row>
    <row r="25" spans="1:307" s="1" customFormat="1" x14ac:dyDescent="0.3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</row>
    <row r="26" spans="1:307" s="1" customFormat="1" x14ac:dyDescent="0.3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</row>
    <row r="27" spans="1:307" s="1" customFormat="1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</row>
    <row r="28" spans="1:307" s="1" customFormat="1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</row>
    <row r="29" spans="1:307" s="1" customFormat="1" x14ac:dyDescent="0.3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</row>
    <row r="30" spans="1:307" s="4" customFormat="1" x14ac:dyDescent="0.3">
      <c r="A30" s="1"/>
      <c r="B30" s="1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</row>
    <row r="31" spans="1:307" s="4" customFormat="1" x14ac:dyDescent="0.3">
      <c r="A31" s="1"/>
      <c r="B31" s="1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</row>
    <row r="32" spans="1:307" s="4" customFormat="1" x14ac:dyDescent="0.3">
      <c r="A32" s="1"/>
      <c r="B32" s="1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</row>
    <row r="33" spans="1:307" s="4" customFormat="1" x14ac:dyDescent="0.3">
      <c r="A33" s="1"/>
      <c r="B33" s="1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</row>
    <row r="34" spans="1:307" s="4" customFormat="1" x14ac:dyDescent="0.3">
      <c r="A34" s="1"/>
      <c r="B34" s="1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</row>
    <row r="35" spans="1:307" s="4" customFormat="1" x14ac:dyDescent="0.3">
      <c r="A35" s="1"/>
      <c r="B35" s="1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</row>
    <row r="36" spans="1:307" s="4" customFormat="1" x14ac:dyDescent="0.3">
      <c r="A36" s="1"/>
      <c r="B36" s="1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</row>
    <row r="37" spans="1:307" s="4" customFormat="1" ht="31.2" customHeight="1" x14ac:dyDescent="0.3">
      <c r="A37" s="1"/>
      <c r="B37" s="1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</row>
    <row r="38" spans="1:307" s="4" customFormat="1" x14ac:dyDescent="0.3">
      <c r="A38" s="1"/>
      <c r="B38" s="1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</row>
    <row r="39" spans="1:307" s="1" customFormat="1" x14ac:dyDescent="0.3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43"/>
      <c r="Q39" s="43"/>
      <c r="R39" s="2"/>
      <c r="S39" s="2"/>
      <c r="T39" s="43"/>
      <c r="U39" s="2"/>
      <c r="V39" s="2"/>
      <c r="W39" s="43"/>
      <c r="X39" s="2"/>
      <c r="Y39" s="43"/>
      <c r="Z39" s="43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</row>
    <row r="40" spans="1:307" x14ac:dyDescent="0.3">
      <c r="B40" s="45"/>
      <c r="C40" s="2"/>
      <c r="D40" s="42"/>
      <c r="E40" s="42"/>
      <c r="F40" s="2"/>
      <c r="G40" s="42"/>
      <c r="H40" s="42"/>
      <c r="I40" s="2"/>
      <c r="J40" s="42"/>
      <c r="K40" s="42"/>
      <c r="M40" s="42"/>
      <c r="N40" s="42"/>
      <c r="P40" s="42"/>
      <c r="Q40" s="42"/>
      <c r="S40" s="42"/>
      <c r="T40" s="42"/>
      <c r="V40" s="42"/>
      <c r="W40" s="42"/>
      <c r="Y40" s="42"/>
      <c r="Z40" s="42"/>
      <c r="AB40" s="42"/>
      <c r="AC40" s="42"/>
      <c r="AE40" s="42"/>
      <c r="AF40" s="42"/>
      <c r="AH40" s="42"/>
      <c r="AI40" s="42"/>
      <c r="AK40" s="42"/>
      <c r="AL40" s="42"/>
      <c r="AN40" s="42"/>
      <c r="AO40" s="42"/>
      <c r="AQ40" s="42"/>
      <c r="AR40" s="42"/>
      <c r="AT40" s="42"/>
      <c r="AU40" s="42"/>
      <c r="AW40" s="42"/>
      <c r="AX40" s="42"/>
      <c r="AZ40" s="42"/>
      <c r="BA40" s="42"/>
      <c r="BC40" s="42"/>
      <c r="BD40" s="42"/>
      <c r="BF40" s="42"/>
      <c r="BG40" s="42"/>
      <c r="BI40" s="42"/>
      <c r="BJ40" s="42"/>
      <c r="BL40" s="42"/>
      <c r="BM40" s="42"/>
      <c r="BO40" s="42"/>
      <c r="BP40" s="42"/>
      <c r="BR40" s="42"/>
      <c r="BS40" s="42"/>
      <c r="BU40" s="42"/>
      <c r="BV40" s="42"/>
      <c r="BX40" s="42"/>
      <c r="BY40" s="42"/>
      <c r="CA40" s="42"/>
      <c r="CB40" s="42"/>
      <c r="CD40" s="42"/>
      <c r="CE40" s="42"/>
      <c r="CG40" s="42"/>
      <c r="CH40" s="42"/>
      <c r="CJ40" s="42"/>
      <c r="CK40" s="42"/>
      <c r="CM40" s="42"/>
      <c r="CN40" s="42"/>
      <c r="CP40" s="42"/>
      <c r="CQ40" s="42"/>
      <c r="CS40" s="42"/>
      <c r="CT40" s="42"/>
      <c r="CV40" s="42"/>
      <c r="CW40" s="42"/>
      <c r="CY40" s="42"/>
      <c r="CZ40" s="42"/>
    </row>
    <row r="41" spans="1:307" x14ac:dyDescent="0.3">
      <c r="A41" s="42"/>
      <c r="B41" s="42"/>
      <c r="C41" s="2"/>
      <c r="D41" s="37"/>
      <c r="E41" s="36"/>
      <c r="F41" s="2"/>
      <c r="G41" s="37"/>
      <c r="H41" s="36"/>
      <c r="I41" s="2"/>
      <c r="J41" s="37"/>
      <c r="K41" s="36"/>
      <c r="M41" s="37"/>
      <c r="N41" s="36"/>
      <c r="P41" s="37"/>
      <c r="Q41" s="36"/>
      <c r="S41" s="37"/>
      <c r="T41" s="36"/>
      <c r="V41" s="37"/>
      <c r="W41" s="36"/>
      <c r="Y41" s="37"/>
      <c r="Z41" s="36"/>
      <c r="AB41" s="37"/>
      <c r="AC41" s="36"/>
      <c r="AE41" s="37"/>
      <c r="AF41" s="36"/>
      <c r="AH41" s="37"/>
      <c r="AI41" s="36"/>
      <c r="AK41" s="37"/>
      <c r="AL41" s="36"/>
      <c r="AN41" s="37"/>
      <c r="AO41" s="36"/>
      <c r="AQ41" s="37"/>
      <c r="AR41" s="36"/>
      <c r="AT41" s="37"/>
      <c r="AU41" s="36"/>
      <c r="AW41" s="37"/>
      <c r="AX41" s="36"/>
      <c r="AZ41" s="37"/>
      <c r="BA41" s="36"/>
      <c r="BC41" s="37"/>
      <c r="BD41" s="36"/>
      <c r="BF41" s="37"/>
      <c r="BG41" s="36"/>
      <c r="BI41" s="37"/>
      <c r="BJ41" s="36"/>
      <c r="BL41" s="37"/>
      <c r="BM41" s="36"/>
      <c r="BO41" s="37"/>
      <c r="BP41" s="36"/>
      <c r="BR41" s="37"/>
      <c r="BS41" s="36"/>
      <c r="BU41" s="37"/>
      <c r="BV41" s="36"/>
      <c r="BX41" s="37"/>
      <c r="BY41" s="36"/>
      <c r="CA41" s="37"/>
      <c r="CB41" s="36"/>
      <c r="CD41" s="37"/>
      <c r="CE41" s="36"/>
      <c r="CG41" s="37"/>
      <c r="CH41" s="36"/>
      <c r="CJ41" s="37"/>
      <c r="CK41" s="36"/>
      <c r="CM41" s="37"/>
      <c r="CN41" s="36"/>
      <c r="CP41" s="37"/>
      <c r="CQ41" s="36"/>
      <c r="CS41" s="37"/>
      <c r="CT41" s="36"/>
      <c r="CV41" s="37"/>
      <c r="CW41" s="36"/>
      <c r="CY41" s="37"/>
      <c r="CZ41" s="36"/>
    </row>
    <row r="42" spans="1:307" s="4" customFormat="1" x14ac:dyDescent="0.3">
      <c r="A42" s="37"/>
      <c r="B42" s="36"/>
      <c r="C42" s="115"/>
      <c r="D42" s="116" t="s">
        <v>483</v>
      </c>
      <c r="E42" s="117" t="s">
        <v>479</v>
      </c>
      <c r="F42" s="115"/>
      <c r="G42" s="116" t="s">
        <v>483</v>
      </c>
      <c r="H42" s="118" t="s">
        <v>479</v>
      </c>
      <c r="I42" s="101"/>
      <c r="J42" s="70"/>
      <c r="K42" s="73"/>
      <c r="L42" s="2"/>
      <c r="M42" s="70"/>
      <c r="N42" s="73"/>
      <c r="O42" s="2"/>
      <c r="P42" s="70"/>
      <c r="Q42" s="73"/>
      <c r="R42" s="2"/>
      <c r="S42" s="70"/>
      <c r="T42" s="73"/>
      <c r="U42" s="2"/>
      <c r="V42" s="70"/>
      <c r="W42" s="73"/>
      <c r="X42" s="2"/>
      <c r="Y42" s="70"/>
      <c r="Z42" s="73"/>
      <c r="AA42" s="70"/>
      <c r="AB42" s="70"/>
      <c r="AC42" s="73"/>
      <c r="AD42" s="2"/>
      <c r="AE42" s="70"/>
      <c r="AF42" s="73"/>
      <c r="AG42" s="2"/>
      <c r="AH42" s="70"/>
      <c r="AI42" s="73"/>
      <c r="AJ42" s="2"/>
      <c r="AK42" s="70"/>
      <c r="AL42" s="73"/>
      <c r="AM42" s="2"/>
      <c r="AN42" s="70"/>
      <c r="AO42" s="73"/>
      <c r="AP42" s="2"/>
      <c r="AQ42" s="70"/>
      <c r="AR42" s="73"/>
      <c r="AS42" s="70"/>
      <c r="AT42" s="70"/>
      <c r="AU42" s="73"/>
      <c r="AV42" s="2"/>
      <c r="AW42" s="70"/>
      <c r="AX42" s="73"/>
      <c r="AY42" s="2"/>
      <c r="AZ42" s="70"/>
      <c r="BA42" s="73"/>
      <c r="BB42" s="2"/>
      <c r="BC42" s="70"/>
      <c r="BD42" s="73"/>
      <c r="BE42" s="2"/>
      <c r="BF42" s="70"/>
      <c r="BG42" s="73"/>
      <c r="BH42" s="2"/>
      <c r="BI42" s="70"/>
      <c r="BJ42" s="73"/>
      <c r="BK42" s="70"/>
      <c r="BL42" s="70"/>
      <c r="BM42" s="73"/>
      <c r="BN42" s="2"/>
      <c r="BO42" s="70"/>
      <c r="BP42" s="73"/>
      <c r="BQ42" s="2"/>
      <c r="BR42" s="70"/>
      <c r="BS42" s="73"/>
      <c r="BT42" s="2"/>
      <c r="BU42" s="70"/>
      <c r="BV42" s="73"/>
      <c r="BW42" s="2"/>
      <c r="BX42" s="70"/>
      <c r="BY42" s="73"/>
      <c r="BZ42" s="2"/>
      <c r="CA42" s="70"/>
      <c r="CB42" s="73"/>
      <c r="CC42" s="70"/>
      <c r="CD42" s="70"/>
      <c r="CE42" s="73"/>
      <c r="CF42" s="2"/>
      <c r="CG42" s="70"/>
      <c r="CH42" s="73"/>
      <c r="CI42" s="2"/>
      <c r="CJ42" s="70"/>
      <c r="CK42" s="73"/>
      <c r="CL42" s="2"/>
      <c r="CM42" s="70"/>
      <c r="CN42" s="73"/>
      <c r="CO42" s="2"/>
      <c r="CP42" s="70"/>
      <c r="CQ42" s="73"/>
      <c r="CR42" s="2"/>
      <c r="CS42" s="70"/>
      <c r="CT42" s="73"/>
      <c r="CU42" s="70"/>
      <c r="CV42" s="70"/>
      <c r="CW42" s="73"/>
      <c r="CX42" s="2"/>
      <c r="CY42" s="70"/>
      <c r="CZ42" s="73"/>
      <c r="DA42" s="2"/>
      <c r="DB42" s="81"/>
      <c r="DC42" s="73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</row>
    <row r="43" spans="1:307" s="66" customFormat="1" ht="15" thickBot="1" x14ac:dyDescent="0.35">
      <c r="A43" s="65"/>
      <c r="B43" s="65"/>
      <c r="C43" s="67"/>
      <c r="D43" s="72">
        <f>COUNT(C46:C207)</f>
        <v>84</v>
      </c>
      <c r="E43" s="74">
        <f>SQRT(SUMIF(E46:E207,"&gt;0")/D43)</f>
        <v>1.5761646284528898</v>
      </c>
      <c r="F43" s="67"/>
      <c r="G43" s="68">
        <f>COUNT(F46:F207)</f>
        <v>84</v>
      </c>
      <c r="H43" s="71">
        <f>SQRT(SUMIF(H46:H207,"&gt;0")/G43)</f>
        <v>1.662393276045437</v>
      </c>
      <c r="I43" s="67"/>
      <c r="J43" s="68"/>
      <c r="K43" s="69"/>
      <c r="L43" s="77"/>
      <c r="M43" s="68"/>
      <c r="N43" s="69"/>
      <c r="O43" s="77"/>
      <c r="P43" s="68"/>
      <c r="Q43" s="69"/>
      <c r="R43" s="77"/>
      <c r="S43" s="68"/>
      <c r="T43" s="69"/>
      <c r="U43" s="77"/>
      <c r="V43" s="68"/>
      <c r="W43" s="69"/>
      <c r="X43" s="77"/>
      <c r="Y43" s="68"/>
      <c r="Z43" s="69"/>
      <c r="AA43" s="77"/>
      <c r="AB43" s="68"/>
      <c r="AC43" s="69"/>
      <c r="AD43" s="77"/>
      <c r="AE43" s="68"/>
      <c r="AF43" s="69"/>
      <c r="AG43" s="77"/>
      <c r="AH43" s="68"/>
      <c r="AI43" s="69"/>
      <c r="AJ43" s="77"/>
      <c r="AK43" s="68"/>
      <c r="AL43" s="69"/>
      <c r="AM43" s="77"/>
      <c r="AN43" s="68"/>
      <c r="AO43" s="69"/>
      <c r="AP43" s="77"/>
      <c r="AQ43" s="68"/>
      <c r="AR43" s="69"/>
      <c r="AS43" s="77"/>
      <c r="AT43" s="68"/>
      <c r="AU43" s="69"/>
      <c r="AV43" s="77"/>
      <c r="AW43" s="68"/>
      <c r="AX43" s="69"/>
      <c r="AY43" s="77"/>
      <c r="AZ43" s="68"/>
      <c r="BA43" s="69"/>
      <c r="BB43" s="77"/>
      <c r="BC43" s="68"/>
      <c r="BD43" s="69"/>
      <c r="BE43" s="77"/>
      <c r="BF43" s="68"/>
      <c r="BG43" s="69"/>
      <c r="BH43" s="77"/>
      <c r="BI43" s="68"/>
      <c r="BJ43" s="69"/>
      <c r="BK43" s="77"/>
      <c r="BL43" s="68"/>
      <c r="BM43" s="69"/>
      <c r="BN43" s="77"/>
      <c r="BO43" s="68"/>
      <c r="BP43" s="69"/>
      <c r="BQ43" s="77"/>
      <c r="BR43" s="68"/>
      <c r="BS43" s="69"/>
      <c r="BT43" s="77"/>
      <c r="BU43" s="68"/>
      <c r="BV43" s="69"/>
      <c r="BW43" s="77"/>
      <c r="BX43" s="68"/>
      <c r="BY43" s="69"/>
      <c r="BZ43" s="77"/>
      <c r="CA43" s="68"/>
      <c r="CB43" s="69"/>
      <c r="CC43" s="77"/>
      <c r="CD43" s="68"/>
      <c r="CE43" s="69"/>
      <c r="CF43" s="77"/>
      <c r="CG43" s="68"/>
      <c r="CH43" s="69"/>
      <c r="CI43" s="77"/>
      <c r="CJ43" s="68"/>
      <c r="CK43" s="69"/>
      <c r="CL43" s="77"/>
      <c r="CM43" s="68"/>
      <c r="CN43" s="69"/>
      <c r="CO43" s="77"/>
      <c r="CP43" s="68"/>
      <c r="CQ43" s="69"/>
      <c r="CR43" s="77"/>
      <c r="CS43" s="68"/>
      <c r="CT43" s="69"/>
      <c r="CU43" s="77"/>
      <c r="CV43" s="68"/>
      <c r="CW43" s="69"/>
      <c r="CX43" s="77"/>
      <c r="CY43" s="68"/>
      <c r="CZ43" s="69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</row>
    <row r="44" spans="1:307" s="66" customFormat="1" ht="15.75" customHeight="1" x14ac:dyDescent="0.3">
      <c r="A44" s="68"/>
      <c r="B44" s="69"/>
      <c r="C44" s="99" t="s">
        <v>4</v>
      </c>
      <c r="D44" s="85"/>
      <c r="E44" s="93"/>
      <c r="F44" s="99" t="s">
        <v>4</v>
      </c>
      <c r="G44" s="85"/>
      <c r="H44" s="93"/>
      <c r="I44" s="67"/>
      <c r="J44" s="38"/>
      <c r="K44" s="38"/>
      <c r="L44" s="77"/>
      <c r="M44" s="38"/>
      <c r="N44" s="38"/>
      <c r="O44" s="77"/>
      <c r="P44" s="38"/>
      <c r="Q44" s="38"/>
      <c r="R44" s="77"/>
      <c r="S44" s="38"/>
      <c r="T44" s="38"/>
      <c r="U44" s="77"/>
      <c r="V44" s="38"/>
      <c r="W44" s="38"/>
      <c r="X44" s="77"/>
      <c r="Y44" s="38"/>
      <c r="Z44" s="38"/>
      <c r="AA44" s="77"/>
      <c r="AB44" s="38"/>
      <c r="AC44" s="38"/>
      <c r="AD44" s="77"/>
      <c r="AE44" s="38"/>
      <c r="AF44" s="38"/>
      <c r="AG44" s="77"/>
      <c r="AH44" s="38"/>
      <c r="AI44" s="38"/>
      <c r="AJ44" s="77"/>
      <c r="AK44" s="38"/>
      <c r="AL44" s="38"/>
      <c r="AM44" s="77"/>
      <c r="AN44" s="38"/>
      <c r="AO44" s="38"/>
      <c r="AP44" s="77"/>
      <c r="AQ44" s="38"/>
      <c r="AR44" s="38"/>
      <c r="AS44" s="77"/>
      <c r="AT44" s="38"/>
      <c r="AU44" s="38"/>
      <c r="AV44" s="77"/>
      <c r="AW44" s="38"/>
      <c r="AX44" s="38"/>
      <c r="AY44" s="77"/>
      <c r="AZ44" s="38"/>
      <c r="BA44" s="38"/>
      <c r="BB44" s="77"/>
      <c r="BC44" s="38"/>
      <c r="BD44" s="38"/>
      <c r="BE44" s="77"/>
      <c r="BF44" s="38"/>
      <c r="BG44" s="38"/>
      <c r="BH44" s="77"/>
      <c r="BI44" s="38"/>
      <c r="BJ44" s="38"/>
      <c r="BK44" s="77"/>
      <c r="BL44" s="38"/>
      <c r="BM44" s="38"/>
      <c r="BN44" s="77"/>
      <c r="BO44" s="38"/>
      <c r="BP44" s="38"/>
      <c r="BQ44" s="77"/>
      <c r="BR44" s="38"/>
      <c r="BS44" s="38"/>
      <c r="BT44" s="77"/>
      <c r="BU44" s="38"/>
      <c r="BV44" s="38"/>
      <c r="BW44" s="77"/>
      <c r="BX44" s="38"/>
      <c r="BY44" s="38"/>
      <c r="BZ44" s="77"/>
      <c r="CA44" s="38"/>
      <c r="CB44" s="38"/>
      <c r="CC44" s="77"/>
      <c r="CD44" s="38"/>
      <c r="CE44" s="38"/>
      <c r="CF44" s="77"/>
      <c r="CG44" s="38"/>
      <c r="CH44" s="38"/>
      <c r="CI44" s="77"/>
      <c r="CJ44" s="38"/>
      <c r="CK44" s="38"/>
      <c r="CL44" s="77"/>
      <c r="CM44" s="38"/>
      <c r="CN44" s="38"/>
      <c r="CO44" s="77"/>
      <c r="CP44" s="38"/>
      <c r="CQ44" s="38"/>
      <c r="CR44" s="77"/>
      <c r="CS44" s="38"/>
      <c r="CT44" s="38"/>
      <c r="CU44" s="77"/>
      <c r="CV44" s="38"/>
      <c r="CW44" s="38"/>
      <c r="CX44" s="77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</row>
    <row r="45" spans="1:307" s="79" customFormat="1" ht="60" customHeight="1" thickBot="1" x14ac:dyDescent="0.35">
      <c r="A45" s="33" t="s">
        <v>480</v>
      </c>
      <c r="B45" s="33" t="s">
        <v>3</v>
      </c>
      <c r="C45" s="100" t="s">
        <v>482</v>
      </c>
      <c r="D45" s="86" t="s">
        <v>2</v>
      </c>
      <c r="E45" s="94" t="s">
        <v>1</v>
      </c>
      <c r="F45" s="100" t="s">
        <v>684</v>
      </c>
      <c r="G45" s="86" t="s">
        <v>2</v>
      </c>
      <c r="H45" s="94" t="s">
        <v>1</v>
      </c>
      <c r="I45" s="105"/>
      <c r="J45" s="32"/>
      <c r="K45" s="76"/>
      <c r="L45" s="82"/>
      <c r="M45" s="32"/>
      <c r="N45" s="76"/>
      <c r="O45" s="82"/>
      <c r="P45" s="32"/>
      <c r="Q45" s="76"/>
      <c r="R45" s="82"/>
      <c r="S45" s="32"/>
      <c r="T45" s="76"/>
      <c r="U45" s="82"/>
      <c r="V45" s="32"/>
      <c r="W45" s="76"/>
      <c r="X45" s="82"/>
      <c r="Y45" s="32"/>
      <c r="Z45" s="76"/>
      <c r="AA45" s="82"/>
      <c r="AB45" s="32"/>
      <c r="AC45" s="76"/>
      <c r="AD45" s="82"/>
      <c r="AE45" s="32"/>
      <c r="AF45" s="76"/>
      <c r="AG45" s="82"/>
      <c r="AH45" s="32"/>
      <c r="AI45" s="76"/>
      <c r="AJ45" s="82"/>
      <c r="AK45" s="32"/>
      <c r="AL45" s="76"/>
      <c r="AM45" s="82"/>
      <c r="AN45" s="32"/>
      <c r="AO45" s="76"/>
      <c r="AP45" s="82"/>
      <c r="AQ45" s="32"/>
      <c r="AR45" s="76"/>
      <c r="AS45" s="82"/>
      <c r="AT45" s="32"/>
      <c r="AU45" s="76"/>
      <c r="AV45" s="82"/>
      <c r="AW45" s="32"/>
      <c r="AX45" s="76"/>
      <c r="AY45" s="82"/>
      <c r="AZ45" s="32"/>
      <c r="BA45" s="76"/>
      <c r="BB45" s="82"/>
      <c r="BC45" s="32"/>
      <c r="BD45" s="76"/>
      <c r="BE45" s="82"/>
      <c r="BF45" s="32"/>
      <c r="BG45" s="76"/>
      <c r="BH45" s="82"/>
      <c r="BI45" s="32"/>
      <c r="BJ45" s="76"/>
      <c r="BK45" s="82"/>
      <c r="BL45" s="32"/>
      <c r="BM45" s="76"/>
      <c r="BN45" s="82"/>
      <c r="BO45" s="32"/>
      <c r="BP45" s="76"/>
      <c r="BQ45" s="82"/>
      <c r="BR45" s="32"/>
      <c r="BS45" s="76"/>
      <c r="BT45" s="82"/>
      <c r="BU45" s="32"/>
      <c r="BV45" s="76"/>
      <c r="BW45" s="82"/>
      <c r="BX45" s="32"/>
      <c r="BY45" s="76"/>
      <c r="BZ45" s="82"/>
      <c r="CA45" s="32"/>
      <c r="CB45" s="76"/>
      <c r="CC45" s="82"/>
      <c r="CD45" s="32"/>
      <c r="CE45" s="76"/>
      <c r="CF45" s="82"/>
      <c r="CG45" s="32"/>
      <c r="CH45" s="76"/>
      <c r="CI45" s="82"/>
      <c r="CJ45" s="32"/>
      <c r="CK45" s="76"/>
      <c r="CL45" s="82"/>
      <c r="CM45" s="32"/>
      <c r="CN45" s="76"/>
      <c r="CO45" s="82"/>
      <c r="CP45" s="32"/>
      <c r="CQ45" s="76"/>
      <c r="CR45" s="82"/>
      <c r="CS45" s="32"/>
      <c r="CT45" s="76"/>
      <c r="CU45" s="82"/>
      <c r="CV45" s="32"/>
      <c r="CW45" s="76"/>
      <c r="CX45" s="82"/>
      <c r="CY45" s="32"/>
      <c r="CZ45" s="76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  <c r="IV45" s="80"/>
      <c r="IW45" s="80"/>
      <c r="IX45" s="80"/>
      <c r="IY45" s="80"/>
      <c r="IZ45" s="80"/>
      <c r="JA45" s="80"/>
      <c r="JB45" s="80"/>
      <c r="JC45" s="80"/>
      <c r="JD45" s="80"/>
      <c r="JE45" s="80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</row>
    <row r="46" spans="1:307" s="30" customFormat="1" ht="14.4" customHeight="1" x14ac:dyDescent="0.3">
      <c r="A46" s="13" t="s">
        <v>602</v>
      </c>
      <c r="B46" s="13" t="s">
        <v>518</v>
      </c>
      <c r="C46" s="91">
        <v>17.737272066929116</v>
      </c>
      <c r="D46" s="92">
        <v>18.000812961203906</v>
      </c>
      <c r="E46" s="92">
        <f t="shared" ref="E46:E83" si="0">IFERROR((C46-D46)^2,0)</f>
        <v>6.9453802955156102E-2</v>
      </c>
      <c r="F46" s="10">
        <v>15.746179126640193</v>
      </c>
      <c r="G46" s="9">
        <v>16.688306117371042</v>
      </c>
      <c r="H46" s="9">
        <f t="shared" ref="H46:H83" si="1">IFERROR((F46-G46)^2,0)</f>
        <v>0.88760326666356426</v>
      </c>
      <c r="I46" s="10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</row>
    <row r="47" spans="1:307" s="29" customFormat="1" ht="14.4" customHeight="1" x14ac:dyDescent="0.3">
      <c r="A47" s="13" t="s">
        <v>603</v>
      </c>
      <c r="B47" s="13" t="s">
        <v>519</v>
      </c>
      <c r="C47" s="10">
        <v>23.915935832925975</v>
      </c>
      <c r="D47" s="9">
        <v>25.201138145685476</v>
      </c>
      <c r="E47" s="9">
        <f t="shared" si="0"/>
        <v>1.6517449847223724</v>
      </c>
      <c r="F47" s="10">
        <v>21.793624733248382</v>
      </c>
      <c r="G47" s="9">
        <v>23.29131029519931</v>
      </c>
      <c r="H47" s="9">
        <f t="shared" si="1"/>
        <v>2.2430620424762648</v>
      </c>
      <c r="I47" s="10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</row>
    <row r="48" spans="1:307" s="29" customFormat="1" ht="14.4" customHeight="1" x14ac:dyDescent="0.3">
      <c r="A48" s="13" t="s">
        <v>604</v>
      </c>
      <c r="B48" s="13" t="s">
        <v>520</v>
      </c>
      <c r="C48" s="10">
        <v>24.047153992314644</v>
      </c>
      <c r="D48" s="9">
        <v>25.201138145685476</v>
      </c>
      <c r="E48" s="9">
        <f t="shared" si="0"/>
        <v>1.3316794262309957</v>
      </c>
      <c r="F48" s="10">
        <v>21.964778854190126</v>
      </c>
      <c r="G48" s="9">
        <v>23.29131029519931</v>
      </c>
      <c r="H48" s="9">
        <f t="shared" si="1"/>
        <v>1.7596856639859022</v>
      </c>
      <c r="I48" s="10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</row>
    <row r="49" spans="1:307" s="29" customFormat="1" ht="14.4" customHeight="1" x14ac:dyDescent="0.3">
      <c r="A49" s="13" t="s">
        <v>605</v>
      </c>
      <c r="B49" s="13" t="s">
        <v>521</v>
      </c>
      <c r="C49" s="10">
        <v>29.387162565696968</v>
      </c>
      <c r="D49" s="9">
        <v>28.801300737926255</v>
      </c>
      <c r="E49" s="9">
        <f t="shared" si="0"/>
        <v>0.34323408123884142</v>
      </c>
      <c r="F49" s="10">
        <v>24.303885173727256</v>
      </c>
      <c r="G49" s="9">
        <v>26.592812384113429</v>
      </c>
      <c r="H49" s="9">
        <f t="shared" si="1"/>
        <v>5.2391877744462301</v>
      </c>
      <c r="I49" s="10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</row>
    <row r="50" spans="1:307" s="29" customFormat="1" ht="14.4" customHeight="1" x14ac:dyDescent="0.3">
      <c r="A50" s="13" t="s">
        <v>606</v>
      </c>
      <c r="B50" s="13" t="s">
        <v>522</v>
      </c>
      <c r="C50" s="10">
        <v>27.761198416750428</v>
      </c>
      <c r="D50" s="9">
        <v>28.801300737926255</v>
      </c>
      <c r="E50" s="9">
        <f t="shared" si="0"/>
        <v>1.081812838515342</v>
      </c>
      <c r="F50" s="10">
        <v>24.303885173727256</v>
      </c>
      <c r="G50" s="9">
        <v>26.592812384113429</v>
      </c>
      <c r="H50" s="9">
        <f t="shared" si="1"/>
        <v>5.2391877744462301</v>
      </c>
      <c r="I50" s="10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</row>
    <row r="51" spans="1:307" s="29" customFormat="1" ht="14.4" customHeight="1" x14ac:dyDescent="0.3">
      <c r="A51" s="13" t="s">
        <v>607</v>
      </c>
      <c r="B51" s="13" t="s">
        <v>523</v>
      </c>
      <c r="C51" s="10">
        <v>27.892416576139098</v>
      </c>
      <c r="D51" s="9">
        <v>28.801300737926255</v>
      </c>
      <c r="E51" s="9">
        <f t="shared" si="0"/>
        <v>0.82607041954754223</v>
      </c>
      <c r="F51" s="10">
        <v>24.303885173727256</v>
      </c>
      <c r="G51" s="9">
        <v>26.592812384113429</v>
      </c>
      <c r="H51" s="9">
        <f t="shared" si="1"/>
        <v>5.2391877744462301</v>
      </c>
      <c r="I51" s="10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</row>
    <row r="52" spans="1:307" s="4" customFormat="1" ht="15" customHeight="1" x14ac:dyDescent="0.3">
      <c r="A52" s="13" t="s">
        <v>608</v>
      </c>
      <c r="B52" s="13" t="s">
        <v>524</v>
      </c>
      <c r="C52" s="10">
        <v>27.532992922161441</v>
      </c>
      <c r="D52" s="9">
        <v>28.801300737926255</v>
      </c>
      <c r="E52" s="9">
        <f t="shared" si="0"/>
        <v>1.6086047155301133</v>
      </c>
      <c r="F52" s="10">
        <v>24.303885173727256</v>
      </c>
      <c r="G52" s="9">
        <v>26.592812384113429</v>
      </c>
      <c r="H52" s="9">
        <f t="shared" si="1"/>
        <v>5.2391877744462301</v>
      </c>
      <c r="I52" s="10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</row>
    <row r="53" spans="1:307" s="16" customFormat="1" ht="15" customHeight="1" x14ac:dyDescent="0.3">
      <c r="A53" s="13" t="s">
        <v>609</v>
      </c>
      <c r="B53" s="13" t="s">
        <v>525</v>
      </c>
      <c r="C53" s="10">
        <v>27.601454570538138</v>
      </c>
      <c r="D53" s="9">
        <v>28.801300737926255</v>
      </c>
      <c r="E53" s="9">
        <f t="shared" si="0"/>
        <v>1.4396308253959524</v>
      </c>
      <c r="F53" s="10">
        <v>24.303885173727256</v>
      </c>
      <c r="G53" s="9">
        <v>26.592812384113429</v>
      </c>
      <c r="H53" s="9">
        <f t="shared" si="1"/>
        <v>5.2391877744462301</v>
      </c>
      <c r="I53" s="10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</row>
    <row r="54" spans="1:307" s="16" customFormat="1" ht="15" customHeight="1" x14ac:dyDescent="0.3">
      <c r="A54" s="13" t="s">
        <v>610</v>
      </c>
      <c r="B54" s="13" t="s">
        <v>526</v>
      </c>
      <c r="C54" s="10">
        <v>13.914830032563561</v>
      </c>
      <c r="D54" s="9">
        <v>14.422873866055482</v>
      </c>
      <c r="E54" s="9">
        <f t="shared" si="0"/>
        <v>0.25810853674916728</v>
      </c>
      <c r="F54" s="10">
        <v>13.350021433455815</v>
      </c>
      <c r="G54" s="9">
        <v>13.02038649992646</v>
      </c>
      <c r="H54" s="9">
        <f t="shared" si="1"/>
        <v>0.10865918940290267</v>
      </c>
      <c r="I54" s="10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</row>
    <row r="55" spans="1:307" s="16" customFormat="1" ht="15" customHeight="1" x14ac:dyDescent="0.3">
      <c r="A55" s="13" t="s">
        <v>611</v>
      </c>
      <c r="B55" s="13" t="s">
        <v>527</v>
      </c>
      <c r="C55" s="10">
        <v>18.125221407730397</v>
      </c>
      <c r="D55" s="9">
        <v>18.023036458296247</v>
      </c>
      <c r="E55" s="9">
        <f t="shared" si="0"/>
        <v>1.0441763890859842E-2</v>
      </c>
      <c r="F55" s="10">
        <v>15.860281873934687</v>
      </c>
      <c r="G55" s="9">
        <v>16.321888588840565</v>
      </c>
      <c r="H55" s="9">
        <f t="shared" si="1"/>
        <v>0.21308075924619674</v>
      </c>
      <c r="I55" s="10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</row>
    <row r="56" spans="1:307" s="16" customFormat="1" ht="15" customHeight="1" x14ac:dyDescent="0.3">
      <c r="A56" s="13" t="s">
        <v>612</v>
      </c>
      <c r="B56" s="13" t="s">
        <v>528</v>
      </c>
      <c r="C56" s="10">
        <v>18.672914594743972</v>
      </c>
      <c r="D56" s="9">
        <v>18.023036458296261</v>
      </c>
      <c r="E56" s="9">
        <f t="shared" si="0"/>
        <v>0.42234159223274981</v>
      </c>
      <c r="F56" s="10">
        <v>15.803230500287441</v>
      </c>
      <c r="G56" s="9">
        <v>16.321888588840579</v>
      </c>
      <c r="H56" s="9">
        <f t="shared" si="1"/>
        <v>0.2690062128215952</v>
      </c>
      <c r="I56" s="10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</row>
    <row r="57" spans="1:307" s="16" customFormat="1" ht="15" customHeight="1" x14ac:dyDescent="0.3">
      <c r="A57" s="13" t="s">
        <v>613</v>
      </c>
      <c r="B57" s="13" t="s">
        <v>529</v>
      </c>
      <c r="C57" s="10">
        <v>25.159655778435962</v>
      </c>
      <c r="D57" s="9">
        <v>25.223361642777803</v>
      </c>
      <c r="E57" s="9">
        <f t="shared" si="0"/>
        <v>4.0584371515410911E-3</v>
      </c>
      <c r="F57" s="10">
        <v>21.907727480542878</v>
      </c>
      <c r="G57" s="9">
        <v>22.924892766668819</v>
      </c>
      <c r="H57" s="9">
        <f t="shared" si="1"/>
        <v>1.0346252192996674</v>
      </c>
      <c r="I57" s="10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</row>
    <row r="58" spans="1:307" s="16" customFormat="1" ht="15" customHeight="1" x14ac:dyDescent="0.3">
      <c r="A58" s="13" t="s">
        <v>614</v>
      </c>
      <c r="B58" s="13" t="s">
        <v>530</v>
      </c>
      <c r="C58" s="10">
        <v>28.525686823623538</v>
      </c>
      <c r="D58" s="9">
        <v>28.823524235018596</v>
      </c>
      <c r="E58" s="9">
        <f t="shared" si="0"/>
        <v>8.8707123626508982E-2</v>
      </c>
      <c r="F58" s="10">
        <v>25.730169514908432</v>
      </c>
      <c r="G58" s="9">
        <v>26.226394855582967</v>
      </c>
      <c r="H58" s="9">
        <f t="shared" si="1"/>
        <v>0.24623958872755805</v>
      </c>
      <c r="I58" s="10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</row>
    <row r="59" spans="1:307" s="27" customFormat="1" ht="14.4" customHeight="1" x14ac:dyDescent="0.3">
      <c r="A59" s="13" t="s">
        <v>615</v>
      </c>
      <c r="B59" s="13" t="s">
        <v>531</v>
      </c>
      <c r="C59" s="10">
        <v>11.370338767896342</v>
      </c>
      <c r="D59" s="9">
        <v>10.844934770907031</v>
      </c>
      <c r="E59" s="9">
        <f t="shared" si="0"/>
        <v>0.27604936005234432</v>
      </c>
      <c r="F59" s="10">
        <v>11.353223355802168</v>
      </c>
      <c r="G59" s="9">
        <v>9.3524668824818491</v>
      </c>
      <c r="H59" s="9">
        <f t="shared" si="1"/>
        <v>4.0030264655331598</v>
      </c>
      <c r="I59" s="10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</row>
    <row r="60" spans="1:307" s="27" customFormat="1" ht="14.4" customHeight="1" x14ac:dyDescent="0.3">
      <c r="A60" s="13" t="s">
        <v>616</v>
      </c>
      <c r="B60" s="13" t="s">
        <v>532</v>
      </c>
      <c r="C60" s="10">
        <v>14.839062285648964</v>
      </c>
      <c r="D60" s="9">
        <v>14.445097363147809</v>
      </c>
      <c r="E60" s="9">
        <f t="shared" si="0"/>
        <v>0.15520836016134107</v>
      </c>
      <c r="F60" s="10">
        <v>13.977586543575535</v>
      </c>
      <c r="G60" s="9">
        <v>12.653968971395983</v>
      </c>
      <c r="H60" s="9">
        <f t="shared" si="1"/>
        <v>1.7519634773824921</v>
      </c>
      <c r="I60" s="10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</row>
    <row r="61" spans="1:307" s="22" customFormat="1" ht="15" customHeight="1" x14ac:dyDescent="0.3">
      <c r="A61" s="13" t="s">
        <v>617</v>
      </c>
      <c r="B61" s="13" t="s">
        <v>533</v>
      </c>
      <c r="C61" s="10">
        <v>17.00130934687963</v>
      </c>
      <c r="D61" s="9">
        <v>18.045259955388588</v>
      </c>
      <c r="E61" s="9">
        <f t="shared" si="0"/>
        <v>1.0898328730062228</v>
      </c>
      <c r="F61" s="10">
        <v>16.373744236759912</v>
      </c>
      <c r="G61" s="9">
        <v>15.955471060310103</v>
      </c>
      <c r="H61" s="9">
        <f t="shared" si="1"/>
        <v>0.17495245013741276</v>
      </c>
      <c r="I61" s="10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</row>
    <row r="62" spans="1:307" s="22" customFormat="1" ht="15" customHeight="1" x14ac:dyDescent="0.3">
      <c r="A62" s="13" t="s">
        <v>618</v>
      </c>
      <c r="B62" s="13" t="s">
        <v>534</v>
      </c>
      <c r="C62" s="10">
        <v>14.924639346119834</v>
      </c>
      <c r="D62" s="9">
        <v>14.445097363147809</v>
      </c>
      <c r="E62" s="9">
        <f t="shared" si="0"/>
        <v>0.22996051343274179</v>
      </c>
      <c r="F62" s="10">
        <v>13.920535169928288</v>
      </c>
      <c r="G62" s="9">
        <v>12.653968971395969</v>
      </c>
      <c r="H62" s="9">
        <f t="shared" si="1"/>
        <v>1.604189935264609</v>
      </c>
      <c r="I62" s="10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</row>
    <row r="63" spans="1:307" s="22" customFormat="1" ht="15" customHeight="1" x14ac:dyDescent="0.3">
      <c r="A63" s="13" t="s">
        <v>619</v>
      </c>
      <c r="B63" s="13" t="s">
        <v>535</v>
      </c>
      <c r="C63" s="10">
        <v>15.484883835335802</v>
      </c>
      <c r="D63" s="9">
        <v>14.445097363147809</v>
      </c>
      <c r="E63" s="9">
        <f t="shared" si="0"/>
        <v>1.081155907745152</v>
      </c>
      <c r="F63" s="10">
        <v>14.148740664517275</v>
      </c>
      <c r="G63" s="9">
        <v>12.653968971395983</v>
      </c>
      <c r="H63" s="9">
        <f t="shared" si="1"/>
        <v>2.2343424145566937</v>
      </c>
      <c r="I63" s="10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</row>
    <row r="64" spans="1:307" s="25" customFormat="1" ht="15" customHeight="1" x14ac:dyDescent="0.3">
      <c r="A64" s="13" t="s">
        <v>620</v>
      </c>
      <c r="B64" s="13" t="s">
        <v>536</v>
      </c>
      <c r="C64" s="10">
        <v>18.073875171447874</v>
      </c>
      <c r="D64" s="9">
        <v>18.045259955388588</v>
      </c>
      <c r="E64" s="9">
        <f t="shared" si="0"/>
        <v>8.1883059011963642E-4</v>
      </c>
      <c r="F64" s="10">
        <v>16.373744236759912</v>
      </c>
      <c r="G64" s="9">
        <v>15.955471060310103</v>
      </c>
      <c r="H64" s="9">
        <f t="shared" si="1"/>
        <v>0.17495245013741276</v>
      </c>
      <c r="I64" s="10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</row>
    <row r="65" spans="1:307" s="16" customFormat="1" ht="15" customHeight="1" x14ac:dyDescent="0.3">
      <c r="A65" s="13" t="s">
        <v>621</v>
      </c>
      <c r="B65" s="13" t="s">
        <v>537</v>
      </c>
      <c r="C65" s="10">
        <v>15.306883549556392</v>
      </c>
      <c r="D65" s="9">
        <v>14.422873866055475</v>
      </c>
      <c r="E65" s="9">
        <f t="shared" si="0"/>
        <v>0.78147312052339146</v>
      </c>
      <c r="F65" s="10">
        <v>12.779507696983346</v>
      </c>
      <c r="G65" s="9">
        <v>13.020386499926452</v>
      </c>
      <c r="H65" s="9">
        <f t="shared" si="1"/>
        <v>5.8022597707303766E-2</v>
      </c>
      <c r="I65" s="10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</row>
    <row r="66" spans="1:307" s="16" customFormat="1" ht="15" customHeight="1" x14ac:dyDescent="0.3">
      <c r="A66" s="13" t="s">
        <v>622</v>
      </c>
      <c r="B66" s="13" t="s">
        <v>538</v>
      </c>
      <c r="C66" s="10">
        <v>18.381952589143008</v>
      </c>
      <c r="D66" s="9">
        <v>18.023036458296247</v>
      </c>
      <c r="E66" s="9">
        <f t="shared" si="0"/>
        <v>0.12882078898200974</v>
      </c>
      <c r="F66" s="10">
        <v>16.316692863112664</v>
      </c>
      <c r="G66" s="9">
        <v>16.321888588840565</v>
      </c>
      <c r="H66" s="9">
        <f t="shared" si="1"/>
        <v>2.6995565839576432E-5</v>
      </c>
      <c r="I66" s="10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</row>
    <row r="67" spans="1:307" s="16" customFormat="1" ht="15" customHeight="1" x14ac:dyDescent="0.3">
      <c r="A67" s="13" t="s">
        <v>623</v>
      </c>
      <c r="B67" s="13" t="s">
        <v>539</v>
      </c>
      <c r="C67" s="10">
        <v>22.666510750051263</v>
      </c>
      <c r="D67" s="9">
        <v>21.623199050537025</v>
      </c>
      <c r="E67" s="9">
        <f t="shared" si="0"/>
        <v>1.0884993023432872</v>
      </c>
      <c r="F67" s="10">
        <v>19.226312919122265</v>
      </c>
      <c r="G67" s="9">
        <v>19.623390677754713</v>
      </c>
      <c r="H67" s="9">
        <f t="shared" si="1"/>
        <v>0.15767074640056924</v>
      </c>
      <c r="I67" s="10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</row>
    <row r="68" spans="1:307" s="16" customFormat="1" ht="15" customHeight="1" x14ac:dyDescent="0.3">
      <c r="A68" s="13" t="s">
        <v>624</v>
      </c>
      <c r="B68" s="13" t="s">
        <v>540</v>
      </c>
      <c r="C68" s="10">
        <v>23.938756382384874</v>
      </c>
      <c r="D68" s="9">
        <v>21.623199050537039</v>
      </c>
      <c r="E68" s="9">
        <f t="shared" si="0"/>
        <v>5.3618057570742632</v>
      </c>
      <c r="F68" s="10">
        <v>19.055158798180525</v>
      </c>
      <c r="G68" s="9">
        <v>19.623390677754699</v>
      </c>
      <c r="H68" s="9">
        <f t="shared" si="1"/>
        <v>0.32288746896439896</v>
      </c>
      <c r="I68" s="10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</row>
    <row r="69" spans="1:307" s="24" customFormat="1" ht="15" customHeight="1" x14ac:dyDescent="0.3">
      <c r="A69" s="13" t="s">
        <v>625</v>
      </c>
      <c r="B69" s="13" t="s">
        <v>541</v>
      </c>
      <c r="C69" s="10">
        <v>13.937650582022462</v>
      </c>
      <c r="D69" s="9">
        <v>14.445097363147809</v>
      </c>
      <c r="E69" s="9">
        <f t="shared" si="0"/>
        <v>0.25750223567447617</v>
      </c>
      <c r="F69" s="10">
        <v>13.121815938866828</v>
      </c>
      <c r="G69" s="9">
        <v>12.653968971395983</v>
      </c>
      <c r="H69" s="9">
        <f t="shared" si="1"/>
        <v>0.21888078497166547</v>
      </c>
      <c r="I69" s="10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</row>
    <row r="70" spans="1:307" s="23" customFormat="1" ht="14.4" customHeight="1" x14ac:dyDescent="0.3">
      <c r="A70" s="13" t="s">
        <v>626</v>
      </c>
      <c r="B70" s="13" t="s">
        <v>542</v>
      </c>
      <c r="C70" s="10">
        <v>10.212195882857227</v>
      </c>
      <c r="D70" s="9">
        <v>12.474772306714669</v>
      </c>
      <c r="E70" s="9">
        <f t="shared" si="0"/>
        <v>5.1192520737955336</v>
      </c>
      <c r="F70" s="10">
        <v>10.839760992976945</v>
      </c>
      <c r="G70" s="9">
        <v>11.906242598484184</v>
      </c>
      <c r="H70" s="9">
        <f t="shared" si="1"/>
        <v>1.1373830148852972</v>
      </c>
      <c r="I70" s="10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</row>
    <row r="71" spans="1:307" s="22" customFormat="1" ht="15" customHeight="1" x14ac:dyDescent="0.3">
      <c r="A71" s="13" t="s">
        <v>627</v>
      </c>
      <c r="B71" s="13" t="s">
        <v>543</v>
      </c>
      <c r="C71" s="10">
        <v>10.87399181716529</v>
      </c>
      <c r="D71" s="9">
        <v>9.4008942437894518</v>
      </c>
      <c r="E71" s="9">
        <f t="shared" si="0"/>
        <v>2.1700164606857837</v>
      </c>
      <c r="F71" s="10">
        <v>11.52437747674391</v>
      </c>
      <c r="G71" s="9">
        <v>10.161162372535131</v>
      </c>
      <c r="H71" s="9">
        <f t="shared" si="1"/>
        <v>1.8583554203429515</v>
      </c>
      <c r="I71" s="10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</row>
    <row r="72" spans="1:307" s="22" customFormat="1" ht="15" customHeight="1" x14ac:dyDescent="0.3">
      <c r="A72" s="13" t="s">
        <v>628</v>
      </c>
      <c r="B72" s="13" t="s">
        <v>544</v>
      </c>
      <c r="C72" s="10">
        <v>10.274952393869199</v>
      </c>
      <c r="D72" s="9">
        <v>11.85305683535347</v>
      </c>
      <c r="E72" s="9">
        <f t="shared" si="0"/>
        <v>2.4904136282323832</v>
      </c>
      <c r="F72" s="10">
        <v>12.779507696983346</v>
      </c>
      <c r="G72" s="9">
        <v>13.198145665472936</v>
      </c>
      <c r="H72" s="9">
        <f t="shared" si="1"/>
        <v>0.1752577486610904</v>
      </c>
      <c r="I72" s="10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</row>
    <row r="73" spans="1:307" s="22" customFormat="1" ht="15" customHeight="1" x14ac:dyDescent="0.3">
      <c r="A73" s="13" t="s">
        <v>629</v>
      </c>
      <c r="B73" s="13" t="s">
        <v>545</v>
      </c>
      <c r="C73" s="10">
        <v>9.6359770090200314</v>
      </c>
      <c r="D73" s="9">
        <v>7.7488332108894724</v>
      </c>
      <c r="E73" s="9">
        <f t="shared" si="0"/>
        <v>3.5613117148226321</v>
      </c>
      <c r="F73" s="10">
        <v>10.497452751093462</v>
      </c>
      <c r="G73" s="9">
        <v>7.9738041850632584</v>
      </c>
      <c r="H73" s="9">
        <f t="shared" si="1"/>
        <v>6.3688020848263038</v>
      </c>
      <c r="I73" s="10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</row>
    <row r="74" spans="1:307" s="22" customFormat="1" ht="15" customHeight="1" x14ac:dyDescent="0.3">
      <c r="A74" s="13" t="s">
        <v>630</v>
      </c>
      <c r="B74" s="13" t="s">
        <v>546</v>
      </c>
      <c r="C74" s="10">
        <v>8.0499488216265611</v>
      </c>
      <c r="D74" s="9">
        <v>11.646387237952723</v>
      </c>
      <c r="E74" s="9">
        <f t="shared" si="0"/>
        <v>12.934369282426632</v>
      </c>
      <c r="F74" s="10">
        <v>8.6718087943815565</v>
      </c>
      <c r="G74" s="9">
        <v>12.532942964774705</v>
      </c>
      <c r="H74" s="9">
        <f t="shared" si="1"/>
        <v>14.908357081777586</v>
      </c>
      <c r="I74" s="10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</row>
    <row r="75" spans="1:307" s="16" customFormat="1" ht="15" customHeight="1" x14ac:dyDescent="0.3">
      <c r="A75" s="13" t="s">
        <v>631</v>
      </c>
      <c r="B75" s="13" t="s">
        <v>547</v>
      </c>
      <c r="C75" s="10">
        <v>5.2601366502761806</v>
      </c>
      <c r="D75" s="9">
        <v>8.0462246457119448</v>
      </c>
      <c r="E75" s="9">
        <f t="shared" si="0"/>
        <v>7.7622863183112747</v>
      </c>
      <c r="F75" s="10">
        <v>5.9903942329609432</v>
      </c>
      <c r="G75" s="9">
        <v>9.2314408758605708</v>
      </c>
      <c r="H75" s="9">
        <f t="shared" si="1"/>
        <v>10.504383341450946</v>
      </c>
      <c r="I75" s="10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</row>
    <row r="76" spans="1:307" s="21" customFormat="1" ht="14.4" customHeight="1" x14ac:dyDescent="0.3">
      <c r="A76" s="13" t="s">
        <v>632</v>
      </c>
      <c r="B76" s="13" t="s">
        <v>548</v>
      </c>
      <c r="C76" s="10">
        <v>2.2820549458898842</v>
      </c>
      <c r="D76" s="9">
        <v>4.4460620534711524</v>
      </c>
      <c r="E76" s="9">
        <f t="shared" si="0"/>
        <v>4.6829267616622463</v>
      </c>
      <c r="F76" s="10">
        <v>5.8477657988428247</v>
      </c>
      <c r="G76" s="9">
        <v>5.9299387869464368</v>
      </c>
      <c r="H76" s="9">
        <f t="shared" si="1"/>
        <v>6.7523999738763885E-3</v>
      </c>
      <c r="I76" s="10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</row>
    <row r="77" spans="1:307" s="21" customFormat="1" ht="14.4" customHeight="1" x14ac:dyDescent="0.3">
      <c r="A77" s="13" t="s">
        <v>633</v>
      </c>
      <c r="B77" s="13" t="s">
        <v>549</v>
      </c>
      <c r="C77" s="10">
        <v>4.7923153863687542</v>
      </c>
      <c r="D77" s="9">
        <v>8.0462246457119448</v>
      </c>
      <c r="E77" s="9">
        <f t="shared" si="0"/>
        <v>10.587925468039352</v>
      </c>
      <c r="F77" s="10">
        <v>7.302575826847626</v>
      </c>
      <c r="G77" s="9">
        <v>9.2314408758605708</v>
      </c>
      <c r="H77" s="9">
        <f t="shared" si="1"/>
        <v>3.7205203773037101</v>
      </c>
      <c r="I77" s="10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</row>
    <row r="78" spans="1:307" s="21" customFormat="1" ht="14.4" customHeight="1" x14ac:dyDescent="0.3">
      <c r="A78" s="13" t="s">
        <v>634</v>
      </c>
      <c r="B78" s="13" t="s">
        <v>550</v>
      </c>
      <c r="C78" s="10">
        <v>1.7800028577941109</v>
      </c>
      <c r="D78" s="9">
        <v>1.8091425048501719</v>
      </c>
      <c r="E78" s="9">
        <f t="shared" si="0"/>
        <v>8.4911903055180334E-4</v>
      </c>
      <c r="F78" s="10">
        <v>3.9935961553072952</v>
      </c>
      <c r="G78" s="9">
        <v>5.6234096290337163</v>
      </c>
      <c r="H78" s="9">
        <f t="shared" si="1"/>
        <v>2.6562919591401837</v>
      </c>
      <c r="I78" s="10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</row>
    <row r="79" spans="1:307" s="21" customFormat="1" ht="14.4" customHeight="1" x14ac:dyDescent="0.3">
      <c r="A79" s="13" t="s">
        <v>635</v>
      </c>
      <c r="B79" s="13" t="s">
        <v>551</v>
      </c>
      <c r="C79" s="10">
        <v>3.696929012341613</v>
      </c>
      <c r="D79" s="9">
        <v>5.4093050970909644</v>
      </c>
      <c r="E79" s="9">
        <f t="shared" si="0"/>
        <v>2.9322318556215179</v>
      </c>
      <c r="F79" s="10">
        <v>6.8461648376696491</v>
      </c>
      <c r="G79" s="9">
        <v>8.9249117179478503</v>
      </c>
      <c r="H79" s="9">
        <f t="shared" si="1"/>
        <v>4.3211885922663544</v>
      </c>
      <c r="I79" s="10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</row>
    <row r="80" spans="1:307" s="21" customFormat="1" ht="14.4" customHeight="1" x14ac:dyDescent="0.3">
      <c r="A80" s="13" t="s">
        <v>636</v>
      </c>
      <c r="B80" s="13" t="s">
        <v>552</v>
      </c>
      <c r="C80" s="10">
        <v>8.7288601680288007</v>
      </c>
      <c r="D80" s="9">
        <v>9.0094676893317427</v>
      </c>
      <c r="E80" s="9">
        <f t="shared" si="0"/>
        <v>7.8740581011781038E-2</v>
      </c>
      <c r="F80" s="10">
        <v>11.296171982154922</v>
      </c>
      <c r="G80" s="9">
        <v>12.226413806861984</v>
      </c>
      <c r="H80" s="9">
        <f t="shared" si="1"/>
        <v>0.86534985243432483</v>
      </c>
      <c r="I80" s="10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</row>
    <row r="81" spans="1:307" s="21" customFormat="1" ht="14.4" customHeight="1" x14ac:dyDescent="0.3">
      <c r="A81" s="13" t="s">
        <v>637</v>
      </c>
      <c r="B81" s="13" t="s">
        <v>553</v>
      </c>
      <c r="C81" s="10">
        <v>7.2911655521181764</v>
      </c>
      <c r="D81" s="9">
        <v>9.0094676893317427</v>
      </c>
      <c r="E81" s="9">
        <f t="shared" si="0"/>
        <v>2.9525622347527096</v>
      </c>
      <c r="F81" s="10">
        <v>10.72565824568245</v>
      </c>
      <c r="G81" s="9">
        <v>12.226413806861984</v>
      </c>
      <c r="H81" s="9">
        <f t="shared" si="1"/>
        <v>2.2522672544113003</v>
      </c>
      <c r="I81" s="10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</row>
    <row r="82" spans="1:307" s="21" customFormat="1" ht="14.4" customHeight="1" x14ac:dyDescent="0.3">
      <c r="A82" s="13" t="s">
        <v>638</v>
      </c>
      <c r="B82" s="13" t="s">
        <v>554</v>
      </c>
      <c r="C82" s="10">
        <v>7.9472563490615205</v>
      </c>
      <c r="D82" s="9">
        <v>9.0094676893317427</v>
      </c>
      <c r="E82" s="9">
        <f t="shared" si="0"/>
        <v>1.1282929313986618</v>
      </c>
      <c r="F82" s="10">
        <v>11.239120608507674</v>
      </c>
      <c r="G82" s="9">
        <v>12.226413806861984</v>
      </c>
      <c r="H82" s="9">
        <f t="shared" si="1"/>
        <v>0.97474785951668308</v>
      </c>
      <c r="I82" s="10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</row>
    <row r="83" spans="1:307" s="20" customFormat="1" ht="14.4" customHeight="1" x14ac:dyDescent="0.3">
      <c r="A83" s="13" t="s">
        <v>639</v>
      </c>
      <c r="B83" s="13" t="s">
        <v>555</v>
      </c>
      <c r="C83" s="10">
        <v>12.248929922063946</v>
      </c>
      <c r="D83" s="9">
        <v>12.609630281572521</v>
      </c>
      <c r="E83" s="9">
        <f t="shared" si="0"/>
        <v>0.13010474934961552</v>
      </c>
      <c r="F83" s="10">
        <v>13.521175554397558</v>
      </c>
      <c r="G83" s="9">
        <v>15.527915895776118</v>
      </c>
      <c r="H83" s="9">
        <f t="shared" si="1"/>
        <v>4.0270067977161386</v>
      </c>
      <c r="I83" s="10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</row>
    <row r="84" spans="1:307" s="20" customFormat="1" ht="14.4" customHeight="1" x14ac:dyDescent="0.3">
      <c r="A84" s="13" t="s">
        <v>640</v>
      </c>
      <c r="B84" s="13" t="s">
        <v>556</v>
      </c>
      <c r="C84" s="10">
        <v>16.573424044525275</v>
      </c>
      <c r="D84" s="9">
        <v>16.209792873813313</v>
      </c>
      <c r="E84" s="9">
        <f t="shared" ref="E84:E119" si="2">IFERROR((C84-D84)^2,0)</f>
        <v>0.13222762831335183</v>
      </c>
      <c r="F84" s="10">
        <v>18.028234072530079</v>
      </c>
      <c r="G84" s="9">
        <v>18.829417984690252</v>
      </c>
      <c r="H84" s="9">
        <f t="shared" ref="H84:H119" si="3">IFERROR((F84-G84)^2,0)</f>
        <v>0.64189566110428009</v>
      </c>
      <c r="I84" s="10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</row>
    <row r="85" spans="1:307" s="20" customFormat="1" ht="14.4" customHeight="1" x14ac:dyDescent="0.3">
      <c r="A85" s="13" t="s">
        <v>641</v>
      </c>
      <c r="B85" s="13" t="s">
        <v>557</v>
      </c>
      <c r="C85" s="10">
        <v>15.734768851910747</v>
      </c>
      <c r="D85" s="9">
        <v>16.209792873813313</v>
      </c>
      <c r="E85" s="9">
        <f t="shared" si="2"/>
        <v>0.2256478213844898</v>
      </c>
      <c r="F85" s="10">
        <v>16.430795610407159</v>
      </c>
      <c r="G85" s="9">
        <v>18.829417984690252</v>
      </c>
      <c r="H85" s="9">
        <f t="shared" si="3"/>
        <v>5.7533892944114626</v>
      </c>
      <c r="I85" s="10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</row>
    <row r="86" spans="1:307" s="20" customFormat="1" ht="14.4" customHeight="1" x14ac:dyDescent="0.3">
      <c r="A86" s="13" t="s">
        <v>642</v>
      </c>
      <c r="B86" s="13" t="s">
        <v>558</v>
      </c>
      <c r="C86" s="10">
        <v>14.6622030273425</v>
      </c>
      <c r="D86" s="9">
        <v>16.209792873813313</v>
      </c>
      <c r="E86" s="9">
        <f t="shared" si="2"/>
        <v>2.3950343328995571</v>
      </c>
      <c r="F86" s="10">
        <v>17.115412094174125</v>
      </c>
      <c r="G86" s="9">
        <v>18.829417984690252</v>
      </c>
      <c r="H86" s="9">
        <f t="shared" si="3"/>
        <v>2.937816192723981</v>
      </c>
      <c r="I86" s="10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</row>
    <row r="87" spans="1:307" s="16" customFormat="1" ht="15" customHeight="1" x14ac:dyDescent="0.3">
      <c r="A87" s="13" t="s">
        <v>643</v>
      </c>
      <c r="B87" s="13" t="s">
        <v>559</v>
      </c>
      <c r="C87" s="10">
        <v>20.110609210654594</v>
      </c>
      <c r="D87" s="9">
        <v>19.809955466054078</v>
      </c>
      <c r="E87" s="9">
        <f t="shared" si="2"/>
        <v>9.039267414231282E-2</v>
      </c>
      <c r="F87" s="10">
        <v>21.508367865012151</v>
      </c>
      <c r="G87" s="9">
        <v>22.130920073604358</v>
      </c>
      <c r="H87" s="9">
        <f t="shared" si="3"/>
        <v>0.38757125242303514</v>
      </c>
      <c r="I87" s="10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</row>
    <row r="88" spans="1:307" s="19" customFormat="1" ht="15" customHeight="1" x14ac:dyDescent="0.3">
      <c r="A88" s="13" t="s">
        <v>644</v>
      </c>
      <c r="B88" s="13" t="s">
        <v>560</v>
      </c>
      <c r="C88" s="10">
        <v>23.687730338336983</v>
      </c>
      <c r="D88" s="9">
        <v>23.410118058294842</v>
      </c>
      <c r="E88" s="9">
        <f t="shared" si="2"/>
        <v>7.7068578030196608E-2</v>
      </c>
      <c r="F88" s="10">
        <v>23.334011821724054</v>
      </c>
      <c r="G88" s="9">
        <v>25.432422162518492</v>
      </c>
      <c r="H88" s="9">
        <f t="shared" si="3"/>
        <v>4.4033259583530269</v>
      </c>
      <c r="I88" s="10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</row>
    <row r="89" spans="1:307" s="18" customFormat="1" ht="14.4" customHeight="1" x14ac:dyDescent="0.3">
      <c r="A89" s="13" t="s">
        <v>645</v>
      </c>
      <c r="B89" s="13" t="s">
        <v>561</v>
      </c>
      <c r="C89" s="10">
        <v>-1.3863483796281031</v>
      </c>
      <c r="D89" s="9">
        <v>-1.7910200873906064</v>
      </c>
      <c r="E89" s="9">
        <f t="shared" si="2"/>
        <v>0.16375919106342085</v>
      </c>
      <c r="F89" s="10">
        <v>2.7955173087151066</v>
      </c>
      <c r="G89" s="9">
        <v>2.3219075401195965</v>
      </c>
      <c r="H89" s="9">
        <f t="shared" si="3"/>
        <v>0.22430621290909261</v>
      </c>
      <c r="I89" s="10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</row>
    <row r="90" spans="1:307" s="17" customFormat="1" ht="14.4" customHeight="1" x14ac:dyDescent="0.3">
      <c r="A90" s="13" t="s">
        <v>646</v>
      </c>
      <c r="B90" s="13" t="s">
        <v>562</v>
      </c>
      <c r="C90" s="10">
        <v>-1.2208993960510881</v>
      </c>
      <c r="D90" s="9">
        <v>-3.1650772378039278</v>
      </c>
      <c r="E90" s="9">
        <f t="shared" si="2"/>
        <v>3.7798274803627296</v>
      </c>
      <c r="F90" s="10">
        <v>2.2820549458898833</v>
      </c>
      <c r="G90" s="9">
        <v>-0.26311099070724708</v>
      </c>
      <c r="H90" s="9">
        <f t="shared" si="3"/>
        <v>6.4778696448143478</v>
      </c>
      <c r="I90" s="10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</row>
    <row r="91" spans="1:307" s="17" customFormat="1" ht="14.4" customHeight="1" x14ac:dyDescent="0.3">
      <c r="A91" s="13" t="s">
        <v>647</v>
      </c>
      <c r="B91" s="13" t="s">
        <v>563</v>
      </c>
      <c r="C91" s="10">
        <v>-9.6816181079378296</v>
      </c>
      <c r="D91" s="9">
        <v>-9.9747640620333016</v>
      </c>
      <c r="E91" s="9">
        <f t="shared" si="2"/>
        <v>8.5934550402544552E-2</v>
      </c>
      <c r="F91" s="10">
        <v>-1.8256439567119065</v>
      </c>
      <c r="G91" s="9">
        <v>-3.2756846860680753</v>
      </c>
      <c r="H91" s="9">
        <f t="shared" si="3"/>
        <v>2.1026181167917701</v>
      </c>
      <c r="I91" s="10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</row>
    <row r="92" spans="1:307" s="16" customFormat="1" ht="14.4" customHeight="1" x14ac:dyDescent="0.3">
      <c r="A92" s="13" t="s">
        <v>648</v>
      </c>
      <c r="B92" s="13" t="s">
        <v>564</v>
      </c>
      <c r="C92" s="10">
        <v>-8.8429629153232945</v>
      </c>
      <c r="D92" s="9">
        <v>-10.454280230565729</v>
      </c>
      <c r="E92" s="9">
        <f t="shared" si="2"/>
        <v>2.5963434904000868</v>
      </c>
      <c r="F92" s="10">
        <v>-2.1679521985953891</v>
      </c>
      <c r="G92" s="9">
        <v>-1.3271266255760992</v>
      </c>
      <c r="H92" s="9">
        <f t="shared" si="3"/>
        <v>0.70698764424321725</v>
      </c>
      <c r="I92" s="10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</row>
    <row r="93" spans="1:307" s="16" customFormat="1" ht="14.4" customHeight="1" x14ac:dyDescent="0.3">
      <c r="A93" s="13" t="s">
        <v>649</v>
      </c>
      <c r="B93" s="13" t="s">
        <v>565</v>
      </c>
      <c r="C93" s="10">
        <v>3.0408382153982672</v>
      </c>
      <c r="D93" s="9">
        <v>3.9463701383973984</v>
      </c>
      <c r="E93" s="9">
        <f t="shared" si="2"/>
        <v>0.81998806357050447</v>
      </c>
      <c r="F93" s="10">
        <v>7.302575826847626</v>
      </c>
      <c r="G93" s="9">
        <v>11.878881730080423</v>
      </c>
      <c r="H93" s="9">
        <f t="shared" si="3"/>
        <v>20.942575719963344</v>
      </c>
      <c r="I93" s="10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</row>
    <row r="94" spans="1:307" s="7" customFormat="1" ht="14.4" customHeight="1" x14ac:dyDescent="0.3">
      <c r="A94" s="13" t="s">
        <v>650</v>
      </c>
      <c r="B94" s="13" t="s">
        <v>566</v>
      </c>
      <c r="C94" s="10">
        <v>-3.9308396442953235</v>
      </c>
      <c r="D94" s="9">
        <v>-6.8541176383249649</v>
      </c>
      <c r="E94" s="9">
        <f t="shared" si="2"/>
        <v>8.5455542303779648</v>
      </c>
      <c r="F94" s="10">
        <v>0.85577060470870614</v>
      </c>
      <c r="G94" s="9">
        <v>1.9743754633380206</v>
      </c>
      <c r="H94" s="9">
        <f t="shared" si="3"/>
        <v>1.2512768297491086</v>
      </c>
      <c r="I94" s="10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4"/>
      <c r="IT94" s="14"/>
      <c r="IU94" s="14"/>
      <c r="IV94" s="14"/>
      <c r="IW94" s="14"/>
      <c r="IX94" s="14"/>
      <c r="IY94" s="14"/>
      <c r="IZ94" s="14"/>
      <c r="JA94" s="14"/>
      <c r="JB94" s="14"/>
      <c r="JC94" s="14"/>
      <c r="JD94" s="14"/>
      <c r="JE94" s="14"/>
      <c r="JF94" s="14"/>
      <c r="JG94" s="14"/>
      <c r="JH94" s="14"/>
      <c r="JI94" s="14"/>
      <c r="JJ94" s="14"/>
      <c r="JK94" s="14"/>
      <c r="JL94" s="14"/>
      <c r="JM94" s="14"/>
      <c r="JN94" s="14"/>
      <c r="JO94" s="14"/>
      <c r="JP94" s="14"/>
      <c r="JQ94" s="14"/>
      <c r="JR94" s="14"/>
      <c r="JS94" s="14"/>
      <c r="JT94" s="14"/>
      <c r="JU94" s="14"/>
      <c r="JV94" s="14"/>
      <c r="JW94" s="14"/>
      <c r="JX94" s="14"/>
      <c r="JY94" s="14"/>
      <c r="JZ94" s="14"/>
      <c r="KA94" s="14"/>
      <c r="KB94" s="14"/>
      <c r="KC94" s="14"/>
      <c r="KD94" s="14"/>
      <c r="KE94" s="14"/>
      <c r="KF94" s="14"/>
      <c r="KG94" s="14"/>
      <c r="KH94" s="14"/>
      <c r="KI94" s="14"/>
      <c r="KJ94" s="14"/>
      <c r="KK94" s="14"/>
      <c r="KL94" s="14"/>
      <c r="KM94" s="14"/>
      <c r="KN94" s="14"/>
      <c r="KO94" s="14"/>
      <c r="KP94" s="14"/>
      <c r="KQ94" s="14"/>
      <c r="KR94" s="14"/>
      <c r="KS94" s="14"/>
      <c r="KT94" s="14"/>
      <c r="KU94" s="14"/>
    </row>
    <row r="95" spans="1:307" s="7" customFormat="1" ht="14.4" customHeight="1" x14ac:dyDescent="0.3">
      <c r="A95" s="13" t="s">
        <v>33</v>
      </c>
      <c r="B95" s="13" t="s">
        <v>567</v>
      </c>
      <c r="C95" s="10">
        <v>-5.0604568425108152</v>
      </c>
      <c r="D95" s="9">
        <v>-5.4780386956650347</v>
      </c>
      <c r="E95" s="9">
        <f t="shared" si="2"/>
        <v>0.17437460408371211</v>
      </c>
      <c r="F95" s="10">
        <v>4.3359043971907782</v>
      </c>
      <c r="G95" s="9">
        <v>4.6541381927358145</v>
      </c>
      <c r="H95" s="9">
        <f t="shared" si="3"/>
        <v>0.10127274862699995</v>
      </c>
      <c r="I95" s="10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4"/>
      <c r="IV95" s="14"/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</row>
    <row r="96" spans="1:307" s="7" customFormat="1" ht="14.4" customHeight="1" x14ac:dyDescent="0.3">
      <c r="A96" s="13" t="s">
        <v>651</v>
      </c>
      <c r="B96" s="13" t="s">
        <v>568</v>
      </c>
      <c r="C96" s="10">
        <v>-1.8826953303591552</v>
      </c>
      <c r="D96" s="9">
        <v>-1.8778761034242564</v>
      </c>
      <c r="E96" s="9">
        <f t="shared" si="2"/>
        <v>2.3224948250053884E-5</v>
      </c>
      <c r="F96" s="10">
        <v>6.903216211316896</v>
      </c>
      <c r="G96" s="9">
        <v>7.9556402816499485</v>
      </c>
      <c r="H96" s="9">
        <f t="shared" si="3"/>
        <v>1.1075964238163898</v>
      </c>
      <c r="I96" s="10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4"/>
      <c r="IT96" s="14"/>
      <c r="IU96" s="14"/>
      <c r="IV96" s="14"/>
      <c r="IW96" s="14"/>
      <c r="IX96" s="14"/>
      <c r="IY96" s="14"/>
      <c r="IZ96" s="14"/>
      <c r="JA96" s="14"/>
      <c r="JB96" s="14"/>
      <c r="JC96" s="14"/>
      <c r="JD96" s="14"/>
      <c r="JE96" s="14"/>
      <c r="JF96" s="14"/>
      <c r="JG96" s="14"/>
      <c r="JH96" s="14"/>
      <c r="JI96" s="14"/>
      <c r="JJ96" s="14"/>
      <c r="JK96" s="14"/>
      <c r="JL96" s="14"/>
      <c r="JM96" s="14"/>
      <c r="JN96" s="14"/>
      <c r="JO96" s="14"/>
      <c r="JP96" s="14"/>
      <c r="JQ96" s="14"/>
      <c r="JR96" s="14"/>
      <c r="JS96" s="14"/>
      <c r="JT96" s="14"/>
      <c r="JU96" s="14"/>
      <c r="JV96" s="14"/>
      <c r="JW96" s="14"/>
      <c r="JX96" s="14"/>
      <c r="JY96" s="14"/>
      <c r="JZ96" s="14"/>
      <c r="KA96" s="14"/>
      <c r="KB96" s="14"/>
      <c r="KC96" s="14"/>
      <c r="KD96" s="14"/>
      <c r="KE96" s="14"/>
      <c r="KF96" s="14"/>
      <c r="KG96" s="14"/>
      <c r="KH96" s="14"/>
      <c r="KI96" s="14"/>
      <c r="KJ96" s="14"/>
      <c r="KK96" s="14"/>
      <c r="KL96" s="14"/>
      <c r="KM96" s="14"/>
      <c r="KN96" s="14"/>
      <c r="KO96" s="14"/>
      <c r="KP96" s="14"/>
      <c r="KQ96" s="14"/>
      <c r="KR96" s="14"/>
      <c r="KS96" s="14"/>
      <c r="KT96" s="14"/>
      <c r="KU96" s="14"/>
    </row>
    <row r="97" spans="1:307" s="7" customFormat="1" ht="14.4" customHeight="1" x14ac:dyDescent="0.3">
      <c r="A97" s="13" t="s">
        <v>652</v>
      </c>
      <c r="B97" s="13" t="s">
        <v>569</v>
      </c>
      <c r="C97" s="10">
        <v>-1.3064764565219598</v>
      </c>
      <c r="D97" s="9">
        <v>-1.8778761034242564</v>
      </c>
      <c r="E97" s="9">
        <f t="shared" si="2"/>
        <v>0.32649755648006923</v>
      </c>
      <c r="F97" s="10">
        <v>7.4737299477893675</v>
      </c>
      <c r="G97" s="9">
        <v>7.9556402816499485</v>
      </c>
      <c r="H97" s="9">
        <f t="shared" si="3"/>
        <v>0.23223756988161667</v>
      </c>
      <c r="I97" s="10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4"/>
      <c r="IT97" s="14"/>
      <c r="IU97" s="14"/>
      <c r="IV97" s="14"/>
      <c r="IW97" s="14"/>
      <c r="IX97" s="14"/>
      <c r="IY97" s="14"/>
      <c r="IZ97" s="14"/>
      <c r="JA97" s="14"/>
      <c r="JB97" s="14"/>
      <c r="JC97" s="14"/>
      <c r="JD97" s="14"/>
      <c r="JE97" s="14"/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</row>
    <row r="98" spans="1:307" s="7" customFormat="1" ht="14.4" customHeight="1" x14ac:dyDescent="0.3">
      <c r="A98" s="13" t="s">
        <v>35</v>
      </c>
      <c r="B98" s="13" t="s">
        <v>570</v>
      </c>
      <c r="C98" s="10">
        <v>-1.3064764565219598</v>
      </c>
      <c r="D98" s="9">
        <v>-1.8778761034242564</v>
      </c>
      <c r="E98" s="9">
        <f t="shared" si="2"/>
        <v>0.32649755648006923</v>
      </c>
      <c r="F98" s="10">
        <v>7.302575826847626</v>
      </c>
      <c r="G98" s="9">
        <v>7.9556402816499485</v>
      </c>
      <c r="H98" s="9">
        <f t="shared" si="3"/>
        <v>0.42649318212625481</v>
      </c>
      <c r="I98" s="10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4"/>
      <c r="IT98" s="14"/>
      <c r="IU98" s="14"/>
      <c r="IV98" s="14"/>
      <c r="IW98" s="14"/>
      <c r="IX98" s="14"/>
      <c r="IY98" s="14"/>
      <c r="IZ98" s="14"/>
      <c r="JA98" s="14"/>
      <c r="JB98" s="14"/>
      <c r="JC98" s="14"/>
      <c r="JD98" s="14"/>
      <c r="JE98" s="14"/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</row>
    <row r="99" spans="1:307" s="15" customFormat="1" ht="14.4" customHeight="1" x14ac:dyDescent="0.3">
      <c r="A99" s="13" t="s">
        <v>653</v>
      </c>
      <c r="B99" s="13" t="s">
        <v>571</v>
      </c>
      <c r="C99" s="10">
        <v>-2.0937854128539684</v>
      </c>
      <c r="D99" s="9">
        <v>-1.8778761034242564</v>
      </c>
      <c r="E99" s="9">
        <f t="shared" si="2"/>
        <v>4.6616829898415119E-2</v>
      </c>
      <c r="F99" s="10">
        <v>7.302575826847626</v>
      </c>
      <c r="G99" s="9">
        <v>7.9556402816499485</v>
      </c>
      <c r="H99" s="9">
        <f t="shared" si="3"/>
        <v>0.42649318212625481</v>
      </c>
      <c r="I99" s="10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</row>
    <row r="100" spans="1:307" s="14" customFormat="1" ht="14.4" customHeight="1" x14ac:dyDescent="0.3">
      <c r="A100" s="13" t="s">
        <v>654</v>
      </c>
      <c r="B100" s="13" t="s">
        <v>572</v>
      </c>
      <c r="C100" s="10">
        <v>2.0709648633950692</v>
      </c>
      <c r="D100" s="9">
        <v>1.7222864888165361</v>
      </c>
      <c r="E100" s="9">
        <f t="shared" si="2"/>
        <v>0.12157660889872786</v>
      </c>
      <c r="F100" s="10">
        <v>9.4134766517957669</v>
      </c>
      <c r="G100" s="9">
        <v>11.257142370564068</v>
      </c>
      <c r="H100" s="9">
        <f t="shared" si="3"/>
        <v>3.3991032825614376</v>
      </c>
      <c r="I100" s="10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307" s="14" customFormat="1" ht="14.4" customHeight="1" x14ac:dyDescent="0.3">
      <c r="A101" s="13" t="s">
        <v>655</v>
      </c>
      <c r="B101" s="13" t="s">
        <v>573</v>
      </c>
      <c r="C101" s="10">
        <v>1.7286566215115862</v>
      </c>
      <c r="D101" s="9">
        <v>1.7222864888165361</v>
      </c>
      <c r="E101" s="9">
        <f t="shared" si="2"/>
        <v>4.0578590552545562E-5</v>
      </c>
      <c r="F101" s="10">
        <v>10.098093135562733</v>
      </c>
      <c r="G101" s="9">
        <v>11.257142370564068</v>
      </c>
      <c r="H101" s="9">
        <f t="shared" si="3"/>
        <v>1.3433951291571806</v>
      </c>
      <c r="I101" s="10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307" s="1" customFormat="1" ht="15" customHeight="1" x14ac:dyDescent="0.3">
      <c r="A102" s="13" t="s">
        <v>656</v>
      </c>
      <c r="B102" s="13" t="s">
        <v>574</v>
      </c>
      <c r="C102" s="10">
        <v>-0.37083392870710696</v>
      </c>
      <c r="D102" s="9">
        <v>1.7222864888165361</v>
      </c>
      <c r="E102" s="9">
        <f t="shared" si="2"/>
        <v>4.3811530822543503</v>
      </c>
      <c r="F102" s="10">
        <v>10.212195882857227</v>
      </c>
      <c r="G102" s="9">
        <v>11.257142370564068</v>
      </c>
      <c r="H102" s="9">
        <f t="shared" si="3"/>
        <v>1.0919131621708642</v>
      </c>
      <c r="I102" s="10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307" s="1" customFormat="1" ht="15" customHeight="1" x14ac:dyDescent="0.3">
      <c r="A103" s="13" t="s">
        <v>657</v>
      </c>
      <c r="B103" s="13" t="s">
        <v>575</v>
      </c>
      <c r="C103" s="10">
        <v>-0.2110900824948132</v>
      </c>
      <c r="D103" s="9">
        <v>1.7222864888165361</v>
      </c>
      <c r="E103" s="9">
        <f t="shared" si="2"/>
        <v>3.737944966495629</v>
      </c>
      <c r="F103" s="10">
        <v>8.4436032997925672</v>
      </c>
      <c r="G103" s="9">
        <v>11.257142370564068</v>
      </c>
      <c r="H103" s="9">
        <f t="shared" si="3"/>
        <v>7.9160021027577621</v>
      </c>
      <c r="I103" s="10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307" s="1" customFormat="1" ht="15" customHeight="1" x14ac:dyDescent="0.3">
      <c r="A104" s="13" t="s">
        <v>658</v>
      </c>
      <c r="B104" s="13" t="s">
        <v>576</v>
      </c>
      <c r="C104" s="10">
        <v>-9.9212338772562667</v>
      </c>
      <c r="D104" s="9">
        <v>-12.656140383054264</v>
      </c>
      <c r="E104" s="9">
        <f t="shared" si="2"/>
        <v>7.4797135954562135</v>
      </c>
      <c r="F104" s="10">
        <v>0.96987335200320046</v>
      </c>
      <c r="G104" s="9">
        <v>-2.3152835136229157</v>
      </c>
      <c r="H104" s="9">
        <f t="shared" si="3"/>
        <v>10.792255631770409</v>
      </c>
      <c r="I104" s="10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307" s="1" customFormat="1" ht="14.4" customHeight="1" x14ac:dyDescent="0.3">
      <c r="A105" s="13" t="s">
        <v>659</v>
      </c>
      <c r="B105" s="13" t="s">
        <v>577</v>
      </c>
      <c r="C105" s="10">
        <v>26.357734625028151</v>
      </c>
      <c r="D105" s="9">
        <v>26.533503960428888</v>
      </c>
      <c r="E105" s="9">
        <f t="shared" si="2"/>
        <v>3.0894859267216863E-2</v>
      </c>
      <c r="F105" s="10">
        <v>24.417987921021751</v>
      </c>
      <c r="G105" s="9">
        <v>25.007873610478342</v>
      </c>
      <c r="H105" s="9">
        <f t="shared" si="3"/>
        <v>0.34796512662567686</v>
      </c>
      <c r="I105" s="10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307" s="1" customFormat="1" ht="14.4" customHeight="1" x14ac:dyDescent="0.3">
      <c r="A106" s="13" t="s">
        <v>660</v>
      </c>
      <c r="B106" s="13" t="s">
        <v>578</v>
      </c>
      <c r="C106" s="10">
        <v>23.824653635090378</v>
      </c>
      <c r="D106" s="9">
        <v>26.533503960428888</v>
      </c>
      <c r="E106" s="9">
        <f t="shared" si="2"/>
        <v>7.3378700850865508</v>
      </c>
      <c r="F106" s="10">
        <v>26.072477756791915</v>
      </c>
      <c r="G106" s="9">
        <v>25.007873610478342</v>
      </c>
      <c r="H106" s="9">
        <f t="shared" si="3"/>
        <v>1.1333819883480534</v>
      </c>
      <c r="I106" s="10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307" s="1" customFormat="1" ht="14.4" customHeight="1" x14ac:dyDescent="0.3">
      <c r="A107" s="13" t="s">
        <v>661</v>
      </c>
      <c r="B107" s="13" t="s">
        <v>579</v>
      </c>
      <c r="C107" s="10">
        <v>16.807334676478991</v>
      </c>
      <c r="D107" s="9">
        <v>15.75523968079888</v>
      </c>
      <c r="E107" s="9">
        <f t="shared" si="2"/>
        <v>1.106903879935133</v>
      </c>
      <c r="F107" s="10">
        <v>16.83015522593789</v>
      </c>
      <c r="G107" s="9">
        <v>14.736949815205463</v>
      </c>
      <c r="H107" s="9">
        <f t="shared" si="3"/>
        <v>4.3815088915195082</v>
      </c>
      <c r="I107" s="10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307" s="1" customFormat="1" ht="14.4" customHeight="1" x14ac:dyDescent="0.3">
      <c r="A108" s="13" t="s">
        <v>662</v>
      </c>
      <c r="B108" s="13" t="s">
        <v>580</v>
      </c>
      <c r="C108" s="10">
        <v>17.320797039304214</v>
      </c>
      <c r="D108" s="9">
        <v>19.355402273039658</v>
      </c>
      <c r="E108" s="9">
        <f t="shared" si="2"/>
        <v>4.1396184571436621</v>
      </c>
      <c r="F108" s="10">
        <v>18.427593688060806</v>
      </c>
      <c r="G108" s="9">
        <v>18.038451904119583</v>
      </c>
      <c r="H108" s="9">
        <f t="shared" si="3"/>
        <v>0.15143132800895784</v>
      </c>
      <c r="I108" s="10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307" s="1" customFormat="1" ht="14.4" customHeight="1" x14ac:dyDescent="0.3">
      <c r="A109" s="13" t="s">
        <v>663</v>
      </c>
      <c r="B109" s="13" t="s">
        <v>581</v>
      </c>
      <c r="C109" s="10">
        <v>3.4573132430231723</v>
      </c>
      <c r="D109" s="9">
        <v>3.141508319593612</v>
      </c>
      <c r="E109" s="9">
        <f t="shared" si="2"/>
        <v>9.9732749662350476E-2</v>
      </c>
      <c r="F109" s="10">
        <v>8.2153978052035797</v>
      </c>
      <c r="G109" s="9">
        <v>7.3399729443127626</v>
      </c>
      <c r="H109" s="9">
        <f t="shared" si="3"/>
        <v>0.76636868706570638</v>
      </c>
      <c r="I109" s="10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307" s="1" customFormat="1" ht="14.4" customHeight="1" x14ac:dyDescent="0.3">
      <c r="A110" s="13" t="s">
        <v>664</v>
      </c>
      <c r="B110" s="13" t="s">
        <v>582</v>
      </c>
      <c r="C110" s="10">
        <v>5.3285982986528779</v>
      </c>
      <c r="D110" s="9">
        <v>1.7452276720879496</v>
      </c>
      <c r="E110" s="9">
        <f t="shared" si="2"/>
        <v>12.840545047328327</v>
      </c>
      <c r="F110" s="10">
        <v>8.900014288970544</v>
      </c>
      <c r="G110" s="9">
        <v>5.121371942016367</v>
      </c>
      <c r="H110" s="9">
        <f t="shared" si="3"/>
        <v>14.278137986195372</v>
      </c>
      <c r="I110" s="10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307" s="1" customFormat="1" ht="14.4" customHeight="1" x14ac:dyDescent="0.3">
      <c r="A111" s="13" t="s">
        <v>665</v>
      </c>
      <c r="B111" s="13" t="s">
        <v>583</v>
      </c>
      <c r="C111" s="10">
        <v>0.25673118141261142</v>
      </c>
      <c r="D111" s="9">
        <v>2.1353413407123583</v>
      </c>
      <c r="E111" s="9">
        <f t="shared" si="2"/>
        <v>3.5291761306242204</v>
      </c>
      <c r="F111" s="10">
        <v>14.148740664517275</v>
      </c>
      <c r="G111" s="9">
        <v>14.703018623242741</v>
      </c>
      <c r="H111" s="9">
        <f t="shared" si="3"/>
        <v>0.30722405552886944</v>
      </c>
      <c r="I111" s="10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307" s="1" customFormat="1" ht="14.4" customHeight="1" x14ac:dyDescent="0.3">
      <c r="A112" s="13" t="s">
        <v>666</v>
      </c>
      <c r="B112" s="13" t="s">
        <v>584</v>
      </c>
      <c r="C112" s="10">
        <v>0.86147574207343069</v>
      </c>
      <c r="D112" s="9">
        <v>1.6953006948854039</v>
      </c>
      <c r="E112" s="9">
        <f t="shared" si="2"/>
        <v>0.69526405193188934</v>
      </c>
      <c r="F112" s="10">
        <v>13.692329675339298</v>
      </c>
      <c r="G112" s="9">
        <v>14.60240879753205</v>
      </c>
      <c r="H112" s="9">
        <f t="shared" si="3"/>
        <v>0.82824400865112924</v>
      </c>
      <c r="I112" s="10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s="1" customFormat="1" ht="14.4" customHeight="1" x14ac:dyDescent="0.3">
      <c r="A113" s="13" t="s">
        <v>667</v>
      </c>
      <c r="B113" s="13" t="s">
        <v>585</v>
      </c>
      <c r="C113" s="10">
        <v>4.1932759630726544</v>
      </c>
      <c r="D113" s="9">
        <v>5.2954632871262106</v>
      </c>
      <c r="E113" s="9">
        <f t="shared" si="2"/>
        <v>1.2148168973043389</v>
      </c>
      <c r="F113" s="10">
        <v>17.685925830646596</v>
      </c>
      <c r="G113" s="9">
        <v>17.903910886446198</v>
      </c>
      <c r="H113" s="9">
        <f t="shared" si="3"/>
        <v>4.7517484551955563E-2</v>
      </c>
      <c r="I113" s="10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s="1" customFormat="1" ht="14.4" customHeight="1" x14ac:dyDescent="0.3">
      <c r="A114" s="13" t="s">
        <v>668</v>
      </c>
      <c r="B114" s="13" t="s">
        <v>586</v>
      </c>
      <c r="C114" s="10">
        <v>3.5029543419409706</v>
      </c>
      <c r="D114" s="9">
        <v>5.2954632871262106</v>
      </c>
      <c r="E114" s="9">
        <f t="shared" si="2"/>
        <v>3.2130883185691022</v>
      </c>
      <c r="F114" s="10">
        <v>16.544898357701651</v>
      </c>
      <c r="G114" s="9">
        <v>17.903910886446198</v>
      </c>
      <c r="H114" s="9">
        <f t="shared" si="3"/>
        <v>1.8469150532846474</v>
      </c>
      <c r="I114" s="10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s="1" customFormat="1" ht="14.4" customHeight="1" x14ac:dyDescent="0.3">
      <c r="A115" s="13" t="s">
        <v>669</v>
      </c>
      <c r="B115" s="13" t="s">
        <v>587</v>
      </c>
      <c r="C115" s="10">
        <v>7.644884068731109</v>
      </c>
      <c r="D115" s="9">
        <v>8.8956258793669747</v>
      </c>
      <c r="E115" s="9">
        <f t="shared" si="2"/>
        <v>1.5643550768726835</v>
      </c>
      <c r="F115" s="10">
        <v>20.823751381245184</v>
      </c>
      <c r="G115" s="9">
        <v>21.205412975360304</v>
      </c>
      <c r="H115" s="9">
        <f t="shared" si="3"/>
        <v>0.14566557242249395</v>
      </c>
      <c r="I115" s="10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s="1" customFormat="1" ht="14.4" customHeight="1" x14ac:dyDescent="0.3">
      <c r="A116" s="13" t="s">
        <v>670</v>
      </c>
      <c r="B116" s="13" t="s">
        <v>588</v>
      </c>
      <c r="C116" s="10">
        <v>6.6179593430806598</v>
      </c>
      <c r="D116" s="9">
        <v>8.8956258793669747</v>
      </c>
      <c r="E116" s="9">
        <f t="shared" si="2"/>
        <v>5.1877648505184988</v>
      </c>
      <c r="F116" s="10">
        <v>18.855478990415161</v>
      </c>
      <c r="G116" s="9">
        <v>21.205412975360304</v>
      </c>
      <c r="H116" s="9">
        <f t="shared" si="3"/>
        <v>5.5221897336001566</v>
      </c>
      <c r="I116" s="10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s="1" customFormat="1" ht="14.4" customHeight="1" x14ac:dyDescent="0.3">
      <c r="A117" s="13" t="s">
        <v>671</v>
      </c>
      <c r="B117" s="13" t="s">
        <v>589</v>
      </c>
      <c r="C117" s="10">
        <v>6.5380874199745165</v>
      </c>
      <c r="D117" s="9">
        <v>8.8956258793669747</v>
      </c>
      <c r="E117" s="9">
        <f t="shared" si="2"/>
        <v>5.5579875875145657</v>
      </c>
      <c r="F117" s="10">
        <v>18.884004677238785</v>
      </c>
      <c r="G117" s="9">
        <v>21.205412975360304</v>
      </c>
      <c r="H117" s="9">
        <f t="shared" si="3"/>
        <v>5.3889364865874452</v>
      </c>
      <c r="I117" s="10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s="1" customFormat="1" ht="14.4" customHeight="1" x14ac:dyDescent="0.3">
      <c r="A118" s="13" t="s">
        <v>672</v>
      </c>
      <c r="B118" s="13" t="s">
        <v>590</v>
      </c>
      <c r="C118" s="10">
        <v>11.992198740651332</v>
      </c>
      <c r="D118" s="9">
        <v>12.495788471607767</v>
      </c>
      <c r="E118" s="9">
        <f t="shared" si="2"/>
        <v>0.25360261712477439</v>
      </c>
      <c r="F118" s="10">
        <v>23.162857700782311</v>
      </c>
      <c r="G118" s="9">
        <v>24.506915064274466</v>
      </c>
      <c r="H118" s="9">
        <f t="shared" si="3"/>
        <v>1.8064901963574826</v>
      </c>
      <c r="I118" s="10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s="1" customFormat="1" ht="14.4" customHeight="1" x14ac:dyDescent="0.3">
      <c r="A119" s="13" t="s">
        <v>673</v>
      </c>
      <c r="B119" s="13" t="s">
        <v>591</v>
      </c>
      <c r="C119" s="10">
        <v>8.6147574207343105</v>
      </c>
      <c r="D119" s="9">
        <v>12.495788471607767</v>
      </c>
      <c r="E119" s="9">
        <f t="shared" si="2"/>
        <v>15.062402017843928</v>
      </c>
      <c r="F119" s="10">
        <v>21.85067610689563</v>
      </c>
      <c r="G119" s="9">
        <v>24.506915064274466</v>
      </c>
      <c r="H119" s="9">
        <f t="shared" si="3"/>
        <v>7.0556053986970051</v>
      </c>
      <c r="I119" s="10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s="1" customFormat="1" ht="14.4" customHeight="1" x14ac:dyDescent="0.3">
      <c r="A120" s="13" t="s">
        <v>674</v>
      </c>
      <c r="B120" s="13" t="s">
        <v>592</v>
      </c>
      <c r="C120" s="10">
        <v>-2.0082083523831002</v>
      </c>
      <c r="D120" s="9">
        <v>-4.145672880921623</v>
      </c>
      <c r="E120" s="9">
        <f t="shared" ref="E120:E129" si="4">IFERROR((C120-D120)^2,0)</f>
        <v>4.5687546107604096</v>
      </c>
      <c r="F120" s="10">
        <v>7.7589868160256037</v>
      </c>
      <c r="G120" s="9">
        <v>6.3707015080148324</v>
      </c>
      <c r="H120" s="9">
        <f t="shared" ref="H120:H129" si="5">IFERROR((F120-G120)^2,0)</f>
        <v>1.9273360964385622</v>
      </c>
      <c r="I120" s="10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s="1" customFormat="1" ht="14.4" customHeight="1" x14ac:dyDescent="0.3">
      <c r="A121" s="13" t="s">
        <v>675</v>
      </c>
      <c r="B121" s="13" t="s">
        <v>593</v>
      </c>
      <c r="C121" s="10">
        <v>1.3235918686161341</v>
      </c>
      <c r="D121" s="9">
        <v>-0.54551028868084472</v>
      </c>
      <c r="E121" s="9">
        <f t="shared" si="4"/>
        <v>3.4935428744122201</v>
      </c>
      <c r="F121" s="10">
        <v>10.72565824568245</v>
      </c>
      <c r="G121" s="9">
        <v>9.6722035969289948</v>
      </c>
      <c r="H121" s="9">
        <f t="shared" si="5"/>
        <v>1.1097666969802649</v>
      </c>
      <c r="I121" s="10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s="1" customFormat="1" ht="14.4" customHeight="1" x14ac:dyDescent="0.3">
      <c r="A122" s="13" t="s">
        <v>676</v>
      </c>
      <c r="B122" s="13" t="s">
        <v>594</v>
      </c>
      <c r="C122" s="10">
        <v>3.7882112101772059</v>
      </c>
      <c r="D122" s="9">
        <v>1.6230974587125786</v>
      </c>
      <c r="E122" s="9">
        <f t="shared" si="4"/>
        <v>4.6877175567812319</v>
      </c>
      <c r="F122" s="10">
        <v>9.6416821463847562</v>
      </c>
      <c r="G122" s="9">
        <v>8.7336991601755756</v>
      </c>
      <c r="H122" s="9">
        <f t="shared" si="5"/>
        <v>0.82443310324534103</v>
      </c>
      <c r="I122" s="10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s="1" customFormat="1" ht="14.4" customHeight="1" x14ac:dyDescent="0.3">
      <c r="A123" s="13" t="s">
        <v>677</v>
      </c>
      <c r="B123" s="13" t="s">
        <v>595</v>
      </c>
      <c r="C123" s="10">
        <v>4.1248143146959642</v>
      </c>
      <c r="D123" s="9">
        <v>1.6230974587125786</v>
      </c>
      <c r="E123" s="9">
        <f t="shared" si="4"/>
        <v>6.2585872275113958</v>
      </c>
      <c r="F123" s="10">
        <v>9.4705280254430146</v>
      </c>
      <c r="G123" s="9">
        <v>8.7336991601755756</v>
      </c>
      <c r="H123" s="9">
        <f t="shared" si="5"/>
        <v>0.54291677669130189</v>
      </c>
      <c r="I123" s="10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s="1" customFormat="1" ht="14.4" customHeight="1" x14ac:dyDescent="0.3">
      <c r="A124" s="13" t="s">
        <v>678</v>
      </c>
      <c r="B124" s="13" t="s">
        <v>596</v>
      </c>
      <c r="C124" s="10">
        <v>3.7311598365299545</v>
      </c>
      <c r="D124" s="9">
        <v>1.6230974587125786</v>
      </c>
      <c r="E124" s="9">
        <f t="shared" si="4"/>
        <v>4.4439269887690491</v>
      </c>
      <c r="F124" s="10">
        <v>9.4134766517957669</v>
      </c>
      <c r="G124" s="9">
        <v>8.7336991601755756</v>
      </c>
      <c r="H124" s="9">
        <f t="shared" si="5"/>
        <v>0.46209743811343923</v>
      </c>
      <c r="I124" s="10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s="1" customFormat="1" ht="14.4" customHeight="1" x14ac:dyDescent="0.3">
      <c r="A125" s="13" t="s">
        <v>679</v>
      </c>
      <c r="B125" s="13" t="s">
        <v>597</v>
      </c>
      <c r="C125" s="10">
        <v>10.303478080692823</v>
      </c>
      <c r="D125" s="9">
        <v>8.9670586674827462</v>
      </c>
      <c r="E125" s="9">
        <f t="shared" si="4"/>
        <v>1.7860168480047667</v>
      </c>
      <c r="F125" s="10">
        <v>16.944257973232382</v>
      </c>
      <c r="G125" s="9">
        <v>17.127311491331398</v>
      </c>
      <c r="H125" s="9">
        <f t="shared" si="5"/>
        <v>3.3508590488426547E-2</v>
      </c>
      <c r="I125" s="10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s="1" customFormat="1" ht="14.4" customHeight="1" x14ac:dyDescent="0.3">
      <c r="A126" s="13" t="s">
        <v>680</v>
      </c>
      <c r="B126" s="13" t="s">
        <v>598</v>
      </c>
      <c r="C126" s="10">
        <v>-3.5714159903176714</v>
      </c>
      <c r="D126" s="9">
        <v>-1.2696916433894501</v>
      </c>
      <c r="E126" s="9">
        <f t="shared" si="4"/>
        <v>5.2979349692421476</v>
      </c>
      <c r="F126" s="10">
        <v>8.0442436842618381</v>
      </c>
      <c r="G126" s="9">
        <v>8.9993758172514049</v>
      </c>
      <c r="H126" s="9">
        <f t="shared" si="5"/>
        <v>0.91227739146919951</v>
      </c>
      <c r="I126" s="10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s="1" customFormat="1" ht="14.4" customHeight="1" x14ac:dyDescent="0.3">
      <c r="A127" s="13" t="s">
        <v>681</v>
      </c>
      <c r="B127" s="13" t="s">
        <v>599</v>
      </c>
      <c r="C127" s="10">
        <v>4.4140647790875107</v>
      </c>
      <c r="D127" s="9">
        <v>2.3304709488513424</v>
      </c>
      <c r="E127" s="9">
        <f t="shared" si="4"/>
        <v>4.3413632493982268</v>
      </c>
      <c r="F127" s="10">
        <v>10.440401377446216</v>
      </c>
      <c r="G127" s="9">
        <v>12.300877906165567</v>
      </c>
      <c r="H127" s="9">
        <f t="shared" si="5"/>
        <v>3.4613729139156066</v>
      </c>
      <c r="I127" s="10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s="1" customFormat="1" ht="14.4" customHeight="1" x14ac:dyDescent="0.3">
      <c r="A128" s="13" t="s">
        <v>682</v>
      </c>
      <c r="B128" s="13" t="s">
        <v>600</v>
      </c>
      <c r="C128" s="10">
        <v>5.9789839582314954</v>
      </c>
      <c r="D128" s="9">
        <v>5.9306335410921065</v>
      </c>
      <c r="E128" s="9">
        <f t="shared" si="4"/>
        <v>2.3377628375529143E-3</v>
      </c>
      <c r="F128" s="10">
        <v>13.692329675339298</v>
      </c>
      <c r="G128" s="9">
        <v>15.602379995079644</v>
      </c>
      <c r="H128" s="9">
        <f t="shared" si="5"/>
        <v>3.6482922239401989</v>
      </c>
      <c r="I128" s="10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s="1" customFormat="1" ht="14.4" customHeight="1" x14ac:dyDescent="0.3">
      <c r="A129" s="13" t="s">
        <v>683</v>
      </c>
      <c r="B129" s="13" t="s">
        <v>601</v>
      </c>
      <c r="C129" s="10">
        <v>2.9153251933743256</v>
      </c>
      <c r="D129" s="9">
        <v>2.3304709488513424</v>
      </c>
      <c r="E129" s="9">
        <f t="shared" si="4"/>
        <v>0.34205448733654942</v>
      </c>
      <c r="F129" s="10">
        <v>10.041041761915485</v>
      </c>
      <c r="G129" s="9">
        <v>12.300877906165567</v>
      </c>
      <c r="H129" s="9">
        <f t="shared" si="5"/>
        <v>5.1068593988590774</v>
      </c>
      <c r="I129" s="10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s="1" customFormat="1" ht="14.4" customHeight="1" x14ac:dyDescent="0.3">
      <c r="C130" s="10"/>
      <c r="D130" s="9"/>
      <c r="E130" s="9"/>
      <c r="F130" s="10"/>
      <c r="G130" s="9"/>
      <c r="H130" s="9"/>
      <c r="I130" s="10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s="1" customFormat="1" ht="14.4" customHeight="1" x14ac:dyDescent="0.3">
      <c r="C131" s="10"/>
      <c r="D131" s="9"/>
      <c r="E131" s="9"/>
      <c r="F131" s="10"/>
      <c r="G131" s="9"/>
      <c r="H131" s="9"/>
      <c r="I131" s="10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s="1" customFormat="1" ht="14.4" customHeight="1" x14ac:dyDescent="0.3">
      <c r="C132" s="10"/>
      <c r="D132" s="9"/>
      <c r="E132" s="9"/>
      <c r="F132" s="10"/>
      <c r="G132" s="9"/>
      <c r="H132" s="9"/>
      <c r="I132" s="10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s="1" customFormat="1" ht="14.4" customHeight="1" x14ac:dyDescent="0.3">
      <c r="C133" s="10"/>
      <c r="D133" s="9"/>
      <c r="E133" s="9"/>
      <c r="F133" s="10"/>
      <c r="G133" s="9"/>
      <c r="H133" s="9"/>
      <c r="I133" s="10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s="1" customFormat="1" ht="14.4" customHeight="1" x14ac:dyDescent="0.3">
      <c r="C134" s="10"/>
      <c r="D134" s="9"/>
      <c r="E134" s="9"/>
      <c r="F134" s="10"/>
      <c r="G134" s="9"/>
      <c r="H134" s="9"/>
      <c r="I134" s="10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s="1" customFormat="1" ht="14.4" customHeight="1" x14ac:dyDescent="0.3">
      <c r="C135" s="10"/>
      <c r="D135" s="9"/>
      <c r="E135" s="9"/>
      <c r="F135" s="10"/>
      <c r="G135" s="9"/>
      <c r="H135" s="9"/>
      <c r="I135" s="10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s="1" customFormat="1" ht="14.4" customHeight="1" x14ac:dyDescent="0.3">
      <c r="C136" s="10"/>
      <c r="D136" s="9"/>
      <c r="E136" s="9"/>
      <c r="F136" s="10"/>
      <c r="G136" s="9"/>
      <c r="H136" s="9"/>
      <c r="I136" s="10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s="1" customFormat="1" ht="14.4" customHeight="1" x14ac:dyDescent="0.3">
      <c r="C137" s="10"/>
      <c r="D137" s="9"/>
      <c r="E137" s="9"/>
      <c r="F137" s="10"/>
      <c r="G137" s="9"/>
      <c r="H137" s="9"/>
      <c r="I137" s="10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s="1" customFormat="1" ht="14.4" customHeight="1" x14ac:dyDescent="0.3">
      <c r="C138" s="10"/>
      <c r="D138" s="9"/>
      <c r="E138" s="9"/>
      <c r="F138" s="10"/>
      <c r="G138" s="9"/>
      <c r="H138" s="9"/>
      <c r="I138" s="10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s="1" customFormat="1" ht="14.4" customHeight="1" x14ac:dyDescent="0.3">
      <c r="C139" s="10"/>
      <c r="D139" s="9"/>
      <c r="E139" s="9"/>
      <c r="F139" s="10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s="1" customFormat="1" ht="14.4" customHeight="1" x14ac:dyDescent="0.3">
      <c r="C140" s="10"/>
      <c r="D140" s="9"/>
      <c r="E140" s="9"/>
      <c r="F140" s="10"/>
      <c r="G140" s="9"/>
      <c r="H140" s="9"/>
      <c r="I140" s="10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s="1" customFormat="1" ht="14.4" customHeight="1" x14ac:dyDescent="0.3">
      <c r="C141" s="10"/>
      <c r="D141" s="9"/>
      <c r="E141" s="9"/>
      <c r="F141" s="10"/>
      <c r="G141" s="9"/>
      <c r="H141" s="9"/>
      <c r="I141" s="10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s="1" customFormat="1" ht="14.4" customHeight="1" x14ac:dyDescent="0.3">
      <c r="C142" s="10"/>
      <c r="D142" s="9"/>
      <c r="E142" s="9"/>
      <c r="F142" s="10"/>
      <c r="G142" s="9"/>
      <c r="H142" s="9"/>
      <c r="I142" s="10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s="1" customFormat="1" ht="14.4" customHeight="1" x14ac:dyDescent="0.3">
      <c r="C143" s="10"/>
      <c r="D143" s="9"/>
      <c r="E143" s="9"/>
      <c r="F143" s="10"/>
      <c r="G143" s="9"/>
      <c r="H143" s="9"/>
      <c r="I143" s="10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s="1" customFormat="1" ht="14.4" customHeight="1" x14ac:dyDescent="0.3">
      <c r="C144" s="10"/>
      <c r="D144" s="9"/>
      <c r="E144" s="9"/>
      <c r="F144" s="10"/>
      <c r="G144" s="9"/>
      <c r="H144" s="9"/>
      <c r="I144" s="10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3:104" s="1" customFormat="1" ht="14.4" customHeight="1" x14ac:dyDescent="0.3">
      <c r="C145" s="10"/>
      <c r="D145" s="9"/>
      <c r="E145" s="9"/>
      <c r="F145" s="10"/>
      <c r="G145" s="9"/>
      <c r="H145" s="9"/>
      <c r="I145" s="10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3:104" s="1" customFormat="1" ht="14.4" customHeight="1" x14ac:dyDescent="0.3">
      <c r="C146" s="10"/>
      <c r="D146" s="9"/>
      <c r="E146" s="9"/>
      <c r="F146" s="10"/>
      <c r="G146" s="9"/>
      <c r="H146" s="9"/>
      <c r="I146" s="10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3:104" s="1" customFormat="1" ht="14.4" customHeight="1" x14ac:dyDescent="0.3">
      <c r="C147" s="10"/>
      <c r="D147" s="9"/>
      <c r="E147" s="9"/>
      <c r="F147" s="10"/>
      <c r="G147" s="9"/>
      <c r="H147" s="9"/>
      <c r="I147" s="10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3:104" s="1" customFormat="1" ht="14.4" customHeight="1" x14ac:dyDescent="0.3">
      <c r="C148" s="10"/>
      <c r="D148" s="9"/>
      <c r="E148" s="9"/>
      <c r="F148" s="10"/>
      <c r="G148" s="9"/>
      <c r="H148" s="9"/>
      <c r="I148" s="10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3:104" s="1" customFormat="1" ht="14.4" customHeight="1" x14ac:dyDescent="0.3">
      <c r="C149" s="10"/>
      <c r="D149" s="9"/>
      <c r="E149" s="9"/>
      <c r="F149" s="10"/>
      <c r="G149" s="9"/>
      <c r="H149" s="9"/>
      <c r="I149" s="10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3:104" s="1" customFormat="1" ht="14.4" customHeight="1" x14ac:dyDescent="0.3">
      <c r="C150" s="10"/>
      <c r="D150" s="9"/>
      <c r="E150" s="9"/>
      <c r="F150" s="10"/>
      <c r="G150" s="9"/>
      <c r="H150" s="9"/>
      <c r="I150" s="10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3:104" s="1" customFormat="1" ht="14.4" customHeight="1" x14ac:dyDescent="0.3">
      <c r="C151" s="10"/>
      <c r="D151" s="9"/>
      <c r="E151" s="9"/>
      <c r="F151" s="10"/>
      <c r="G151" s="9"/>
      <c r="H151" s="9"/>
      <c r="I151" s="10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3:104" s="1" customFormat="1" ht="14.4" customHeight="1" x14ac:dyDescent="0.3">
      <c r="C152" s="10"/>
      <c r="D152" s="9"/>
      <c r="E152" s="9"/>
      <c r="F152" s="10"/>
      <c r="G152" s="9"/>
      <c r="H152" s="9"/>
      <c r="I152" s="10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3:104" s="1" customFormat="1" ht="14.4" customHeight="1" x14ac:dyDescent="0.3">
      <c r="C153" s="10"/>
      <c r="D153" s="9"/>
      <c r="E153" s="9"/>
      <c r="F153" s="10"/>
      <c r="G153" s="9"/>
      <c r="H153" s="9"/>
      <c r="I153" s="10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3:104" s="1" customFormat="1" ht="14.4" customHeight="1" x14ac:dyDescent="0.3">
      <c r="C154" s="10"/>
      <c r="D154" s="9"/>
      <c r="E154" s="9"/>
      <c r="F154" s="10"/>
      <c r="G154" s="9"/>
      <c r="H154" s="9"/>
      <c r="I154" s="10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3:104" s="1" customFormat="1" ht="14.4" customHeight="1" x14ac:dyDescent="0.3">
      <c r="C155" s="10"/>
      <c r="D155" s="9"/>
      <c r="E155" s="9"/>
      <c r="F155" s="10"/>
      <c r="G155" s="9"/>
      <c r="H155" s="9"/>
      <c r="I155" s="10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3:104" s="1" customFormat="1" ht="14.4" customHeight="1" x14ac:dyDescent="0.3">
      <c r="C156" s="10"/>
      <c r="D156" s="9"/>
      <c r="E156" s="9"/>
      <c r="F156" s="10"/>
      <c r="G156" s="9"/>
      <c r="H156" s="9"/>
      <c r="I156" s="10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3:104" s="1" customFormat="1" ht="14.4" customHeight="1" x14ac:dyDescent="0.3">
      <c r="C157" s="10"/>
      <c r="D157" s="9"/>
      <c r="E157" s="9"/>
      <c r="F157" s="10"/>
      <c r="G157" s="9"/>
      <c r="H157" s="9"/>
      <c r="I157" s="10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3:104" s="1" customFormat="1" ht="14.4" customHeight="1" x14ac:dyDescent="0.3">
      <c r="C158" s="10"/>
      <c r="D158" s="9"/>
      <c r="E158" s="9"/>
      <c r="F158" s="10"/>
      <c r="G158" s="9"/>
      <c r="H158" s="9"/>
      <c r="I158" s="10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3:104" s="1" customFormat="1" ht="14.4" customHeight="1" x14ac:dyDescent="0.3">
      <c r="C159" s="10"/>
      <c r="D159" s="9"/>
      <c r="E159" s="9"/>
      <c r="F159" s="10"/>
      <c r="G159" s="9"/>
      <c r="H159" s="9"/>
      <c r="I159" s="10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3:104" s="1" customFormat="1" ht="14.4" customHeight="1" x14ac:dyDescent="0.3">
      <c r="C160" s="10"/>
      <c r="D160" s="9"/>
      <c r="E160" s="9"/>
      <c r="F160" s="10"/>
      <c r="G160" s="9"/>
      <c r="H160" s="9"/>
      <c r="I160" s="10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</row>
    <row r="161" spans="3:104" s="1" customFormat="1" ht="14.4" customHeight="1" x14ac:dyDescent="0.3">
      <c r="C161" s="10"/>
      <c r="D161" s="9"/>
      <c r="E161" s="9"/>
      <c r="F161" s="10"/>
      <c r="G161" s="9"/>
      <c r="H161" s="9"/>
      <c r="I161" s="10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</row>
    <row r="162" spans="3:104" s="1" customFormat="1" ht="14.4" customHeight="1" x14ac:dyDescent="0.3">
      <c r="C162" s="10"/>
      <c r="D162" s="9"/>
      <c r="E162" s="9"/>
      <c r="F162" s="10"/>
      <c r="G162" s="9"/>
      <c r="H162" s="9"/>
      <c r="I162" s="10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</row>
    <row r="163" spans="3:104" s="1" customFormat="1" ht="14.4" customHeight="1" x14ac:dyDescent="0.3">
      <c r="C163" s="10"/>
      <c r="D163" s="9"/>
      <c r="E163" s="9"/>
      <c r="F163" s="10"/>
      <c r="G163" s="9"/>
      <c r="H163" s="9"/>
      <c r="I163" s="10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</row>
    <row r="164" spans="3:104" s="1" customFormat="1" ht="14.4" customHeight="1" x14ac:dyDescent="0.3">
      <c r="C164" s="10"/>
      <c r="D164" s="9"/>
      <c r="E164" s="9"/>
      <c r="F164" s="10"/>
      <c r="G164" s="9"/>
      <c r="H164" s="9"/>
      <c r="I164" s="10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</row>
    <row r="165" spans="3:104" s="1" customFormat="1" ht="14.4" customHeight="1" x14ac:dyDescent="0.3">
      <c r="C165" s="10"/>
      <c r="D165" s="9"/>
      <c r="E165" s="9"/>
      <c r="F165" s="10"/>
      <c r="G165" s="9"/>
      <c r="H165" s="9"/>
      <c r="I165" s="10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</row>
    <row r="166" spans="3:104" s="1" customFormat="1" ht="14.4" customHeight="1" x14ac:dyDescent="0.3">
      <c r="C166" s="10"/>
      <c r="D166" s="9"/>
      <c r="E166" s="9"/>
      <c r="F166" s="10"/>
      <c r="G166" s="9"/>
      <c r="H166" s="9"/>
      <c r="I166" s="10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</row>
    <row r="167" spans="3:104" s="1" customFormat="1" ht="14.4" customHeight="1" x14ac:dyDescent="0.3">
      <c r="C167" s="10"/>
      <c r="D167" s="9"/>
      <c r="E167" s="9"/>
      <c r="F167" s="10"/>
      <c r="G167" s="9"/>
      <c r="H167" s="9"/>
      <c r="I167" s="10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</row>
    <row r="168" spans="3:104" s="1" customFormat="1" ht="14.4" customHeight="1" x14ac:dyDescent="0.3">
      <c r="C168" s="10"/>
      <c r="D168" s="9"/>
      <c r="E168" s="9"/>
      <c r="F168" s="10"/>
      <c r="G168" s="9"/>
      <c r="H168" s="9"/>
      <c r="I168" s="10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</row>
    <row r="169" spans="3:104" s="1" customFormat="1" ht="14.4" customHeight="1" x14ac:dyDescent="0.3">
      <c r="C169" s="10"/>
      <c r="D169" s="9"/>
      <c r="E169" s="9"/>
      <c r="F169" s="10"/>
      <c r="G169" s="9"/>
      <c r="H169" s="9"/>
      <c r="I169" s="10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</row>
    <row r="170" spans="3:104" s="1" customFormat="1" ht="14.4" customHeight="1" x14ac:dyDescent="0.3">
      <c r="C170" s="10"/>
      <c r="D170" s="9"/>
      <c r="E170" s="9"/>
      <c r="F170" s="10"/>
      <c r="G170" s="9"/>
      <c r="H170" s="9"/>
      <c r="I170" s="10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</row>
    <row r="171" spans="3:104" s="1" customFormat="1" ht="14.4" customHeight="1" x14ac:dyDescent="0.3">
      <c r="C171" s="10"/>
      <c r="D171" s="9"/>
      <c r="E171" s="9"/>
      <c r="F171" s="10"/>
      <c r="G171" s="9"/>
      <c r="H171" s="9"/>
      <c r="I171" s="10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</row>
    <row r="172" spans="3:104" s="1" customFormat="1" ht="14.4" customHeight="1" x14ac:dyDescent="0.3">
      <c r="C172" s="10"/>
      <c r="D172" s="9"/>
      <c r="E172" s="9"/>
      <c r="F172" s="10"/>
      <c r="G172" s="9"/>
      <c r="H172" s="9"/>
      <c r="I172" s="10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</row>
    <row r="173" spans="3:104" s="1" customFormat="1" ht="14.4" customHeight="1" x14ac:dyDescent="0.3">
      <c r="C173" s="10"/>
      <c r="D173" s="9"/>
      <c r="E173" s="9"/>
      <c r="F173" s="10"/>
      <c r="G173" s="9"/>
      <c r="H173" s="9"/>
      <c r="I173" s="10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</row>
    <row r="174" spans="3:104" s="1" customFormat="1" ht="14.4" customHeight="1" x14ac:dyDescent="0.3">
      <c r="C174" s="10"/>
      <c r="D174" s="9"/>
      <c r="E174" s="9"/>
      <c r="F174" s="10"/>
      <c r="G174" s="9"/>
      <c r="H174" s="9"/>
      <c r="I174" s="10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</row>
    <row r="175" spans="3:104" s="1" customFormat="1" ht="14.4" customHeight="1" x14ac:dyDescent="0.3">
      <c r="C175" s="10"/>
      <c r="D175" s="9"/>
      <c r="E175" s="9"/>
      <c r="F175" s="10"/>
      <c r="G175" s="9"/>
      <c r="H175" s="9"/>
      <c r="I175" s="10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</row>
    <row r="176" spans="3:104" s="1" customFormat="1" ht="14.4" customHeight="1" x14ac:dyDescent="0.3">
      <c r="C176" s="10"/>
      <c r="D176" s="9"/>
      <c r="E176" s="9"/>
      <c r="F176" s="10"/>
      <c r="G176" s="9"/>
      <c r="H176" s="9"/>
      <c r="I176" s="10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</row>
    <row r="177" spans="3:104" s="1" customFormat="1" ht="14.4" customHeight="1" x14ac:dyDescent="0.3">
      <c r="C177" s="10"/>
      <c r="D177" s="9"/>
      <c r="E177" s="9"/>
      <c r="F177" s="10"/>
      <c r="G177" s="9"/>
      <c r="H177" s="9"/>
      <c r="I177" s="10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</row>
    <row r="178" spans="3:104" s="1" customFormat="1" ht="14.4" customHeight="1" x14ac:dyDescent="0.3">
      <c r="C178" s="10"/>
      <c r="D178" s="9"/>
      <c r="E178" s="9"/>
      <c r="F178" s="10"/>
      <c r="G178" s="9"/>
      <c r="H178" s="9"/>
      <c r="I178" s="10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</row>
    <row r="179" spans="3:104" s="1" customFormat="1" ht="14.4" customHeight="1" x14ac:dyDescent="0.3">
      <c r="C179" s="10"/>
      <c r="D179" s="9"/>
      <c r="E179" s="9"/>
      <c r="F179" s="10"/>
      <c r="G179" s="9"/>
      <c r="H179" s="9"/>
      <c r="I179" s="10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</row>
    <row r="180" spans="3:104" s="1" customFormat="1" ht="14.4" customHeight="1" x14ac:dyDescent="0.3">
      <c r="C180" s="10"/>
      <c r="D180" s="9"/>
      <c r="E180" s="9"/>
      <c r="F180" s="10"/>
      <c r="G180" s="9"/>
      <c r="H180" s="9"/>
      <c r="I180" s="10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</row>
    <row r="181" spans="3:104" s="1" customFormat="1" ht="14.4" customHeight="1" x14ac:dyDescent="0.3">
      <c r="C181" s="10"/>
      <c r="D181" s="9"/>
      <c r="E181" s="9"/>
      <c r="F181" s="10"/>
      <c r="G181" s="9"/>
      <c r="H181" s="9"/>
      <c r="I181" s="10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</row>
    <row r="182" spans="3:104" s="1" customFormat="1" ht="14.4" customHeight="1" x14ac:dyDescent="0.3">
      <c r="C182" s="10"/>
      <c r="D182" s="9"/>
      <c r="E182" s="9"/>
      <c r="F182" s="10"/>
      <c r="G182" s="9"/>
      <c r="H182" s="9"/>
      <c r="I182" s="10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</row>
    <row r="183" spans="3:104" s="1" customFormat="1" ht="14.4" customHeight="1" x14ac:dyDescent="0.3">
      <c r="C183" s="10"/>
      <c r="D183" s="9"/>
      <c r="E183" s="9"/>
      <c r="F183" s="10"/>
      <c r="G183" s="9"/>
      <c r="H183" s="9"/>
      <c r="I183" s="10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</row>
    <row r="184" spans="3:104" s="1" customFormat="1" ht="14.4" customHeight="1" x14ac:dyDescent="0.3">
      <c r="C184" s="10"/>
      <c r="D184" s="9"/>
      <c r="E184" s="9"/>
      <c r="F184" s="10"/>
      <c r="G184" s="9"/>
      <c r="H184" s="9"/>
      <c r="I184" s="10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</row>
    <row r="185" spans="3:104" s="1" customFormat="1" ht="14.4" customHeight="1" x14ac:dyDescent="0.3">
      <c r="C185" s="10"/>
      <c r="D185" s="9"/>
      <c r="E185" s="9"/>
      <c r="F185" s="10"/>
      <c r="G185" s="9"/>
      <c r="H185" s="9"/>
      <c r="I185" s="10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</row>
    <row r="186" spans="3:104" s="1" customFormat="1" ht="14.4" customHeight="1" x14ac:dyDescent="0.3">
      <c r="C186" s="10"/>
      <c r="D186" s="9"/>
      <c r="E186" s="9"/>
      <c r="F186" s="10"/>
      <c r="G186" s="9"/>
      <c r="H186" s="9"/>
      <c r="I186" s="10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</row>
    <row r="187" spans="3:104" s="1" customFormat="1" ht="14.4" customHeight="1" x14ac:dyDescent="0.3">
      <c r="C187" s="10"/>
      <c r="D187" s="9"/>
      <c r="E187" s="9"/>
      <c r="F187" s="10"/>
      <c r="G187" s="9"/>
      <c r="H187" s="9"/>
      <c r="I187" s="10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</row>
    <row r="188" spans="3:104" s="1" customFormat="1" ht="14.4" customHeight="1" x14ac:dyDescent="0.3">
      <c r="C188" s="10"/>
      <c r="D188" s="9"/>
      <c r="E188" s="9"/>
      <c r="F188" s="10"/>
      <c r="G188" s="9"/>
      <c r="H188" s="9"/>
      <c r="I188" s="10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</row>
    <row r="189" spans="3:104" s="1" customFormat="1" ht="14.4" customHeight="1" x14ac:dyDescent="0.3">
      <c r="C189" s="10"/>
      <c r="D189" s="9"/>
      <c r="E189" s="9"/>
      <c r="F189" s="10"/>
      <c r="G189" s="9"/>
      <c r="H189" s="9"/>
      <c r="I189" s="10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</row>
    <row r="190" spans="3:104" s="1" customFormat="1" ht="14.4" customHeight="1" x14ac:dyDescent="0.3">
      <c r="C190" s="10"/>
      <c r="D190" s="9"/>
      <c r="E190" s="9"/>
      <c r="F190" s="10"/>
      <c r="G190" s="9"/>
      <c r="H190" s="9"/>
      <c r="I190" s="10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</row>
    <row r="191" spans="3:104" s="1" customFormat="1" ht="14.4" customHeight="1" x14ac:dyDescent="0.3">
      <c r="C191" s="10"/>
      <c r="D191" s="9"/>
      <c r="E191" s="9"/>
      <c r="F191" s="10"/>
      <c r="G191" s="9"/>
      <c r="H191" s="9"/>
      <c r="I191" s="10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</row>
    <row r="192" spans="3:104" s="1" customFormat="1" ht="14.4" customHeight="1" x14ac:dyDescent="0.3">
      <c r="C192" s="10"/>
      <c r="D192" s="9"/>
      <c r="E192" s="9"/>
      <c r="F192" s="10"/>
      <c r="G192" s="9"/>
      <c r="H192" s="9"/>
      <c r="I192" s="10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</row>
    <row r="193" spans="3:104" s="1" customFormat="1" ht="14.4" customHeight="1" x14ac:dyDescent="0.3">
      <c r="C193" s="10"/>
      <c r="D193" s="9"/>
      <c r="E193" s="9"/>
      <c r="F193" s="10"/>
      <c r="G193" s="9"/>
      <c r="H193" s="9"/>
      <c r="I193" s="10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</row>
    <row r="194" spans="3:104" s="1" customFormat="1" ht="14.4" customHeight="1" x14ac:dyDescent="0.3">
      <c r="C194" s="10"/>
      <c r="D194" s="9"/>
      <c r="E194" s="9"/>
      <c r="F194" s="10"/>
      <c r="G194" s="9"/>
      <c r="H194" s="9"/>
      <c r="I194" s="10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</row>
    <row r="195" spans="3:104" s="1" customFormat="1" ht="14.4" customHeight="1" x14ac:dyDescent="0.3">
      <c r="C195" s="10"/>
      <c r="D195" s="9"/>
      <c r="E195" s="9"/>
      <c r="F195" s="10"/>
      <c r="G195" s="9"/>
      <c r="H195" s="9"/>
      <c r="I195" s="10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</row>
    <row r="196" spans="3:104" s="1" customFormat="1" ht="14.4" customHeight="1" x14ac:dyDescent="0.3">
      <c r="C196" s="10"/>
      <c r="D196" s="9"/>
      <c r="E196" s="9"/>
      <c r="F196" s="10"/>
      <c r="G196" s="9"/>
      <c r="H196" s="9"/>
      <c r="I196" s="10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</row>
    <row r="197" spans="3:104" s="1" customFormat="1" ht="14.4" customHeight="1" x14ac:dyDescent="0.3">
      <c r="C197" s="10"/>
      <c r="D197" s="9"/>
      <c r="E197" s="9"/>
      <c r="F197" s="10"/>
      <c r="G197" s="9"/>
      <c r="H197" s="9"/>
      <c r="I197" s="10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</row>
    <row r="198" spans="3:104" s="1" customFormat="1" ht="14.4" customHeight="1" x14ac:dyDescent="0.3">
      <c r="C198" s="10"/>
      <c r="D198" s="9"/>
      <c r="E198" s="9"/>
      <c r="F198" s="10"/>
      <c r="G198" s="9"/>
      <c r="H198" s="9"/>
      <c r="I198" s="10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</row>
    <row r="199" spans="3:104" s="1" customFormat="1" ht="14.4" customHeight="1" x14ac:dyDescent="0.3">
      <c r="C199" s="10"/>
      <c r="D199" s="9"/>
      <c r="E199" s="9"/>
      <c r="F199" s="10"/>
      <c r="G199" s="9"/>
      <c r="H199" s="9"/>
      <c r="I199" s="10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</row>
    <row r="200" spans="3:104" s="1" customFormat="1" ht="14.4" customHeight="1" x14ac:dyDescent="0.3">
      <c r="C200" s="10"/>
      <c r="D200" s="9"/>
      <c r="E200" s="9"/>
      <c r="F200" s="10"/>
      <c r="G200" s="9"/>
      <c r="H200" s="9"/>
      <c r="I200" s="10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</row>
    <row r="201" spans="3:104" s="1" customFormat="1" ht="14.4" customHeight="1" x14ac:dyDescent="0.3">
      <c r="C201" s="10"/>
      <c r="D201" s="9"/>
      <c r="E201" s="9"/>
      <c r="F201" s="10"/>
      <c r="G201" s="9"/>
      <c r="H201" s="9"/>
      <c r="I201" s="10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</row>
    <row r="202" spans="3:104" s="1" customFormat="1" ht="14.4" customHeight="1" x14ac:dyDescent="0.3">
      <c r="C202" s="10"/>
      <c r="D202" s="9"/>
      <c r="E202" s="9"/>
      <c r="F202" s="10"/>
      <c r="G202" s="9"/>
      <c r="H202" s="9"/>
      <c r="I202" s="10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</row>
    <row r="203" spans="3:104" s="1" customFormat="1" ht="14.4" customHeight="1" x14ac:dyDescent="0.3">
      <c r="C203" s="10"/>
      <c r="D203" s="9"/>
      <c r="E203" s="9"/>
      <c r="F203" s="10"/>
      <c r="G203" s="9"/>
      <c r="H203" s="9"/>
      <c r="I203" s="10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</row>
    <row r="204" spans="3:104" s="1" customFormat="1" ht="14.4" customHeight="1" x14ac:dyDescent="0.3">
      <c r="C204" s="10"/>
      <c r="D204" s="9"/>
      <c r="E204" s="9"/>
      <c r="F204" s="10"/>
      <c r="G204" s="9"/>
      <c r="H204" s="9"/>
      <c r="I204" s="10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</row>
    <row r="205" spans="3:104" s="1" customFormat="1" ht="14.4" customHeight="1" x14ac:dyDescent="0.3">
      <c r="C205" s="10"/>
      <c r="D205" s="9"/>
      <c r="E205" s="9"/>
      <c r="F205" s="10"/>
      <c r="G205" s="9"/>
      <c r="H205" s="9"/>
      <c r="I205" s="10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</row>
    <row r="206" spans="3:104" s="1" customFormat="1" ht="14.4" customHeight="1" x14ac:dyDescent="0.3">
      <c r="C206" s="10"/>
      <c r="D206" s="9"/>
      <c r="E206" s="9"/>
      <c r="F206" s="10"/>
      <c r="G206" s="9"/>
      <c r="H206" s="9"/>
      <c r="I206" s="10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</row>
    <row r="207" spans="3:104" s="1" customFormat="1" ht="14.4" customHeight="1" x14ac:dyDescent="0.3">
      <c r="C207" s="10"/>
      <c r="D207" s="9"/>
      <c r="E207" s="9"/>
      <c r="F207" s="10"/>
      <c r="G207" s="9"/>
      <c r="H207" s="9"/>
      <c r="I207" s="10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</row>
    <row r="208" spans="3:104" s="1" customFormat="1" x14ac:dyDescent="0.3">
      <c r="C208" s="3"/>
      <c r="D208" s="2"/>
      <c r="E208" s="2"/>
      <c r="F208" s="3"/>
      <c r="G208" s="2"/>
      <c r="H208" s="2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</row>
    <row r="209" spans="1:307" s="8" customFormat="1" x14ac:dyDescent="0.3">
      <c r="A209" s="1"/>
      <c r="B209" s="1"/>
      <c r="C209" s="3"/>
      <c r="D209" s="2"/>
      <c r="E209" s="2"/>
      <c r="F209" s="3"/>
      <c r="G209" s="2"/>
      <c r="H209" s="2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</row>
    <row r="210" spans="1:307" s="8" customFormat="1" x14ac:dyDescent="0.3">
      <c r="A210" s="1"/>
      <c r="B210" s="1"/>
      <c r="C210" s="3"/>
      <c r="D210" s="2"/>
      <c r="E210" s="2"/>
      <c r="F210" s="3"/>
      <c r="G210" s="2"/>
      <c r="H210" s="2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</row>
    <row r="211" spans="1:307" s="8" customFormat="1" x14ac:dyDescent="0.3">
      <c r="A211" s="1"/>
      <c r="B211" s="1"/>
      <c r="C211" s="3"/>
      <c r="D211" s="2"/>
      <c r="E211" s="2"/>
      <c r="F211" s="3"/>
      <c r="G211" s="2"/>
      <c r="H211" s="2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</row>
    <row r="212" spans="1:307" s="8" customFormat="1" x14ac:dyDescent="0.3">
      <c r="A212" s="1"/>
      <c r="B212" s="1"/>
      <c r="C212" s="3"/>
      <c r="D212" s="2"/>
      <c r="E212" s="2"/>
      <c r="F212" s="3"/>
      <c r="G212" s="2"/>
      <c r="H212" s="2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</row>
    <row r="213" spans="1:307" s="8" customFormat="1" x14ac:dyDescent="0.3">
      <c r="A213" s="1"/>
      <c r="B213" s="1"/>
      <c r="C213" s="3"/>
      <c r="D213" s="2"/>
      <c r="E213" s="2"/>
      <c r="F213" s="3"/>
      <c r="G213" s="2"/>
      <c r="H213" s="2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</row>
    <row r="214" spans="1:307" s="8" customFormat="1" x14ac:dyDescent="0.3">
      <c r="A214" s="1"/>
      <c r="B214" s="1"/>
      <c r="C214" s="3"/>
      <c r="D214" s="2"/>
      <c r="E214" s="2"/>
      <c r="F214" s="3"/>
      <c r="G214" s="2"/>
      <c r="H214" s="2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</row>
    <row r="215" spans="1:307" s="8" customFormat="1" x14ac:dyDescent="0.3">
      <c r="A215" s="1"/>
      <c r="B215" s="1"/>
      <c r="C215" s="3"/>
      <c r="D215" s="2"/>
      <c r="E215" s="2"/>
      <c r="F215" s="3"/>
      <c r="G215" s="2"/>
      <c r="H215" s="2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</row>
    <row r="216" spans="1:307" s="8" customFormat="1" x14ac:dyDescent="0.3">
      <c r="A216" s="1"/>
      <c r="B216" s="1"/>
      <c r="C216" s="3"/>
      <c r="D216" s="2"/>
      <c r="E216" s="2"/>
      <c r="F216" s="3"/>
      <c r="G216" s="2"/>
      <c r="H216" s="2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</row>
    <row r="217" spans="1:307" s="8" customFormat="1" x14ac:dyDescent="0.3">
      <c r="A217" s="1"/>
      <c r="B217" s="1"/>
      <c r="C217" s="3"/>
      <c r="D217" s="2"/>
      <c r="E217" s="2"/>
      <c r="F217" s="3"/>
      <c r="G217" s="2"/>
      <c r="H217" s="2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</row>
    <row r="218" spans="1:307" s="8" customFormat="1" x14ac:dyDescent="0.3">
      <c r="A218" s="1"/>
      <c r="B218" s="1"/>
      <c r="C218" s="3"/>
      <c r="D218" s="2"/>
      <c r="E218" s="2"/>
      <c r="F218" s="3"/>
      <c r="G218" s="2"/>
      <c r="H218" s="2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</row>
    <row r="219" spans="1:307" s="8" customFormat="1" x14ac:dyDescent="0.3">
      <c r="A219" s="1"/>
      <c r="B219" s="1"/>
      <c r="C219" s="3"/>
      <c r="D219" s="2"/>
      <c r="E219" s="2"/>
      <c r="F219" s="3"/>
      <c r="G219" s="2"/>
      <c r="H219" s="2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</row>
    <row r="220" spans="1:307" s="8" customFormat="1" x14ac:dyDescent="0.3">
      <c r="A220" s="1"/>
      <c r="B220" s="1"/>
      <c r="C220" s="3"/>
      <c r="D220" s="2"/>
      <c r="E220" s="2"/>
      <c r="F220" s="3"/>
      <c r="G220" s="2"/>
      <c r="H220" s="2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</row>
    <row r="221" spans="1:307" s="8" customFormat="1" x14ac:dyDescent="0.3">
      <c r="A221" s="1"/>
      <c r="B221" s="1"/>
      <c r="C221" s="3"/>
      <c r="D221" s="2"/>
      <c r="E221" s="2"/>
      <c r="F221" s="3"/>
      <c r="G221" s="2"/>
      <c r="H221" s="2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</row>
    <row r="222" spans="1:307" s="8" customFormat="1" x14ac:dyDescent="0.3">
      <c r="A222" s="1"/>
      <c r="B222" s="1"/>
      <c r="C222" s="3"/>
      <c r="D222" s="2"/>
      <c r="E222" s="2"/>
      <c r="F222" s="3"/>
      <c r="G222" s="2"/>
      <c r="H222" s="2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</row>
    <row r="223" spans="1:307" s="8" customFormat="1" x14ac:dyDescent="0.3">
      <c r="A223" s="1"/>
      <c r="B223" s="1"/>
      <c r="C223" s="3"/>
      <c r="D223" s="2"/>
      <c r="E223" s="2"/>
      <c r="F223" s="3"/>
      <c r="G223" s="2"/>
      <c r="H223" s="2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</row>
    <row r="224" spans="1:307" s="8" customFormat="1" x14ac:dyDescent="0.3">
      <c r="A224" s="1"/>
      <c r="B224" s="1"/>
      <c r="C224" s="3"/>
      <c r="D224" s="2"/>
      <c r="E224" s="2"/>
      <c r="F224" s="3"/>
      <c r="G224" s="2"/>
      <c r="H224" s="2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</row>
    <row r="225" spans="1:307" s="8" customFormat="1" x14ac:dyDescent="0.3">
      <c r="A225" s="1"/>
      <c r="B225" s="1"/>
      <c r="C225" s="3"/>
      <c r="D225" s="2"/>
      <c r="E225" s="2"/>
      <c r="F225" s="3"/>
      <c r="G225" s="2"/>
      <c r="H225" s="2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</row>
    <row r="226" spans="1:307" s="8" customFormat="1" x14ac:dyDescent="0.3">
      <c r="A226" s="1"/>
      <c r="B226" s="1"/>
      <c r="C226" s="3"/>
      <c r="D226" s="2"/>
      <c r="E226" s="2"/>
      <c r="F226" s="3"/>
      <c r="G226" s="2"/>
      <c r="H226" s="2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</row>
    <row r="227" spans="1:307" s="8" customFormat="1" x14ac:dyDescent="0.3">
      <c r="A227" s="1"/>
      <c r="B227" s="1"/>
      <c r="C227" s="3"/>
      <c r="D227" s="2"/>
      <c r="E227" s="2"/>
      <c r="F227" s="3"/>
      <c r="G227" s="2"/>
      <c r="H227" s="2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</row>
    <row r="228" spans="1:307" s="8" customFormat="1" x14ac:dyDescent="0.3">
      <c r="A228" s="1"/>
      <c r="B228" s="1"/>
      <c r="C228" s="3"/>
      <c r="D228" s="2"/>
      <c r="E228" s="2"/>
      <c r="F228" s="3"/>
      <c r="G228" s="2"/>
      <c r="H228" s="2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</row>
    <row r="229" spans="1:307" s="8" customFormat="1" x14ac:dyDescent="0.3">
      <c r="A229" s="1"/>
      <c r="B229" s="1"/>
      <c r="C229" s="3"/>
      <c r="D229" s="2"/>
      <c r="E229" s="2"/>
      <c r="F229" s="3"/>
      <c r="G229" s="2"/>
      <c r="H229" s="2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</row>
    <row r="230" spans="1:307" s="8" customFormat="1" x14ac:dyDescent="0.3">
      <c r="A230" s="1"/>
      <c r="B230" s="1"/>
      <c r="C230" s="3"/>
      <c r="D230" s="2"/>
      <c r="E230" s="2"/>
      <c r="F230" s="3"/>
      <c r="G230" s="2"/>
      <c r="H230" s="2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</row>
    <row r="231" spans="1:307" s="8" customFormat="1" x14ac:dyDescent="0.3">
      <c r="A231" s="1"/>
      <c r="B231" s="1"/>
      <c r="C231" s="3"/>
      <c r="D231" s="2"/>
      <c r="E231" s="2"/>
      <c r="F231" s="3"/>
      <c r="G231" s="2"/>
      <c r="H231" s="2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</row>
    <row r="232" spans="1:307" s="8" customFormat="1" x14ac:dyDescent="0.3">
      <c r="A232" s="1"/>
      <c r="B232" s="1"/>
      <c r="C232" s="3"/>
      <c r="D232" s="2"/>
      <c r="E232" s="2"/>
      <c r="F232" s="3"/>
      <c r="G232" s="2"/>
      <c r="H232" s="2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</row>
    <row r="233" spans="1:307" s="8" customFormat="1" x14ac:dyDescent="0.3">
      <c r="A233" s="1"/>
      <c r="B233" s="1"/>
      <c r="C233" s="3"/>
      <c r="D233" s="2"/>
      <c r="E233" s="2"/>
      <c r="F233" s="3"/>
      <c r="G233" s="2"/>
      <c r="H233" s="2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</row>
    <row r="234" spans="1:307" s="8" customFormat="1" x14ac:dyDescent="0.3">
      <c r="A234" s="1"/>
      <c r="B234" s="1"/>
      <c r="C234" s="3"/>
      <c r="D234" s="2"/>
      <c r="E234" s="2"/>
      <c r="F234" s="3"/>
      <c r="G234" s="2"/>
      <c r="H234" s="2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</row>
    <row r="235" spans="1:307" s="8" customFormat="1" x14ac:dyDescent="0.3">
      <c r="A235" s="1"/>
      <c r="B235" s="1"/>
      <c r="C235" s="3"/>
      <c r="D235" s="2"/>
      <c r="E235" s="2"/>
      <c r="F235" s="3"/>
      <c r="G235" s="2"/>
      <c r="H235" s="2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</row>
    <row r="236" spans="1:307" s="8" customFormat="1" x14ac:dyDescent="0.3">
      <c r="A236" s="1"/>
      <c r="B236" s="1"/>
      <c r="C236" s="3"/>
      <c r="D236" s="2"/>
      <c r="E236" s="2"/>
      <c r="F236" s="3"/>
      <c r="G236" s="2"/>
      <c r="H236" s="2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</row>
    <row r="237" spans="1:307" s="8" customFormat="1" x14ac:dyDescent="0.3">
      <c r="A237" s="1"/>
      <c r="B237" s="1"/>
      <c r="C237" s="3"/>
      <c r="D237" s="2"/>
      <c r="E237" s="2"/>
      <c r="F237" s="3"/>
      <c r="G237" s="2"/>
      <c r="H237" s="2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</row>
    <row r="238" spans="1:307" s="8" customFormat="1" x14ac:dyDescent="0.3">
      <c r="A238" s="1"/>
      <c r="B238" s="1"/>
      <c r="C238" s="3"/>
      <c r="D238" s="2"/>
      <c r="E238" s="2"/>
      <c r="F238" s="3"/>
      <c r="G238" s="2"/>
      <c r="H238" s="2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</row>
    <row r="239" spans="1:307" s="8" customFormat="1" x14ac:dyDescent="0.3">
      <c r="A239" s="1"/>
      <c r="B239" s="1"/>
      <c r="C239" s="3"/>
      <c r="D239" s="2"/>
      <c r="E239" s="2"/>
      <c r="F239" s="3"/>
      <c r="G239" s="2"/>
      <c r="H239" s="2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</row>
    <row r="240" spans="1:307" s="8" customFormat="1" x14ac:dyDescent="0.3">
      <c r="A240" s="1"/>
      <c r="B240" s="1"/>
      <c r="C240" s="3"/>
      <c r="D240" s="2"/>
      <c r="E240" s="2"/>
      <c r="F240" s="3"/>
      <c r="G240" s="2"/>
      <c r="H240" s="2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</row>
    <row r="241" spans="1:307" s="8" customFormat="1" x14ac:dyDescent="0.3">
      <c r="A241" s="1"/>
      <c r="B241" s="1"/>
      <c r="C241" s="3"/>
      <c r="D241" s="2"/>
      <c r="E241" s="2"/>
      <c r="F241" s="3"/>
      <c r="G241" s="2"/>
      <c r="H241" s="2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</row>
  </sheetData>
  <dataConsolidate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U300"/>
  <sheetViews>
    <sheetView zoomScale="50" zoomScaleNormal="50" workbookViewId="0">
      <selection activeCell="W16" sqref="W16"/>
    </sheetView>
  </sheetViews>
  <sheetFormatPr defaultColWidth="9.109375" defaultRowHeight="14.4" x14ac:dyDescent="0.3"/>
  <cols>
    <col min="1" max="1" width="30.5546875" style="2" customWidth="1"/>
    <col min="2" max="2" width="36.88671875" style="2" customWidth="1"/>
    <col min="3" max="3" width="16" style="3" customWidth="1"/>
    <col min="4" max="4" width="15.6640625" style="2" customWidth="1"/>
    <col min="5" max="5" width="8.33203125" style="2" customWidth="1"/>
    <col min="6" max="6" width="11.5546875" style="3" customWidth="1"/>
    <col min="7" max="7" width="18.77734375" style="2" customWidth="1"/>
    <col min="8" max="8" width="8.33203125" style="2" customWidth="1"/>
    <col min="9" max="9" width="11.5546875" style="3" customWidth="1"/>
    <col min="10" max="10" width="13.6640625" style="2" customWidth="1"/>
    <col min="11" max="11" width="8.33203125" style="2" customWidth="1"/>
    <col min="12" max="12" width="17.33203125" style="3" customWidth="1"/>
    <col min="13" max="13" width="18.109375" style="2" customWidth="1"/>
    <col min="14" max="14" width="8.33203125" style="2" customWidth="1"/>
    <col min="15" max="15" width="11.5546875" style="3" customWidth="1"/>
    <col min="16" max="16" width="15.6640625" style="2" customWidth="1"/>
    <col min="17" max="17" width="8.33203125" style="2" customWidth="1"/>
    <col min="18" max="18" width="12.21875" style="3" customWidth="1"/>
    <col min="19" max="19" width="19.21875" style="2" customWidth="1"/>
    <col min="20" max="20" width="8.33203125" style="2" customWidth="1"/>
    <col min="21" max="21" width="16" style="3" customWidth="1"/>
    <col min="22" max="22" width="16.77734375" style="2" customWidth="1"/>
    <col min="23" max="23" width="8.33203125" style="2" customWidth="1"/>
    <col min="24" max="24" width="11.5546875" style="3" customWidth="1"/>
    <col min="25" max="25" width="15.6640625" style="2" customWidth="1"/>
    <col min="26" max="26" width="8.33203125" style="2" customWidth="1"/>
    <col min="27" max="27" width="15.6640625" style="3" customWidth="1"/>
    <col min="28" max="28" width="15.88671875" style="2" customWidth="1"/>
    <col min="29" max="29" width="8.33203125" style="2" customWidth="1"/>
    <col min="30" max="30" width="17.109375" style="3" customWidth="1"/>
    <col min="31" max="31" width="15.6640625" style="2" customWidth="1"/>
    <col min="32" max="32" width="8.33203125" style="2" customWidth="1"/>
    <col min="33" max="33" width="19.33203125" style="3" customWidth="1"/>
    <col min="34" max="34" width="13.6640625" style="2" customWidth="1"/>
    <col min="35" max="35" width="8.33203125" style="2" customWidth="1"/>
    <col min="36" max="36" width="16.44140625" style="3" customWidth="1"/>
    <col min="37" max="37" width="14.5546875" style="2" customWidth="1"/>
    <col min="38" max="38" width="8.33203125" style="2" customWidth="1"/>
    <col min="39" max="39" width="18.44140625" style="3" customWidth="1"/>
    <col min="40" max="40" width="13.6640625" style="2" customWidth="1"/>
    <col min="41" max="41" width="8.33203125" style="2" customWidth="1"/>
    <col min="42" max="42" width="14.88671875" style="3" customWidth="1"/>
    <col min="43" max="43" width="13.6640625" style="2" customWidth="1"/>
    <col min="44" max="44" width="8.33203125" style="2" customWidth="1"/>
    <col min="45" max="45" width="13.33203125" style="3" customWidth="1"/>
    <col min="46" max="46" width="13.6640625" style="2" customWidth="1"/>
    <col min="47" max="47" width="8.33203125" style="2" customWidth="1"/>
    <col min="48" max="48" width="18.44140625" style="3" customWidth="1"/>
    <col min="49" max="49" width="13.6640625" style="2" customWidth="1"/>
    <col min="50" max="50" width="8.33203125" style="2" customWidth="1"/>
    <col min="51" max="51" width="13.5546875" style="3" customWidth="1"/>
    <col min="52" max="52" width="13.6640625" style="2" customWidth="1"/>
    <col min="53" max="53" width="8.33203125" style="2" customWidth="1"/>
    <col min="54" max="54" width="11.5546875" style="3" customWidth="1"/>
    <col min="55" max="55" width="13.6640625" style="2" customWidth="1"/>
    <col min="56" max="56" width="8.33203125" style="2" customWidth="1"/>
    <col min="57" max="57" width="15.21875" style="3" customWidth="1"/>
    <col min="58" max="58" width="13.6640625" style="2" customWidth="1"/>
    <col min="59" max="59" width="8.33203125" style="2" customWidth="1"/>
    <col min="60" max="60" width="14.6640625" style="3" customWidth="1"/>
    <col min="61" max="61" width="13.6640625" style="2" customWidth="1"/>
    <col min="62" max="62" width="8.33203125" style="2" customWidth="1"/>
    <col min="63" max="63" width="15.33203125" style="3" customWidth="1"/>
    <col min="64" max="64" width="13.6640625" style="2" customWidth="1"/>
    <col min="65" max="65" width="8.33203125" style="2" customWidth="1"/>
    <col min="66" max="66" width="12.5546875" style="3" customWidth="1"/>
    <col min="67" max="67" width="13.6640625" style="2" customWidth="1"/>
    <col min="68" max="68" width="8.33203125" style="2" customWidth="1"/>
    <col min="69" max="69" width="17.6640625" style="3" customWidth="1"/>
    <col min="70" max="70" width="13.6640625" style="2" customWidth="1"/>
    <col min="71" max="71" width="8.33203125" style="2" customWidth="1"/>
    <col min="72" max="72" width="13" style="3" customWidth="1"/>
    <col min="73" max="73" width="13.6640625" style="2" customWidth="1"/>
    <col min="74" max="74" width="8.33203125" style="2" customWidth="1"/>
    <col min="75" max="75" width="14.5546875" style="3" customWidth="1"/>
    <col min="76" max="76" width="15.77734375" style="2" customWidth="1"/>
    <col min="77" max="77" width="8.33203125" style="2" customWidth="1"/>
    <col min="78" max="78" width="16.44140625" style="3" customWidth="1"/>
    <col min="79" max="79" width="15.77734375" style="2" customWidth="1"/>
    <col min="80" max="80" width="8.33203125" style="2" customWidth="1"/>
    <col min="81" max="81" width="16.44140625" style="3" customWidth="1"/>
    <col min="82" max="82" width="15.77734375" style="2" customWidth="1"/>
    <col min="83" max="83" width="8.33203125" style="2" customWidth="1"/>
    <col min="84" max="84" width="17.5546875" style="3" customWidth="1"/>
    <col min="85" max="85" width="15.77734375" style="2" customWidth="1"/>
    <col min="86" max="86" width="8.33203125" style="2" customWidth="1"/>
    <col min="87" max="87" width="18.109375" style="3" customWidth="1"/>
    <col min="88" max="88" width="15.77734375" style="2" customWidth="1"/>
    <col min="89" max="89" width="8.33203125" style="2" customWidth="1"/>
    <col min="90" max="90" width="16.109375" style="3" customWidth="1"/>
    <col min="91" max="91" width="15.77734375" style="2" customWidth="1"/>
    <col min="92" max="92" width="8.33203125" style="2" customWidth="1"/>
    <col min="93" max="93" width="16.44140625" style="3" customWidth="1"/>
    <col min="94" max="94" width="15.77734375" style="2" customWidth="1"/>
    <col min="95" max="95" width="8.33203125" style="2" customWidth="1"/>
    <col min="96" max="96" width="16.44140625" style="3" customWidth="1"/>
    <col min="97" max="97" width="15.77734375" style="2" customWidth="1"/>
    <col min="98" max="98" width="8.33203125" style="2" customWidth="1"/>
    <col min="99" max="99" width="16.44140625" style="3" customWidth="1"/>
    <col min="100" max="100" width="15.77734375" style="2" customWidth="1"/>
    <col min="101" max="101" width="8.33203125" style="2" customWidth="1"/>
    <col min="102" max="102" width="17.77734375" style="3" customWidth="1"/>
    <col min="103" max="103" width="15.44140625" style="2" customWidth="1"/>
    <col min="104" max="104" width="8.33203125" style="2" customWidth="1"/>
    <col min="105" max="105" width="9.109375" style="6"/>
    <col min="106" max="307" width="9.109375" style="1"/>
  </cols>
  <sheetData>
    <row r="1" spans="1:307" s="34" customFormat="1" ht="15" thickBot="1" x14ac:dyDescent="0.3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</row>
    <row r="2" spans="1:307" ht="49.8" customHeight="1" thickBot="1" x14ac:dyDescent="0.35">
      <c r="A2" s="88"/>
      <c r="B2" s="63" t="s">
        <v>6</v>
      </c>
      <c r="C2" s="62" t="s">
        <v>516</v>
      </c>
      <c r="D2" s="62" t="s">
        <v>479</v>
      </c>
      <c r="E2" s="89"/>
      <c r="F2" s="31"/>
      <c r="G2" s="88"/>
      <c r="H2" s="89"/>
      <c r="I2" s="31"/>
      <c r="J2" s="88"/>
      <c r="K2" s="89"/>
      <c r="L2" s="31"/>
      <c r="M2" s="88"/>
      <c r="N2" s="89"/>
      <c r="O2" s="31"/>
      <c r="P2" s="88"/>
      <c r="Q2" s="89"/>
      <c r="R2" s="31"/>
      <c r="S2" s="88"/>
      <c r="T2" s="89"/>
      <c r="U2" s="31"/>
      <c r="V2" s="88"/>
      <c r="W2" s="89"/>
      <c r="X2" s="31"/>
      <c r="Y2" s="88"/>
      <c r="Z2" s="89"/>
      <c r="AA2" s="31"/>
      <c r="AB2" s="88"/>
      <c r="AC2" s="89"/>
      <c r="AD2" s="31"/>
      <c r="AE2" s="88"/>
      <c r="AF2" s="89"/>
      <c r="AG2" s="31"/>
      <c r="AH2" s="88"/>
      <c r="AI2" s="89"/>
      <c r="AJ2" s="31"/>
      <c r="AK2" s="88"/>
      <c r="AL2" s="89"/>
      <c r="AM2" s="31"/>
      <c r="AN2" s="88"/>
      <c r="AO2" s="89"/>
      <c r="AP2" s="31"/>
      <c r="AQ2" s="88"/>
      <c r="AR2" s="89"/>
      <c r="AS2" s="31"/>
      <c r="AT2" s="88"/>
      <c r="AU2" s="89"/>
      <c r="AV2" s="31"/>
      <c r="AW2" s="88"/>
      <c r="AX2" s="89"/>
      <c r="AY2" s="31"/>
      <c r="AZ2" s="88"/>
      <c r="BA2" s="89"/>
      <c r="BB2" s="31"/>
      <c r="BC2" s="88"/>
      <c r="BD2" s="89"/>
      <c r="BE2" s="31"/>
      <c r="BF2" s="88"/>
      <c r="BG2" s="89"/>
      <c r="BH2" s="31"/>
      <c r="BI2" s="88"/>
      <c r="BJ2" s="89"/>
      <c r="BK2" s="31"/>
      <c r="BL2" s="88"/>
      <c r="BM2" s="89"/>
      <c r="BN2" s="31"/>
      <c r="BO2" s="88"/>
      <c r="BP2" s="89"/>
      <c r="BQ2" s="31"/>
      <c r="BR2" s="88"/>
      <c r="BS2" s="89"/>
      <c r="BT2" s="31"/>
      <c r="BU2" s="88"/>
      <c r="BV2" s="89"/>
      <c r="BW2" s="31"/>
      <c r="BX2" s="88"/>
      <c r="BY2" s="89"/>
      <c r="BZ2" s="31"/>
      <c r="CA2" s="88"/>
      <c r="CB2" s="89"/>
      <c r="CC2" s="31"/>
      <c r="CD2" s="88"/>
      <c r="CE2" s="89"/>
      <c r="CF2" s="31"/>
      <c r="CG2" s="88"/>
      <c r="CH2" s="89"/>
      <c r="CI2" s="31"/>
      <c r="CJ2" s="88"/>
      <c r="CK2" s="89"/>
      <c r="CL2" s="31"/>
      <c r="CM2" s="88"/>
      <c r="CN2" s="89"/>
      <c r="CO2" s="31"/>
      <c r="CP2" s="88"/>
      <c r="CQ2" s="89"/>
      <c r="CR2" s="31"/>
      <c r="CS2" s="88"/>
      <c r="CT2" s="89"/>
      <c r="CU2" s="31"/>
      <c r="CV2" s="88"/>
      <c r="CW2" s="89"/>
      <c r="CX2" s="31"/>
      <c r="CY2" s="88"/>
      <c r="CZ2" s="89"/>
      <c r="DA2" s="1"/>
    </row>
    <row r="3" spans="1:307" s="1" customFormat="1" x14ac:dyDescent="0.3">
      <c r="A3" s="40"/>
      <c r="B3" s="61" t="s">
        <v>7</v>
      </c>
      <c r="C3" s="60">
        <v>219</v>
      </c>
      <c r="D3" s="59">
        <v>3.1526768025397991</v>
      </c>
      <c r="E3" s="90"/>
      <c r="G3" s="40"/>
      <c r="H3" s="90"/>
      <c r="J3" s="40"/>
      <c r="K3" s="90"/>
      <c r="M3" s="40"/>
      <c r="N3" s="90"/>
      <c r="P3" s="40"/>
      <c r="Q3" s="90"/>
      <c r="S3" s="40"/>
      <c r="T3" s="90"/>
      <c r="V3" s="40"/>
      <c r="W3" s="90"/>
      <c r="Y3" s="40"/>
      <c r="Z3" s="90"/>
      <c r="AB3" s="40"/>
      <c r="AC3" s="90"/>
      <c r="AE3" s="40"/>
      <c r="AF3" s="90"/>
      <c r="AH3" s="40"/>
      <c r="AI3" s="90"/>
      <c r="AK3" s="40"/>
      <c r="AL3" s="90"/>
      <c r="AN3" s="40"/>
      <c r="AO3" s="90"/>
      <c r="AQ3" s="40"/>
      <c r="AR3" s="90"/>
      <c r="AT3" s="40"/>
      <c r="AU3" s="90"/>
      <c r="AW3" s="40"/>
      <c r="AX3" s="90"/>
      <c r="AZ3" s="40"/>
      <c r="BA3" s="90"/>
      <c r="BC3" s="40"/>
      <c r="BD3" s="90"/>
      <c r="BF3" s="40"/>
      <c r="BG3" s="90"/>
      <c r="BI3" s="40"/>
      <c r="BJ3" s="90"/>
      <c r="BL3" s="40"/>
      <c r="BM3" s="90"/>
      <c r="BO3" s="40"/>
      <c r="BP3" s="90"/>
      <c r="BR3" s="40"/>
      <c r="BS3" s="90"/>
      <c r="BU3" s="40"/>
      <c r="BV3" s="90"/>
      <c r="BX3" s="40"/>
      <c r="BY3" s="90"/>
      <c r="CA3" s="40"/>
      <c r="CB3" s="90"/>
      <c r="CD3" s="40"/>
      <c r="CE3" s="90"/>
      <c r="CG3" s="40"/>
      <c r="CH3" s="90"/>
      <c r="CJ3" s="40"/>
      <c r="CK3" s="90"/>
      <c r="CM3" s="40"/>
      <c r="CN3" s="90"/>
      <c r="CP3" s="40"/>
      <c r="CQ3" s="90"/>
      <c r="CS3" s="40"/>
      <c r="CT3" s="90"/>
      <c r="CV3" s="40"/>
      <c r="CW3" s="90"/>
      <c r="CY3" s="40"/>
      <c r="CZ3" s="90"/>
    </row>
    <row r="4" spans="1:307" s="1" customFormat="1" x14ac:dyDescent="0.3">
      <c r="A4" s="2"/>
      <c r="B4" s="54" t="s">
        <v>36</v>
      </c>
      <c r="C4" s="57">
        <v>87</v>
      </c>
      <c r="D4" s="56">
        <v>2.9244980879400875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58"/>
      <c r="BN4" s="58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</row>
    <row r="5" spans="1:307" s="1" customFormat="1" x14ac:dyDescent="0.3">
      <c r="A5" s="2"/>
      <c r="B5" s="54" t="s">
        <v>38</v>
      </c>
      <c r="C5" s="53">
        <v>51</v>
      </c>
      <c r="D5" s="52">
        <v>3.1845159920496067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</row>
    <row r="6" spans="1:307" s="1" customFormat="1" x14ac:dyDescent="0.3">
      <c r="A6" s="2"/>
      <c r="B6" s="54" t="s">
        <v>8</v>
      </c>
      <c r="C6" s="53">
        <v>25</v>
      </c>
      <c r="D6" s="52">
        <v>4.7726336197501276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</row>
    <row r="7" spans="1:307" s="1" customFormat="1" x14ac:dyDescent="0.3">
      <c r="A7" s="2"/>
      <c r="B7" s="54" t="s">
        <v>9</v>
      </c>
      <c r="C7" s="53">
        <v>86</v>
      </c>
      <c r="D7" s="52">
        <v>3.2332481618579716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</row>
    <row r="8" spans="1:307" s="1" customFormat="1" x14ac:dyDescent="0.3">
      <c r="A8" s="2"/>
      <c r="B8" s="54" t="s">
        <v>10</v>
      </c>
      <c r="C8" s="53">
        <v>28</v>
      </c>
      <c r="D8" s="52">
        <v>2.510139055060439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</row>
    <row r="9" spans="1:307" s="1" customFormat="1" x14ac:dyDescent="0.3">
      <c r="A9" s="2"/>
      <c r="B9" s="54" t="s">
        <v>11</v>
      </c>
      <c r="C9" s="53">
        <v>71</v>
      </c>
      <c r="D9" s="52">
        <v>3.6688064160244944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</row>
    <row r="10" spans="1:307" s="1" customFormat="1" x14ac:dyDescent="0.3">
      <c r="A10" s="2"/>
      <c r="B10" s="54" t="s">
        <v>12</v>
      </c>
      <c r="C10" s="53">
        <v>35</v>
      </c>
      <c r="D10" s="52">
        <v>4.3613136644598054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</row>
    <row r="11" spans="1:307" s="1" customFormat="1" x14ac:dyDescent="0.3">
      <c r="A11" s="2"/>
      <c r="B11" s="54" t="s">
        <v>13</v>
      </c>
      <c r="C11" s="53">
        <v>24</v>
      </c>
      <c r="D11" s="52">
        <v>4.1586649569765184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</row>
    <row r="12" spans="1:307" s="1" customFormat="1" x14ac:dyDescent="0.3">
      <c r="A12" s="2"/>
      <c r="B12" s="54" t="s">
        <v>0</v>
      </c>
      <c r="C12" s="53">
        <v>37</v>
      </c>
      <c r="D12" s="52">
        <v>3.5400551857293845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55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</row>
    <row r="13" spans="1:307" s="1" customFormat="1" x14ac:dyDescent="0.3">
      <c r="A13" s="2"/>
      <c r="B13" s="54" t="s">
        <v>14</v>
      </c>
      <c r="C13" s="53">
        <v>21</v>
      </c>
      <c r="D13" s="52">
        <v>3.7929684815840634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</row>
    <row r="14" spans="1:307" s="1" customFormat="1" x14ac:dyDescent="0.3">
      <c r="A14" s="2"/>
      <c r="B14" s="54" t="s">
        <v>15</v>
      </c>
      <c r="C14" s="53">
        <v>31</v>
      </c>
      <c r="D14" s="52">
        <v>3.7342186751046849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</row>
    <row r="15" spans="1:307" s="14" customFormat="1" x14ac:dyDescent="0.3">
      <c r="A15" s="2"/>
      <c r="B15" s="54" t="s">
        <v>16</v>
      </c>
      <c r="C15" s="53">
        <v>49</v>
      </c>
      <c r="D15" s="52">
        <v>2.902549738804268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</row>
    <row r="16" spans="1:307" s="1" customFormat="1" x14ac:dyDescent="0.3">
      <c r="A16" s="2"/>
      <c r="B16" s="54" t="s">
        <v>17</v>
      </c>
      <c r="C16" s="53">
        <v>58</v>
      </c>
      <c r="D16" s="52">
        <v>4.0428887392084096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</row>
    <row r="17" spans="1:307" s="1" customFormat="1" x14ac:dyDescent="0.3">
      <c r="A17" s="2"/>
      <c r="B17" s="54" t="s">
        <v>18</v>
      </c>
      <c r="C17" s="53">
        <v>57</v>
      </c>
      <c r="D17" s="52">
        <v>2.7462043084042795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</row>
    <row r="18" spans="1:307" s="1" customFormat="1" x14ac:dyDescent="0.3">
      <c r="A18" s="2"/>
      <c r="B18" s="54" t="s">
        <v>19</v>
      </c>
      <c r="C18" s="53">
        <v>46</v>
      </c>
      <c r="D18" s="52">
        <v>3.4432655374124685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</row>
    <row r="19" spans="1:307" s="1" customFormat="1" x14ac:dyDescent="0.3">
      <c r="A19" s="2"/>
      <c r="B19" s="54" t="s">
        <v>20</v>
      </c>
      <c r="C19" s="53">
        <v>42</v>
      </c>
      <c r="D19" s="52">
        <v>3.3848597446970947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</row>
    <row r="20" spans="1:307" s="1" customFormat="1" ht="15.75" customHeight="1" x14ac:dyDescent="0.3">
      <c r="A20" s="2"/>
      <c r="B20" s="54" t="s">
        <v>21</v>
      </c>
      <c r="C20" s="53">
        <v>30</v>
      </c>
      <c r="D20" s="52">
        <v>2.9576768697889846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</row>
    <row r="21" spans="1:307" s="1" customFormat="1" x14ac:dyDescent="0.3">
      <c r="A21" s="2"/>
      <c r="B21" s="54" t="s">
        <v>22</v>
      </c>
      <c r="C21" s="53">
        <v>64</v>
      </c>
      <c r="D21" s="52">
        <v>4.330080266359607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</row>
    <row r="22" spans="1:307" s="1" customFormat="1" x14ac:dyDescent="0.3">
      <c r="A22" s="2"/>
      <c r="B22" s="54" t="s">
        <v>23</v>
      </c>
      <c r="C22" s="53">
        <v>44</v>
      </c>
      <c r="D22" s="52">
        <v>3.5257507720046419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</row>
    <row r="23" spans="1:307" s="1" customFormat="1" x14ac:dyDescent="0.3">
      <c r="A23" s="2"/>
      <c r="B23" s="54" t="s">
        <v>24</v>
      </c>
      <c r="C23" s="53">
        <v>48</v>
      </c>
      <c r="D23" s="52">
        <v>3.4140925259470571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</row>
    <row r="24" spans="1:307" s="1" customFormat="1" x14ac:dyDescent="0.3">
      <c r="A24" s="2"/>
      <c r="B24" s="54" t="s">
        <v>25</v>
      </c>
      <c r="C24" s="53">
        <v>57</v>
      </c>
      <c r="D24" s="52">
        <v>3.2714419812617095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</row>
    <row r="25" spans="1:307" s="1" customFormat="1" x14ac:dyDescent="0.3">
      <c r="A25" s="2"/>
      <c r="B25" s="54" t="s">
        <v>26</v>
      </c>
      <c r="C25" s="53">
        <v>44</v>
      </c>
      <c r="D25" s="52">
        <v>2.7225402112904056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</row>
    <row r="26" spans="1:307" s="1" customFormat="1" x14ac:dyDescent="0.3">
      <c r="A26" s="2"/>
      <c r="B26" s="54" t="s">
        <v>27</v>
      </c>
      <c r="C26" s="53">
        <v>30</v>
      </c>
      <c r="D26" s="52">
        <v>3.3033037508647936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</row>
    <row r="27" spans="1:307" s="1" customFormat="1" x14ac:dyDescent="0.3">
      <c r="A27" s="2"/>
      <c r="B27" s="54" t="s">
        <v>28</v>
      </c>
      <c r="C27" s="53">
        <v>21</v>
      </c>
      <c r="D27" s="52">
        <v>1.5536751828813025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</row>
    <row r="28" spans="1:307" s="1" customFormat="1" x14ac:dyDescent="0.3">
      <c r="A28" s="2"/>
      <c r="B28" s="54" t="s">
        <v>29</v>
      </c>
      <c r="C28" s="53">
        <v>74</v>
      </c>
      <c r="D28" s="52">
        <v>3.0895953781987866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</row>
    <row r="29" spans="1:307" s="1" customFormat="1" x14ac:dyDescent="0.3">
      <c r="A29" s="2"/>
      <c r="B29" s="54" t="s">
        <v>30</v>
      </c>
      <c r="C29" s="53">
        <v>27</v>
      </c>
      <c r="D29" s="52">
        <v>3.6101793334164571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</row>
    <row r="30" spans="1:307" s="1" customFormat="1" x14ac:dyDescent="0.3">
      <c r="A30" s="2"/>
      <c r="B30" s="54" t="s">
        <v>31</v>
      </c>
      <c r="C30" s="53">
        <v>62</v>
      </c>
      <c r="D30" s="52">
        <v>3.9380842365926561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</row>
    <row r="31" spans="1:307" s="1" customFormat="1" x14ac:dyDescent="0.3">
      <c r="A31" s="2"/>
      <c r="B31" s="54" t="s">
        <v>32</v>
      </c>
      <c r="C31" s="53">
        <v>29</v>
      </c>
      <c r="D31" s="52">
        <v>4.35232810294168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</row>
    <row r="32" spans="1:307" s="4" customFormat="1" x14ac:dyDescent="0.3">
      <c r="A32" s="2"/>
      <c r="B32" s="54" t="s">
        <v>33</v>
      </c>
      <c r="C32" s="53">
        <v>38</v>
      </c>
      <c r="D32" s="52">
        <v>3.3286794369540376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</row>
    <row r="33" spans="1:307" s="4" customFormat="1" x14ac:dyDescent="0.3">
      <c r="A33" s="2"/>
      <c r="B33" s="54" t="s">
        <v>34</v>
      </c>
      <c r="C33" s="53">
        <v>44</v>
      </c>
      <c r="D33" s="52">
        <v>3.1941514844504928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</row>
    <row r="34" spans="1:307" s="4" customFormat="1" x14ac:dyDescent="0.3">
      <c r="A34" s="2"/>
      <c r="B34" s="54" t="s">
        <v>35</v>
      </c>
      <c r="C34" s="53">
        <v>22</v>
      </c>
      <c r="D34" s="52">
        <v>2.7476607329142313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</row>
    <row r="35" spans="1:307" s="4" customFormat="1" x14ac:dyDescent="0.3">
      <c r="A35" s="2"/>
      <c r="B35" s="54" t="s">
        <v>37</v>
      </c>
      <c r="C35" s="53">
        <v>34</v>
      </c>
      <c r="D35" s="52">
        <v>3.1184498496056636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</row>
    <row r="36" spans="1:307" s="4" customFormat="1" x14ac:dyDescent="0.3">
      <c r="A36" s="2"/>
      <c r="B36" s="54" t="s">
        <v>38</v>
      </c>
      <c r="C36" s="53">
        <v>51</v>
      </c>
      <c r="D36" s="52">
        <v>3.1845159920496067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</row>
    <row r="37" spans="1:307" s="4" customFormat="1" ht="15" thickBot="1" x14ac:dyDescent="0.35">
      <c r="A37" s="2"/>
      <c r="B37" s="54" t="s">
        <v>39</v>
      </c>
      <c r="C37" s="53">
        <v>27</v>
      </c>
      <c r="D37" s="52">
        <v>8.4390225786063766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</row>
    <row r="38" spans="1:307" s="4" customFormat="1" x14ac:dyDescent="0.3">
      <c r="A38" s="2"/>
      <c r="B38" s="51"/>
      <c r="C38" s="50" t="s">
        <v>5</v>
      </c>
      <c r="D38" s="49" t="s">
        <v>481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</row>
    <row r="39" spans="1:307" s="4" customFormat="1" ht="31.2" customHeight="1" thickBot="1" x14ac:dyDescent="0.35">
      <c r="A39" s="2"/>
      <c r="B39" s="48"/>
      <c r="C39" s="47">
        <f>SUBTOTAL(9,C3:C37)</f>
        <v>1713</v>
      </c>
      <c r="D39" s="102">
        <f t="array" ref="D39">SQRT(SUM(C3:C37*(D3:D37)^2)/C39)</f>
        <v>3.5339829783484324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</row>
    <row r="40" spans="1:307" s="4" customForma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</row>
    <row r="41" spans="1:307" s="1" customForma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43"/>
      <c r="Q41" s="43"/>
      <c r="R41" s="2"/>
      <c r="S41" s="2"/>
      <c r="T41" s="43"/>
      <c r="U41" s="2"/>
      <c r="V41" s="2"/>
      <c r="W41" s="43"/>
      <c r="X41" s="2"/>
      <c r="Y41" s="43"/>
      <c r="Z41" s="43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</row>
    <row r="42" spans="1:307" x14ac:dyDescent="0.3">
      <c r="A42" s="42"/>
      <c r="B42" s="42"/>
      <c r="C42" s="2"/>
      <c r="D42" s="42"/>
      <c r="E42" s="42"/>
      <c r="F42" s="2"/>
      <c r="G42" s="42"/>
      <c r="H42" s="42"/>
      <c r="I42" s="2"/>
      <c r="J42" s="42"/>
      <c r="K42" s="42"/>
      <c r="L42" s="2"/>
      <c r="M42" s="42"/>
      <c r="N42" s="42"/>
      <c r="O42" s="2"/>
      <c r="P42" s="42"/>
      <c r="Q42" s="42"/>
      <c r="R42" s="2"/>
      <c r="S42" s="42"/>
      <c r="T42" s="42"/>
      <c r="U42" s="2"/>
      <c r="V42" s="42"/>
      <c r="W42" s="42"/>
      <c r="X42" s="2"/>
      <c r="Y42" s="42"/>
      <c r="Z42" s="42"/>
      <c r="AA42" s="2"/>
      <c r="AB42" s="42"/>
      <c r="AC42" s="42"/>
      <c r="AD42" s="2"/>
      <c r="AE42" s="42"/>
      <c r="AF42" s="42"/>
      <c r="AG42" s="2"/>
      <c r="AH42" s="42"/>
      <c r="AI42" s="42"/>
      <c r="AJ42" s="2"/>
      <c r="AK42" s="42"/>
      <c r="AL42" s="42"/>
      <c r="AM42" s="2"/>
      <c r="AN42" s="42"/>
      <c r="AO42" s="42"/>
      <c r="AP42" s="2"/>
      <c r="AQ42" s="42"/>
      <c r="AR42" s="42"/>
      <c r="AS42" s="2"/>
      <c r="AT42" s="42"/>
      <c r="AU42" s="42"/>
      <c r="AV42" s="2"/>
      <c r="AW42" s="42"/>
      <c r="AX42" s="42"/>
      <c r="AY42" s="2"/>
      <c r="AZ42" s="42"/>
      <c r="BA42" s="42"/>
      <c r="BB42" s="2"/>
      <c r="BC42" s="42"/>
      <c r="BD42" s="42"/>
      <c r="BE42" s="2"/>
      <c r="BF42" s="42"/>
      <c r="BG42" s="42"/>
      <c r="BH42" s="2"/>
      <c r="BI42" s="42"/>
      <c r="BJ42" s="42"/>
      <c r="BK42" s="2"/>
      <c r="BL42" s="42"/>
      <c r="BM42" s="42"/>
      <c r="BN42" s="2"/>
      <c r="BO42" s="42"/>
      <c r="BP42" s="42"/>
      <c r="BQ42" s="2"/>
      <c r="BR42" s="42"/>
      <c r="BS42" s="42"/>
      <c r="BT42" s="2"/>
      <c r="BU42" s="42"/>
      <c r="BV42" s="42"/>
      <c r="BW42" s="2"/>
      <c r="BX42" s="42"/>
      <c r="BY42" s="42"/>
      <c r="BZ42" s="2"/>
      <c r="CA42" s="42"/>
      <c r="CB42" s="42"/>
      <c r="CC42" s="2"/>
      <c r="CD42" s="42"/>
      <c r="CE42" s="42"/>
      <c r="CF42" s="2"/>
      <c r="CG42" s="42"/>
      <c r="CH42" s="42"/>
      <c r="CI42" s="2"/>
      <c r="CJ42" s="42"/>
      <c r="CK42" s="42"/>
      <c r="CL42" s="2"/>
      <c r="CM42" s="42"/>
      <c r="CN42" s="42"/>
      <c r="CO42" s="2"/>
      <c r="CP42" s="42"/>
      <c r="CQ42" s="42"/>
      <c r="CR42" s="2"/>
      <c r="CS42" s="42"/>
      <c r="CT42" s="42"/>
      <c r="CU42" s="2"/>
      <c r="CV42" s="42"/>
      <c r="CW42" s="42"/>
      <c r="CX42" s="2"/>
      <c r="CY42" s="42"/>
      <c r="CZ42" s="42"/>
      <c r="DA42" s="1"/>
    </row>
    <row r="43" spans="1:307" x14ac:dyDescent="0.3">
      <c r="A43" s="37"/>
      <c r="B43" s="36"/>
      <c r="C43" s="2"/>
      <c r="D43" s="37"/>
      <c r="E43" s="36"/>
      <c r="F43" s="2"/>
      <c r="G43" s="37"/>
      <c r="H43" s="36"/>
      <c r="I43" s="2"/>
      <c r="J43" s="37"/>
      <c r="K43" s="36"/>
      <c r="L43" s="2"/>
      <c r="M43" s="37"/>
      <c r="N43" s="36"/>
      <c r="O43" s="2"/>
      <c r="P43" s="37"/>
      <c r="Q43" s="36"/>
      <c r="R43" s="2"/>
      <c r="S43" s="37"/>
      <c r="T43" s="36"/>
      <c r="U43" s="2"/>
      <c r="V43" s="37"/>
      <c r="W43" s="36"/>
      <c r="X43" s="2"/>
      <c r="Y43" s="37"/>
      <c r="Z43" s="36"/>
      <c r="AA43" s="2"/>
      <c r="AB43" s="37"/>
      <c r="AC43" s="36"/>
      <c r="AD43" s="2"/>
      <c r="AE43" s="37"/>
      <c r="AF43" s="36"/>
      <c r="AG43" s="2"/>
      <c r="AH43" s="37"/>
      <c r="AI43" s="36"/>
      <c r="AJ43" s="2"/>
      <c r="AK43" s="37"/>
      <c r="AL43" s="36"/>
      <c r="AM43" s="2"/>
      <c r="AN43" s="37"/>
      <c r="AO43" s="36"/>
      <c r="AP43" s="2"/>
      <c r="AQ43" s="37"/>
      <c r="AR43" s="36"/>
      <c r="AS43" s="2"/>
      <c r="AT43" s="37"/>
      <c r="AU43" s="36"/>
      <c r="AV43" s="2"/>
      <c r="AW43" s="37"/>
      <c r="AX43" s="36"/>
      <c r="AY43" s="2"/>
      <c r="AZ43" s="37"/>
      <c r="BA43" s="36"/>
      <c r="BB43" s="2"/>
      <c r="BC43" s="37"/>
      <c r="BD43" s="36"/>
      <c r="BE43" s="2"/>
      <c r="BF43" s="37"/>
      <c r="BG43" s="36"/>
      <c r="BH43" s="2"/>
      <c r="BI43" s="37"/>
      <c r="BJ43" s="36"/>
      <c r="BK43" s="2"/>
      <c r="BL43" s="37"/>
      <c r="BM43" s="36"/>
      <c r="BN43" s="2"/>
      <c r="BO43" s="37"/>
      <c r="BP43" s="36"/>
      <c r="BQ43" s="2"/>
      <c r="BR43" s="37"/>
      <c r="BS43" s="36"/>
      <c r="BT43" s="2"/>
      <c r="BU43" s="37"/>
      <c r="BV43" s="36"/>
      <c r="BW43" s="2"/>
      <c r="BX43" s="37"/>
      <c r="BY43" s="36"/>
      <c r="BZ43" s="2"/>
      <c r="CA43" s="37"/>
      <c r="CB43" s="36"/>
      <c r="CC43" s="2"/>
      <c r="CD43" s="37"/>
      <c r="CE43" s="36"/>
      <c r="CF43" s="2"/>
      <c r="CG43" s="37"/>
      <c r="CH43" s="36"/>
      <c r="CI43" s="2"/>
      <c r="CJ43" s="37"/>
      <c r="CK43" s="36"/>
      <c r="CL43" s="2"/>
      <c r="CM43" s="37"/>
      <c r="CN43" s="36"/>
      <c r="CO43" s="2"/>
      <c r="CP43" s="37"/>
      <c r="CQ43" s="36"/>
      <c r="CR43" s="2"/>
      <c r="CS43" s="37"/>
      <c r="CT43" s="36"/>
      <c r="CU43" s="2"/>
      <c r="CV43" s="37"/>
      <c r="CW43" s="36"/>
      <c r="CX43" s="2"/>
      <c r="CY43" s="37"/>
      <c r="CZ43" s="36"/>
      <c r="DA43" s="1"/>
    </row>
    <row r="44" spans="1:307" s="4" customFormat="1" x14ac:dyDescent="0.3">
      <c r="A44" s="70"/>
      <c r="B44" s="73"/>
      <c r="C44" s="115"/>
      <c r="D44" s="116" t="s">
        <v>483</v>
      </c>
      <c r="E44" s="117" t="s">
        <v>479</v>
      </c>
      <c r="F44" s="115"/>
      <c r="G44" s="116" t="s">
        <v>483</v>
      </c>
      <c r="H44" s="117" t="s">
        <v>479</v>
      </c>
      <c r="I44" s="125"/>
      <c r="J44" s="116" t="s">
        <v>483</v>
      </c>
      <c r="K44" s="117" t="s">
        <v>479</v>
      </c>
      <c r="L44" s="115"/>
      <c r="M44" s="116" t="s">
        <v>483</v>
      </c>
      <c r="N44" s="117" t="s">
        <v>479</v>
      </c>
      <c r="O44" s="115"/>
      <c r="P44" s="116" t="s">
        <v>483</v>
      </c>
      <c r="Q44" s="117" t="s">
        <v>479</v>
      </c>
      <c r="R44" s="115"/>
      <c r="S44" s="116" t="s">
        <v>483</v>
      </c>
      <c r="T44" s="117" t="s">
        <v>479</v>
      </c>
      <c r="U44" s="115"/>
      <c r="V44" s="116" t="s">
        <v>483</v>
      </c>
      <c r="W44" s="117" t="s">
        <v>479</v>
      </c>
      <c r="X44" s="115"/>
      <c r="Y44" s="116" t="s">
        <v>483</v>
      </c>
      <c r="Z44" s="117" t="s">
        <v>479</v>
      </c>
      <c r="AA44" s="125"/>
      <c r="AB44" s="116" t="s">
        <v>483</v>
      </c>
      <c r="AC44" s="117" t="s">
        <v>479</v>
      </c>
      <c r="AD44" s="115"/>
      <c r="AE44" s="116" t="s">
        <v>483</v>
      </c>
      <c r="AF44" s="117" t="s">
        <v>479</v>
      </c>
      <c r="AG44" s="115"/>
      <c r="AH44" s="116" t="s">
        <v>483</v>
      </c>
      <c r="AI44" s="117" t="s">
        <v>479</v>
      </c>
      <c r="AJ44" s="115"/>
      <c r="AK44" s="116" t="s">
        <v>483</v>
      </c>
      <c r="AL44" s="117" t="s">
        <v>479</v>
      </c>
      <c r="AM44" s="115"/>
      <c r="AN44" s="116" t="s">
        <v>483</v>
      </c>
      <c r="AO44" s="117" t="s">
        <v>479</v>
      </c>
      <c r="AP44" s="115"/>
      <c r="AQ44" s="116" t="s">
        <v>483</v>
      </c>
      <c r="AR44" s="117" t="s">
        <v>479</v>
      </c>
      <c r="AS44" s="116"/>
      <c r="AT44" s="116" t="s">
        <v>483</v>
      </c>
      <c r="AU44" s="117" t="s">
        <v>479</v>
      </c>
      <c r="AV44" s="115"/>
      <c r="AW44" s="116" t="s">
        <v>483</v>
      </c>
      <c r="AX44" s="117" t="s">
        <v>479</v>
      </c>
      <c r="AY44" s="115"/>
      <c r="AZ44" s="116" t="s">
        <v>483</v>
      </c>
      <c r="BA44" s="117" t="s">
        <v>479</v>
      </c>
      <c r="BB44" s="115"/>
      <c r="BC44" s="116" t="s">
        <v>483</v>
      </c>
      <c r="BD44" s="117" t="s">
        <v>479</v>
      </c>
      <c r="BE44" s="115"/>
      <c r="BF44" s="116" t="s">
        <v>483</v>
      </c>
      <c r="BG44" s="117" t="s">
        <v>479</v>
      </c>
      <c r="BH44" s="115"/>
      <c r="BI44" s="116" t="s">
        <v>483</v>
      </c>
      <c r="BJ44" s="117" t="s">
        <v>479</v>
      </c>
      <c r="BK44" s="116"/>
      <c r="BL44" s="116" t="s">
        <v>483</v>
      </c>
      <c r="BM44" s="117" t="s">
        <v>479</v>
      </c>
      <c r="BN44" s="115"/>
      <c r="BO44" s="116" t="s">
        <v>483</v>
      </c>
      <c r="BP44" s="117" t="s">
        <v>479</v>
      </c>
      <c r="BQ44" s="115"/>
      <c r="BR44" s="116" t="s">
        <v>483</v>
      </c>
      <c r="BS44" s="117" t="s">
        <v>479</v>
      </c>
      <c r="BT44" s="115"/>
      <c r="BU44" s="116" t="s">
        <v>483</v>
      </c>
      <c r="BV44" s="117" t="s">
        <v>479</v>
      </c>
      <c r="BW44" s="115"/>
      <c r="BX44" s="116" t="s">
        <v>483</v>
      </c>
      <c r="BY44" s="117" t="s">
        <v>479</v>
      </c>
      <c r="BZ44" s="115"/>
      <c r="CA44" s="116" t="s">
        <v>483</v>
      </c>
      <c r="CB44" s="117" t="s">
        <v>479</v>
      </c>
      <c r="CC44" s="125"/>
      <c r="CD44" s="116" t="s">
        <v>483</v>
      </c>
      <c r="CE44" s="117" t="s">
        <v>479</v>
      </c>
      <c r="CF44" s="115"/>
      <c r="CG44" s="116" t="s">
        <v>483</v>
      </c>
      <c r="CH44" s="117" t="s">
        <v>479</v>
      </c>
      <c r="CI44" s="115"/>
      <c r="CJ44" s="116" t="s">
        <v>483</v>
      </c>
      <c r="CK44" s="117" t="s">
        <v>479</v>
      </c>
      <c r="CL44" s="115"/>
      <c r="CM44" s="116" t="s">
        <v>483</v>
      </c>
      <c r="CN44" s="117" t="s">
        <v>479</v>
      </c>
      <c r="CO44" s="115"/>
      <c r="CP44" s="116" t="s">
        <v>483</v>
      </c>
      <c r="CQ44" s="117" t="s">
        <v>479</v>
      </c>
      <c r="CR44" s="115"/>
      <c r="CS44" s="116" t="s">
        <v>483</v>
      </c>
      <c r="CT44" s="117" t="s">
        <v>479</v>
      </c>
      <c r="CU44" s="125"/>
      <c r="CV44" s="116" t="s">
        <v>483</v>
      </c>
      <c r="CW44" s="117" t="s">
        <v>479</v>
      </c>
      <c r="CX44" s="115"/>
      <c r="CY44" s="116" t="s">
        <v>483</v>
      </c>
      <c r="CZ44" s="118" t="s">
        <v>479</v>
      </c>
      <c r="DA44" s="3"/>
      <c r="DB44" s="81"/>
      <c r="DC44" s="73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</row>
    <row r="45" spans="1:307" s="66" customFormat="1" ht="15" thickBot="1" x14ac:dyDescent="0.35">
      <c r="A45" s="72"/>
      <c r="B45" s="103"/>
      <c r="C45" s="67"/>
      <c r="D45" s="72">
        <f>COUNT(C48:C266)</f>
        <v>219</v>
      </c>
      <c r="E45" s="74">
        <f>SQRT(SUMIF(E48:E266,"&gt;0")/D45)</f>
        <v>3.1526768025397991</v>
      </c>
      <c r="F45" s="67"/>
      <c r="G45" s="68">
        <f>COUNT(F48:F266)</f>
        <v>25</v>
      </c>
      <c r="H45" s="69">
        <f>SQRT(SUMIF(H48:H266,"&gt;0")/G45)</f>
        <v>4.7726336197501276</v>
      </c>
      <c r="I45" s="67"/>
      <c r="J45" s="68">
        <f>COUNT(I48:I266)</f>
        <v>86</v>
      </c>
      <c r="K45" s="69">
        <f>SQRT(SUMIF(K48:K266,"&gt;0")/J45)</f>
        <v>3.2332481618579716</v>
      </c>
      <c r="L45" s="67"/>
      <c r="M45" s="68">
        <f>COUNT(L48:L266)</f>
        <v>28</v>
      </c>
      <c r="N45" s="69">
        <f>SQRT(SUMIF(N48:N266,"&gt;0")/M45)</f>
        <v>2.510139055060439</v>
      </c>
      <c r="O45" s="67"/>
      <c r="P45" s="68">
        <f>COUNT(O48:O266)</f>
        <v>71</v>
      </c>
      <c r="Q45" s="69">
        <f>SQRT(SUMIF(Q48:Q266,"&gt;0")/P45)</f>
        <v>3.6688064160244944</v>
      </c>
      <c r="R45" s="67"/>
      <c r="S45" s="68">
        <f>COUNT(R48:R266)</f>
        <v>35</v>
      </c>
      <c r="T45" s="69">
        <f>SQRT(SUMIF(T48:T266,"&gt;0")/S45)</f>
        <v>4.3613136644598054</v>
      </c>
      <c r="U45" s="67"/>
      <c r="V45" s="68">
        <f>COUNT(U48:U266)</f>
        <v>24</v>
      </c>
      <c r="W45" s="69">
        <f>SQRT(SUMIF(W48:W266,"&gt;0")/V45)</f>
        <v>4.1586649569765184</v>
      </c>
      <c r="X45" s="67"/>
      <c r="Y45" s="68">
        <f>COUNT(X48:X266)</f>
        <v>37</v>
      </c>
      <c r="Z45" s="69">
        <f>SQRT(SUMIF(Z48:Z266,"&gt;0")/Y45)</f>
        <v>3.5400551857293845</v>
      </c>
      <c r="AA45" s="67"/>
      <c r="AB45" s="68">
        <f>COUNT(AA48:AA266)</f>
        <v>21</v>
      </c>
      <c r="AC45" s="69">
        <f>SQRT(SUMIF(AC48:AC266,"&gt;0")/AB45)</f>
        <v>3.7929684815840634</v>
      </c>
      <c r="AD45" s="67"/>
      <c r="AE45" s="68">
        <f>COUNT(AD48:AD266)</f>
        <v>31</v>
      </c>
      <c r="AF45" s="69">
        <f>SQRT(SUMIF(AF48:AF266,"&gt;0")/AE45)</f>
        <v>3.7342186751046849</v>
      </c>
      <c r="AG45" s="67"/>
      <c r="AH45" s="68">
        <f>COUNT(AG48:AG266)</f>
        <v>49</v>
      </c>
      <c r="AI45" s="69">
        <f>SQRT(SUMIF(AI48:AI266,"&gt;0")/AH45)</f>
        <v>2.902549738804268</v>
      </c>
      <c r="AJ45" s="67"/>
      <c r="AK45" s="68">
        <f>COUNT(AJ48:AJ266)</f>
        <v>58</v>
      </c>
      <c r="AL45" s="69">
        <f>SQRT(SUMIF(AL48:AL266,"&gt;0")/AK45)</f>
        <v>4.0428887392084096</v>
      </c>
      <c r="AM45" s="67"/>
      <c r="AN45" s="68">
        <f>COUNT(AM48:AM266)</f>
        <v>57</v>
      </c>
      <c r="AO45" s="69">
        <f>SQRT(SUMIF(AO48:AO266,"&gt;0")/AN45)</f>
        <v>2.7462043084042795</v>
      </c>
      <c r="AP45" s="67"/>
      <c r="AQ45" s="68">
        <f>COUNT(AP48:AP266)</f>
        <v>46</v>
      </c>
      <c r="AR45" s="69">
        <f>SQRT(SUMIF(AR48:AR266,"&gt;0")/AQ45)</f>
        <v>3.4432655374124685</v>
      </c>
      <c r="AS45" s="67"/>
      <c r="AT45" s="68">
        <f>COUNT(AS48:AS266)</f>
        <v>42</v>
      </c>
      <c r="AU45" s="69">
        <f>SQRT(SUMIF(AU48:AU266,"&gt;0")/AT45)</f>
        <v>3.3848597446970947</v>
      </c>
      <c r="AV45" s="67"/>
      <c r="AW45" s="68">
        <f>COUNT(AV48:AV266)</f>
        <v>30</v>
      </c>
      <c r="AX45" s="69">
        <f>SQRT(SUMIF(AX48:AX266,"&gt;0")/AW45)</f>
        <v>2.9576768697889846</v>
      </c>
      <c r="AY45" s="67"/>
      <c r="AZ45" s="68">
        <f>COUNT(AY48:AY266)</f>
        <v>64</v>
      </c>
      <c r="BA45" s="69">
        <f>SQRT(SUMIF(BA48:BA266,"&gt;0")/AZ45)</f>
        <v>4.330080266359607</v>
      </c>
      <c r="BB45" s="67"/>
      <c r="BC45" s="68">
        <f>COUNT(BB48:BB266)</f>
        <v>44</v>
      </c>
      <c r="BD45" s="69">
        <f>SQRT(SUMIF(BD48:BD266,"&gt;0")/BC45)</f>
        <v>3.5257507720046419</v>
      </c>
      <c r="BE45" s="67"/>
      <c r="BF45" s="68">
        <f>COUNT(BE48:BE266)</f>
        <v>48</v>
      </c>
      <c r="BG45" s="69">
        <f>SQRT(SUMIF(BG48:BG266,"&gt;0")/BF45)</f>
        <v>3.4140925259470571</v>
      </c>
      <c r="BH45" s="67"/>
      <c r="BI45" s="68">
        <f>COUNT(BH48:BH266)</f>
        <v>57</v>
      </c>
      <c r="BJ45" s="69">
        <f>SQRT(SUMIF(BJ48:BJ266,"&gt;0")/BI45)</f>
        <v>3.2714419812617095</v>
      </c>
      <c r="BK45" s="67"/>
      <c r="BL45" s="68">
        <f>COUNT(BK48:BK266)</f>
        <v>44</v>
      </c>
      <c r="BM45" s="69">
        <f>SQRT(SUMIF(BM48:BM266,"&gt;0")/BL45)</f>
        <v>2.7225402112904056</v>
      </c>
      <c r="BN45" s="67"/>
      <c r="BO45" s="68">
        <f>COUNT(BN48:BN266)</f>
        <v>30</v>
      </c>
      <c r="BP45" s="69">
        <f>SQRT(SUMIF(BP48:BP266,"&gt;0")/BO45)</f>
        <v>3.3033037508647936</v>
      </c>
      <c r="BQ45" s="67"/>
      <c r="BR45" s="68">
        <f>COUNT(BQ48:BQ266)</f>
        <v>21</v>
      </c>
      <c r="BS45" s="69">
        <f>SQRT(SUMIF(BS48:BS266,"&gt;0")/BR45)</f>
        <v>1.5536751828813025</v>
      </c>
      <c r="BT45" s="67"/>
      <c r="BU45" s="68">
        <f>COUNT(BT48:BT266)</f>
        <v>74</v>
      </c>
      <c r="BV45" s="69">
        <f>SQRT(SUMIF(BV48:BV266,"&gt;0")/BU45)</f>
        <v>3.0895953781987866</v>
      </c>
      <c r="BW45" s="67"/>
      <c r="BX45" s="68">
        <f>COUNT(BW48:BW266)</f>
        <v>27</v>
      </c>
      <c r="BY45" s="69">
        <f>SQRT(SUMIF(BY48:BY266,"&gt;0")/BX45)</f>
        <v>3.6101793334164571</v>
      </c>
      <c r="BZ45" s="67"/>
      <c r="CA45" s="68">
        <f>COUNT(BZ48:BZ266)</f>
        <v>62</v>
      </c>
      <c r="CB45" s="69">
        <f>SQRT(SUMIF(CB48:CB266,"&gt;0")/CA45)</f>
        <v>3.9380842365926561</v>
      </c>
      <c r="CC45" s="67"/>
      <c r="CD45" s="68">
        <f>COUNT(CC48:CC266)</f>
        <v>29</v>
      </c>
      <c r="CE45" s="69">
        <f>SQRT(SUMIF(CE48:CE266,"&gt;0")/CD45)</f>
        <v>4.35232810294168</v>
      </c>
      <c r="CF45" s="67"/>
      <c r="CG45" s="68">
        <f>COUNT(CF48:CF266)</f>
        <v>38</v>
      </c>
      <c r="CH45" s="69">
        <f>SQRT(SUMIF(CH48:CH266,"&gt;0")/CG45)</f>
        <v>3.3286794369540376</v>
      </c>
      <c r="CI45" s="67"/>
      <c r="CJ45" s="68">
        <f>COUNT(CI48:CI266)</f>
        <v>44</v>
      </c>
      <c r="CK45" s="69">
        <f>SQRT(SUMIF(CK48:CK266,"&gt;0")/CJ45)</f>
        <v>3.1941514844504928</v>
      </c>
      <c r="CL45" s="67"/>
      <c r="CM45" s="68">
        <f>COUNT(CL48:CL266)</f>
        <v>22</v>
      </c>
      <c r="CN45" s="69">
        <f>SQRT(SUMIF(CN48:CN266,"&gt;0")/CM45)</f>
        <v>2.7476607329142313</v>
      </c>
      <c r="CO45" s="67"/>
      <c r="CP45" s="68">
        <f>COUNT(CO48:CO266)</f>
        <v>87</v>
      </c>
      <c r="CQ45" s="69">
        <f>SQRT(SUMIF(CQ48:CQ266,"&gt;0")/CP45)</f>
        <v>2.9244980879400875</v>
      </c>
      <c r="CR45" s="67"/>
      <c r="CS45" s="68">
        <f>COUNT(CR48:CR266)</f>
        <v>34</v>
      </c>
      <c r="CT45" s="69">
        <f>SQRT(SUMIF(CT48:CT266,"&gt;0")/CS45)</f>
        <v>3.1184498496056636</v>
      </c>
      <c r="CU45" s="67"/>
      <c r="CV45" s="68">
        <f>COUNT(CU48:CU266)</f>
        <v>51</v>
      </c>
      <c r="CW45" s="69">
        <f>SQRT(SUMIF(CW48:CW266,"&gt;0")/CV45)</f>
        <v>3.1845159920496067</v>
      </c>
      <c r="CX45" s="67"/>
      <c r="CY45" s="68">
        <f>COUNT(CX48:CX266)</f>
        <v>27</v>
      </c>
      <c r="CZ45" s="69">
        <f>SQRT(SUMIF(CZ48:CZ266,"&gt;0")/CY45)</f>
        <v>8.4390225786063766</v>
      </c>
      <c r="DA45" s="96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</row>
    <row r="46" spans="1:307" s="66" customFormat="1" ht="15.75" customHeight="1" x14ac:dyDescent="0.3">
      <c r="A46" s="38"/>
      <c r="B46" s="38"/>
      <c r="C46" s="99" t="s">
        <v>4</v>
      </c>
      <c r="D46" s="85"/>
      <c r="E46" s="93"/>
      <c r="F46" s="99" t="s">
        <v>4</v>
      </c>
      <c r="G46" s="85"/>
      <c r="H46" s="93"/>
      <c r="I46" s="99" t="s">
        <v>4</v>
      </c>
      <c r="J46" s="85"/>
      <c r="K46" s="93">
        <v>0</v>
      </c>
      <c r="L46" s="99" t="s">
        <v>4</v>
      </c>
      <c r="M46" s="85"/>
      <c r="N46" s="93">
        <v>0</v>
      </c>
      <c r="O46" s="99" t="s">
        <v>4</v>
      </c>
      <c r="P46" s="85"/>
      <c r="Q46" s="93">
        <v>0</v>
      </c>
      <c r="R46" s="99" t="s">
        <v>4</v>
      </c>
      <c r="S46" s="85"/>
      <c r="T46" s="93">
        <v>0</v>
      </c>
      <c r="U46" s="99" t="s">
        <v>4</v>
      </c>
      <c r="V46" s="85"/>
      <c r="W46" s="93">
        <v>0</v>
      </c>
      <c r="X46" s="99" t="s">
        <v>4</v>
      </c>
      <c r="Y46" s="85"/>
      <c r="Z46" s="93">
        <v>0</v>
      </c>
      <c r="AA46" s="99" t="s">
        <v>4</v>
      </c>
      <c r="AB46" s="85"/>
      <c r="AC46" s="93">
        <v>0</v>
      </c>
      <c r="AD46" s="99" t="s">
        <v>4</v>
      </c>
      <c r="AE46" s="85"/>
      <c r="AF46" s="93">
        <v>0</v>
      </c>
      <c r="AG46" s="99" t="s">
        <v>4</v>
      </c>
      <c r="AH46" s="85"/>
      <c r="AI46" s="85">
        <v>0</v>
      </c>
      <c r="AJ46" s="83" t="s">
        <v>4</v>
      </c>
      <c r="AK46" s="85"/>
      <c r="AL46" s="85">
        <v>0</v>
      </c>
      <c r="AM46" s="83" t="s">
        <v>4</v>
      </c>
      <c r="AN46" s="85"/>
      <c r="AO46" s="85">
        <v>0</v>
      </c>
      <c r="AP46" s="83" t="s">
        <v>4</v>
      </c>
      <c r="AQ46" s="85"/>
      <c r="AR46" s="85">
        <v>0</v>
      </c>
      <c r="AS46" s="83" t="s">
        <v>4</v>
      </c>
      <c r="AT46" s="85"/>
      <c r="AU46" s="85">
        <v>0</v>
      </c>
      <c r="AV46" s="83" t="s">
        <v>4</v>
      </c>
      <c r="AW46" s="85"/>
      <c r="AX46" s="85">
        <v>0</v>
      </c>
      <c r="AY46" s="83" t="s">
        <v>4</v>
      </c>
      <c r="AZ46" s="85"/>
      <c r="BA46" s="85">
        <v>0</v>
      </c>
      <c r="BB46" s="83" t="s">
        <v>4</v>
      </c>
      <c r="BC46" s="85"/>
      <c r="BD46" s="85">
        <v>0</v>
      </c>
      <c r="BE46" s="83" t="s">
        <v>4</v>
      </c>
      <c r="BF46" s="85"/>
      <c r="BG46" s="85">
        <v>0</v>
      </c>
      <c r="BH46" s="83" t="s">
        <v>4</v>
      </c>
      <c r="BI46" s="85"/>
      <c r="BJ46" s="85">
        <v>0</v>
      </c>
      <c r="BK46" s="83" t="s">
        <v>4</v>
      </c>
      <c r="BL46" s="85"/>
      <c r="BM46" s="85">
        <v>0</v>
      </c>
      <c r="BN46" s="83" t="s">
        <v>4</v>
      </c>
      <c r="BO46" s="85"/>
      <c r="BP46" s="85">
        <v>0</v>
      </c>
      <c r="BQ46" s="83" t="s">
        <v>4</v>
      </c>
      <c r="BR46" s="85"/>
      <c r="BS46" s="85">
        <v>0</v>
      </c>
      <c r="BT46" s="83" t="s">
        <v>4</v>
      </c>
      <c r="BU46" s="85"/>
      <c r="BV46" s="93">
        <v>0</v>
      </c>
      <c r="BW46" s="99" t="s">
        <v>4</v>
      </c>
      <c r="BX46" s="85"/>
      <c r="BY46" s="93">
        <v>0</v>
      </c>
      <c r="BZ46" s="99" t="s">
        <v>4</v>
      </c>
      <c r="CA46" s="85"/>
      <c r="CB46" s="93">
        <v>0</v>
      </c>
      <c r="CC46" s="99" t="s">
        <v>4</v>
      </c>
      <c r="CD46" s="85"/>
      <c r="CE46" s="93">
        <v>0</v>
      </c>
      <c r="CF46" s="99" t="s">
        <v>4</v>
      </c>
      <c r="CG46" s="85"/>
      <c r="CH46" s="93">
        <v>0</v>
      </c>
      <c r="CI46" s="99" t="s">
        <v>4</v>
      </c>
      <c r="CJ46" s="85"/>
      <c r="CK46" s="93">
        <v>0</v>
      </c>
      <c r="CL46" s="99" t="s">
        <v>4</v>
      </c>
      <c r="CM46" s="85"/>
      <c r="CN46" s="93">
        <v>0</v>
      </c>
      <c r="CO46" s="99" t="s">
        <v>4</v>
      </c>
      <c r="CP46" s="85"/>
      <c r="CQ46" s="93">
        <v>0</v>
      </c>
      <c r="CR46" s="99" t="s">
        <v>4</v>
      </c>
      <c r="CS46" s="85"/>
      <c r="CT46" s="93">
        <v>0</v>
      </c>
      <c r="CU46" s="99" t="s">
        <v>4</v>
      </c>
      <c r="CV46" s="85"/>
      <c r="CW46" s="93">
        <v>0</v>
      </c>
      <c r="CX46" s="99" t="s">
        <v>4</v>
      </c>
      <c r="CY46" s="85"/>
      <c r="CZ46" s="93">
        <v>0</v>
      </c>
      <c r="DA46" s="96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</row>
    <row r="47" spans="1:307" s="79" customFormat="1" ht="60" customHeight="1" thickBot="1" x14ac:dyDescent="0.35">
      <c r="A47" s="33" t="s">
        <v>480</v>
      </c>
      <c r="B47" s="33" t="s">
        <v>3</v>
      </c>
      <c r="C47" s="100" t="s">
        <v>482</v>
      </c>
      <c r="D47" s="86" t="s">
        <v>2</v>
      </c>
      <c r="E47" s="94" t="s">
        <v>1</v>
      </c>
      <c r="F47" s="100" t="s">
        <v>514</v>
      </c>
      <c r="G47" s="86" t="s">
        <v>2</v>
      </c>
      <c r="H47" s="94" t="s">
        <v>1</v>
      </c>
      <c r="I47" s="100" t="s">
        <v>484</v>
      </c>
      <c r="J47" s="86" t="s">
        <v>2</v>
      </c>
      <c r="K47" s="94" t="s">
        <v>1</v>
      </c>
      <c r="L47" s="100" t="s">
        <v>485</v>
      </c>
      <c r="M47" s="86" t="s">
        <v>2</v>
      </c>
      <c r="N47" s="94" t="s">
        <v>1</v>
      </c>
      <c r="O47" s="100" t="s">
        <v>486</v>
      </c>
      <c r="P47" s="86" t="s">
        <v>2</v>
      </c>
      <c r="Q47" s="94" t="s">
        <v>1</v>
      </c>
      <c r="R47" s="100" t="s">
        <v>487</v>
      </c>
      <c r="S47" s="86" t="s">
        <v>2</v>
      </c>
      <c r="T47" s="94" t="s">
        <v>1</v>
      </c>
      <c r="U47" s="100" t="s">
        <v>488</v>
      </c>
      <c r="V47" s="86" t="s">
        <v>2</v>
      </c>
      <c r="W47" s="94" t="s">
        <v>1</v>
      </c>
      <c r="X47" s="100" t="s">
        <v>489</v>
      </c>
      <c r="Y47" s="86" t="s">
        <v>2</v>
      </c>
      <c r="Z47" s="94" t="s">
        <v>1</v>
      </c>
      <c r="AA47" s="100" t="s">
        <v>490</v>
      </c>
      <c r="AB47" s="86" t="s">
        <v>2</v>
      </c>
      <c r="AC47" s="94" t="s">
        <v>1</v>
      </c>
      <c r="AD47" s="100" t="s">
        <v>491</v>
      </c>
      <c r="AE47" s="86" t="s">
        <v>2</v>
      </c>
      <c r="AF47" s="94" t="s">
        <v>1</v>
      </c>
      <c r="AG47" s="100" t="s">
        <v>492</v>
      </c>
      <c r="AH47" s="86" t="s">
        <v>2</v>
      </c>
      <c r="AI47" s="87" t="s">
        <v>1</v>
      </c>
      <c r="AJ47" s="84" t="s">
        <v>510</v>
      </c>
      <c r="AK47" s="86" t="s">
        <v>2</v>
      </c>
      <c r="AL47" s="87" t="s">
        <v>1</v>
      </c>
      <c r="AM47" s="84" t="s">
        <v>509</v>
      </c>
      <c r="AN47" s="86" t="s">
        <v>2</v>
      </c>
      <c r="AO47" s="87" t="s">
        <v>1</v>
      </c>
      <c r="AP47" s="84" t="s">
        <v>508</v>
      </c>
      <c r="AQ47" s="86" t="s">
        <v>2</v>
      </c>
      <c r="AR47" s="87" t="s">
        <v>1</v>
      </c>
      <c r="AS47" s="84" t="s">
        <v>507</v>
      </c>
      <c r="AT47" s="86" t="s">
        <v>2</v>
      </c>
      <c r="AU47" s="87" t="s">
        <v>1</v>
      </c>
      <c r="AV47" s="84" t="s">
        <v>506</v>
      </c>
      <c r="AW47" s="86" t="s">
        <v>2</v>
      </c>
      <c r="AX47" s="87" t="s">
        <v>1</v>
      </c>
      <c r="AY47" s="84" t="s">
        <v>505</v>
      </c>
      <c r="AZ47" s="86" t="s">
        <v>2</v>
      </c>
      <c r="BA47" s="87" t="s">
        <v>1</v>
      </c>
      <c r="BB47" s="84" t="s">
        <v>504</v>
      </c>
      <c r="BC47" s="86" t="s">
        <v>2</v>
      </c>
      <c r="BD47" s="87" t="s">
        <v>1</v>
      </c>
      <c r="BE47" s="84" t="s">
        <v>511</v>
      </c>
      <c r="BF47" s="86" t="s">
        <v>2</v>
      </c>
      <c r="BG47" s="87" t="s">
        <v>1</v>
      </c>
      <c r="BH47" s="84" t="s">
        <v>503</v>
      </c>
      <c r="BI47" s="86" t="s">
        <v>2</v>
      </c>
      <c r="BJ47" s="87" t="s">
        <v>1</v>
      </c>
      <c r="BK47" s="84" t="s">
        <v>502</v>
      </c>
      <c r="BL47" s="86" t="s">
        <v>2</v>
      </c>
      <c r="BM47" s="87" t="s">
        <v>1</v>
      </c>
      <c r="BN47" s="84" t="s">
        <v>501</v>
      </c>
      <c r="BO47" s="86" t="s">
        <v>2</v>
      </c>
      <c r="BP47" s="87" t="s">
        <v>1</v>
      </c>
      <c r="BQ47" s="84" t="s">
        <v>500</v>
      </c>
      <c r="BR47" s="86" t="s">
        <v>2</v>
      </c>
      <c r="BS47" s="87" t="s">
        <v>1</v>
      </c>
      <c r="BT47" s="84" t="s">
        <v>517</v>
      </c>
      <c r="BU47" s="86" t="s">
        <v>2</v>
      </c>
      <c r="BV47" s="94" t="s">
        <v>1</v>
      </c>
      <c r="BW47" s="100" t="s">
        <v>499</v>
      </c>
      <c r="BX47" s="86" t="s">
        <v>2</v>
      </c>
      <c r="BY47" s="94" t="s">
        <v>1</v>
      </c>
      <c r="BZ47" s="100" t="s">
        <v>498</v>
      </c>
      <c r="CA47" s="86" t="s">
        <v>2</v>
      </c>
      <c r="CB47" s="94" t="s">
        <v>1</v>
      </c>
      <c r="CC47" s="100" t="s">
        <v>497</v>
      </c>
      <c r="CD47" s="86" t="s">
        <v>2</v>
      </c>
      <c r="CE47" s="94" t="s">
        <v>1</v>
      </c>
      <c r="CF47" s="100" t="s">
        <v>512</v>
      </c>
      <c r="CG47" s="86" t="s">
        <v>2</v>
      </c>
      <c r="CH47" s="94" t="s">
        <v>1</v>
      </c>
      <c r="CI47" s="100" t="s">
        <v>513</v>
      </c>
      <c r="CJ47" s="86" t="s">
        <v>2</v>
      </c>
      <c r="CK47" s="94" t="s">
        <v>1</v>
      </c>
      <c r="CL47" s="100" t="s">
        <v>496</v>
      </c>
      <c r="CM47" s="86" t="s">
        <v>2</v>
      </c>
      <c r="CN47" s="94" t="s">
        <v>1</v>
      </c>
      <c r="CO47" s="100" t="s">
        <v>495</v>
      </c>
      <c r="CP47" s="86" t="s">
        <v>2</v>
      </c>
      <c r="CQ47" s="94" t="s">
        <v>1</v>
      </c>
      <c r="CR47" s="100" t="s">
        <v>494</v>
      </c>
      <c r="CS47" s="86" t="s">
        <v>2</v>
      </c>
      <c r="CT47" s="94" t="s">
        <v>1</v>
      </c>
      <c r="CU47" s="100" t="s">
        <v>493</v>
      </c>
      <c r="CV47" s="86" t="s">
        <v>2</v>
      </c>
      <c r="CW47" s="94" t="s">
        <v>1</v>
      </c>
      <c r="CX47" s="100" t="s">
        <v>515</v>
      </c>
      <c r="CY47" s="86" t="s">
        <v>2</v>
      </c>
      <c r="CZ47" s="94" t="s">
        <v>1</v>
      </c>
      <c r="DA47" s="97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  <c r="FQ47" s="80"/>
      <c r="FR47" s="80"/>
      <c r="FS47" s="80"/>
      <c r="FT47" s="80"/>
      <c r="FU47" s="80"/>
      <c r="FV47" s="80"/>
      <c r="FW47" s="80"/>
      <c r="FX47" s="80"/>
      <c r="FY47" s="80"/>
      <c r="FZ47" s="80"/>
      <c r="GA47" s="80"/>
      <c r="GB47" s="80"/>
      <c r="GC47" s="80"/>
      <c r="GD47" s="80"/>
      <c r="GE47" s="80"/>
      <c r="GF47" s="80"/>
      <c r="GG47" s="80"/>
      <c r="GH47" s="80"/>
      <c r="GI47" s="80"/>
      <c r="GJ47" s="80"/>
      <c r="GK47" s="80"/>
      <c r="GL47" s="80"/>
      <c r="GM47" s="80"/>
      <c r="GN47" s="80"/>
      <c r="GO47" s="80"/>
      <c r="GP47" s="80"/>
      <c r="GQ47" s="80"/>
      <c r="GR47" s="80"/>
      <c r="GS47" s="80"/>
      <c r="GT47" s="80"/>
      <c r="GU47" s="80"/>
      <c r="GV47" s="80"/>
      <c r="GW47" s="80"/>
      <c r="GX47" s="80"/>
      <c r="GY47" s="80"/>
      <c r="GZ47" s="80"/>
      <c r="HA47" s="80"/>
      <c r="HB47" s="80"/>
      <c r="HC47" s="80"/>
      <c r="HD47" s="80"/>
      <c r="HE47" s="80"/>
      <c r="HF47" s="80"/>
      <c r="HG47" s="80"/>
      <c r="HH47" s="80"/>
      <c r="HI47" s="80"/>
      <c r="HJ47" s="80"/>
      <c r="HK47" s="80"/>
      <c r="HL47" s="80"/>
      <c r="HM47" s="80"/>
      <c r="HN47" s="80"/>
      <c r="HO47" s="80"/>
      <c r="HP47" s="80"/>
      <c r="HQ47" s="80"/>
      <c r="HR47" s="80"/>
      <c r="HS47" s="80"/>
      <c r="HT47" s="80"/>
      <c r="HU47" s="80"/>
      <c r="HV47" s="80"/>
      <c r="HW47" s="80"/>
      <c r="HX47" s="80"/>
      <c r="HY47" s="80"/>
      <c r="HZ47" s="80"/>
      <c r="IA47" s="80"/>
      <c r="IB47" s="80"/>
      <c r="IC47" s="80"/>
      <c r="ID47" s="80"/>
      <c r="IE47" s="80"/>
      <c r="IF47" s="80"/>
      <c r="IG47" s="80"/>
      <c r="IH47" s="80"/>
      <c r="II47" s="80"/>
      <c r="IJ47" s="80"/>
      <c r="IK47" s="80"/>
      <c r="IL47" s="80"/>
      <c r="IM47" s="80"/>
      <c r="IN47" s="80"/>
      <c r="IO47" s="80"/>
      <c r="IP47" s="80"/>
      <c r="IQ47" s="80"/>
      <c r="IR47" s="80"/>
      <c r="IS47" s="80"/>
      <c r="IT47" s="80"/>
      <c r="IU47" s="80"/>
      <c r="IV47" s="80"/>
      <c r="IW47" s="80"/>
      <c r="IX47" s="80"/>
      <c r="IY47" s="80"/>
      <c r="IZ47" s="80"/>
      <c r="JA47" s="80"/>
      <c r="JB47" s="80"/>
      <c r="JC47" s="80"/>
      <c r="JD47" s="80"/>
      <c r="JE47" s="80"/>
      <c r="JF47" s="80"/>
      <c r="JG47" s="80"/>
      <c r="JH47" s="80"/>
      <c r="JI47" s="80"/>
      <c r="JJ47" s="80"/>
      <c r="JK47" s="80"/>
      <c r="JL47" s="80"/>
      <c r="JM47" s="80"/>
      <c r="JN47" s="80"/>
      <c r="JO47" s="80"/>
      <c r="JP47" s="80"/>
      <c r="JQ47" s="80"/>
      <c r="JR47" s="80"/>
      <c r="JS47" s="80"/>
      <c r="JT47" s="80"/>
      <c r="JU47" s="80"/>
      <c r="JV47" s="80"/>
      <c r="JW47" s="80"/>
      <c r="JX47" s="80"/>
      <c r="JY47" s="80"/>
      <c r="JZ47" s="80"/>
      <c r="KA47" s="80"/>
      <c r="KB47" s="80"/>
      <c r="KC47" s="80"/>
      <c r="KD47" s="80"/>
      <c r="KE47" s="80"/>
      <c r="KF47" s="80"/>
      <c r="KG47" s="80"/>
      <c r="KH47" s="80"/>
      <c r="KI47" s="80"/>
      <c r="KJ47" s="80"/>
      <c r="KK47" s="80"/>
      <c r="KL47" s="80"/>
      <c r="KM47" s="80"/>
      <c r="KN47" s="80"/>
      <c r="KO47" s="80"/>
      <c r="KP47" s="80"/>
      <c r="KQ47" s="80"/>
      <c r="KR47" s="80"/>
      <c r="KS47" s="80"/>
      <c r="KT47" s="80"/>
      <c r="KU47" s="80"/>
    </row>
    <row r="48" spans="1:307" s="30" customFormat="1" ht="14.4" customHeight="1" x14ac:dyDescent="0.3">
      <c r="A48" s="13" t="s">
        <v>40</v>
      </c>
      <c r="B48" s="13" t="s">
        <v>41</v>
      </c>
      <c r="C48" s="91">
        <v>22.056061052025719</v>
      </c>
      <c r="D48" s="92">
        <v>20.789506303370924</v>
      </c>
      <c r="E48" s="92">
        <f t="shared" ref="E48:E111" si="0">IFERROR((C48-D48)^2,0)</f>
        <v>1.6041609313400094</v>
      </c>
      <c r="F48" s="10" t="e">
        <v>#N/A</v>
      </c>
      <c r="G48" s="9">
        <v>23.416753634965922</v>
      </c>
      <c r="H48" s="9">
        <f t="shared" ref="H48:H111" si="1">IFERROR((F48-G48)^2,0)</f>
        <v>0</v>
      </c>
      <c r="I48" s="10">
        <v>23.18567825024121</v>
      </c>
      <c r="J48" s="9">
        <v>22.955308971521823</v>
      </c>
      <c r="K48" s="9">
        <f t="shared" ref="K48:K111" si="2">IFERROR((I48-J48)^2,0)</f>
        <v>5.307000457769049E-2</v>
      </c>
      <c r="L48" s="10">
        <v>22.501061766474248</v>
      </c>
      <c r="M48" s="9">
        <v>23.708161944903221</v>
      </c>
      <c r="N48" s="9">
        <f t="shared" ref="N48:N111" si="3">IFERROR((L48-M48)^2,0)</f>
        <v>1.4570908407632595</v>
      </c>
      <c r="O48" s="10">
        <v>23.18567825024121</v>
      </c>
      <c r="P48" s="9">
        <v>23.071911612820323</v>
      </c>
      <c r="Q48" s="9">
        <f t="shared" ref="Q48:Q111" si="4">IFERROR((O48-P48)^2,0)</f>
        <v>1.2942847790055717E-2</v>
      </c>
      <c r="R48" s="10">
        <v>23.01452412929947</v>
      </c>
      <c r="S48" s="9">
        <v>22.729415903891223</v>
      </c>
      <c r="T48" s="9">
        <f t="shared" ref="T48:T111" si="5">IFERROR((R48-S48)^2,0)</f>
        <v>8.1286700195440209E-2</v>
      </c>
      <c r="U48" s="10">
        <v>18.450414237519702</v>
      </c>
      <c r="V48" s="9">
        <v>21.904668565243323</v>
      </c>
      <c r="W48" s="9">
        <f t="shared" ref="W48:W111" si="6">IFERROR((U48-V48)^2,0)</f>
        <v>11.931872960597367</v>
      </c>
      <c r="X48" s="10">
        <v>22.215804898238012</v>
      </c>
      <c r="Y48" s="9">
        <v>23.223207790215021</v>
      </c>
      <c r="Z48" s="9">
        <f t="shared" ref="Z48:Z111" si="7">IFERROR((X48-Y48)^2,0)</f>
        <v>1.0148605867636404</v>
      </c>
      <c r="AA48" s="10" t="e">
        <v>#N/A</v>
      </c>
      <c r="AB48" s="9">
        <v>22.417801427479723</v>
      </c>
      <c r="AC48" s="9">
        <f t="shared" ref="AC48:AC111" si="8">IFERROR((AA48-AB48)^2,0)</f>
        <v>0</v>
      </c>
      <c r="AD48" s="10">
        <v>20.67541780976234</v>
      </c>
      <c r="AE48" s="9">
        <v>22.534843618319822</v>
      </c>
      <c r="AF48" s="9">
        <f t="shared" ref="AF48:AF111" si="9">IFERROR((AD48-AE48)^2,0)</f>
        <v>3.4574643375296463</v>
      </c>
      <c r="AG48" s="10">
        <v>23.01452412929947</v>
      </c>
      <c r="AH48" s="9">
        <v>22.251854000374923</v>
      </c>
      <c r="AI48" s="9">
        <f t="shared" ref="AI48:AI111" si="10">IFERROR((AG48-AH48)^2,0)</f>
        <v>0.58166572555378582</v>
      </c>
      <c r="AJ48" s="10">
        <v>21.074777425293071</v>
      </c>
      <c r="AK48" s="9">
        <v>22.605269441375324</v>
      </c>
      <c r="AL48" s="9">
        <f t="shared" ref="AL48:AL111" si="11">IFERROR((AJ48-AK48)^2,0)</f>
        <v>2.3424058112915183</v>
      </c>
      <c r="AM48" s="10">
        <v>23.585037865771945</v>
      </c>
      <c r="AN48" s="9">
        <v>22.926802787633321</v>
      </c>
      <c r="AO48" s="9">
        <f t="shared" ref="AO48:AO111" si="12">IFERROR((AM48-AN48)^2,0)</f>
        <v>0.43327341809216036</v>
      </c>
      <c r="AP48" s="10">
        <v>21.017726051645823</v>
      </c>
      <c r="AQ48" s="9">
        <v>21.117264881974922</v>
      </c>
      <c r="AR48" s="9">
        <f t="shared" ref="AR48:AR111" si="13">IFERROR((AP48-AQ48)^2,0)</f>
        <v>9.9079787432851014E-3</v>
      </c>
      <c r="AS48" s="10">
        <v>21.531188414471046</v>
      </c>
      <c r="AT48" s="9">
        <v>21.701336654719224</v>
      </c>
      <c r="AU48" s="9">
        <f t="shared" ref="AU48:AU111" si="14">IFERROR((AS48-AT48)^2,0)</f>
        <v>2.8950423659551694E-2</v>
      </c>
      <c r="AV48" s="10">
        <v>21.000610639551649</v>
      </c>
      <c r="AW48" s="9">
        <v>21.622209854492823</v>
      </c>
      <c r="AX48" s="9">
        <f t="shared" ref="AX48:AX111" si="15">IFERROR((AV48-AW48)^2,0)</f>
        <v>0.38638558401548384</v>
      </c>
      <c r="AY48" s="10">
        <v>19.192082094933916</v>
      </c>
      <c r="AZ48" s="9">
        <v>21.313515971730922</v>
      </c>
      <c r="BA48" s="9">
        <f t="shared" ref="BA48:BA111" si="16">IFERROR((AY48-AZ48)^2,0)</f>
        <v>4.5004816936219756</v>
      </c>
      <c r="BB48" s="10">
        <v>19.876698578700882</v>
      </c>
      <c r="BC48" s="9">
        <v>21.281170213959122</v>
      </c>
      <c r="BD48" s="9">
        <f t="shared" ref="BD48:BD111" si="17">IFERROR((BB48-BC48)^2,0)</f>
        <v>1.9725405742449542</v>
      </c>
      <c r="BE48" s="10">
        <v>20.047852699642625</v>
      </c>
      <c r="BF48" s="9">
        <v>21.484846262550622</v>
      </c>
      <c r="BG48" s="9">
        <f t="shared" ref="BG48:BG111" si="18">IFERROR((BE48-BF48)^2,0)</f>
        <v>2.0649504998390191</v>
      </c>
      <c r="BH48" s="10">
        <v>21.017726051645823</v>
      </c>
      <c r="BI48" s="9">
        <v>21.625637762162523</v>
      </c>
      <c r="BJ48" s="9">
        <f t="shared" ref="BJ48:BJ111" si="19">IFERROR((BH48-BI48)^2,0)</f>
        <v>0.36955664778333924</v>
      </c>
      <c r="BK48" s="10">
        <v>20.789520557056832</v>
      </c>
      <c r="BL48" s="9">
        <v>21.794927674549424</v>
      </c>
      <c r="BM48" s="9">
        <f t="shared" ref="BM48:BM111" si="20">IFERROR((BK48-BL48)^2,0)</f>
        <v>1.0108434719047619</v>
      </c>
      <c r="BN48" s="10">
        <v>20.943559265904405</v>
      </c>
      <c r="BO48" s="9">
        <v>21.702537283444823</v>
      </c>
      <c r="BP48" s="9">
        <f t="shared" ref="BP48:BP111" si="21">IFERROR((BN48-BO48)^2,0)</f>
        <v>0.57604763110958301</v>
      </c>
      <c r="BQ48" s="10">
        <v>20.84657193070408</v>
      </c>
      <c r="BR48" s="9">
        <v>21.592128449206523</v>
      </c>
      <c r="BS48" s="9">
        <f t="shared" ref="BS48:BS111" si="22">IFERROR((BQ48-BR48)^2,0)</f>
        <v>0.55585452228148413</v>
      </c>
      <c r="BT48" s="10">
        <v>20.84657193070408</v>
      </c>
      <c r="BU48" s="9">
        <v>21.542981372166523</v>
      </c>
      <c r="BV48" s="9">
        <f t="shared" ref="BV48:BV111" si="23">IFERROR((BT48-BU48)^2,0)</f>
        <v>0.48498611015803134</v>
      </c>
      <c r="BW48" s="10" t="e">
        <v>#N/A</v>
      </c>
      <c r="BX48" s="9">
        <v>21.623505744504424</v>
      </c>
      <c r="BY48" s="9">
        <f t="shared" ref="BY48:BY111" si="24">IFERROR((BW48-BX48)^2,0)</f>
        <v>0</v>
      </c>
      <c r="BZ48" s="10">
        <v>20.276058194231609</v>
      </c>
      <c r="CA48" s="9">
        <v>21.468821031064124</v>
      </c>
      <c r="CB48" s="9">
        <f t="shared" ref="CB48:CB111" si="25">IFERROR((BZ48-CA48)^2,0)</f>
        <v>1.4226831849287476</v>
      </c>
      <c r="CC48" s="10">
        <v>20.789520557056832</v>
      </c>
      <c r="CD48" s="9">
        <v>21.841622011513721</v>
      </c>
      <c r="CE48" s="9">
        <f t="shared" ref="CE48:CE111" si="26">IFERROR((CC48-CD48)^2,0)</f>
        <v>1.1069174704703002</v>
      </c>
      <c r="CF48" s="10" t="e">
        <v>#N/A</v>
      </c>
      <c r="CG48" s="9">
        <v>21.913966028936422</v>
      </c>
      <c r="CH48" s="9">
        <f t="shared" ref="CH48:CH111" si="27">IFERROR((CF48-CG48)^2,0)</f>
        <v>0</v>
      </c>
      <c r="CI48" s="10" t="e">
        <v>#N/A</v>
      </c>
      <c r="CJ48" s="9">
        <v>21.595450497008823</v>
      </c>
      <c r="CK48" s="9">
        <f t="shared" ref="CK48:CK111" si="28">IFERROR((CI48-CJ48)^2,0)</f>
        <v>0</v>
      </c>
      <c r="CL48" s="10" t="e">
        <v>#N/A</v>
      </c>
      <c r="CM48" s="9">
        <v>21.781526537730322</v>
      </c>
      <c r="CN48" s="9">
        <f t="shared" ref="CN48:CN111" si="29">IFERROR((CL48-CM48)^2,0)</f>
        <v>0</v>
      </c>
      <c r="CO48" s="10">
        <v>23.642152861134754</v>
      </c>
      <c r="CP48" s="9">
        <v>22.669374318231121</v>
      </c>
      <c r="CQ48" s="9">
        <f t="shared" ref="CQ48:CQ111" si="30">IFERROR((CO48-CP48)^2,0)</f>
        <v>0.94629809353371552</v>
      </c>
      <c r="CR48" s="10">
        <v>22.871895695181355</v>
      </c>
      <c r="CS48" s="9">
        <v>22.855041527397422</v>
      </c>
      <c r="CT48" s="9">
        <f t="shared" ref="CT48:CT111" si="31">IFERROR((CR48-CS48)^2,0)</f>
        <v>2.8406297168896146E-4</v>
      </c>
      <c r="CU48" s="10">
        <v>24.383757096833399</v>
      </c>
      <c r="CV48" s="9">
        <v>22.662347912378621</v>
      </c>
      <c r="CW48" s="9">
        <f t="shared" ref="CW48:CW111" si="32">IFERROR((CU48-CV48)^2,0)</f>
        <v>2.9632495803252641</v>
      </c>
      <c r="CX48" s="10">
        <v>18.564516984814198</v>
      </c>
      <c r="CY48" s="9">
        <v>21.936043141859322</v>
      </c>
      <c r="CZ48" s="9">
        <f t="shared" ref="CZ48:CZ111" si="33">IFERROR((CX48-CY48)^2,0)</f>
        <v>11.367188627639466</v>
      </c>
      <c r="DA48" s="98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</row>
    <row r="49" spans="1:307" s="29" customFormat="1" ht="14.4" customHeight="1" x14ac:dyDescent="0.3">
      <c r="A49" s="13" t="s">
        <v>42</v>
      </c>
      <c r="B49" s="13" t="s">
        <v>43</v>
      </c>
      <c r="C49" s="10">
        <v>25.610361630249216</v>
      </c>
      <c r="D49" s="9">
        <v>24.6760573382007</v>
      </c>
      <c r="E49" s="9">
        <f t="shared" si="0"/>
        <v>0.87292451014027883</v>
      </c>
      <c r="F49" s="10" t="e">
        <v>#N/A</v>
      </c>
      <c r="G49" s="9">
        <v>27.361263095535502</v>
      </c>
      <c r="H49" s="9">
        <f t="shared" si="1"/>
        <v>0</v>
      </c>
      <c r="I49" s="10">
        <v>27.390364488043325</v>
      </c>
      <c r="J49" s="9">
        <v>26.796593462978901</v>
      </c>
      <c r="K49" s="9">
        <f t="shared" si="2"/>
        <v>0.35256403020605648</v>
      </c>
      <c r="L49" s="10">
        <v>26.07818289415664</v>
      </c>
      <c r="M49" s="9">
        <v>27.5524894441611</v>
      </c>
      <c r="N49" s="9">
        <f t="shared" si="3"/>
        <v>2.1735798033860534</v>
      </c>
      <c r="O49" s="10">
        <v>26.762799377923606</v>
      </c>
      <c r="P49" s="9">
        <v>26.895290645026602</v>
      </c>
      <c r="Q49" s="9">
        <f t="shared" si="4"/>
        <v>1.7553935858557333E-2</v>
      </c>
      <c r="R49" s="10">
        <v>26.477542509687368</v>
      </c>
      <c r="S49" s="9">
        <v>26.756243929803901</v>
      </c>
      <c r="T49" s="9">
        <f t="shared" si="5"/>
        <v>7.7674481574972462E-2</v>
      </c>
      <c r="U49" s="10">
        <v>21.57112437602412</v>
      </c>
      <c r="V49" s="9">
        <v>25.412449899411502</v>
      </c>
      <c r="W49" s="9">
        <f t="shared" si="6"/>
        <v>14.75578177662735</v>
      </c>
      <c r="X49" s="10">
        <v>25.50766915768417</v>
      </c>
      <c r="Y49" s="9">
        <v>27.1040899958818</v>
      </c>
      <c r="Z49" s="9">
        <f t="shared" si="7"/>
        <v>2.5485594926316253</v>
      </c>
      <c r="AA49" s="10">
        <v>23.054460090852544</v>
      </c>
      <c r="AB49" s="9">
        <v>26.103128235775202</v>
      </c>
      <c r="AC49" s="9">
        <f t="shared" si="8"/>
        <v>9.2943774578661618</v>
      </c>
      <c r="AD49" s="10">
        <v>23.73907657461951</v>
      </c>
      <c r="AE49" s="9">
        <v>26.315035442563502</v>
      </c>
      <c r="AF49" s="9">
        <f t="shared" si="9"/>
        <v>6.6355640893392938</v>
      </c>
      <c r="AG49" s="10">
        <v>26.591645256981863</v>
      </c>
      <c r="AH49" s="9">
        <v>25.954530812036101</v>
      </c>
      <c r="AI49" s="9">
        <f t="shared" si="10"/>
        <v>0.40591481595854695</v>
      </c>
      <c r="AJ49" s="10">
        <v>24.708949926622708</v>
      </c>
      <c r="AK49" s="9">
        <v>26.3753665661668</v>
      </c>
      <c r="AL49" s="9">
        <f t="shared" si="11"/>
        <v>2.776944416549425</v>
      </c>
      <c r="AM49" s="10">
        <v>27.219210367101581</v>
      </c>
      <c r="AN49" s="9">
        <v>26.803300399560101</v>
      </c>
      <c r="AO49" s="9">
        <f t="shared" si="12"/>
        <v>0.17298110110035561</v>
      </c>
      <c r="AP49" s="10">
        <v>23.910230695561253</v>
      </c>
      <c r="AQ49" s="9">
        <v>24.599317140826802</v>
      </c>
      <c r="AR49" s="9">
        <f t="shared" si="13"/>
        <v>0.47484012904870981</v>
      </c>
      <c r="AS49" s="10">
        <v>24.766001300269956</v>
      </c>
      <c r="AT49" s="9">
        <v>25.344239187555502</v>
      </c>
      <c r="AU49" s="9">
        <f t="shared" si="14"/>
        <v>0.33435905429245183</v>
      </c>
      <c r="AV49" s="10">
        <v>24.303885173727256</v>
      </c>
      <c r="AW49" s="9">
        <v>25.3317647551244</v>
      </c>
      <c r="AX49" s="9">
        <f t="shared" si="15"/>
        <v>1.0565364338531684</v>
      </c>
      <c r="AY49" s="10">
        <v>22.084586738849342</v>
      </c>
      <c r="AZ49" s="9">
        <v>24.6664940418543</v>
      </c>
      <c r="BA49" s="9">
        <f t="shared" si="16"/>
        <v>6.6662453213103321</v>
      </c>
      <c r="BB49" s="10">
        <v>23.168562838147039</v>
      </c>
      <c r="BC49" s="9">
        <v>24.745287463216702</v>
      </c>
      <c r="BD49" s="9">
        <f t="shared" si="17"/>
        <v>2.486060543301067</v>
      </c>
      <c r="BE49" s="10">
        <v>23.396768332736023</v>
      </c>
      <c r="BF49" s="9">
        <v>25.0671384510248</v>
      </c>
      <c r="BG49" s="9">
        <f t="shared" si="18"/>
        <v>2.7901363320720605</v>
      </c>
      <c r="BH49" s="10">
        <v>24.309590311091981</v>
      </c>
      <c r="BI49" s="9">
        <v>25.302470340451201</v>
      </c>
      <c r="BJ49" s="9">
        <f t="shared" si="19"/>
        <v>0.98581075270036633</v>
      </c>
      <c r="BK49" s="10">
        <v>24.309590311091981</v>
      </c>
      <c r="BL49" s="9">
        <v>25.557641460842401</v>
      </c>
      <c r="BM49" s="9">
        <f t="shared" si="20"/>
        <v>1.5576316723933461</v>
      </c>
      <c r="BN49" s="10">
        <v>24.566321492504592</v>
      </c>
      <c r="BO49" s="9">
        <v>25.505005468088701</v>
      </c>
      <c r="BP49" s="9">
        <f t="shared" si="21"/>
        <v>0.88112760601838769</v>
      </c>
      <c r="BQ49" s="10">
        <v>24.309590311091981</v>
      </c>
      <c r="BR49" s="9">
        <v>25.422874053315102</v>
      </c>
      <c r="BS49" s="9">
        <f t="shared" si="22"/>
        <v>1.239400690698317</v>
      </c>
      <c r="BT49" s="10">
        <v>24.309590311091981</v>
      </c>
      <c r="BU49" s="9">
        <v>25.404987052546101</v>
      </c>
      <c r="BV49" s="9">
        <f t="shared" si="23"/>
        <v>1.1998940211883049</v>
      </c>
      <c r="BW49" s="10" t="e">
        <v>#N/A</v>
      </c>
      <c r="BX49" s="9">
        <v>25.572379196886502</v>
      </c>
      <c r="BY49" s="9">
        <f t="shared" si="24"/>
        <v>0</v>
      </c>
      <c r="BZ49" s="10">
        <v>23.510871080030519</v>
      </c>
      <c r="CA49" s="9">
        <v>25.047767253157101</v>
      </c>
      <c r="CB49" s="9">
        <f t="shared" si="25"/>
        <v>2.3620498469711326</v>
      </c>
      <c r="CC49" s="10" t="e">
        <v>#N/A</v>
      </c>
      <c r="CD49" s="9">
        <v>25.569632640557799</v>
      </c>
      <c r="CE49" s="9">
        <f t="shared" si="26"/>
        <v>0</v>
      </c>
      <c r="CF49" s="10">
        <v>24.423693058386476</v>
      </c>
      <c r="CG49" s="9">
        <v>25.657200203956499</v>
      </c>
      <c r="CH49" s="9">
        <f t="shared" si="27"/>
        <v>1.521539878172306</v>
      </c>
      <c r="CI49" s="10">
        <v>24.309590311091981</v>
      </c>
      <c r="CJ49" s="9">
        <v>25.2727169823639</v>
      </c>
      <c r="CK49" s="9">
        <f t="shared" si="28"/>
        <v>0.92761298491532684</v>
      </c>
      <c r="CL49" s="10">
        <v>24.012923168126296</v>
      </c>
      <c r="CM49" s="9">
        <v>25.543740626840801</v>
      </c>
      <c r="CN49" s="9">
        <f t="shared" si="29"/>
        <v>2.3434020919051362</v>
      </c>
      <c r="CO49" s="10">
        <v>27.333390555582646</v>
      </c>
      <c r="CP49" s="9">
        <v>26.538479463788299</v>
      </c>
      <c r="CQ49" s="9">
        <f t="shared" si="30"/>
        <v>0.63188364385768103</v>
      </c>
      <c r="CR49" s="10">
        <v>26.483247647052096</v>
      </c>
      <c r="CS49" s="9">
        <v>26.739428127149999</v>
      </c>
      <c r="CT49" s="9">
        <f t="shared" si="31"/>
        <v>6.5628438383192225E-2</v>
      </c>
      <c r="CU49" s="10" t="e">
        <v>#N/A</v>
      </c>
      <c r="CV49" s="9">
        <v>26.499504310982399</v>
      </c>
      <c r="CW49" s="9">
        <f t="shared" si="32"/>
        <v>0</v>
      </c>
      <c r="CX49" s="10">
        <v>21.126123661575594</v>
      </c>
      <c r="CY49" s="9">
        <v>25.805177702776501</v>
      </c>
      <c r="CZ49" s="9">
        <f t="shared" si="33"/>
        <v>21.893546720478536</v>
      </c>
      <c r="DA49" s="6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</row>
    <row r="50" spans="1:307" s="29" customFormat="1" ht="14.4" customHeight="1" x14ac:dyDescent="0.3">
      <c r="A50" s="13" t="s">
        <v>44</v>
      </c>
      <c r="B50" s="13" t="s">
        <v>45</v>
      </c>
      <c r="C50" s="10">
        <v>29.290175230496651</v>
      </c>
      <c r="D50" s="9">
        <v>28.877313684784937</v>
      </c>
      <c r="E50" s="9">
        <f t="shared" si="0"/>
        <v>0.17045465592746531</v>
      </c>
      <c r="F50" s="10" t="e">
        <v>#N/A</v>
      </c>
      <c r="G50" s="9">
        <v>31.309775582557442</v>
      </c>
      <c r="H50" s="9">
        <f t="shared" si="1"/>
        <v>0</v>
      </c>
      <c r="I50" s="10">
        <v>31.041652401467136</v>
      </c>
      <c r="J50" s="9">
        <v>30.95690408207814</v>
      </c>
      <c r="K50" s="9">
        <f t="shared" si="2"/>
        <v>7.1822776392593442E-3</v>
      </c>
      <c r="L50" s="10">
        <v>29.843573554874947</v>
      </c>
      <c r="M50" s="9">
        <v>31.551693631356343</v>
      </c>
      <c r="N50" s="9">
        <f t="shared" si="3"/>
        <v>2.9176741956788117</v>
      </c>
      <c r="O50" s="10">
        <v>30.528190038641913</v>
      </c>
      <c r="P50" s="9">
        <v>30.941381303062442</v>
      </c>
      <c r="Q50" s="9">
        <f t="shared" si="4"/>
        <v>0.17072702099343579</v>
      </c>
      <c r="R50" s="10">
        <v>30.471138664994665</v>
      </c>
      <c r="S50" s="9">
        <v>30.796742869009641</v>
      </c>
      <c r="T50" s="9">
        <f t="shared" si="5"/>
        <v>0.10601809767222599</v>
      </c>
      <c r="U50" s="10">
        <v>24.59484717932822</v>
      </c>
      <c r="V50" s="9">
        <v>28.935458456311743</v>
      </c>
      <c r="W50" s="9">
        <f t="shared" si="6"/>
        <v>18.840906257876533</v>
      </c>
      <c r="X50" s="10" t="e">
        <v>#N/A</v>
      </c>
      <c r="Y50" s="9">
        <v>31.118135028907837</v>
      </c>
      <c r="Z50" s="9">
        <f t="shared" si="7"/>
        <v>0</v>
      </c>
      <c r="AA50" s="10">
        <v>26.420491136040123</v>
      </c>
      <c r="AB50" s="9">
        <v>29.798151313180043</v>
      </c>
      <c r="AC50" s="9">
        <f t="shared" si="8"/>
        <v>11.408588272236871</v>
      </c>
      <c r="AD50" s="10">
        <v>27.276261740748829</v>
      </c>
      <c r="AE50" s="9">
        <v>30.096737977770339</v>
      </c>
      <c r="AF50" s="9">
        <f t="shared" si="9"/>
        <v>7.9550862036030132</v>
      </c>
      <c r="AG50" s="10">
        <v>30.242933170405678</v>
      </c>
      <c r="AH50" s="9">
        <v>29.799073576099538</v>
      </c>
      <c r="AI50" s="9">
        <f t="shared" si="10"/>
        <v>0.19701133945761126</v>
      </c>
      <c r="AJ50" s="10">
        <v>28.189083719104783</v>
      </c>
      <c r="AK50" s="9">
        <v>30.181952805310537</v>
      </c>
      <c r="AL50" s="9">
        <f t="shared" si="11"/>
        <v>3.9715271947545583</v>
      </c>
      <c r="AM50" s="10">
        <v>30.984601027819892</v>
      </c>
      <c r="AN50" s="9">
        <v>30.875202493076443</v>
      </c>
      <c r="AO50" s="9">
        <f t="shared" si="12"/>
        <v>1.1968039404013463E-2</v>
      </c>
      <c r="AP50" s="10">
        <v>27.219210367101581</v>
      </c>
      <c r="AQ50" s="9">
        <v>28.19517739613994</v>
      </c>
      <c r="AR50" s="9">
        <f t="shared" si="13"/>
        <v>0.95251164176995951</v>
      </c>
      <c r="AS50" s="10">
        <v>28.474340587341018</v>
      </c>
      <c r="AT50" s="9">
        <v>29.10839648604874</v>
      </c>
      <c r="AU50" s="9">
        <f t="shared" si="14"/>
        <v>0.40202688268605652</v>
      </c>
      <c r="AV50" s="10">
        <v>28.000814186068869</v>
      </c>
      <c r="AW50" s="9">
        <v>29.174603851079837</v>
      </c>
      <c r="AX50" s="9">
        <f t="shared" si="15"/>
        <v>1.3777821776865611</v>
      </c>
      <c r="AY50" s="10">
        <v>25.450617784036922</v>
      </c>
      <c r="AZ50" s="9">
        <v>27.997547284205439</v>
      </c>
      <c r="BA50" s="9">
        <f t="shared" si="16"/>
        <v>6.4868498788286511</v>
      </c>
      <c r="BB50" s="10">
        <v>26.648696630629111</v>
      </c>
      <c r="BC50" s="9">
        <v>28.241545765130738</v>
      </c>
      <c r="BD50" s="9">
        <f t="shared" si="17"/>
        <v>2.5371683652825818</v>
      </c>
      <c r="BE50" s="10">
        <v>26.819850751570854</v>
      </c>
      <c r="BF50" s="9">
        <v>28.690605189368142</v>
      </c>
      <c r="BG50" s="9">
        <f t="shared" si="18"/>
        <v>3.499722166538247</v>
      </c>
      <c r="BH50" s="10">
        <v>27.618569982632312</v>
      </c>
      <c r="BI50" s="9">
        <v>29.008053228005139</v>
      </c>
      <c r="BJ50" s="9">
        <f t="shared" si="19"/>
        <v>1.9306636891718019</v>
      </c>
      <c r="BK50" s="10" t="e">
        <v>#N/A</v>
      </c>
      <c r="BL50" s="9">
        <v>29.336863683671041</v>
      </c>
      <c r="BM50" s="9">
        <f t="shared" si="20"/>
        <v>0</v>
      </c>
      <c r="BN50" s="10">
        <v>27.926647400327447</v>
      </c>
      <c r="BO50" s="9">
        <v>29.315707134075737</v>
      </c>
      <c r="BP50" s="9">
        <f t="shared" si="21"/>
        <v>1.9294869439208708</v>
      </c>
      <c r="BQ50" s="10" t="e">
        <v>#N/A</v>
      </c>
      <c r="BR50" s="9">
        <v>29.251588108074138</v>
      </c>
      <c r="BS50" s="9">
        <f t="shared" si="22"/>
        <v>0</v>
      </c>
      <c r="BT50" s="10">
        <v>28.017929598163043</v>
      </c>
      <c r="BU50" s="9">
        <v>29.259969366335341</v>
      </c>
      <c r="BV50" s="9">
        <f t="shared" si="23"/>
        <v>1.5426627857214943</v>
      </c>
      <c r="BW50" s="10" t="e">
        <v>#N/A</v>
      </c>
      <c r="BX50" s="9">
        <v>29.476596454702438</v>
      </c>
      <c r="BY50" s="9">
        <f t="shared" si="24"/>
        <v>0</v>
      </c>
      <c r="BZ50" s="10">
        <v>26.819850751570854</v>
      </c>
      <c r="CA50" s="9">
        <v>28.668012714044437</v>
      </c>
      <c r="CB50" s="9">
        <f t="shared" si="25"/>
        <v>3.4157026395342047</v>
      </c>
      <c r="CC50" s="10" t="e">
        <v>#N/A</v>
      </c>
      <c r="CD50" s="9">
        <v>29.25963229379294</v>
      </c>
      <c r="CE50" s="9">
        <f t="shared" si="26"/>
        <v>0</v>
      </c>
      <c r="CF50" s="10">
        <v>27.561518608985065</v>
      </c>
      <c r="CG50" s="9">
        <v>29.351019348913638</v>
      </c>
      <c r="CH50" s="9">
        <f t="shared" si="27"/>
        <v>3.2023128982049132</v>
      </c>
      <c r="CI50" s="10">
        <v>27.732672729926804</v>
      </c>
      <c r="CJ50" s="9">
        <v>28.932491725944338</v>
      </c>
      <c r="CK50" s="9">
        <f t="shared" si="28"/>
        <v>1.4395656232045229</v>
      </c>
      <c r="CL50" s="10">
        <v>27.681326493644285</v>
      </c>
      <c r="CM50" s="9">
        <v>29.32586316553774</v>
      </c>
      <c r="CN50" s="9">
        <f t="shared" si="29"/>
        <v>2.7045008652024016</v>
      </c>
      <c r="CO50" s="10">
        <v>31.155846409419201</v>
      </c>
      <c r="CP50" s="9">
        <v>30.722465468819742</v>
      </c>
      <c r="CQ50" s="9">
        <f t="shared" si="30"/>
        <v>0.18781903967487207</v>
      </c>
      <c r="CR50" s="10">
        <v>30.214407483582054</v>
      </c>
      <c r="CS50" s="9">
        <v>30.740767756167337</v>
      </c>
      <c r="CT50" s="9">
        <f t="shared" si="31"/>
        <v>0.27705513655605313</v>
      </c>
      <c r="CU50" s="10" t="e">
        <v>#N/A</v>
      </c>
      <c r="CV50" s="9">
        <v>30.657851851187338</v>
      </c>
      <c r="CW50" s="9">
        <f t="shared" si="32"/>
        <v>0</v>
      </c>
      <c r="CX50" s="10">
        <v>24.022431730400839</v>
      </c>
      <c r="CY50" s="9">
        <v>29.999925295338038</v>
      </c>
      <c r="CZ50" s="9">
        <f t="shared" si="33"/>
        <v>35.730429318865617</v>
      </c>
      <c r="DA50" s="6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</row>
    <row r="51" spans="1:307" s="29" customFormat="1" ht="14.4" customHeight="1" x14ac:dyDescent="0.3">
      <c r="A51" s="13" t="s">
        <v>46</v>
      </c>
      <c r="B51" s="13" t="s">
        <v>47</v>
      </c>
      <c r="C51" s="10">
        <v>33.009924792297156</v>
      </c>
      <c r="D51" s="9">
        <v>34.915502408650539</v>
      </c>
      <c r="E51" s="9">
        <f t="shared" si="0"/>
        <v>3.631226051947043</v>
      </c>
      <c r="F51" s="10">
        <v>34.396273171925259</v>
      </c>
      <c r="G51" s="9">
        <v>37.259400015009838</v>
      </c>
      <c r="H51" s="9">
        <f t="shared" si="1"/>
        <v>8.1974953195914697</v>
      </c>
      <c r="I51" s="10">
        <v>35.137941029339473</v>
      </c>
      <c r="J51" s="9">
        <v>36.92023057259604</v>
      </c>
      <c r="K51" s="9">
        <f t="shared" si="2"/>
        <v>3.1765560160017032</v>
      </c>
      <c r="L51" s="10">
        <v>33.255245698980325</v>
      </c>
      <c r="M51" s="9">
        <v>37.432736606457141</v>
      </c>
      <c r="N51" s="9">
        <f t="shared" si="3"/>
        <v>17.451430282051472</v>
      </c>
      <c r="O51" s="10">
        <v>34.28217042463077</v>
      </c>
      <c r="P51" s="9">
        <v>36.835833684656542</v>
      </c>
      <c r="Q51" s="9">
        <f t="shared" si="4"/>
        <v>6.5211960456054525</v>
      </c>
      <c r="R51" s="10">
        <v>33.996913556394531</v>
      </c>
      <c r="S51" s="9">
        <v>36.863824555398445</v>
      </c>
      <c r="T51" s="9">
        <f t="shared" si="5"/>
        <v>8.2191786762096157</v>
      </c>
      <c r="U51" s="10">
        <v>27.321902839666627</v>
      </c>
      <c r="V51" s="9">
        <v>34.196872699350742</v>
      </c>
      <c r="W51" s="9">
        <f t="shared" si="6"/>
        <v>47.265210571565007</v>
      </c>
      <c r="X51" s="10">
        <v>34.396273171925259</v>
      </c>
      <c r="Y51" s="9">
        <v>37.043492910956438</v>
      </c>
      <c r="Z51" s="9">
        <f t="shared" si="7"/>
        <v>7.0077723467163038</v>
      </c>
      <c r="AA51" s="10">
        <v>29.432803664614767</v>
      </c>
      <c r="AB51" s="9">
        <v>35.321104313113842</v>
      </c>
      <c r="AC51" s="9">
        <f t="shared" si="8"/>
        <v>34.672084527114635</v>
      </c>
      <c r="AD51" s="10">
        <v>30.34562564297072</v>
      </c>
      <c r="AE51" s="9">
        <v>35.756408117850739</v>
      </c>
      <c r="AF51" s="9">
        <f t="shared" si="9"/>
        <v>29.276566990468744</v>
      </c>
      <c r="AG51" s="10">
        <v>33.996913556394531</v>
      </c>
      <c r="AH51" s="9">
        <v>35.484241742645239</v>
      </c>
      <c r="AI51" s="9">
        <f t="shared" si="10"/>
        <v>2.212145133615818</v>
      </c>
      <c r="AJ51" s="10">
        <v>31.657807236857405</v>
      </c>
      <c r="AK51" s="9">
        <v>35.885653769071041</v>
      </c>
      <c r="AL51" s="9">
        <f t="shared" si="11"/>
        <v>17.87468629995087</v>
      </c>
      <c r="AM51" s="10">
        <v>34.795632787456</v>
      </c>
      <c r="AN51" s="9">
        <v>36.828199682625339</v>
      </c>
      <c r="AO51" s="9">
        <f t="shared" si="12"/>
        <v>4.1313281833383257</v>
      </c>
      <c r="AP51" s="10">
        <v>30.459728390265216</v>
      </c>
      <c r="AQ51" s="9">
        <v>33.499721853454638</v>
      </c>
      <c r="AR51" s="9">
        <f t="shared" si="13"/>
        <v>9.2415602562344148</v>
      </c>
      <c r="AS51" s="10">
        <v>31.714858610504653</v>
      </c>
      <c r="AT51" s="9">
        <v>34.666858694050639</v>
      </c>
      <c r="AU51" s="9">
        <f t="shared" si="14"/>
        <v>8.7143044932555096</v>
      </c>
      <c r="AV51" s="10">
        <v>31.537999352198185</v>
      </c>
      <c r="AW51" s="9">
        <v>34.845303042385638</v>
      </c>
      <c r="AX51" s="9">
        <f t="shared" si="15"/>
        <v>10.938257699127545</v>
      </c>
      <c r="AY51" s="10">
        <v>28.120622070728086</v>
      </c>
      <c r="AZ51" s="9">
        <v>33.081039725218837</v>
      </c>
      <c r="BA51" s="9">
        <f t="shared" si="16"/>
        <v>24.605743306983523</v>
      </c>
      <c r="BB51" s="10">
        <v>30.117420148381733</v>
      </c>
      <c r="BC51" s="9">
        <v>33.499083726960642</v>
      </c>
      <c r="BD51" s="9">
        <f t="shared" si="17"/>
        <v>11.435648558687111</v>
      </c>
      <c r="BE51" s="10">
        <v>30.117420148381733</v>
      </c>
      <c r="BF51" s="9">
        <v>34.119325338751636</v>
      </c>
      <c r="BG51" s="9">
        <f t="shared" si="18"/>
        <v>16.015245152709575</v>
      </c>
      <c r="BH51" s="10">
        <v>30.630882511206956</v>
      </c>
      <c r="BI51" s="9">
        <v>34.567880406067943</v>
      </c>
      <c r="BJ51" s="9">
        <f t="shared" si="19"/>
        <v>15.499952424139844</v>
      </c>
      <c r="BK51" s="10">
        <v>31.37255036862117</v>
      </c>
      <c r="BL51" s="9">
        <v>35.02045500312834</v>
      </c>
      <c r="BM51" s="9">
        <f t="shared" si="20"/>
        <v>13.307208222458895</v>
      </c>
      <c r="BN51" s="10" t="e">
        <v>#N/A</v>
      </c>
      <c r="BO51" s="9">
        <v>35.04937925701374</v>
      </c>
      <c r="BP51" s="9">
        <f t="shared" si="21"/>
        <v>0</v>
      </c>
      <c r="BQ51" s="10" t="e">
        <v>#N/A</v>
      </c>
      <c r="BR51" s="9">
        <v>35.01627888142454</v>
      </c>
      <c r="BS51" s="9">
        <f t="shared" si="22"/>
        <v>0</v>
      </c>
      <c r="BT51" s="10">
        <v>30.859088005795943</v>
      </c>
      <c r="BU51" s="9">
        <v>35.065096094207242</v>
      </c>
      <c r="BV51" s="9">
        <f t="shared" si="23"/>
        <v>17.690504039781263</v>
      </c>
      <c r="BW51" s="10">
        <v>30.996011302549338</v>
      </c>
      <c r="BX51" s="9">
        <v>35.398482549365838</v>
      </c>
      <c r="BY51" s="9">
        <f t="shared" si="24"/>
        <v>19.381753079046028</v>
      </c>
      <c r="BZ51" s="10">
        <v>30.117420148381733</v>
      </c>
      <c r="CA51" s="9">
        <v>34.08576693193254</v>
      </c>
      <c r="CB51" s="9">
        <f t="shared" si="25"/>
        <v>15.747776194518034</v>
      </c>
      <c r="CC51" s="10" t="e">
        <v>#N/A</v>
      </c>
      <c r="CD51" s="9">
        <v>34.877008030513743</v>
      </c>
      <c r="CE51" s="9">
        <f t="shared" si="26"/>
        <v>0</v>
      </c>
      <c r="CF51" s="10" t="e">
        <v>#N/A</v>
      </c>
      <c r="CG51" s="9">
        <v>34.994457887481836</v>
      </c>
      <c r="CH51" s="9">
        <f t="shared" si="27"/>
        <v>0</v>
      </c>
      <c r="CI51" s="10">
        <v>31.37255036862117</v>
      </c>
      <c r="CJ51" s="9">
        <v>34.463892487712037</v>
      </c>
      <c r="CK51" s="9">
        <f t="shared" si="28"/>
        <v>9.5563960972652175</v>
      </c>
      <c r="CL51" s="10">
        <v>31.429601742268417</v>
      </c>
      <c r="CM51" s="9">
        <v>35.00961169373744</v>
      </c>
      <c r="CN51" s="9">
        <f t="shared" si="29"/>
        <v>12.816471252617237</v>
      </c>
      <c r="CO51" s="10">
        <v>34.681633555821662</v>
      </c>
      <c r="CP51" s="9">
        <v>36.734749828192044</v>
      </c>
      <c r="CQ51" s="9">
        <f t="shared" si="30"/>
        <v>4.2152864278720505</v>
      </c>
      <c r="CR51" s="10">
        <v>34.510375919219754</v>
      </c>
      <c r="CS51" s="9">
        <v>36.66217729499644</v>
      </c>
      <c r="CT51" s="9">
        <f t="shared" si="31"/>
        <v>4.6302491607944347</v>
      </c>
      <c r="CU51" s="10">
        <v>35.252043776633968</v>
      </c>
      <c r="CV51" s="9">
        <v>36.624368294819043</v>
      </c>
      <c r="CW51" s="9">
        <f t="shared" si="32"/>
        <v>1.8832745832118962</v>
      </c>
      <c r="CX51" s="10">
        <v>26.520331039922809</v>
      </c>
      <c r="CY51" s="9">
        <v>36.011795602837438</v>
      </c>
      <c r="CZ51" s="9">
        <f t="shared" si="33"/>
        <v>90.08789954906419</v>
      </c>
      <c r="DA51" s="6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</row>
    <row r="52" spans="1:307" s="29" customFormat="1" ht="14.4" customHeight="1" x14ac:dyDescent="0.3">
      <c r="A52" s="13" t="s">
        <v>48</v>
      </c>
      <c r="B52" s="13" t="s">
        <v>49</v>
      </c>
      <c r="C52" s="10">
        <v>36.124929793436849</v>
      </c>
      <c r="D52" s="9">
        <v>38.809126218287489</v>
      </c>
      <c r="E52" s="9">
        <f t="shared" si="0"/>
        <v>7.204910447180958</v>
      </c>
      <c r="F52" s="10" t="e">
        <v>#N/A</v>
      </c>
      <c r="G52" s="9">
        <v>41.205752269348189</v>
      </c>
      <c r="H52" s="9">
        <f t="shared" si="1"/>
        <v>0</v>
      </c>
      <c r="I52" s="10">
        <v>38.224420343655538</v>
      </c>
      <c r="J52" s="9">
        <v>40.768545533156392</v>
      </c>
      <c r="K52" s="9">
        <f t="shared" si="2"/>
        <v>6.4725729798527531</v>
      </c>
      <c r="L52" s="10">
        <v>36.284673639649142</v>
      </c>
      <c r="M52" s="9">
        <v>41.281646038096092</v>
      </c>
      <c r="N52" s="9">
        <f t="shared" si="3"/>
        <v>24.969733150840661</v>
      </c>
      <c r="O52" s="10">
        <v>37.482752486241331</v>
      </c>
      <c r="P52" s="9">
        <v>40.665173498516189</v>
      </c>
      <c r="Q52" s="9">
        <f t="shared" si="4"/>
        <v>10.127803499368532</v>
      </c>
      <c r="R52" s="10" t="e">
        <v>#N/A</v>
      </c>
      <c r="S52" s="9">
        <v>40.894077815376292</v>
      </c>
      <c r="T52" s="9">
        <f t="shared" si="5"/>
        <v>0</v>
      </c>
      <c r="U52" s="10">
        <v>29.381457428332247</v>
      </c>
      <c r="V52" s="9">
        <v>37.708302827713489</v>
      </c>
      <c r="W52" s="9">
        <f t="shared" si="6"/>
        <v>69.336354305196551</v>
      </c>
      <c r="X52" s="10" t="e">
        <v>#N/A</v>
      </c>
      <c r="Y52" s="9">
        <v>40.928416396187792</v>
      </c>
      <c r="Z52" s="9">
        <f t="shared" si="7"/>
        <v>0</v>
      </c>
      <c r="AA52" s="10">
        <v>31.777615121516622</v>
      </c>
      <c r="AB52" s="9">
        <v>39.01032528035649</v>
      </c>
      <c r="AC52" s="9">
        <f t="shared" si="8"/>
        <v>52.312096241785433</v>
      </c>
      <c r="AD52" s="10">
        <v>32.975693968108814</v>
      </c>
      <c r="AE52" s="9">
        <v>39.54067454559739</v>
      </c>
      <c r="AF52" s="9">
        <f t="shared" si="9"/>
        <v>43.098969982802238</v>
      </c>
      <c r="AG52" s="10">
        <v>37.026341497063356</v>
      </c>
      <c r="AH52" s="9">
        <v>39.188943845326392</v>
      </c>
      <c r="AI52" s="9">
        <f t="shared" si="10"/>
        <v>4.6768489167127969</v>
      </c>
      <c r="AJ52" s="10">
        <v>34.459029682937235</v>
      </c>
      <c r="AK52" s="9">
        <v>39.658279747071589</v>
      </c>
      <c r="AL52" s="9">
        <f t="shared" si="11"/>
        <v>27.032201229401085</v>
      </c>
      <c r="AM52" s="10">
        <v>38.053266222713802</v>
      </c>
      <c r="AN52" s="9">
        <v>40.709809476200888</v>
      </c>
      <c r="AO52" s="9">
        <f t="shared" si="12"/>
        <v>7.0572220576477545</v>
      </c>
      <c r="AP52" s="10">
        <v>33.14684808905055</v>
      </c>
      <c r="AQ52" s="9">
        <v>36.986064437918387</v>
      </c>
      <c r="AR52" s="9">
        <f t="shared" si="13"/>
        <v>14.73958217341408</v>
      </c>
      <c r="AS52" s="10">
        <v>34.516081056584483</v>
      </c>
      <c r="AT52" s="9">
        <v>38.313999745103288</v>
      </c>
      <c r="AU52" s="9">
        <f t="shared" si="14"/>
        <v>14.424186364600404</v>
      </c>
      <c r="AV52" s="10">
        <v>34.208003638889352</v>
      </c>
      <c r="AW52" s="9">
        <v>38.559236492939988</v>
      </c>
      <c r="AX52" s="9">
        <f t="shared" si="15"/>
        <v>18.933227350169645</v>
      </c>
      <c r="AY52" s="10">
        <v>30.693639022218928</v>
      </c>
      <c r="AZ52" s="9">
        <v>36.435396114815887</v>
      </c>
      <c r="BA52" s="9">
        <f t="shared" si="16"/>
        <v>32.967774510387486</v>
      </c>
      <c r="BB52" s="10">
        <v>32.348128857989096</v>
      </c>
      <c r="BC52" s="9">
        <v>36.966934688764894</v>
      </c>
      <c r="BD52" s="9">
        <f t="shared" si="17"/>
        <v>21.333367302408515</v>
      </c>
      <c r="BE52" s="10">
        <v>32.519282978930832</v>
      </c>
      <c r="BF52" s="9">
        <v>37.705995767704493</v>
      </c>
      <c r="BG52" s="9">
        <f t="shared" si="18"/>
        <v>26.901989553228251</v>
      </c>
      <c r="BH52" s="10" t="e">
        <v>#N/A</v>
      </c>
      <c r="BI52" s="9">
        <v>38.249349078366187</v>
      </c>
      <c r="BJ52" s="9">
        <f t="shared" si="19"/>
        <v>0</v>
      </c>
      <c r="BK52" s="10" t="e">
        <v>#N/A</v>
      </c>
      <c r="BL52" s="9">
        <v>38.787814870385787</v>
      </c>
      <c r="BM52" s="9">
        <f t="shared" si="20"/>
        <v>0</v>
      </c>
      <c r="BN52" s="10" t="e">
        <v>#N/A</v>
      </c>
      <c r="BO52" s="9">
        <v>38.856591773476389</v>
      </c>
      <c r="BP52" s="9">
        <f t="shared" si="21"/>
        <v>0</v>
      </c>
      <c r="BQ52" s="10" t="e">
        <v>#N/A</v>
      </c>
      <c r="BR52" s="9">
        <v>38.851884719562491</v>
      </c>
      <c r="BS52" s="9">
        <f t="shared" si="22"/>
        <v>0</v>
      </c>
      <c r="BT52" s="10" t="e">
        <v>#N/A</v>
      </c>
      <c r="BU52" s="9">
        <v>38.931970650037492</v>
      </c>
      <c r="BV52" s="9">
        <f t="shared" si="23"/>
        <v>0</v>
      </c>
      <c r="BW52" s="10" t="e">
        <v>#N/A</v>
      </c>
      <c r="BX52" s="9">
        <v>39.351842024853887</v>
      </c>
      <c r="BY52" s="9">
        <f t="shared" si="24"/>
        <v>0</v>
      </c>
      <c r="BZ52" s="10">
        <v>32.975693968108814</v>
      </c>
      <c r="CA52" s="9">
        <v>37.669117769608192</v>
      </c>
      <c r="CB52" s="9">
        <f t="shared" si="25"/>
        <v>22.028226980480873</v>
      </c>
      <c r="CC52" s="10" t="e">
        <v>#N/A</v>
      </c>
      <c r="CD52" s="9">
        <v>38.609112305424389</v>
      </c>
      <c r="CE52" s="9">
        <f t="shared" si="26"/>
        <v>0</v>
      </c>
      <c r="CF52" s="10" t="e">
        <v>#N/A</v>
      </c>
      <c r="CG52" s="9">
        <v>38.741887341574689</v>
      </c>
      <c r="CH52" s="9">
        <f t="shared" si="27"/>
        <v>0</v>
      </c>
      <c r="CI52" s="10" t="e">
        <v>#N/A</v>
      </c>
      <c r="CJ52" s="9">
        <v>38.144835711930391</v>
      </c>
      <c r="CK52" s="9">
        <f t="shared" si="28"/>
        <v>0</v>
      </c>
      <c r="CL52" s="10" t="e">
        <v>#N/A</v>
      </c>
      <c r="CM52" s="9">
        <v>38.776427000801192</v>
      </c>
      <c r="CN52" s="9">
        <f t="shared" si="29"/>
        <v>0</v>
      </c>
      <c r="CO52" s="10">
        <v>37.996332444942453</v>
      </c>
      <c r="CP52" s="9">
        <v>40.610931113684792</v>
      </c>
      <c r="CQ52" s="9">
        <f t="shared" si="30"/>
        <v>6.8361261985892101</v>
      </c>
      <c r="CR52" s="10">
        <v>37.060572321251698</v>
      </c>
      <c r="CS52" s="9">
        <v>40.550334715615989</v>
      </c>
      <c r="CT52" s="9">
        <f t="shared" si="31"/>
        <v>12.17844156911919</v>
      </c>
      <c r="CU52" s="10" t="e">
        <v>#N/A</v>
      </c>
      <c r="CV52" s="9">
        <v>40.468686933309293</v>
      </c>
      <c r="CW52" s="9">
        <f t="shared" si="32"/>
        <v>0</v>
      </c>
      <c r="CX52" s="10">
        <v>28.662610120376932</v>
      </c>
      <c r="CY52" s="9">
        <v>39.888110851509289</v>
      </c>
      <c r="CZ52" s="9">
        <f t="shared" si="33"/>
        <v>126.01186666465307</v>
      </c>
      <c r="DA52" s="6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</row>
    <row r="53" spans="1:307" s="29" customFormat="1" ht="14.4" customHeight="1" x14ac:dyDescent="0.3">
      <c r="A53" s="13" t="s">
        <v>50</v>
      </c>
      <c r="B53" s="13" t="s">
        <v>51</v>
      </c>
      <c r="C53" s="10">
        <v>39.970192377261306</v>
      </c>
      <c r="D53" s="9">
        <v>42.658838245221247</v>
      </c>
      <c r="E53" s="9">
        <f t="shared" si="0"/>
        <v>7.2288166032980667</v>
      </c>
      <c r="F53" s="10" t="e">
        <v>#N/A</v>
      </c>
      <c r="G53" s="9">
        <v>45.106305717551351</v>
      </c>
      <c r="H53" s="9">
        <f t="shared" si="1"/>
        <v>0</v>
      </c>
      <c r="I53" s="10" t="e">
        <v>#N/A</v>
      </c>
      <c r="J53" s="9">
        <v>44.592871690789451</v>
      </c>
      <c r="K53" s="9">
        <f t="shared" si="2"/>
        <v>0</v>
      </c>
      <c r="L53" s="10" t="e">
        <v>#N/A</v>
      </c>
      <c r="M53" s="9">
        <v>45.096964726281747</v>
      </c>
      <c r="N53" s="9">
        <f t="shared" si="3"/>
        <v>0</v>
      </c>
      <c r="O53" s="10" t="e">
        <v>#N/A</v>
      </c>
      <c r="P53" s="9">
        <v>44.450748975947349</v>
      </c>
      <c r="Q53" s="9">
        <f t="shared" si="4"/>
        <v>0</v>
      </c>
      <c r="R53" s="10" t="e">
        <v>#N/A</v>
      </c>
      <c r="S53" s="9">
        <v>44.913922440473151</v>
      </c>
      <c r="T53" s="9">
        <f t="shared" si="5"/>
        <v>0</v>
      </c>
      <c r="U53" s="10" t="e">
        <v>#N/A</v>
      </c>
      <c r="V53" s="9">
        <v>41.270666813415453</v>
      </c>
      <c r="W53" s="9">
        <f t="shared" si="6"/>
        <v>0</v>
      </c>
      <c r="X53" s="10" t="e">
        <v>#N/A</v>
      </c>
      <c r="Y53" s="9">
        <v>44.772956616123054</v>
      </c>
      <c r="Z53" s="9">
        <f t="shared" si="7"/>
        <v>0</v>
      </c>
      <c r="AA53" s="10" t="e">
        <v>#N/A</v>
      </c>
      <c r="AB53" s="9">
        <v>42.756468304205647</v>
      </c>
      <c r="AC53" s="9">
        <f t="shared" si="8"/>
        <v>0</v>
      </c>
      <c r="AD53" s="10" t="e">
        <v>#N/A</v>
      </c>
      <c r="AE53" s="9">
        <v>43.386057573314552</v>
      </c>
      <c r="AF53" s="9">
        <f t="shared" si="9"/>
        <v>0</v>
      </c>
      <c r="AG53" s="10" t="e">
        <v>#N/A</v>
      </c>
      <c r="AH53" s="9">
        <v>42.788655708324953</v>
      </c>
      <c r="AI53" s="9">
        <f t="shared" si="10"/>
        <v>0</v>
      </c>
      <c r="AJ53" s="10" t="e">
        <v>#N/A</v>
      </c>
      <c r="AK53" s="9">
        <v>43.393921944931051</v>
      </c>
      <c r="AL53" s="9">
        <f t="shared" si="11"/>
        <v>0</v>
      </c>
      <c r="AM53" s="10" t="e">
        <v>#N/A</v>
      </c>
      <c r="AN53" s="9">
        <v>44.553629454183749</v>
      </c>
      <c r="AO53" s="9">
        <f t="shared" si="12"/>
        <v>0</v>
      </c>
      <c r="AP53" s="10" t="e">
        <v>#N/A</v>
      </c>
      <c r="AQ53" s="9">
        <v>40.461465403840748</v>
      </c>
      <c r="AR53" s="9">
        <f t="shared" si="13"/>
        <v>0</v>
      </c>
      <c r="AS53" s="10">
        <v>38.452625838244529</v>
      </c>
      <c r="AT53" s="9">
        <v>41.930709724443453</v>
      </c>
      <c r="AU53" s="9">
        <f t="shared" si="14"/>
        <v>12.097067519436608</v>
      </c>
      <c r="AV53" s="10" t="e">
        <v>#N/A</v>
      </c>
      <c r="AW53" s="9">
        <v>42.230633013079647</v>
      </c>
      <c r="AX53" s="9">
        <f t="shared" si="15"/>
        <v>0</v>
      </c>
      <c r="AY53" s="10" t="e">
        <v>#N/A</v>
      </c>
      <c r="AZ53" s="9">
        <v>39.673326151692947</v>
      </c>
      <c r="BA53" s="9">
        <f t="shared" si="16"/>
        <v>0</v>
      </c>
      <c r="BB53" s="10">
        <v>35.600057155882176</v>
      </c>
      <c r="BC53" s="9">
        <v>40.37825756523025</v>
      </c>
      <c r="BD53" s="9">
        <f t="shared" si="17"/>
        <v>22.831199151894097</v>
      </c>
      <c r="BE53" s="10" t="e">
        <v>#N/A</v>
      </c>
      <c r="BF53" s="9">
        <v>41.262457762161652</v>
      </c>
      <c r="BG53" s="9">
        <f t="shared" si="18"/>
        <v>0</v>
      </c>
      <c r="BH53" s="10" t="e">
        <v>#N/A</v>
      </c>
      <c r="BI53" s="9">
        <v>41.911790608126047</v>
      </c>
      <c r="BJ53" s="9">
        <f t="shared" si="19"/>
        <v>0</v>
      </c>
      <c r="BK53" s="10" t="e">
        <v>#N/A</v>
      </c>
      <c r="BL53" s="9">
        <v>42.53391204287005</v>
      </c>
      <c r="BM53" s="9">
        <f t="shared" si="20"/>
        <v>0</v>
      </c>
      <c r="BN53" s="10" t="e">
        <v>#N/A</v>
      </c>
      <c r="BO53" s="9">
        <v>42.654095520497748</v>
      </c>
      <c r="BP53" s="9">
        <f t="shared" si="21"/>
        <v>0</v>
      </c>
      <c r="BQ53" s="10" t="e">
        <v>#N/A</v>
      </c>
      <c r="BR53" s="9">
        <v>42.691647727239953</v>
      </c>
      <c r="BS53" s="9">
        <f t="shared" si="22"/>
        <v>0</v>
      </c>
      <c r="BT53" s="10" t="e">
        <v>#N/A</v>
      </c>
      <c r="BU53" s="9">
        <v>42.810832031692954</v>
      </c>
      <c r="BV53" s="9">
        <f t="shared" si="23"/>
        <v>0</v>
      </c>
      <c r="BW53" s="10" t="e">
        <v>#N/A</v>
      </c>
      <c r="BX53" s="9">
        <v>43.303953602709548</v>
      </c>
      <c r="BY53" s="9">
        <f t="shared" si="24"/>
        <v>0</v>
      </c>
      <c r="BZ53" s="10" t="e">
        <v>#N/A</v>
      </c>
      <c r="CA53" s="9">
        <v>41.234725754975351</v>
      </c>
      <c r="CB53" s="9">
        <f t="shared" si="25"/>
        <v>0</v>
      </c>
      <c r="CC53" s="10" t="e">
        <v>#N/A</v>
      </c>
      <c r="CD53" s="9">
        <v>42.292119566647848</v>
      </c>
      <c r="CE53" s="9">
        <f t="shared" si="26"/>
        <v>0</v>
      </c>
      <c r="CF53" s="10" t="e">
        <v>#N/A</v>
      </c>
      <c r="CG53" s="9">
        <v>42.423632645535953</v>
      </c>
      <c r="CH53" s="9">
        <f t="shared" si="27"/>
        <v>0</v>
      </c>
      <c r="CI53" s="10" t="e">
        <v>#N/A</v>
      </c>
      <c r="CJ53" s="9">
        <v>41.811126532394553</v>
      </c>
      <c r="CK53" s="9">
        <f t="shared" si="28"/>
        <v>0</v>
      </c>
      <c r="CL53" s="10" t="e">
        <v>#N/A</v>
      </c>
      <c r="CM53" s="9">
        <v>42.522849992924954</v>
      </c>
      <c r="CN53" s="9">
        <f t="shared" si="29"/>
        <v>0</v>
      </c>
      <c r="CO53" s="10">
        <v>41.887249477815182</v>
      </c>
      <c r="CP53" s="9">
        <v>44.44282179403195</v>
      </c>
      <c r="CQ53" s="9">
        <f t="shared" si="30"/>
        <v>6.5309498634135368</v>
      </c>
      <c r="CR53" s="10" t="e">
        <v>#N/A</v>
      </c>
      <c r="CS53" s="9">
        <v>44.398177510656751</v>
      </c>
      <c r="CT53" s="9">
        <f t="shared" si="31"/>
        <v>0</v>
      </c>
      <c r="CU53" s="10" t="e">
        <v>#N/A</v>
      </c>
      <c r="CV53" s="9">
        <v>44.271711916756551</v>
      </c>
      <c r="CW53" s="9">
        <f t="shared" si="32"/>
        <v>0</v>
      </c>
      <c r="CX53" s="10" t="e">
        <v>#N/A</v>
      </c>
      <c r="CY53" s="9">
        <v>43.734121072599649</v>
      </c>
      <c r="CZ53" s="9">
        <f t="shared" si="33"/>
        <v>0</v>
      </c>
      <c r="DA53" s="6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</row>
    <row r="54" spans="1:307" s="4" customFormat="1" ht="15" customHeight="1" x14ac:dyDescent="0.3">
      <c r="A54" s="13" t="s">
        <v>52</v>
      </c>
      <c r="B54" s="13" t="s">
        <v>53</v>
      </c>
      <c r="C54" s="10">
        <v>21.468431903459077</v>
      </c>
      <c r="D54" s="9">
        <v>20.518034839051488</v>
      </c>
      <c r="E54" s="9">
        <f t="shared" si="0"/>
        <v>0.90325458003456327</v>
      </c>
      <c r="F54" s="10" t="e">
        <v>#N/A</v>
      </c>
      <c r="G54" s="9">
        <v>23.369935042591887</v>
      </c>
      <c r="H54" s="9">
        <f t="shared" si="1"/>
        <v>0</v>
      </c>
      <c r="I54" s="10" t="e">
        <v>#N/A</v>
      </c>
      <c r="J54" s="9">
        <v>22.696209834904888</v>
      </c>
      <c r="K54" s="9">
        <f t="shared" si="2"/>
        <v>0</v>
      </c>
      <c r="L54" s="10" t="e">
        <v>#N/A</v>
      </c>
      <c r="M54" s="9">
        <v>23.557869593700989</v>
      </c>
      <c r="N54" s="9">
        <f t="shared" si="3"/>
        <v>0</v>
      </c>
      <c r="O54" s="10" t="e">
        <v>#N/A</v>
      </c>
      <c r="P54" s="9">
        <v>22.866821174890287</v>
      </c>
      <c r="Q54" s="9">
        <f t="shared" si="4"/>
        <v>0</v>
      </c>
      <c r="R54" s="10" t="e">
        <v>#N/A</v>
      </c>
      <c r="S54" s="9">
        <v>22.67000755513099</v>
      </c>
      <c r="T54" s="9">
        <f t="shared" si="5"/>
        <v>0</v>
      </c>
      <c r="U54" s="10" t="e">
        <v>#N/A</v>
      </c>
      <c r="V54" s="9">
        <v>21.874249102047287</v>
      </c>
      <c r="W54" s="9">
        <f t="shared" si="6"/>
        <v>0</v>
      </c>
      <c r="X54" s="10" t="e">
        <v>#N/A</v>
      </c>
      <c r="Y54" s="9">
        <v>23.083950454165588</v>
      </c>
      <c r="Z54" s="9">
        <f t="shared" si="7"/>
        <v>0</v>
      </c>
      <c r="AA54" s="10" t="e">
        <v>#N/A</v>
      </c>
      <c r="AB54" s="9">
        <v>22.388943498194489</v>
      </c>
      <c r="AC54" s="9">
        <f t="shared" si="8"/>
        <v>0</v>
      </c>
      <c r="AD54" s="10" t="e">
        <v>#N/A</v>
      </c>
      <c r="AE54" s="9">
        <v>22.507962714542288</v>
      </c>
      <c r="AF54" s="9">
        <f t="shared" si="9"/>
        <v>0</v>
      </c>
      <c r="AG54" s="10" t="e">
        <v>#N/A</v>
      </c>
      <c r="AH54" s="9">
        <v>22.114132289908287</v>
      </c>
      <c r="AI54" s="9">
        <f t="shared" si="10"/>
        <v>0</v>
      </c>
      <c r="AJ54" s="10" t="e">
        <v>#N/A</v>
      </c>
      <c r="AK54" s="9">
        <v>22.53753817117849</v>
      </c>
      <c r="AL54" s="9">
        <f t="shared" si="11"/>
        <v>0</v>
      </c>
      <c r="AM54" s="10" t="e">
        <v>#N/A</v>
      </c>
      <c r="AN54" s="9">
        <v>22.744344855835589</v>
      </c>
      <c r="AO54" s="9">
        <f t="shared" si="12"/>
        <v>0</v>
      </c>
      <c r="AP54" s="10" t="e">
        <v>#N/A</v>
      </c>
      <c r="AQ54" s="9">
        <v>21.00526955799219</v>
      </c>
      <c r="AR54" s="9">
        <f t="shared" si="13"/>
        <v>0</v>
      </c>
      <c r="AS54" s="10" t="e">
        <v>#N/A</v>
      </c>
      <c r="AT54" s="9">
        <v>21.575888395761087</v>
      </c>
      <c r="AU54" s="9">
        <f t="shared" si="14"/>
        <v>0</v>
      </c>
      <c r="AV54" s="10">
        <v>20.778110282327386</v>
      </c>
      <c r="AW54" s="9">
        <v>21.482567545048287</v>
      </c>
      <c r="AX54" s="9">
        <f t="shared" si="15"/>
        <v>0.49626003500022409</v>
      </c>
      <c r="AY54" s="10" t="e">
        <v>#N/A</v>
      </c>
      <c r="AZ54" s="9">
        <v>21.25911301357009</v>
      </c>
      <c r="BA54" s="9">
        <f t="shared" si="16"/>
        <v>0</v>
      </c>
      <c r="BB54" s="10" t="e">
        <v>#N/A</v>
      </c>
      <c r="BC54" s="9">
        <v>21.194189616404088</v>
      </c>
      <c r="BD54" s="9">
        <f t="shared" si="17"/>
        <v>0</v>
      </c>
      <c r="BE54" s="10" t="e">
        <v>#N/A</v>
      </c>
      <c r="BF54" s="9">
        <v>21.39442933011599</v>
      </c>
      <c r="BG54" s="9">
        <f t="shared" si="18"/>
        <v>0</v>
      </c>
      <c r="BH54" s="10" t="e">
        <v>#N/A</v>
      </c>
      <c r="BI54" s="9">
        <v>21.54129949702909</v>
      </c>
      <c r="BJ54" s="9">
        <f t="shared" si="19"/>
        <v>0</v>
      </c>
      <c r="BK54" s="10" t="e">
        <v>#N/A</v>
      </c>
      <c r="BL54" s="9">
        <v>21.714142353585189</v>
      </c>
      <c r="BM54" s="9">
        <f t="shared" si="20"/>
        <v>0</v>
      </c>
      <c r="BN54" s="10" t="e">
        <v>#N/A</v>
      </c>
      <c r="BO54" s="9">
        <v>21.628348181613788</v>
      </c>
      <c r="BP54" s="9">
        <f t="shared" si="21"/>
        <v>0</v>
      </c>
      <c r="BQ54" s="10" t="e">
        <v>#N/A</v>
      </c>
      <c r="BR54" s="9">
        <v>21.527180999898189</v>
      </c>
      <c r="BS54" s="9">
        <f t="shared" si="22"/>
        <v>0</v>
      </c>
      <c r="BT54" s="10" t="e">
        <v>#N/A</v>
      </c>
      <c r="BU54" s="9">
        <v>21.48287431186149</v>
      </c>
      <c r="BV54" s="9">
        <f t="shared" si="23"/>
        <v>0</v>
      </c>
      <c r="BW54" s="10" t="e">
        <v>#N/A</v>
      </c>
      <c r="BX54" s="9">
        <v>21.580658397332989</v>
      </c>
      <c r="BY54" s="9">
        <f t="shared" si="24"/>
        <v>0</v>
      </c>
      <c r="BZ54" s="10" t="e">
        <v>#N/A</v>
      </c>
      <c r="CA54" s="9">
        <v>21.383690716245088</v>
      </c>
      <c r="CB54" s="9">
        <f t="shared" si="25"/>
        <v>0</v>
      </c>
      <c r="CC54" s="10" t="e">
        <v>#N/A</v>
      </c>
      <c r="CD54" s="9">
        <v>21.787821867706288</v>
      </c>
      <c r="CE54" s="9">
        <f t="shared" si="26"/>
        <v>0</v>
      </c>
      <c r="CF54" s="10" t="e">
        <v>#N/A</v>
      </c>
      <c r="CG54" s="9">
        <v>21.85780243385209</v>
      </c>
      <c r="CH54" s="9">
        <f t="shared" si="27"/>
        <v>0</v>
      </c>
      <c r="CI54" s="10">
        <v>20.709648633950689</v>
      </c>
      <c r="CJ54" s="9">
        <v>21.54867847332989</v>
      </c>
      <c r="CK54" s="9">
        <f t="shared" si="28"/>
        <v>0.70397107136868753</v>
      </c>
      <c r="CL54" s="10" t="e">
        <v>#N/A</v>
      </c>
      <c r="CM54" s="9">
        <v>21.699524837201089</v>
      </c>
      <c r="CN54" s="9">
        <f t="shared" si="29"/>
        <v>0</v>
      </c>
      <c r="CO54" s="10" t="e">
        <v>#N/A</v>
      </c>
      <c r="CP54" s="9">
        <v>22.397474294624487</v>
      </c>
      <c r="CQ54" s="9">
        <f t="shared" si="30"/>
        <v>0</v>
      </c>
      <c r="CR54" s="10" t="e">
        <v>#N/A</v>
      </c>
      <c r="CS54" s="9">
        <v>22.727433736454888</v>
      </c>
      <c r="CT54" s="9">
        <f t="shared" si="31"/>
        <v>0</v>
      </c>
      <c r="CU54" s="10" t="e">
        <v>#N/A</v>
      </c>
      <c r="CV54" s="9">
        <v>22.388357421425489</v>
      </c>
      <c r="CW54" s="9">
        <f t="shared" si="32"/>
        <v>0</v>
      </c>
      <c r="CX54" s="10" t="e">
        <v>#N/A</v>
      </c>
      <c r="CY54" s="9">
        <v>21.667472998270089</v>
      </c>
      <c r="CZ54" s="9">
        <f t="shared" si="33"/>
        <v>0</v>
      </c>
      <c r="DA54" s="6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</row>
    <row r="55" spans="1:307" s="16" customFormat="1" ht="15" customHeight="1" x14ac:dyDescent="0.3">
      <c r="A55" s="13" t="s">
        <v>54</v>
      </c>
      <c r="B55" s="13" t="s">
        <v>55</v>
      </c>
      <c r="C55" s="10">
        <v>24.777411574999405</v>
      </c>
      <c r="D55" s="9">
        <v>24.729337955397359</v>
      </c>
      <c r="E55" s="9">
        <f t="shared" si="0"/>
        <v>2.3110729016422782E-3</v>
      </c>
      <c r="F55" s="10" t="e">
        <v>#N/A</v>
      </c>
      <c r="G55" s="9">
        <v>27.357009058654057</v>
      </c>
      <c r="H55" s="9">
        <f t="shared" si="1"/>
        <v>0</v>
      </c>
      <c r="I55" s="10">
        <v>26.528888745969891</v>
      </c>
      <c r="J55" s="9">
        <v>26.850222497157457</v>
      </c>
      <c r="K55" s="9">
        <f t="shared" si="2"/>
        <v>0.10325537965227287</v>
      </c>
      <c r="L55" s="10">
        <v>25.273758525730457</v>
      </c>
      <c r="M55" s="9">
        <v>27.573294334284459</v>
      </c>
      <c r="N55" s="9">
        <f t="shared" si="3"/>
        <v>5.2878649348221041</v>
      </c>
      <c r="O55" s="10">
        <v>25.95837500949742</v>
      </c>
      <c r="P55" s="9">
        <v>26.933653314467957</v>
      </c>
      <c r="Q55" s="9">
        <f t="shared" si="4"/>
        <v>0.95116777214620407</v>
      </c>
      <c r="R55" s="10" t="e">
        <v>#N/A</v>
      </c>
      <c r="S55" s="9">
        <v>26.705512678705659</v>
      </c>
      <c r="T55" s="9">
        <f t="shared" si="5"/>
        <v>0</v>
      </c>
      <c r="U55" s="10">
        <v>20.880802754892429</v>
      </c>
      <c r="V55" s="9">
        <v>25.334733957950458</v>
      </c>
      <c r="W55" s="9">
        <f t="shared" si="6"/>
        <v>19.837503161573949</v>
      </c>
      <c r="X55" s="10" t="e">
        <v>#N/A</v>
      </c>
      <c r="Y55" s="9">
        <v>27.120761272545558</v>
      </c>
      <c r="Z55" s="9">
        <f t="shared" si="7"/>
        <v>0</v>
      </c>
      <c r="AA55" s="10">
        <v>22.364138469720857</v>
      </c>
      <c r="AB55" s="9">
        <v>26.013927089439857</v>
      </c>
      <c r="AC55" s="9">
        <f t="shared" si="8"/>
        <v>13.320956968630327</v>
      </c>
      <c r="AD55" s="10">
        <v>23.105806327135067</v>
      </c>
      <c r="AE55" s="9">
        <v>26.213761092600258</v>
      </c>
      <c r="AF55" s="9">
        <f t="shared" si="9"/>
        <v>9.6593828241777917</v>
      </c>
      <c r="AG55" s="10">
        <v>25.901323635850176</v>
      </c>
      <c r="AH55" s="9">
        <v>26.055842214173257</v>
      </c>
      <c r="AI55" s="9">
        <f t="shared" si="10"/>
        <v>2.3875991046986227E-2</v>
      </c>
      <c r="AJ55" s="10">
        <v>23.847474184549277</v>
      </c>
      <c r="AK55" s="9">
        <v>26.373067076964158</v>
      </c>
      <c r="AL55" s="9">
        <f t="shared" si="11"/>
        <v>6.3786194582165656</v>
      </c>
      <c r="AM55" s="10">
        <v>26.357734625028151</v>
      </c>
      <c r="AN55" s="9">
        <v>26.831364005940458</v>
      </c>
      <c r="AO55" s="9">
        <f t="shared" si="12"/>
        <v>0.22432479046337508</v>
      </c>
      <c r="AP55" s="10">
        <v>23.276960448076807</v>
      </c>
      <c r="AQ55" s="9">
        <v>24.59649373078846</v>
      </c>
      <c r="AR55" s="9">
        <f t="shared" si="13"/>
        <v>1.7411680841837913</v>
      </c>
      <c r="AS55" s="10">
        <v>24.132731052785516</v>
      </c>
      <c r="AT55" s="9">
        <v>25.353557900019258</v>
      </c>
      <c r="AU55" s="9">
        <f t="shared" si="14"/>
        <v>1.4904181909266774</v>
      </c>
      <c r="AV55" s="10">
        <v>23.636384102054464</v>
      </c>
      <c r="AW55" s="9">
        <v>25.349371349246958</v>
      </c>
      <c r="AX55" s="9">
        <f t="shared" si="15"/>
        <v>2.9343253090441186</v>
      </c>
      <c r="AY55" s="10">
        <v>21.650996299130266</v>
      </c>
      <c r="AZ55" s="9">
        <v>24.705636349573957</v>
      </c>
      <c r="BA55" s="9">
        <f t="shared" si="16"/>
        <v>9.3308258377746345</v>
      </c>
      <c r="BB55" s="10">
        <v>22.820549458898832</v>
      </c>
      <c r="BC55" s="9">
        <v>24.73463641102256</v>
      </c>
      <c r="BD55" s="9">
        <f t="shared" si="17"/>
        <v>3.6637288602903046</v>
      </c>
      <c r="BE55" s="10">
        <v>22.763498085251584</v>
      </c>
      <c r="BF55" s="9">
        <v>25.03141209443746</v>
      </c>
      <c r="BG55" s="9">
        <f t="shared" si="18"/>
        <v>5.1434339530615549</v>
      </c>
      <c r="BH55" s="10">
        <v>23.562217316313046</v>
      </c>
      <c r="BI55" s="9">
        <v>25.247432196838858</v>
      </c>
      <c r="BJ55" s="9">
        <f t="shared" si="19"/>
        <v>2.8399491935456282</v>
      </c>
      <c r="BK55" s="10">
        <v>24.303885173727252</v>
      </c>
      <c r="BL55" s="9">
        <v>25.495538844208358</v>
      </c>
      <c r="BM55" s="9">
        <f t="shared" si="20"/>
        <v>1.420038470371092</v>
      </c>
      <c r="BN55" s="10" t="e">
        <v>#N/A</v>
      </c>
      <c r="BO55" s="9">
        <v>25.428553142727459</v>
      </c>
      <c r="BP55" s="9">
        <f t="shared" si="21"/>
        <v>0</v>
      </c>
      <c r="BQ55" s="10" t="e">
        <v>#N/A</v>
      </c>
      <c r="BR55" s="9">
        <v>25.33106729174126</v>
      </c>
      <c r="BS55" s="9">
        <f t="shared" si="22"/>
        <v>0</v>
      </c>
      <c r="BT55" s="10" t="e">
        <v>#N/A</v>
      </c>
      <c r="BU55" s="9">
        <v>25.30457414683616</v>
      </c>
      <c r="BV55" s="9">
        <f t="shared" si="23"/>
        <v>0</v>
      </c>
      <c r="BW55" s="10" t="e">
        <v>#N/A</v>
      </c>
      <c r="BX55" s="9">
        <v>25.467307967300158</v>
      </c>
      <c r="BY55" s="9">
        <f t="shared" si="24"/>
        <v>0</v>
      </c>
      <c r="BZ55" s="10">
        <v>22.820549458898832</v>
      </c>
      <c r="CA55" s="9">
        <v>25.004991805325758</v>
      </c>
      <c r="CB55" s="9">
        <f t="shared" si="25"/>
        <v>4.7717883648631778</v>
      </c>
      <c r="CC55" s="10" t="e">
        <v>#N/A</v>
      </c>
      <c r="CD55" s="9">
        <v>25.515855548423758</v>
      </c>
      <c r="CE55" s="9">
        <f t="shared" si="26"/>
        <v>0</v>
      </c>
      <c r="CF55" s="10" t="e">
        <v>#N/A</v>
      </c>
      <c r="CG55" s="9">
        <v>25.60670828424216</v>
      </c>
      <c r="CH55" s="9">
        <f t="shared" si="27"/>
        <v>0</v>
      </c>
      <c r="CI55" s="10" t="e">
        <v>#N/A</v>
      </c>
      <c r="CJ55" s="9">
        <v>25.209646998624258</v>
      </c>
      <c r="CK55" s="9">
        <f t="shared" si="28"/>
        <v>0</v>
      </c>
      <c r="CL55" s="10" t="e">
        <v>#N/A</v>
      </c>
      <c r="CM55" s="9">
        <v>25.482612813568657</v>
      </c>
      <c r="CN55" s="9">
        <f t="shared" si="29"/>
        <v>0</v>
      </c>
      <c r="CO55" s="10">
        <v>26.586013649632665</v>
      </c>
      <c r="CP55" s="9">
        <v>26.591779470107959</v>
      </c>
      <c r="CQ55" s="9">
        <f t="shared" si="30"/>
        <v>3.3244685753311248E-5</v>
      </c>
      <c r="CR55" s="10">
        <v>25.633182179708115</v>
      </c>
      <c r="CS55" s="9">
        <v>26.752883432549559</v>
      </c>
      <c r="CT55" s="9">
        <f t="shared" si="31"/>
        <v>1.2537308956147009</v>
      </c>
      <c r="CU55" s="10" t="e">
        <v>#N/A</v>
      </c>
      <c r="CV55" s="9">
        <v>26.554126191213257</v>
      </c>
      <c r="CW55" s="9">
        <f t="shared" si="32"/>
        <v>0</v>
      </c>
      <c r="CX55" s="10">
        <v>20.832309087292273</v>
      </c>
      <c r="CY55" s="9">
        <v>25.860542312411159</v>
      </c>
      <c r="CZ55" s="9">
        <f t="shared" si="33"/>
        <v>25.283129366189467</v>
      </c>
      <c r="DA55" s="6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</row>
    <row r="56" spans="1:307" s="16" customFormat="1" ht="15" customHeight="1" x14ac:dyDescent="0.3">
      <c r="A56" s="13" t="s">
        <v>56</v>
      </c>
      <c r="B56" s="13" t="s">
        <v>57</v>
      </c>
      <c r="C56" s="10">
        <v>25.222412289447931</v>
      </c>
      <c r="D56" s="9">
        <v>24.769161381383864</v>
      </c>
      <c r="E56" s="9">
        <f t="shared" si="0"/>
        <v>0.2054363856609015</v>
      </c>
      <c r="F56" s="10" t="e">
        <v>#N/A</v>
      </c>
      <c r="G56" s="9">
        <v>27.365230234485466</v>
      </c>
      <c r="H56" s="9">
        <f t="shared" si="1"/>
        <v>0</v>
      </c>
      <c r="I56" s="10" t="e">
        <v>#N/A</v>
      </c>
      <c r="J56" s="9">
        <v>26.884982407334967</v>
      </c>
      <c r="K56" s="9">
        <f t="shared" si="2"/>
        <v>0</v>
      </c>
      <c r="L56" s="10" t="e">
        <v>#N/A</v>
      </c>
      <c r="M56" s="9">
        <v>27.593084808088467</v>
      </c>
      <c r="N56" s="9">
        <f t="shared" si="3"/>
        <v>0</v>
      </c>
      <c r="O56" s="10" t="e">
        <v>#N/A</v>
      </c>
      <c r="P56" s="9">
        <v>26.959618719420163</v>
      </c>
      <c r="Q56" s="9">
        <f t="shared" si="4"/>
        <v>0</v>
      </c>
      <c r="R56" s="10" t="e">
        <v>#N/A</v>
      </c>
      <c r="S56" s="9">
        <v>26.724460019923065</v>
      </c>
      <c r="T56" s="9">
        <f t="shared" si="5"/>
        <v>0</v>
      </c>
      <c r="U56" s="10" t="e">
        <v>#N/A</v>
      </c>
      <c r="V56" s="9">
        <v>25.348863028318164</v>
      </c>
      <c r="W56" s="9">
        <f t="shared" si="6"/>
        <v>0</v>
      </c>
      <c r="X56" s="10" t="e">
        <v>#N/A</v>
      </c>
      <c r="Y56" s="9">
        <v>27.141572658502064</v>
      </c>
      <c r="Z56" s="9">
        <f t="shared" si="7"/>
        <v>0</v>
      </c>
      <c r="AA56" s="10" t="e">
        <v>#N/A</v>
      </c>
      <c r="AB56" s="9">
        <v>26.030089270785066</v>
      </c>
      <c r="AC56" s="9">
        <f t="shared" si="8"/>
        <v>0</v>
      </c>
      <c r="AD56" s="10" t="e">
        <v>#N/A</v>
      </c>
      <c r="AE56" s="9">
        <v>26.232310044004667</v>
      </c>
      <c r="AF56" s="9">
        <f t="shared" si="9"/>
        <v>0</v>
      </c>
      <c r="AG56" s="10" t="e">
        <v>#N/A</v>
      </c>
      <c r="AH56" s="9">
        <v>26.062321983772364</v>
      </c>
      <c r="AI56" s="9">
        <f t="shared" si="10"/>
        <v>0</v>
      </c>
      <c r="AJ56" s="10" t="e">
        <v>#N/A</v>
      </c>
      <c r="AK56" s="9">
        <v>26.382316427424264</v>
      </c>
      <c r="AL56" s="9">
        <f t="shared" si="11"/>
        <v>0</v>
      </c>
      <c r="AM56" s="10" t="e">
        <v>#N/A</v>
      </c>
      <c r="AN56" s="9">
        <v>26.857952507371063</v>
      </c>
      <c r="AO56" s="9">
        <f t="shared" si="12"/>
        <v>0</v>
      </c>
      <c r="AP56" s="10" t="e">
        <v>#N/A</v>
      </c>
      <c r="AQ56" s="9">
        <v>24.613579285526864</v>
      </c>
      <c r="AR56" s="9">
        <f t="shared" si="13"/>
        <v>0</v>
      </c>
      <c r="AS56" s="10" t="e">
        <v>#N/A</v>
      </c>
      <c r="AT56" s="9">
        <v>25.372323661764664</v>
      </c>
      <c r="AU56" s="9">
        <f t="shared" si="14"/>
        <v>0</v>
      </c>
      <c r="AV56" s="10" t="e">
        <v>#N/A</v>
      </c>
      <c r="AW56" s="9">
        <v>25.370116074704367</v>
      </c>
      <c r="AX56" s="9">
        <f t="shared" si="15"/>
        <v>0</v>
      </c>
      <c r="AY56" s="10" t="e">
        <v>#N/A</v>
      </c>
      <c r="AZ56" s="9">
        <v>24.704569047416765</v>
      </c>
      <c r="BA56" s="9">
        <f t="shared" si="16"/>
        <v>0</v>
      </c>
      <c r="BB56" s="10" t="e">
        <v>#N/A</v>
      </c>
      <c r="BC56" s="9">
        <v>24.748057727036166</v>
      </c>
      <c r="BD56" s="9">
        <f t="shared" si="17"/>
        <v>0</v>
      </c>
      <c r="BE56" s="10" t="e">
        <v>#N/A</v>
      </c>
      <c r="BF56" s="9">
        <v>25.050749722910766</v>
      </c>
      <c r="BG56" s="9">
        <f t="shared" si="18"/>
        <v>0</v>
      </c>
      <c r="BH56" s="10">
        <v>23.847474184549277</v>
      </c>
      <c r="BI56" s="9">
        <v>25.269413328327364</v>
      </c>
      <c r="BJ56" s="9">
        <f t="shared" si="19"/>
        <v>2.0219109286083574</v>
      </c>
      <c r="BK56" s="10">
        <v>24.417987921021748</v>
      </c>
      <c r="BL56" s="9">
        <v>25.518538015903665</v>
      </c>
      <c r="BM56" s="9">
        <f t="shared" si="20"/>
        <v>1.2112105113445977</v>
      </c>
      <c r="BN56" s="10" t="e">
        <v>#N/A</v>
      </c>
      <c r="BO56" s="9">
        <v>25.453325188589567</v>
      </c>
      <c r="BP56" s="9">
        <f t="shared" si="21"/>
        <v>0</v>
      </c>
      <c r="BQ56" s="10" t="e">
        <v>#N/A</v>
      </c>
      <c r="BR56" s="9">
        <v>25.356703277727764</v>
      </c>
      <c r="BS56" s="9">
        <f t="shared" si="22"/>
        <v>0</v>
      </c>
      <c r="BT56" s="10" t="e">
        <v>#N/A</v>
      </c>
      <c r="BU56" s="9">
        <v>25.331264317564766</v>
      </c>
      <c r="BV56" s="9">
        <f t="shared" si="23"/>
        <v>0</v>
      </c>
      <c r="BW56" s="10" t="e">
        <v>#N/A</v>
      </c>
      <c r="BX56" s="9">
        <v>25.491127350256466</v>
      </c>
      <c r="BY56" s="9">
        <f t="shared" si="24"/>
        <v>0</v>
      </c>
      <c r="BZ56" s="10" t="e">
        <v>#N/A</v>
      </c>
      <c r="CA56" s="9">
        <v>25.024461461159763</v>
      </c>
      <c r="CB56" s="9">
        <f t="shared" si="25"/>
        <v>0</v>
      </c>
      <c r="CC56" s="10" t="e">
        <v>#N/A</v>
      </c>
      <c r="CD56" s="9">
        <v>25.528227576004465</v>
      </c>
      <c r="CE56" s="9">
        <f t="shared" si="26"/>
        <v>0</v>
      </c>
      <c r="CF56" s="10" t="e">
        <v>#N/A</v>
      </c>
      <c r="CG56" s="9">
        <v>25.618226065389365</v>
      </c>
      <c r="CH56" s="9">
        <f t="shared" si="27"/>
        <v>0</v>
      </c>
      <c r="CI56" s="10" t="e">
        <v>#N/A</v>
      </c>
      <c r="CJ56" s="9">
        <v>25.225830025471765</v>
      </c>
      <c r="CK56" s="9">
        <f t="shared" si="28"/>
        <v>0</v>
      </c>
      <c r="CL56" s="10" t="e">
        <v>#N/A</v>
      </c>
      <c r="CM56" s="9">
        <v>25.506111826957564</v>
      </c>
      <c r="CN56" s="9">
        <f t="shared" si="29"/>
        <v>0</v>
      </c>
      <c r="CO56" s="10" t="e">
        <v>#N/A</v>
      </c>
      <c r="CP56" s="9">
        <v>26.631750119823867</v>
      </c>
      <c r="CQ56" s="9">
        <f t="shared" si="30"/>
        <v>0</v>
      </c>
      <c r="CR56" s="10" t="e">
        <v>#N/A</v>
      </c>
      <c r="CS56" s="9">
        <v>26.772049529492364</v>
      </c>
      <c r="CT56" s="9">
        <f t="shared" si="31"/>
        <v>0</v>
      </c>
      <c r="CU56" s="10" t="e">
        <v>#N/A</v>
      </c>
      <c r="CV56" s="9">
        <v>26.593832068969665</v>
      </c>
      <c r="CW56" s="9">
        <f t="shared" si="32"/>
        <v>0</v>
      </c>
      <c r="CX56" s="10" t="e">
        <v>#N/A</v>
      </c>
      <c r="CY56" s="9">
        <v>25.897514996930965</v>
      </c>
      <c r="CZ56" s="9">
        <f t="shared" si="33"/>
        <v>0</v>
      </c>
      <c r="DA56" s="6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</row>
    <row r="57" spans="1:307" s="16" customFormat="1" ht="15" customHeight="1" x14ac:dyDescent="0.3">
      <c r="A57" s="13" t="s">
        <v>58</v>
      </c>
      <c r="B57" s="13" t="s">
        <v>59</v>
      </c>
      <c r="C57" s="10">
        <v>28.71966149402418</v>
      </c>
      <c r="D57" s="9">
        <v>28.931241912187161</v>
      </c>
      <c r="E57" s="9">
        <f t="shared" si="0"/>
        <v>4.4766273350022E-2</v>
      </c>
      <c r="F57" s="10" t="e">
        <v>#N/A</v>
      </c>
      <c r="G57" s="9">
        <v>31.304838421020662</v>
      </c>
      <c r="H57" s="9">
        <f t="shared" si="1"/>
        <v>0</v>
      </c>
      <c r="I57" s="10" t="e">
        <v>#N/A</v>
      </c>
      <c r="J57" s="9">
        <v>31.008976126948262</v>
      </c>
      <c r="K57" s="9">
        <f t="shared" si="2"/>
        <v>0</v>
      </c>
      <c r="L57" s="10" t="e">
        <v>#N/A</v>
      </c>
      <c r="M57" s="9">
        <v>31.570215081256862</v>
      </c>
      <c r="N57" s="9">
        <f t="shared" si="3"/>
        <v>0</v>
      </c>
      <c r="O57" s="10" t="e">
        <v>#N/A</v>
      </c>
      <c r="P57" s="9">
        <v>30.97689629605286</v>
      </c>
      <c r="Q57" s="9">
        <f t="shared" si="4"/>
        <v>0</v>
      </c>
      <c r="R57" s="10" t="e">
        <v>#N/A</v>
      </c>
      <c r="S57" s="9">
        <v>30.746213015139762</v>
      </c>
      <c r="T57" s="9">
        <f t="shared" si="5"/>
        <v>0</v>
      </c>
      <c r="U57" s="10" t="e">
        <v>#N/A</v>
      </c>
      <c r="V57" s="9">
        <v>28.855112733938562</v>
      </c>
      <c r="W57" s="9">
        <f t="shared" si="6"/>
        <v>0</v>
      </c>
      <c r="X57" s="10" t="e">
        <v>#N/A</v>
      </c>
      <c r="Y57" s="9">
        <v>31.134316922134161</v>
      </c>
      <c r="Z57" s="9">
        <f t="shared" si="7"/>
        <v>0</v>
      </c>
      <c r="AA57" s="10" t="e">
        <v>#N/A</v>
      </c>
      <c r="AB57" s="9">
        <v>29.706635825365161</v>
      </c>
      <c r="AC57" s="9">
        <f t="shared" si="8"/>
        <v>0</v>
      </c>
      <c r="AD57" s="10" t="e">
        <v>#N/A</v>
      </c>
      <c r="AE57" s="9">
        <v>29.99377594374306</v>
      </c>
      <c r="AF57" s="9">
        <f t="shared" si="9"/>
        <v>0</v>
      </c>
      <c r="AG57" s="10" t="e">
        <v>#N/A</v>
      </c>
      <c r="AH57" s="9">
        <v>29.89860581140206</v>
      </c>
      <c r="AI57" s="9">
        <f t="shared" si="10"/>
        <v>0</v>
      </c>
      <c r="AJ57" s="10" t="e">
        <v>#N/A</v>
      </c>
      <c r="AK57" s="9">
        <v>30.177657061737762</v>
      </c>
      <c r="AL57" s="9">
        <f t="shared" si="11"/>
        <v>0</v>
      </c>
      <c r="AM57" s="10" t="e">
        <v>#N/A</v>
      </c>
      <c r="AN57" s="9">
        <v>30.90274464936326</v>
      </c>
      <c r="AO57" s="9">
        <f t="shared" si="12"/>
        <v>0</v>
      </c>
      <c r="AP57" s="10" t="e">
        <v>#N/A</v>
      </c>
      <c r="AQ57" s="9">
        <v>28.189620442945461</v>
      </c>
      <c r="AR57" s="9">
        <f t="shared" si="13"/>
        <v>0</v>
      </c>
      <c r="AS57" s="10" t="e">
        <v>#N/A</v>
      </c>
      <c r="AT57" s="9">
        <v>29.115896253498562</v>
      </c>
      <c r="AU57" s="9">
        <f t="shared" si="14"/>
        <v>0</v>
      </c>
      <c r="AV57" s="10" t="e">
        <v>#N/A</v>
      </c>
      <c r="AW57" s="9">
        <v>29.190959034856661</v>
      </c>
      <c r="AX57" s="9">
        <f t="shared" si="15"/>
        <v>0</v>
      </c>
      <c r="AY57" s="10" t="e">
        <v>#N/A</v>
      </c>
      <c r="AZ57" s="9">
        <v>28.033037414687161</v>
      </c>
      <c r="BA57" s="9">
        <f t="shared" si="16"/>
        <v>0</v>
      </c>
      <c r="BB57" s="10" t="e">
        <v>#N/A</v>
      </c>
      <c r="BC57" s="9">
        <v>28.227895220864863</v>
      </c>
      <c r="BD57" s="9">
        <f t="shared" si="17"/>
        <v>0</v>
      </c>
      <c r="BE57" s="10" t="e">
        <v>#N/A</v>
      </c>
      <c r="BF57" s="9">
        <v>28.652906675582862</v>
      </c>
      <c r="BG57" s="9">
        <f t="shared" si="18"/>
        <v>0</v>
      </c>
      <c r="BH57" s="10" t="e">
        <v>#N/A</v>
      </c>
      <c r="BI57" s="9">
        <v>28.951574359992261</v>
      </c>
      <c r="BJ57" s="9">
        <f t="shared" si="19"/>
        <v>0</v>
      </c>
      <c r="BK57" s="10" t="e">
        <v>#N/A</v>
      </c>
      <c r="BL57" s="9">
        <v>29.273748431996861</v>
      </c>
      <c r="BM57" s="9">
        <f t="shared" si="20"/>
        <v>0</v>
      </c>
      <c r="BN57" s="10" t="e">
        <v>#N/A</v>
      </c>
      <c r="BO57" s="9">
        <v>29.238776926244363</v>
      </c>
      <c r="BP57" s="9">
        <f t="shared" si="21"/>
        <v>0</v>
      </c>
      <c r="BQ57" s="10" t="e">
        <v>#N/A</v>
      </c>
      <c r="BR57" s="9">
        <v>29.159383092185962</v>
      </c>
      <c r="BS57" s="9">
        <f t="shared" si="22"/>
        <v>0</v>
      </c>
      <c r="BT57" s="10" t="e">
        <v>#N/A</v>
      </c>
      <c r="BU57" s="9">
        <v>29.159594212576561</v>
      </c>
      <c r="BV57" s="9">
        <f t="shared" si="23"/>
        <v>0</v>
      </c>
      <c r="BW57" s="10" t="e">
        <v>#N/A</v>
      </c>
      <c r="BX57" s="9">
        <v>29.37122086969136</v>
      </c>
      <c r="BY57" s="9">
        <f t="shared" si="24"/>
        <v>0</v>
      </c>
      <c r="BZ57" s="10" t="e">
        <v>#N/A</v>
      </c>
      <c r="CA57" s="9">
        <v>28.623250236232462</v>
      </c>
      <c r="CB57" s="9">
        <f t="shared" si="25"/>
        <v>0</v>
      </c>
      <c r="CC57" s="10" t="e">
        <v>#N/A</v>
      </c>
      <c r="CD57" s="9">
        <v>29.201505363962561</v>
      </c>
      <c r="CE57" s="9">
        <f t="shared" si="26"/>
        <v>0</v>
      </c>
      <c r="CF57" s="10" t="e">
        <v>#N/A</v>
      </c>
      <c r="CG57" s="9">
        <v>29.29557136939686</v>
      </c>
      <c r="CH57" s="9">
        <f t="shared" si="27"/>
        <v>0</v>
      </c>
      <c r="CI57" s="10" t="e">
        <v>#N/A</v>
      </c>
      <c r="CJ57" s="9">
        <v>28.867722327872762</v>
      </c>
      <c r="CK57" s="9">
        <f t="shared" si="28"/>
        <v>0</v>
      </c>
      <c r="CL57" s="10" t="e">
        <v>#N/A</v>
      </c>
      <c r="CM57" s="9">
        <v>29.264057132812759</v>
      </c>
      <c r="CN57" s="9">
        <f t="shared" si="29"/>
        <v>0</v>
      </c>
      <c r="CO57" s="10" t="e">
        <v>#N/A</v>
      </c>
      <c r="CP57" s="9">
        <v>30.776471269446162</v>
      </c>
      <c r="CQ57" s="9">
        <f t="shared" si="30"/>
        <v>0</v>
      </c>
      <c r="CR57" s="10" t="e">
        <v>#N/A</v>
      </c>
      <c r="CS57" s="9">
        <v>30.753657187364862</v>
      </c>
      <c r="CT57" s="9">
        <f t="shared" si="31"/>
        <v>0</v>
      </c>
      <c r="CU57" s="10" t="e">
        <v>#N/A</v>
      </c>
      <c r="CV57" s="9">
        <v>30.71284727085596</v>
      </c>
      <c r="CW57" s="9">
        <f t="shared" si="32"/>
        <v>0</v>
      </c>
      <c r="CX57" s="10" t="e">
        <v>#N/A</v>
      </c>
      <c r="CY57" s="9">
        <v>30.05436771201996</v>
      </c>
      <c r="CZ57" s="9">
        <f t="shared" si="33"/>
        <v>0</v>
      </c>
      <c r="DA57" s="6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</row>
    <row r="58" spans="1:307" s="16" customFormat="1" ht="15" customHeight="1" x14ac:dyDescent="0.3">
      <c r="A58" s="13" t="s">
        <v>60</v>
      </c>
      <c r="B58" s="13" t="s">
        <v>61</v>
      </c>
      <c r="C58" s="10">
        <v>27.989403911339416</v>
      </c>
      <c r="D58" s="9">
        <v>26.437601331588318</v>
      </c>
      <c r="E58" s="9">
        <f t="shared" si="0"/>
        <v>2.4080912465221607</v>
      </c>
      <c r="F58" s="10" t="e">
        <v>#N/A</v>
      </c>
      <c r="G58" s="9">
        <v>29.236671099918119</v>
      </c>
      <c r="H58" s="9">
        <f t="shared" si="1"/>
        <v>0</v>
      </c>
      <c r="I58" s="10" t="e">
        <v>#N/A</v>
      </c>
      <c r="J58" s="9">
        <v>28.56199266046422</v>
      </c>
      <c r="K58" s="9">
        <f t="shared" si="2"/>
        <v>0</v>
      </c>
      <c r="L58" s="10" t="e">
        <v>#N/A</v>
      </c>
      <c r="M58" s="9">
        <v>29.343791710369718</v>
      </c>
      <c r="N58" s="9">
        <f t="shared" si="3"/>
        <v>0</v>
      </c>
      <c r="O58" s="10" t="e">
        <v>#N/A</v>
      </c>
      <c r="P58" s="9">
        <v>28.648585489472818</v>
      </c>
      <c r="Q58" s="9">
        <f t="shared" si="4"/>
        <v>0</v>
      </c>
      <c r="R58" s="10" t="e">
        <v>#N/A</v>
      </c>
      <c r="S58" s="9">
        <v>28.614478234613518</v>
      </c>
      <c r="T58" s="9">
        <f t="shared" si="5"/>
        <v>0</v>
      </c>
      <c r="U58" s="10" t="e">
        <v>#N/A</v>
      </c>
      <c r="V58" s="9">
        <v>27.043665799888121</v>
      </c>
      <c r="W58" s="9">
        <f t="shared" si="6"/>
        <v>0</v>
      </c>
      <c r="X58" s="10" t="e">
        <v>#N/A</v>
      </c>
      <c r="Y58" s="9">
        <v>28.912979898455919</v>
      </c>
      <c r="Z58" s="9">
        <f t="shared" si="7"/>
        <v>0</v>
      </c>
      <c r="AA58" s="10" t="e">
        <v>#N/A</v>
      </c>
      <c r="AB58" s="9">
        <v>27.809956838544018</v>
      </c>
      <c r="AC58" s="9">
        <f t="shared" si="8"/>
        <v>0</v>
      </c>
      <c r="AD58" s="10" t="e">
        <v>#N/A</v>
      </c>
      <c r="AE58" s="9">
        <v>28.05455968740662</v>
      </c>
      <c r="AF58" s="9">
        <f t="shared" si="9"/>
        <v>0</v>
      </c>
      <c r="AG58" s="10" t="e">
        <v>#N/A</v>
      </c>
      <c r="AH58" s="9">
        <v>27.758843454636921</v>
      </c>
      <c r="AI58" s="9">
        <f t="shared" si="10"/>
        <v>0</v>
      </c>
      <c r="AJ58" s="10" t="e">
        <v>#N/A</v>
      </c>
      <c r="AK58" s="9">
        <v>28.157031734226319</v>
      </c>
      <c r="AL58" s="9">
        <f t="shared" si="11"/>
        <v>0</v>
      </c>
      <c r="AM58" s="10" t="e">
        <v>#N/A</v>
      </c>
      <c r="AN58" s="9">
        <v>28.595445305061418</v>
      </c>
      <c r="AO58" s="9">
        <f t="shared" si="12"/>
        <v>0</v>
      </c>
      <c r="AP58" s="10" t="e">
        <v>#N/A</v>
      </c>
      <c r="AQ58" s="9">
        <v>26.21857523185362</v>
      </c>
      <c r="AR58" s="9">
        <f t="shared" si="13"/>
        <v>0</v>
      </c>
      <c r="AS58" s="10" t="e">
        <v>#N/A</v>
      </c>
      <c r="AT58" s="9">
        <v>27.03660103014462</v>
      </c>
      <c r="AU58" s="9">
        <f t="shared" si="14"/>
        <v>0</v>
      </c>
      <c r="AV58" s="10" t="e">
        <v>#N/A</v>
      </c>
      <c r="AW58" s="9">
        <v>27.04906721618952</v>
      </c>
      <c r="AX58" s="9">
        <f t="shared" si="15"/>
        <v>0</v>
      </c>
      <c r="AY58" s="10" t="e">
        <v>#N/A</v>
      </c>
      <c r="AZ58" s="9">
        <v>26.241035423051219</v>
      </c>
      <c r="BA58" s="9">
        <f t="shared" si="16"/>
        <v>0</v>
      </c>
      <c r="BB58" s="10" t="e">
        <v>#N/A</v>
      </c>
      <c r="BC58" s="9">
        <v>26.317510918568221</v>
      </c>
      <c r="BD58" s="9">
        <f t="shared" si="17"/>
        <v>0</v>
      </c>
      <c r="BE58" s="10" t="e">
        <v>#N/A</v>
      </c>
      <c r="BF58" s="9">
        <v>26.678355677566319</v>
      </c>
      <c r="BG58" s="9">
        <f t="shared" si="18"/>
        <v>0</v>
      </c>
      <c r="BH58" s="10" t="e">
        <v>#N/A</v>
      </c>
      <c r="BI58" s="9">
        <v>26.943566560610719</v>
      </c>
      <c r="BJ58" s="9">
        <f t="shared" si="19"/>
        <v>0</v>
      </c>
      <c r="BK58" s="10" t="e">
        <v>#N/A</v>
      </c>
      <c r="BL58" s="9">
        <v>27.23072081797412</v>
      </c>
      <c r="BM58" s="9">
        <f t="shared" si="20"/>
        <v>0</v>
      </c>
      <c r="BN58" s="10" t="e">
        <v>#N/A</v>
      </c>
      <c r="BO58" s="9">
        <v>27.190437843525618</v>
      </c>
      <c r="BP58" s="9">
        <f t="shared" si="21"/>
        <v>0</v>
      </c>
      <c r="BQ58" s="10" t="e">
        <v>#N/A</v>
      </c>
      <c r="BR58" s="9">
        <v>27.116760301540321</v>
      </c>
      <c r="BS58" s="9">
        <f t="shared" si="22"/>
        <v>0</v>
      </c>
      <c r="BT58" s="10" t="e">
        <v>#N/A</v>
      </c>
      <c r="BU58" s="9">
        <v>27.111933075385419</v>
      </c>
      <c r="BV58" s="9">
        <f t="shared" si="23"/>
        <v>0</v>
      </c>
      <c r="BW58" s="10" t="e">
        <v>#N/A</v>
      </c>
      <c r="BX58" s="9">
        <v>27.315783805515519</v>
      </c>
      <c r="BY58" s="9">
        <f t="shared" si="24"/>
        <v>0</v>
      </c>
      <c r="BZ58" s="10" t="e">
        <v>#N/A</v>
      </c>
      <c r="CA58" s="9">
        <v>26.661646274962518</v>
      </c>
      <c r="CB58" s="9">
        <f t="shared" si="25"/>
        <v>0</v>
      </c>
      <c r="CC58" s="10" t="e">
        <v>#N/A</v>
      </c>
      <c r="CD58" s="9">
        <v>27.229619314038921</v>
      </c>
      <c r="CE58" s="9">
        <f t="shared" si="26"/>
        <v>0</v>
      </c>
      <c r="CF58" s="10" t="e">
        <v>#N/A</v>
      </c>
      <c r="CG58" s="9">
        <v>27.310642669429818</v>
      </c>
      <c r="CH58" s="9">
        <f t="shared" si="27"/>
        <v>0</v>
      </c>
      <c r="CI58" s="10" t="e">
        <v>#N/A</v>
      </c>
      <c r="CJ58" s="9">
        <v>26.93646532518142</v>
      </c>
      <c r="CK58" s="9">
        <f t="shared" si="28"/>
        <v>0</v>
      </c>
      <c r="CL58" s="10" t="e">
        <v>#N/A</v>
      </c>
      <c r="CM58" s="9">
        <v>27.218867420607619</v>
      </c>
      <c r="CN58" s="9">
        <f t="shared" si="29"/>
        <v>0</v>
      </c>
      <c r="CO58" s="10" t="e">
        <v>#N/A</v>
      </c>
      <c r="CP58" s="9">
        <v>28.29071162318402</v>
      </c>
      <c r="CQ58" s="9">
        <f t="shared" si="30"/>
        <v>0</v>
      </c>
      <c r="CR58" s="10" t="e">
        <v>#N/A</v>
      </c>
      <c r="CS58" s="9">
        <v>28.55431385745112</v>
      </c>
      <c r="CT58" s="9">
        <f t="shared" si="31"/>
        <v>0</v>
      </c>
      <c r="CU58" s="10" t="e">
        <v>#N/A</v>
      </c>
      <c r="CV58" s="9">
        <v>28.23858852422822</v>
      </c>
      <c r="CW58" s="9">
        <f t="shared" si="32"/>
        <v>0</v>
      </c>
      <c r="CX58" s="10" t="e">
        <v>#N/A</v>
      </c>
      <c r="CY58" s="9">
        <v>27.574456897118218</v>
      </c>
      <c r="CZ58" s="9">
        <f t="shared" si="33"/>
        <v>0</v>
      </c>
      <c r="DA58" s="6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</row>
    <row r="59" spans="1:307" s="16" customFormat="1" ht="15" customHeight="1" x14ac:dyDescent="0.3">
      <c r="A59" s="13" t="s">
        <v>62</v>
      </c>
      <c r="B59" s="13" t="s">
        <v>63</v>
      </c>
      <c r="C59" s="10">
        <v>32.462231605283584</v>
      </c>
      <c r="D59" s="9">
        <v>32.834034731199871</v>
      </c>
      <c r="E59" s="9">
        <f t="shared" si="0"/>
        <v>0.1382375644411224</v>
      </c>
      <c r="F59" s="10" t="e">
        <v>#N/A</v>
      </c>
      <c r="G59" s="9">
        <v>35.253658462012169</v>
      </c>
      <c r="H59" s="9">
        <f t="shared" si="1"/>
        <v>0</v>
      </c>
      <c r="I59" s="10" t="e">
        <v>#N/A</v>
      </c>
      <c r="J59" s="9">
        <v>34.86668792591167</v>
      </c>
      <c r="K59" s="9">
        <f t="shared" si="2"/>
        <v>0</v>
      </c>
      <c r="L59" s="10" t="e">
        <v>#N/A</v>
      </c>
      <c r="M59" s="9">
        <v>35.425731697358472</v>
      </c>
      <c r="N59" s="9">
        <f t="shared" si="3"/>
        <v>0</v>
      </c>
      <c r="O59" s="10" t="e">
        <v>#N/A</v>
      </c>
      <c r="P59" s="9">
        <v>34.814533881483975</v>
      </c>
      <c r="Q59" s="9">
        <f t="shared" si="4"/>
        <v>0</v>
      </c>
      <c r="R59" s="10" t="e">
        <v>#N/A</v>
      </c>
      <c r="S59" s="9">
        <v>34.781634885075569</v>
      </c>
      <c r="T59" s="9">
        <f t="shared" si="5"/>
        <v>0</v>
      </c>
      <c r="U59" s="10" t="e">
        <v>#N/A</v>
      </c>
      <c r="V59" s="9">
        <v>32.373046434398269</v>
      </c>
      <c r="W59" s="9">
        <f t="shared" si="6"/>
        <v>0</v>
      </c>
      <c r="X59" s="10" t="e">
        <v>#N/A</v>
      </c>
      <c r="Y59" s="9">
        <v>35.024926211221874</v>
      </c>
      <c r="Z59" s="9">
        <f t="shared" si="7"/>
        <v>0</v>
      </c>
      <c r="AA59" s="10" t="e">
        <v>#N/A</v>
      </c>
      <c r="AB59" s="9">
        <v>33.40274698845807</v>
      </c>
      <c r="AC59" s="9">
        <f t="shared" si="8"/>
        <v>0</v>
      </c>
      <c r="AD59" s="10" t="e">
        <v>#N/A</v>
      </c>
      <c r="AE59" s="9">
        <v>33.785250809197471</v>
      </c>
      <c r="AF59" s="9">
        <f t="shared" si="9"/>
        <v>0</v>
      </c>
      <c r="AG59" s="10" t="e">
        <v>#N/A</v>
      </c>
      <c r="AH59" s="9">
        <v>33.60442398741047</v>
      </c>
      <c r="AI59" s="9">
        <f t="shared" si="10"/>
        <v>0</v>
      </c>
      <c r="AJ59" s="10" t="e">
        <v>#N/A</v>
      </c>
      <c r="AK59" s="9">
        <v>33.954362154910669</v>
      </c>
      <c r="AL59" s="9">
        <f t="shared" si="11"/>
        <v>0</v>
      </c>
      <c r="AM59" s="10" t="e">
        <v>#N/A</v>
      </c>
      <c r="AN59" s="9">
        <v>34.791357643589571</v>
      </c>
      <c r="AO59" s="9">
        <f t="shared" si="12"/>
        <v>0</v>
      </c>
      <c r="AP59" s="10" t="e">
        <v>#N/A</v>
      </c>
      <c r="AQ59" s="9">
        <v>31.68187184866807</v>
      </c>
      <c r="AR59" s="9">
        <f t="shared" si="13"/>
        <v>0</v>
      </c>
      <c r="AS59" s="10" t="e">
        <v>#N/A</v>
      </c>
      <c r="AT59" s="9">
        <v>32.768540077472274</v>
      </c>
      <c r="AU59" s="9">
        <f t="shared" si="14"/>
        <v>0</v>
      </c>
      <c r="AV59" s="10" t="e">
        <v>#N/A</v>
      </c>
      <c r="AW59" s="9">
        <v>32.910350408725272</v>
      </c>
      <c r="AX59" s="9">
        <f t="shared" si="15"/>
        <v>0</v>
      </c>
      <c r="AY59" s="10" t="e">
        <v>#N/A</v>
      </c>
      <c r="AZ59" s="9">
        <v>31.38893841178157</v>
      </c>
      <c r="BA59" s="9">
        <f t="shared" si="16"/>
        <v>0</v>
      </c>
      <c r="BB59" s="10" t="e">
        <v>#N/A</v>
      </c>
      <c r="BC59" s="9">
        <v>31.701131327432471</v>
      </c>
      <c r="BD59" s="9">
        <f t="shared" si="17"/>
        <v>0</v>
      </c>
      <c r="BE59" s="10" t="e">
        <v>#N/A</v>
      </c>
      <c r="BF59" s="9">
        <v>32.246064613471169</v>
      </c>
      <c r="BG59" s="9">
        <f t="shared" si="18"/>
        <v>0</v>
      </c>
      <c r="BH59" s="10" t="e">
        <v>#N/A</v>
      </c>
      <c r="BI59" s="9">
        <v>32.640106677691669</v>
      </c>
      <c r="BJ59" s="9">
        <f t="shared" si="19"/>
        <v>0</v>
      </c>
      <c r="BK59" s="10" t="e">
        <v>#N/A</v>
      </c>
      <c r="BL59" s="9">
        <v>33.048246410775469</v>
      </c>
      <c r="BM59" s="9">
        <f t="shared" si="20"/>
        <v>0</v>
      </c>
      <c r="BN59" s="10" t="e">
        <v>#N/A</v>
      </c>
      <c r="BO59" s="9">
        <v>33.053415033105068</v>
      </c>
      <c r="BP59" s="9">
        <f t="shared" si="21"/>
        <v>0</v>
      </c>
      <c r="BQ59" s="10" t="e">
        <v>#N/A</v>
      </c>
      <c r="BR59" s="9">
        <v>33.002810804994269</v>
      </c>
      <c r="BS59" s="9">
        <f t="shared" si="22"/>
        <v>0</v>
      </c>
      <c r="BT59" s="10" t="e">
        <v>#N/A</v>
      </c>
      <c r="BU59" s="9">
        <v>33.034382733327675</v>
      </c>
      <c r="BV59" s="9">
        <f t="shared" si="23"/>
        <v>0</v>
      </c>
      <c r="BW59" s="10" t="e">
        <v>#N/A</v>
      </c>
      <c r="BX59" s="9">
        <v>33.332161004799772</v>
      </c>
      <c r="BY59" s="9">
        <f t="shared" si="24"/>
        <v>0</v>
      </c>
      <c r="BZ59" s="10" t="e">
        <v>#N/A</v>
      </c>
      <c r="CA59" s="9">
        <v>32.213249805919574</v>
      </c>
      <c r="CB59" s="9">
        <f t="shared" si="25"/>
        <v>0</v>
      </c>
      <c r="CC59" s="10" t="e">
        <v>#N/A</v>
      </c>
      <c r="CD59" s="9">
        <v>32.940444014711574</v>
      </c>
      <c r="CE59" s="9">
        <f t="shared" si="26"/>
        <v>0</v>
      </c>
      <c r="CF59" s="10" t="e">
        <v>#N/A</v>
      </c>
      <c r="CG59" s="9">
        <v>33.049971680265372</v>
      </c>
      <c r="CH59" s="9">
        <f t="shared" si="27"/>
        <v>0</v>
      </c>
      <c r="CI59" s="10" t="e">
        <v>#N/A</v>
      </c>
      <c r="CJ59" s="9">
        <v>32.554639670867374</v>
      </c>
      <c r="CK59" s="9">
        <f t="shared" si="28"/>
        <v>0</v>
      </c>
      <c r="CL59" s="10" t="e">
        <v>#N/A</v>
      </c>
      <c r="CM59" s="9">
        <v>33.037886879570472</v>
      </c>
      <c r="CN59" s="9">
        <f t="shared" si="29"/>
        <v>0</v>
      </c>
      <c r="CO59" s="10" t="e">
        <v>#N/A</v>
      </c>
      <c r="CP59" s="9">
        <v>34.661818484948668</v>
      </c>
      <c r="CQ59" s="9">
        <f t="shared" si="30"/>
        <v>0</v>
      </c>
      <c r="CR59" s="10" t="e">
        <v>#N/A</v>
      </c>
      <c r="CS59" s="9">
        <v>34.647183978147375</v>
      </c>
      <c r="CT59" s="9">
        <f t="shared" si="31"/>
        <v>0</v>
      </c>
      <c r="CU59" s="10" t="e">
        <v>#N/A</v>
      </c>
      <c r="CV59" s="9">
        <v>34.566473021585175</v>
      </c>
      <c r="CW59" s="9">
        <f t="shared" si="32"/>
        <v>0</v>
      </c>
      <c r="CX59" s="10" t="e">
        <v>#N/A</v>
      </c>
      <c r="CY59" s="9">
        <v>33.940176608840972</v>
      </c>
      <c r="CZ59" s="9">
        <f t="shared" si="33"/>
        <v>0</v>
      </c>
      <c r="DA59" s="6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</row>
    <row r="60" spans="1:307" s="16" customFormat="1" ht="15" customHeight="1" x14ac:dyDescent="0.3">
      <c r="A60" s="13" t="s">
        <v>64</v>
      </c>
      <c r="B60" s="13" t="s">
        <v>65</v>
      </c>
      <c r="C60" s="10">
        <v>30.396971879253243</v>
      </c>
      <c r="D60" s="9">
        <v>32.528861971340454</v>
      </c>
      <c r="E60" s="9">
        <f t="shared" si="0"/>
        <v>4.544955364739617</v>
      </c>
      <c r="F60" s="10" t="e">
        <v>#N/A</v>
      </c>
      <c r="G60" s="9">
        <v>35.199528978918252</v>
      </c>
      <c r="H60" s="9">
        <f t="shared" si="1"/>
        <v>0</v>
      </c>
      <c r="I60" s="10">
        <v>32.405180231636344</v>
      </c>
      <c r="J60" s="9">
        <v>34.577598185924352</v>
      </c>
      <c r="K60" s="9">
        <f t="shared" si="2"/>
        <v>4.7193997681128934</v>
      </c>
      <c r="L60" s="10">
        <v>30.921844516807916</v>
      </c>
      <c r="M60" s="9">
        <v>35.258710413854253</v>
      </c>
      <c r="N60" s="9">
        <f t="shared" si="3"/>
        <v>18.808405808963531</v>
      </c>
      <c r="O60" s="10">
        <v>31.834666495163873</v>
      </c>
      <c r="P60" s="9">
        <v>34.586916102555648</v>
      </c>
      <c r="Q60" s="9">
        <f t="shared" si="4"/>
        <v>7.57487790138818</v>
      </c>
      <c r="R60" s="10" t="e">
        <v>#N/A</v>
      </c>
      <c r="S60" s="9">
        <v>34.707400563360352</v>
      </c>
      <c r="T60" s="9">
        <f t="shared" si="5"/>
        <v>0</v>
      </c>
      <c r="U60" s="10">
        <v>25.159655778435962</v>
      </c>
      <c r="V60" s="9">
        <v>32.332564250429549</v>
      </c>
      <c r="W60" s="9">
        <f t="shared" si="6"/>
        <v>51.450615947597377</v>
      </c>
      <c r="X60" s="10" t="e">
        <v>#N/A</v>
      </c>
      <c r="Y60" s="9">
        <v>34.868594411545253</v>
      </c>
      <c r="Z60" s="9">
        <f t="shared" si="7"/>
        <v>0</v>
      </c>
      <c r="AA60" s="10">
        <v>27.270556603384101</v>
      </c>
      <c r="AB60" s="9">
        <v>33.362345404008352</v>
      </c>
      <c r="AC60" s="9">
        <f t="shared" si="8"/>
        <v>37.109890791411047</v>
      </c>
      <c r="AD60" s="10">
        <v>28.183378581740058</v>
      </c>
      <c r="AE60" s="9">
        <v>33.745263803407049</v>
      </c>
      <c r="AF60" s="9">
        <f t="shared" si="9"/>
        <v>30.934567218997671</v>
      </c>
      <c r="AG60" s="10">
        <v>31.66351237422213</v>
      </c>
      <c r="AH60" s="9">
        <v>33.457102549382249</v>
      </c>
      <c r="AI60" s="9">
        <f t="shared" si="10"/>
        <v>3.2169657164309076</v>
      </c>
      <c r="AJ60" s="10">
        <v>29.210303307390504</v>
      </c>
      <c r="AK60" s="9">
        <v>33.879388105567749</v>
      </c>
      <c r="AL60" s="9">
        <f t="shared" si="11"/>
        <v>21.800352852569844</v>
      </c>
      <c r="AM60" s="10">
        <v>32.291077484341848</v>
      </c>
      <c r="AN60" s="9">
        <v>34.586695790442548</v>
      </c>
      <c r="AO60" s="9">
        <f t="shared" si="12"/>
        <v>5.2698634073046451</v>
      </c>
      <c r="AP60" s="10">
        <v>28.354532702681801</v>
      </c>
      <c r="AQ60" s="9">
        <v>31.554247775436149</v>
      </c>
      <c r="AR60" s="9">
        <f t="shared" si="13"/>
        <v>10.238176546811362</v>
      </c>
      <c r="AS60" s="10">
        <v>29.438508801979495</v>
      </c>
      <c r="AT60" s="9">
        <v>32.625835710631449</v>
      </c>
      <c r="AU60" s="9">
        <f t="shared" si="14"/>
        <v>10.159052822616824</v>
      </c>
      <c r="AV60" s="10">
        <v>28.999213224895691</v>
      </c>
      <c r="AW60" s="9">
        <v>32.751594936145651</v>
      </c>
      <c r="AX60" s="9">
        <f t="shared" si="15"/>
        <v>14.080368506923179</v>
      </c>
      <c r="AY60" s="10" t="e">
        <v>#N/A</v>
      </c>
      <c r="AZ60" s="9">
        <v>31.332996029529649</v>
      </c>
      <c r="BA60" s="9">
        <f t="shared" si="16"/>
        <v>0</v>
      </c>
      <c r="BB60" s="10" t="e">
        <v>#N/A</v>
      </c>
      <c r="BC60" s="9">
        <v>31.60198800971575</v>
      </c>
      <c r="BD60" s="9">
        <f t="shared" si="17"/>
        <v>0</v>
      </c>
      <c r="BE60" s="10" t="e">
        <v>#N/A</v>
      </c>
      <c r="BF60" s="9">
        <v>32.139438128141549</v>
      </c>
      <c r="BG60" s="9">
        <f t="shared" si="18"/>
        <v>0</v>
      </c>
      <c r="BH60" s="10" t="e">
        <v>#N/A</v>
      </c>
      <c r="BI60" s="9">
        <v>32.538042477077951</v>
      </c>
      <c r="BJ60" s="9">
        <f t="shared" si="19"/>
        <v>0</v>
      </c>
      <c r="BK60" s="10" t="e">
        <v>#N/A</v>
      </c>
      <c r="BL60" s="9">
        <v>32.949217117831154</v>
      </c>
      <c r="BM60" s="9">
        <f t="shared" si="20"/>
        <v>0</v>
      </c>
      <c r="BN60" s="10" t="e">
        <v>#N/A</v>
      </c>
      <c r="BO60" s="9">
        <v>32.960057566458453</v>
      </c>
      <c r="BP60" s="9">
        <f t="shared" si="21"/>
        <v>0</v>
      </c>
      <c r="BQ60" s="10" t="e">
        <v>#N/A</v>
      </c>
      <c r="BR60" s="9">
        <v>32.918481655273752</v>
      </c>
      <c r="BS60" s="9">
        <f t="shared" si="22"/>
        <v>0</v>
      </c>
      <c r="BT60" s="10" t="e">
        <v>#N/A</v>
      </c>
      <c r="BU60" s="9">
        <v>32.954378847705449</v>
      </c>
      <c r="BV60" s="9">
        <f t="shared" si="23"/>
        <v>0</v>
      </c>
      <c r="BW60" s="10" t="e">
        <v>#N/A</v>
      </c>
      <c r="BX60" s="9">
        <v>33.272077256685549</v>
      </c>
      <c r="BY60" s="9">
        <f t="shared" si="24"/>
        <v>0</v>
      </c>
      <c r="BZ60" s="10">
        <v>27.898121713503819</v>
      </c>
      <c r="CA60" s="9">
        <v>32.112046345096452</v>
      </c>
      <c r="CB60" s="9">
        <f t="shared" si="25"/>
        <v>17.757160800743108</v>
      </c>
      <c r="CC60" s="10" t="e">
        <v>#N/A</v>
      </c>
      <c r="CD60" s="9">
        <v>32.876698591802253</v>
      </c>
      <c r="CE60" s="9">
        <f t="shared" si="26"/>
        <v>0</v>
      </c>
      <c r="CF60" s="10" t="e">
        <v>#N/A</v>
      </c>
      <c r="CG60" s="9">
        <v>32.984279536757448</v>
      </c>
      <c r="CH60" s="9">
        <f t="shared" si="27"/>
        <v>0</v>
      </c>
      <c r="CI60" s="10" t="e">
        <v>#N/A</v>
      </c>
      <c r="CJ60" s="9">
        <v>32.495339181853751</v>
      </c>
      <c r="CK60" s="9">
        <f t="shared" si="28"/>
        <v>0</v>
      </c>
      <c r="CL60" s="10" t="e">
        <v>#N/A</v>
      </c>
      <c r="CM60" s="9">
        <v>32.937258623043554</v>
      </c>
      <c r="CN60" s="9">
        <f t="shared" si="29"/>
        <v>0</v>
      </c>
      <c r="CO60" s="10">
        <v>32.291172395425718</v>
      </c>
      <c r="CP60" s="9">
        <v>34.35610731260855</v>
      </c>
      <c r="CQ60" s="9">
        <f t="shared" si="30"/>
        <v>4.2639562122008687</v>
      </c>
      <c r="CR60" s="10">
        <v>31.355434956526992</v>
      </c>
      <c r="CS60" s="9">
        <v>34.503943888859851</v>
      </c>
      <c r="CT60" s="9">
        <f t="shared" si="31"/>
        <v>9.9131084969798025</v>
      </c>
      <c r="CU60" s="10" t="e">
        <v>#N/A</v>
      </c>
      <c r="CV60" s="9">
        <v>34.258776469626348</v>
      </c>
      <c r="CW60" s="9">
        <f t="shared" si="32"/>
        <v>0</v>
      </c>
      <c r="CX60" s="10">
        <v>25.04840559982383</v>
      </c>
      <c r="CY60" s="9">
        <v>33.639863777444248</v>
      </c>
      <c r="CZ60" s="9">
        <f t="shared" si="33"/>
        <v>73.813153617800737</v>
      </c>
      <c r="DA60" s="6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</row>
    <row r="61" spans="1:307" s="28" customFormat="1" ht="14.4" customHeight="1" x14ac:dyDescent="0.3">
      <c r="A61" s="13" t="s">
        <v>66</v>
      </c>
      <c r="B61" s="13" t="s">
        <v>67</v>
      </c>
      <c r="C61" s="10">
        <v>29.815047868051323</v>
      </c>
      <c r="D61" s="9">
        <v>30.129731428205041</v>
      </c>
      <c r="E61" s="9">
        <f t="shared" si="0"/>
        <v>9.9025743031018451E-2</v>
      </c>
      <c r="F61" s="10" t="e">
        <v>#N/A</v>
      </c>
      <c r="G61" s="9">
        <v>33.096525335824239</v>
      </c>
      <c r="H61" s="9">
        <f t="shared" si="1"/>
        <v>0</v>
      </c>
      <c r="I61" s="10" t="e">
        <v>#N/A</v>
      </c>
      <c r="J61" s="9">
        <v>32.229343569521639</v>
      </c>
      <c r="K61" s="9">
        <f t="shared" si="2"/>
        <v>0</v>
      </c>
      <c r="L61" s="10" t="e">
        <v>#N/A</v>
      </c>
      <c r="M61" s="9">
        <v>33.054456111013941</v>
      </c>
      <c r="N61" s="9">
        <f t="shared" si="3"/>
        <v>0</v>
      </c>
      <c r="O61" s="10" t="e">
        <v>#N/A</v>
      </c>
      <c r="P61" s="9">
        <v>32.299998702166242</v>
      </c>
      <c r="Q61" s="9">
        <f t="shared" si="4"/>
        <v>0</v>
      </c>
      <c r="R61" s="10" t="e">
        <v>#N/A</v>
      </c>
      <c r="S61" s="9">
        <v>32.553462117292639</v>
      </c>
      <c r="T61" s="9">
        <f t="shared" si="5"/>
        <v>0</v>
      </c>
      <c r="U61" s="10" t="e">
        <v>#N/A</v>
      </c>
      <c r="V61" s="9">
        <v>30.51501306646864</v>
      </c>
      <c r="W61" s="9">
        <f t="shared" si="6"/>
        <v>0</v>
      </c>
      <c r="X61" s="10" t="e">
        <v>#N/A</v>
      </c>
      <c r="Y61" s="9">
        <v>32.665062322262436</v>
      </c>
      <c r="Z61" s="9">
        <f t="shared" si="7"/>
        <v>0</v>
      </c>
      <c r="AA61" s="10" t="e">
        <v>#N/A</v>
      </c>
      <c r="AB61" s="9">
        <v>31.45898885913094</v>
      </c>
      <c r="AC61" s="9">
        <f t="shared" si="8"/>
        <v>0</v>
      </c>
      <c r="AD61" s="10" t="e">
        <v>#N/A</v>
      </c>
      <c r="AE61" s="9">
        <v>31.797816148292842</v>
      </c>
      <c r="AF61" s="9">
        <f t="shared" si="9"/>
        <v>0</v>
      </c>
      <c r="AG61" s="10">
        <v>31.549409626927638</v>
      </c>
      <c r="AH61" s="9">
        <v>31.32546007285314</v>
      </c>
      <c r="AI61" s="9">
        <f t="shared" si="10"/>
        <v>5.0153402770166312E-2</v>
      </c>
      <c r="AJ61" s="10" t="e">
        <v>#N/A</v>
      </c>
      <c r="AK61" s="9">
        <v>31.832503442491742</v>
      </c>
      <c r="AL61" s="9">
        <f t="shared" si="11"/>
        <v>0</v>
      </c>
      <c r="AM61" s="10" t="e">
        <v>#N/A</v>
      </c>
      <c r="AN61" s="9">
        <v>32.323517451943339</v>
      </c>
      <c r="AO61" s="9">
        <f t="shared" si="12"/>
        <v>0</v>
      </c>
      <c r="AP61" s="10" t="e">
        <v>#N/A</v>
      </c>
      <c r="AQ61" s="9">
        <v>29.598665537548541</v>
      </c>
      <c r="AR61" s="9">
        <f t="shared" si="13"/>
        <v>0</v>
      </c>
      <c r="AS61" s="10">
        <v>29.039149186448764</v>
      </c>
      <c r="AT61" s="9">
        <v>30.560808715153041</v>
      </c>
      <c r="AU61" s="9">
        <f t="shared" si="14"/>
        <v>2.3154477212965205</v>
      </c>
      <c r="AV61" s="10" t="e">
        <v>#N/A</v>
      </c>
      <c r="AW61" s="9">
        <v>30.625998889744341</v>
      </c>
      <c r="AX61" s="9">
        <f t="shared" si="15"/>
        <v>0</v>
      </c>
      <c r="AY61" s="10" t="e">
        <v>#N/A</v>
      </c>
      <c r="AZ61" s="9">
        <v>29.452962778074141</v>
      </c>
      <c r="BA61" s="9">
        <f t="shared" si="16"/>
        <v>0</v>
      </c>
      <c r="BB61" s="10" t="e">
        <v>#N/A</v>
      </c>
      <c r="BC61" s="9">
        <v>29.644723866775543</v>
      </c>
      <c r="BD61" s="9">
        <f t="shared" si="17"/>
        <v>0</v>
      </c>
      <c r="BE61" s="10">
        <v>27.441710724325844</v>
      </c>
      <c r="BF61" s="9">
        <v>30.133822404766541</v>
      </c>
      <c r="BG61" s="9">
        <f t="shared" si="18"/>
        <v>7.2474652999652305</v>
      </c>
      <c r="BH61" s="10" t="e">
        <v>#N/A</v>
      </c>
      <c r="BI61" s="9">
        <v>30.497255504258341</v>
      </c>
      <c r="BJ61" s="9">
        <f t="shared" si="19"/>
        <v>0</v>
      </c>
      <c r="BK61" s="10">
        <v>28.354532702681801</v>
      </c>
      <c r="BL61" s="9">
        <v>30.867111135280641</v>
      </c>
      <c r="BM61" s="9">
        <f t="shared" si="20"/>
        <v>6.3130503799608428</v>
      </c>
      <c r="BN61" s="10">
        <v>29.107610834825461</v>
      </c>
      <c r="BO61" s="9">
        <v>30.874567494700642</v>
      </c>
      <c r="BP61" s="9">
        <f t="shared" si="21"/>
        <v>3.1221358378772548</v>
      </c>
      <c r="BQ61" s="10" t="e">
        <v>#N/A</v>
      </c>
      <c r="BR61" s="9">
        <v>30.838835995024542</v>
      </c>
      <c r="BS61" s="9">
        <f t="shared" si="22"/>
        <v>0</v>
      </c>
      <c r="BT61" s="10" t="e">
        <v>#N/A</v>
      </c>
      <c r="BU61" s="9">
        <v>30.87203630254464</v>
      </c>
      <c r="BV61" s="9">
        <f t="shared" si="23"/>
        <v>0</v>
      </c>
      <c r="BW61" s="10">
        <v>28.411584076329046</v>
      </c>
      <c r="BX61" s="9">
        <v>31.156767477967442</v>
      </c>
      <c r="BY61" s="9">
        <f t="shared" si="24"/>
        <v>7.5360319086309566</v>
      </c>
      <c r="BZ61" s="10">
        <v>27.498762097973092</v>
      </c>
      <c r="CA61" s="9">
        <v>30.124814837511742</v>
      </c>
      <c r="CB61" s="9">
        <f t="shared" si="25"/>
        <v>6.8961529908384511</v>
      </c>
      <c r="CC61" s="10" t="e">
        <v>#N/A</v>
      </c>
      <c r="CD61" s="9">
        <v>30.814861859865541</v>
      </c>
      <c r="CE61" s="9">
        <f t="shared" si="26"/>
        <v>0</v>
      </c>
      <c r="CF61" s="10" t="e">
        <v>#N/A</v>
      </c>
      <c r="CG61" s="9">
        <v>30.892817977868642</v>
      </c>
      <c r="CH61" s="9">
        <f t="shared" si="27"/>
        <v>0</v>
      </c>
      <c r="CI61" s="10">
        <v>27.156453856089612</v>
      </c>
      <c r="CJ61" s="9">
        <v>30.514419452437441</v>
      </c>
      <c r="CK61" s="9">
        <f t="shared" si="28"/>
        <v>11.275932946255624</v>
      </c>
      <c r="CL61" s="10" t="e">
        <v>#N/A</v>
      </c>
      <c r="CM61" s="9">
        <v>30.856777862435241</v>
      </c>
      <c r="CN61" s="9">
        <f t="shared" si="29"/>
        <v>0</v>
      </c>
      <c r="CO61" s="10" t="e">
        <v>#N/A</v>
      </c>
      <c r="CP61" s="9">
        <v>31.964953554877042</v>
      </c>
      <c r="CQ61" s="9">
        <f t="shared" si="30"/>
        <v>0</v>
      </c>
      <c r="CR61" s="10" t="e">
        <v>#N/A</v>
      </c>
      <c r="CS61" s="9">
        <v>32.315531988222439</v>
      </c>
      <c r="CT61" s="9">
        <f t="shared" si="31"/>
        <v>0</v>
      </c>
      <c r="CU61" s="10" t="e">
        <v>#N/A</v>
      </c>
      <c r="CV61" s="9">
        <v>31.882093693983542</v>
      </c>
      <c r="CW61" s="9">
        <f t="shared" si="32"/>
        <v>0</v>
      </c>
      <c r="CX61" s="10" t="e">
        <v>#N/A</v>
      </c>
      <c r="CY61" s="9">
        <v>31.260362054547542</v>
      </c>
      <c r="CZ61" s="9">
        <f t="shared" si="33"/>
        <v>0</v>
      </c>
      <c r="DA61" s="6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</row>
    <row r="62" spans="1:307" s="28" customFormat="1" ht="14.4" customHeight="1" x14ac:dyDescent="0.3">
      <c r="A62" s="13" t="s">
        <v>68</v>
      </c>
      <c r="B62" s="13" t="s">
        <v>69</v>
      </c>
      <c r="C62" s="10">
        <v>30.585241412289157</v>
      </c>
      <c r="D62" s="9">
        <v>30.64335085292257</v>
      </c>
      <c r="E62" s="9">
        <f t="shared" si="0"/>
        <v>3.3767070907280792E-3</v>
      </c>
      <c r="F62" s="10" t="e">
        <v>#N/A</v>
      </c>
      <c r="G62" s="9">
        <v>33.223422750360967</v>
      </c>
      <c r="H62" s="9">
        <f t="shared" si="1"/>
        <v>0</v>
      </c>
      <c r="I62" s="10">
        <v>31.948769242458365</v>
      </c>
      <c r="J62" s="9">
        <v>32.71288227161817</v>
      </c>
      <c r="K62" s="9">
        <f t="shared" si="2"/>
        <v>0.58386872133177348</v>
      </c>
      <c r="L62" s="10">
        <v>30.522484901277188</v>
      </c>
      <c r="M62" s="9">
        <v>33.35755726060367</v>
      </c>
      <c r="N62" s="9">
        <f t="shared" si="3"/>
        <v>8.037635282617023</v>
      </c>
      <c r="O62" s="10">
        <v>31.435306879633139</v>
      </c>
      <c r="P62" s="9">
        <v>32.713946387947168</v>
      </c>
      <c r="Q62" s="9">
        <f t="shared" si="4"/>
        <v>1.6349189922215424</v>
      </c>
      <c r="R62" s="10" t="e">
        <v>#N/A</v>
      </c>
      <c r="S62" s="9">
        <v>32.64593377792017</v>
      </c>
      <c r="T62" s="9">
        <f t="shared" si="5"/>
        <v>0</v>
      </c>
      <c r="U62" s="10">
        <v>25.045553031141466</v>
      </c>
      <c r="V62" s="9">
        <v>30.501139361333269</v>
      </c>
      <c r="W62" s="9">
        <f t="shared" si="6"/>
        <v>29.763422206175665</v>
      </c>
      <c r="X62" s="10" t="e">
        <v>#N/A</v>
      </c>
      <c r="Y62" s="9">
        <v>32.946498140638667</v>
      </c>
      <c r="Z62" s="9">
        <f t="shared" si="7"/>
        <v>0</v>
      </c>
      <c r="AA62" s="10">
        <v>26.871196987853374</v>
      </c>
      <c r="AB62" s="9">
        <v>31.431240364543367</v>
      </c>
      <c r="AC62" s="9">
        <f t="shared" si="8"/>
        <v>20.793995597294277</v>
      </c>
      <c r="AD62" s="10">
        <v>27.898121713503819</v>
      </c>
      <c r="AE62" s="9">
        <v>31.75548609933907</v>
      </c>
      <c r="AF62" s="9">
        <f t="shared" si="9"/>
        <v>14.879260005110158</v>
      </c>
      <c r="AG62" s="10">
        <v>31.207101385044151</v>
      </c>
      <c r="AH62" s="9">
        <v>31.705788378992168</v>
      </c>
      <c r="AI62" s="9">
        <f t="shared" si="10"/>
        <v>0.24868871793290906</v>
      </c>
      <c r="AJ62" s="10">
        <v>28.925046439154269</v>
      </c>
      <c r="AK62" s="9">
        <v>31.991384590078667</v>
      </c>
      <c r="AL62" s="9">
        <f t="shared" si="11"/>
        <v>9.4024296558144584</v>
      </c>
      <c r="AM62" s="10">
        <v>31.777615121516622</v>
      </c>
      <c r="AN62" s="9">
        <v>32.678765078644169</v>
      </c>
      <c r="AO62" s="9">
        <f t="shared" si="12"/>
        <v>0.81207124523098018</v>
      </c>
      <c r="AP62" s="10">
        <v>28.012224460798315</v>
      </c>
      <c r="AQ62" s="9">
        <v>29.810448568057968</v>
      </c>
      <c r="AR62" s="9">
        <f t="shared" si="13"/>
        <v>3.2336099399297757</v>
      </c>
      <c r="AS62" s="10">
        <v>29.096200560096012</v>
      </c>
      <c r="AT62" s="9">
        <v>30.814536332164369</v>
      </c>
      <c r="AU62" s="9">
        <f t="shared" si="14"/>
        <v>2.9526778255697579</v>
      </c>
      <c r="AV62" s="10">
        <v>28.708251219294731</v>
      </c>
      <c r="AW62" s="9">
        <v>30.915856914090167</v>
      </c>
      <c r="AX62" s="9">
        <f t="shared" si="15"/>
        <v>4.8735229036932415</v>
      </c>
      <c r="AY62" s="10">
        <v>25.889913361120723</v>
      </c>
      <c r="AZ62" s="9">
        <v>29.692441798455569</v>
      </c>
      <c r="BA62" s="9">
        <f t="shared" si="16"/>
        <v>14.459222516740187</v>
      </c>
      <c r="BB62" s="10">
        <v>27.521582647431991</v>
      </c>
      <c r="BC62" s="9">
        <v>29.858670763546968</v>
      </c>
      <c r="BD62" s="9">
        <f t="shared" si="17"/>
        <v>5.4619808624858512</v>
      </c>
      <c r="BE62" s="10">
        <v>27.55581347162034</v>
      </c>
      <c r="BF62" s="9">
        <v>30.313637592296768</v>
      </c>
      <c r="BG62" s="9">
        <f t="shared" si="18"/>
        <v>7.6055938805847143</v>
      </c>
      <c r="BH62" s="10">
        <v>28.417289213693767</v>
      </c>
      <c r="BI62" s="9">
        <v>30.646503371732269</v>
      </c>
      <c r="BJ62" s="9">
        <f t="shared" si="19"/>
        <v>4.9693957623993077</v>
      </c>
      <c r="BK62" s="10" t="e">
        <v>#N/A</v>
      </c>
      <c r="BL62" s="9">
        <v>31.008149585967569</v>
      </c>
      <c r="BM62" s="9">
        <f t="shared" si="20"/>
        <v>0</v>
      </c>
      <c r="BN62" s="10" t="e">
        <v>#N/A</v>
      </c>
      <c r="BO62" s="9">
        <v>30.98547244900017</v>
      </c>
      <c r="BP62" s="9">
        <f t="shared" si="21"/>
        <v>0</v>
      </c>
      <c r="BQ62" s="10" t="e">
        <v>#N/A</v>
      </c>
      <c r="BR62" s="9">
        <v>30.914672938709067</v>
      </c>
      <c r="BS62" s="9">
        <f t="shared" si="22"/>
        <v>0</v>
      </c>
      <c r="BT62" s="10" t="e">
        <v>#N/A</v>
      </c>
      <c r="BU62" s="9">
        <v>30.92684754107847</v>
      </c>
      <c r="BV62" s="9">
        <f t="shared" si="23"/>
        <v>0</v>
      </c>
      <c r="BW62" s="10" t="e">
        <v>#N/A</v>
      </c>
      <c r="BX62" s="9">
        <v>31.19583157308967</v>
      </c>
      <c r="BY62" s="9">
        <f t="shared" si="24"/>
        <v>0</v>
      </c>
      <c r="BZ62" s="10">
        <v>27.55581347162034</v>
      </c>
      <c r="CA62" s="9">
        <v>30.280916207826969</v>
      </c>
      <c r="CB62" s="9">
        <f t="shared" si="25"/>
        <v>7.426184922880859</v>
      </c>
      <c r="CC62" s="10" t="e">
        <v>#N/A</v>
      </c>
      <c r="CD62" s="9">
        <v>30.957336255732969</v>
      </c>
      <c r="CE62" s="9">
        <f t="shared" si="26"/>
        <v>0</v>
      </c>
      <c r="CF62" s="10" t="e">
        <v>#N/A</v>
      </c>
      <c r="CG62" s="9">
        <v>31.06000317797697</v>
      </c>
      <c r="CH62" s="9">
        <f t="shared" si="27"/>
        <v>0</v>
      </c>
      <c r="CI62" s="10" t="e">
        <v>#N/A</v>
      </c>
      <c r="CJ62" s="9">
        <v>30.59469111787017</v>
      </c>
      <c r="CK62" s="9">
        <f t="shared" si="28"/>
        <v>0</v>
      </c>
      <c r="CL62" s="10" t="e">
        <v>#N/A</v>
      </c>
      <c r="CM62" s="9">
        <v>30.997719863147267</v>
      </c>
      <c r="CN62" s="9">
        <f t="shared" si="29"/>
        <v>0</v>
      </c>
      <c r="CO62" s="10">
        <v>31.720659701932192</v>
      </c>
      <c r="CP62" s="9">
        <v>32.479398345701568</v>
      </c>
      <c r="CQ62" s="9">
        <f t="shared" si="30"/>
        <v>0.57568432954899296</v>
      </c>
      <c r="CR62" s="10" t="e">
        <v>#N/A</v>
      </c>
      <c r="CS62" s="9">
        <v>32.576651081908572</v>
      </c>
      <c r="CT62" s="9">
        <f t="shared" si="31"/>
        <v>0</v>
      </c>
      <c r="CU62" s="10" t="e">
        <v>#N/A</v>
      </c>
      <c r="CV62" s="9">
        <v>32.399082033684373</v>
      </c>
      <c r="CW62" s="9">
        <f t="shared" si="32"/>
        <v>0</v>
      </c>
      <c r="CX62" s="10">
        <v>24.726065338716882</v>
      </c>
      <c r="CY62" s="9">
        <v>31.763666724400768</v>
      </c>
      <c r="CZ62" s="9">
        <f t="shared" si="33"/>
        <v>49.52783326377974</v>
      </c>
      <c r="DA62" s="6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</row>
    <row r="63" spans="1:307" s="16" customFormat="1" ht="15" customHeight="1" x14ac:dyDescent="0.3">
      <c r="A63" s="13" t="s">
        <v>70</v>
      </c>
      <c r="B63" s="13" t="s">
        <v>71</v>
      </c>
      <c r="C63" s="10">
        <v>34.892620122656311</v>
      </c>
      <c r="D63" s="9">
        <v>36.50809509898744</v>
      </c>
      <c r="E63" s="9">
        <f t="shared" si="0"/>
        <v>2.6097593991520607</v>
      </c>
      <c r="F63" s="10" t="e">
        <v>#N/A</v>
      </c>
      <c r="G63" s="9">
        <v>39.130309288507434</v>
      </c>
      <c r="H63" s="9">
        <f t="shared" si="1"/>
        <v>0</v>
      </c>
      <c r="I63" s="10" t="e">
        <v>#N/A</v>
      </c>
      <c r="J63" s="9">
        <v>38.523777241745947</v>
      </c>
      <c r="K63" s="9">
        <f t="shared" si="2"/>
        <v>0</v>
      </c>
      <c r="L63" s="10" t="e">
        <v>#N/A</v>
      </c>
      <c r="M63" s="9">
        <v>39.150255091059634</v>
      </c>
      <c r="N63" s="9">
        <f t="shared" si="3"/>
        <v>0</v>
      </c>
      <c r="O63" s="10" t="e">
        <v>#N/A</v>
      </c>
      <c r="P63" s="9">
        <v>38.471011204158643</v>
      </c>
      <c r="Q63" s="9">
        <f t="shared" si="4"/>
        <v>0</v>
      </c>
      <c r="R63" s="10" t="e">
        <v>#N/A</v>
      </c>
      <c r="S63" s="9">
        <v>38.791730747601136</v>
      </c>
      <c r="T63" s="9">
        <f t="shared" si="5"/>
        <v>0</v>
      </c>
      <c r="U63" s="10" t="e">
        <v>#N/A</v>
      </c>
      <c r="V63" s="9">
        <v>35.957216176718639</v>
      </c>
      <c r="W63" s="9">
        <f t="shared" si="6"/>
        <v>0</v>
      </c>
      <c r="X63" s="10" t="e">
        <v>#N/A</v>
      </c>
      <c r="Y63" s="9">
        <v>38.785347546913044</v>
      </c>
      <c r="Z63" s="9">
        <f t="shared" si="7"/>
        <v>0</v>
      </c>
      <c r="AA63" s="10" t="e">
        <v>#N/A</v>
      </c>
      <c r="AB63" s="9">
        <v>37.176569988938937</v>
      </c>
      <c r="AC63" s="9">
        <f t="shared" si="8"/>
        <v>0</v>
      </c>
      <c r="AD63" s="10" t="e">
        <v>#N/A</v>
      </c>
      <c r="AE63" s="9">
        <v>37.664566247045443</v>
      </c>
      <c r="AF63" s="9">
        <f t="shared" si="9"/>
        <v>0</v>
      </c>
      <c r="AG63" s="10" t="e">
        <v>#N/A</v>
      </c>
      <c r="AH63" s="9">
        <v>37.080428529735642</v>
      </c>
      <c r="AI63" s="9">
        <f t="shared" si="10"/>
        <v>0</v>
      </c>
      <c r="AJ63" s="10" t="e">
        <v>#N/A</v>
      </c>
      <c r="AK63" s="9">
        <v>37.655696253912438</v>
      </c>
      <c r="AL63" s="9">
        <f t="shared" si="11"/>
        <v>0</v>
      </c>
      <c r="AM63" s="10" t="e">
        <v>#N/A</v>
      </c>
      <c r="AN63" s="9">
        <v>38.521747508896539</v>
      </c>
      <c r="AO63" s="9">
        <f t="shared" si="12"/>
        <v>0</v>
      </c>
      <c r="AP63" s="10" t="e">
        <v>#N/A</v>
      </c>
      <c r="AQ63" s="9">
        <v>35.097739260890741</v>
      </c>
      <c r="AR63" s="9">
        <f t="shared" si="13"/>
        <v>0</v>
      </c>
      <c r="AS63" s="10" t="e">
        <v>#N/A</v>
      </c>
      <c r="AT63" s="9">
        <v>36.311737880453038</v>
      </c>
      <c r="AU63" s="9">
        <f t="shared" si="14"/>
        <v>0</v>
      </c>
      <c r="AV63" s="10" t="e">
        <v>#N/A</v>
      </c>
      <c r="AW63" s="9">
        <v>36.495920943329637</v>
      </c>
      <c r="AX63" s="9">
        <f t="shared" si="15"/>
        <v>0</v>
      </c>
      <c r="AY63" s="10" t="e">
        <v>#N/A</v>
      </c>
      <c r="AZ63" s="9">
        <v>34.580518479670545</v>
      </c>
      <c r="BA63" s="9">
        <f t="shared" si="16"/>
        <v>0</v>
      </c>
      <c r="BB63" s="10" t="e">
        <v>#N/A</v>
      </c>
      <c r="BC63" s="9">
        <v>35.070900228918539</v>
      </c>
      <c r="BD63" s="9">
        <f t="shared" si="17"/>
        <v>0</v>
      </c>
      <c r="BE63" s="10" t="e">
        <v>#N/A</v>
      </c>
      <c r="BF63" s="9">
        <v>35.770053919856039</v>
      </c>
      <c r="BG63" s="9">
        <f t="shared" si="18"/>
        <v>0</v>
      </c>
      <c r="BH63" s="10" t="e">
        <v>#N/A</v>
      </c>
      <c r="BI63" s="9">
        <v>36.282160153033139</v>
      </c>
      <c r="BJ63" s="9">
        <f t="shared" si="19"/>
        <v>0</v>
      </c>
      <c r="BK63" s="10" t="e">
        <v>#N/A</v>
      </c>
      <c r="BL63" s="9">
        <v>36.778955019294941</v>
      </c>
      <c r="BM63" s="9">
        <f t="shared" si="20"/>
        <v>0</v>
      </c>
      <c r="BN63" s="10" t="e">
        <v>#N/A</v>
      </c>
      <c r="BO63" s="9">
        <v>36.84556811579494</v>
      </c>
      <c r="BP63" s="9">
        <f t="shared" si="21"/>
        <v>0</v>
      </c>
      <c r="BQ63" s="10" t="e">
        <v>#N/A</v>
      </c>
      <c r="BR63" s="9">
        <v>36.849577428970441</v>
      </c>
      <c r="BS63" s="9">
        <f t="shared" si="22"/>
        <v>0</v>
      </c>
      <c r="BT63" s="10" t="e">
        <v>#N/A</v>
      </c>
      <c r="BU63" s="9">
        <v>36.92667729880894</v>
      </c>
      <c r="BV63" s="9">
        <f t="shared" si="23"/>
        <v>0</v>
      </c>
      <c r="BW63" s="10" t="e">
        <v>#N/A</v>
      </c>
      <c r="BX63" s="9">
        <v>37.309918619355841</v>
      </c>
      <c r="BY63" s="9">
        <f t="shared" si="24"/>
        <v>0</v>
      </c>
      <c r="BZ63" s="10" t="e">
        <v>#N/A</v>
      </c>
      <c r="CA63" s="9">
        <v>35.752696404842141</v>
      </c>
      <c r="CB63" s="9">
        <f t="shared" si="25"/>
        <v>0</v>
      </c>
      <c r="CC63" s="10" t="e">
        <v>#N/A</v>
      </c>
      <c r="CD63" s="9">
        <v>36.62200871628594</v>
      </c>
      <c r="CE63" s="9">
        <f t="shared" si="26"/>
        <v>0</v>
      </c>
      <c r="CF63" s="10" t="e">
        <v>#N/A</v>
      </c>
      <c r="CG63" s="9">
        <v>36.727812505797239</v>
      </c>
      <c r="CH63" s="9">
        <f t="shared" si="27"/>
        <v>0</v>
      </c>
      <c r="CI63" s="10" t="e">
        <v>#N/A</v>
      </c>
      <c r="CJ63" s="9">
        <v>36.225548034564142</v>
      </c>
      <c r="CK63" s="9">
        <f t="shared" si="28"/>
        <v>0</v>
      </c>
      <c r="CL63" s="10" t="e">
        <v>#N/A</v>
      </c>
      <c r="CM63" s="9">
        <v>36.767518844410439</v>
      </c>
      <c r="CN63" s="9">
        <f t="shared" si="29"/>
        <v>0</v>
      </c>
      <c r="CO63" s="10" t="e">
        <v>#N/A</v>
      </c>
      <c r="CP63" s="9">
        <v>38.317765808808346</v>
      </c>
      <c r="CQ63" s="9">
        <f t="shared" si="30"/>
        <v>0</v>
      </c>
      <c r="CR63" s="10" t="e">
        <v>#N/A</v>
      </c>
      <c r="CS63" s="9">
        <v>38.418946594758339</v>
      </c>
      <c r="CT63" s="9">
        <f t="shared" si="31"/>
        <v>0</v>
      </c>
      <c r="CU63" s="10" t="e">
        <v>#N/A</v>
      </c>
      <c r="CV63" s="9">
        <v>38.192025419808843</v>
      </c>
      <c r="CW63" s="9">
        <f t="shared" si="32"/>
        <v>0</v>
      </c>
      <c r="CX63" s="10" t="e">
        <v>#N/A</v>
      </c>
      <c r="CY63" s="9">
        <v>37.612380406776637</v>
      </c>
      <c r="CZ63" s="9">
        <f t="shared" si="33"/>
        <v>0</v>
      </c>
      <c r="DA63" s="6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</row>
    <row r="64" spans="1:307" s="16" customFormat="1" ht="15" customHeight="1" x14ac:dyDescent="0.3">
      <c r="A64" s="13" t="s">
        <v>72</v>
      </c>
      <c r="B64" s="13" t="s">
        <v>73</v>
      </c>
      <c r="C64" s="10">
        <v>32.616270314131157</v>
      </c>
      <c r="D64" s="9">
        <v>34.05039325982554</v>
      </c>
      <c r="E64" s="9">
        <f t="shared" si="0"/>
        <v>2.0567086233671361</v>
      </c>
      <c r="F64" s="10" t="e">
        <v>#N/A</v>
      </c>
      <c r="G64" s="9">
        <v>37.052106128266644</v>
      </c>
      <c r="H64" s="9">
        <f t="shared" si="1"/>
        <v>0</v>
      </c>
      <c r="I64" s="10" t="e">
        <v>#N/A</v>
      </c>
      <c r="J64" s="9">
        <v>36.109727366432146</v>
      </c>
      <c r="K64" s="9">
        <f t="shared" si="2"/>
        <v>0</v>
      </c>
      <c r="L64" s="10" t="e">
        <v>#N/A</v>
      </c>
      <c r="M64" s="9">
        <v>36.929057055759046</v>
      </c>
      <c r="N64" s="9">
        <f t="shared" si="3"/>
        <v>0</v>
      </c>
      <c r="O64" s="10" t="e">
        <v>#N/A</v>
      </c>
      <c r="P64" s="9">
        <v>36.161119408996143</v>
      </c>
      <c r="Q64" s="9">
        <f t="shared" si="4"/>
        <v>0</v>
      </c>
      <c r="R64" s="10" t="e">
        <v>#N/A</v>
      </c>
      <c r="S64" s="9">
        <v>36.600322300026946</v>
      </c>
      <c r="T64" s="9">
        <f t="shared" si="5"/>
        <v>0</v>
      </c>
      <c r="U64" s="10" t="e">
        <v>#N/A</v>
      </c>
      <c r="V64" s="9">
        <v>34.053738132308439</v>
      </c>
      <c r="W64" s="9">
        <f t="shared" si="6"/>
        <v>0</v>
      </c>
      <c r="X64" s="10" t="e">
        <v>#N/A</v>
      </c>
      <c r="Y64" s="9">
        <v>36.569311339786942</v>
      </c>
      <c r="Z64" s="9">
        <f t="shared" si="7"/>
        <v>0</v>
      </c>
      <c r="AA64" s="10" t="e">
        <v>#N/A</v>
      </c>
      <c r="AB64" s="9">
        <v>35.176165257326538</v>
      </c>
      <c r="AC64" s="9">
        <f t="shared" si="8"/>
        <v>0</v>
      </c>
      <c r="AD64" s="10" t="e">
        <v>#N/A</v>
      </c>
      <c r="AE64" s="9">
        <v>35.609972813766944</v>
      </c>
      <c r="AF64" s="9">
        <f t="shared" si="9"/>
        <v>0</v>
      </c>
      <c r="AG64" s="10" t="e">
        <v>#N/A</v>
      </c>
      <c r="AH64" s="9">
        <v>35.034901065627238</v>
      </c>
      <c r="AI64" s="9">
        <f t="shared" si="10"/>
        <v>0</v>
      </c>
      <c r="AJ64" s="10" t="e">
        <v>#N/A</v>
      </c>
      <c r="AK64" s="9">
        <v>35.622905041675942</v>
      </c>
      <c r="AL64" s="9">
        <f t="shared" si="11"/>
        <v>0</v>
      </c>
      <c r="AM64" s="10" t="e">
        <v>#N/A</v>
      </c>
      <c r="AN64" s="9">
        <v>36.228332525929247</v>
      </c>
      <c r="AO64" s="9">
        <f t="shared" si="12"/>
        <v>0</v>
      </c>
      <c r="AP64" s="10" t="e">
        <v>#N/A</v>
      </c>
      <c r="AQ64" s="9">
        <v>33.108449109523143</v>
      </c>
      <c r="AR64" s="9">
        <f t="shared" si="13"/>
        <v>0</v>
      </c>
      <c r="AS64" s="10" t="e">
        <v>#N/A</v>
      </c>
      <c r="AT64" s="9">
        <v>34.228025745389743</v>
      </c>
      <c r="AU64" s="9">
        <f t="shared" si="14"/>
        <v>0</v>
      </c>
      <c r="AV64" s="10" t="e">
        <v>#N/A</v>
      </c>
      <c r="AW64" s="9">
        <v>34.358502696458238</v>
      </c>
      <c r="AX64" s="9">
        <f t="shared" si="15"/>
        <v>0</v>
      </c>
      <c r="AY64" s="10" t="e">
        <v>#N/A</v>
      </c>
      <c r="AZ64" s="9">
        <v>32.818840260734241</v>
      </c>
      <c r="BA64" s="9">
        <f t="shared" si="16"/>
        <v>0</v>
      </c>
      <c r="BB64" s="10" t="e">
        <v>#N/A</v>
      </c>
      <c r="BC64" s="9">
        <v>33.135433814232343</v>
      </c>
      <c r="BD64" s="9">
        <f t="shared" si="17"/>
        <v>0</v>
      </c>
      <c r="BE64" s="10" t="e">
        <v>#N/A</v>
      </c>
      <c r="BF64" s="9">
        <v>33.745031959330539</v>
      </c>
      <c r="BG64" s="9">
        <f t="shared" si="18"/>
        <v>0</v>
      </c>
      <c r="BH64" s="10" t="e">
        <v>#N/A</v>
      </c>
      <c r="BI64" s="9">
        <v>34.204360697614142</v>
      </c>
      <c r="BJ64" s="9">
        <f t="shared" si="19"/>
        <v>0</v>
      </c>
      <c r="BK64" s="10" t="e">
        <v>#N/A</v>
      </c>
      <c r="BL64" s="9">
        <v>34.659655965699343</v>
      </c>
      <c r="BM64" s="9">
        <f t="shared" si="20"/>
        <v>0</v>
      </c>
      <c r="BN64" s="10" t="e">
        <v>#N/A</v>
      </c>
      <c r="BO64" s="9">
        <v>34.707061899866439</v>
      </c>
      <c r="BP64" s="9">
        <f t="shared" si="21"/>
        <v>0</v>
      </c>
      <c r="BQ64" s="10" t="e">
        <v>#N/A</v>
      </c>
      <c r="BR64" s="9">
        <v>34.701117637059738</v>
      </c>
      <c r="BS64" s="9">
        <f t="shared" si="22"/>
        <v>0</v>
      </c>
      <c r="BT64" s="10" t="e">
        <v>#N/A</v>
      </c>
      <c r="BU64" s="9">
        <v>34.765153528442944</v>
      </c>
      <c r="BV64" s="9">
        <f t="shared" si="23"/>
        <v>0</v>
      </c>
      <c r="BW64" s="10" t="e">
        <v>#N/A</v>
      </c>
      <c r="BX64" s="9">
        <v>35.136391910615544</v>
      </c>
      <c r="BY64" s="9">
        <f t="shared" si="24"/>
        <v>0</v>
      </c>
      <c r="BZ64" s="10" t="e">
        <v>#N/A</v>
      </c>
      <c r="CA64" s="9">
        <v>33.733417023859744</v>
      </c>
      <c r="CB64" s="9">
        <f t="shared" si="25"/>
        <v>0</v>
      </c>
      <c r="CC64" s="10" t="e">
        <v>#N/A</v>
      </c>
      <c r="CD64" s="9">
        <v>34.578521136115441</v>
      </c>
      <c r="CE64" s="9">
        <f t="shared" si="26"/>
        <v>0</v>
      </c>
      <c r="CF64" s="10" t="e">
        <v>#N/A</v>
      </c>
      <c r="CG64" s="9">
        <v>34.673409259391839</v>
      </c>
      <c r="CH64" s="9">
        <f t="shared" si="27"/>
        <v>0</v>
      </c>
      <c r="CI64" s="10" t="e">
        <v>#N/A</v>
      </c>
      <c r="CJ64" s="9">
        <v>34.218518753167039</v>
      </c>
      <c r="CK64" s="9">
        <f t="shared" si="28"/>
        <v>0</v>
      </c>
      <c r="CL64" s="10" t="e">
        <v>#N/A</v>
      </c>
      <c r="CM64" s="9">
        <v>34.647680402187838</v>
      </c>
      <c r="CN64" s="9">
        <f t="shared" si="29"/>
        <v>0</v>
      </c>
      <c r="CO64" s="10" t="e">
        <v>#N/A</v>
      </c>
      <c r="CP64" s="9">
        <v>35.868046455561242</v>
      </c>
      <c r="CQ64" s="9">
        <f t="shared" si="30"/>
        <v>0</v>
      </c>
      <c r="CR64" s="10" t="e">
        <v>#N/A</v>
      </c>
      <c r="CS64" s="9">
        <v>36.222262395744941</v>
      </c>
      <c r="CT64" s="9">
        <f t="shared" si="31"/>
        <v>0</v>
      </c>
      <c r="CU64" s="10" t="e">
        <v>#N/A</v>
      </c>
      <c r="CV64" s="9">
        <v>35.754390440898945</v>
      </c>
      <c r="CW64" s="9">
        <f t="shared" si="32"/>
        <v>0</v>
      </c>
      <c r="CX64" s="10" t="e">
        <v>#N/A</v>
      </c>
      <c r="CY64" s="9">
        <v>35.167751343163239</v>
      </c>
      <c r="CZ64" s="9">
        <f t="shared" si="33"/>
        <v>0</v>
      </c>
      <c r="DA64" s="6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</row>
    <row r="65" spans="1:307" s="16" customFormat="1" ht="15" customHeight="1" x14ac:dyDescent="0.3">
      <c r="A65" s="13" t="s">
        <v>74</v>
      </c>
      <c r="B65" s="13" t="s">
        <v>75</v>
      </c>
      <c r="C65" s="10">
        <v>32.194716244640254</v>
      </c>
      <c r="D65" s="9">
        <v>32.906354449533559</v>
      </c>
      <c r="E65" s="9">
        <f t="shared" si="0"/>
        <v>0.50642893466376526</v>
      </c>
      <c r="F65" s="10" t="e">
        <v>#N/A</v>
      </c>
      <c r="G65" s="9">
        <v>35.251973815935656</v>
      </c>
      <c r="H65" s="9">
        <f t="shared" si="1"/>
        <v>0</v>
      </c>
      <c r="I65" s="10" t="e">
        <v>#N/A</v>
      </c>
      <c r="J65" s="9">
        <v>34.93401278403816</v>
      </c>
      <c r="K65" s="9">
        <f t="shared" si="2"/>
        <v>0</v>
      </c>
      <c r="L65" s="10" t="e">
        <v>#N/A</v>
      </c>
      <c r="M65" s="9">
        <v>35.452533027106057</v>
      </c>
      <c r="N65" s="9">
        <f t="shared" si="3"/>
        <v>0</v>
      </c>
      <c r="O65" s="10" t="e">
        <v>#N/A</v>
      </c>
      <c r="P65" s="9">
        <v>34.860816637004561</v>
      </c>
      <c r="Q65" s="9">
        <f t="shared" si="4"/>
        <v>0</v>
      </c>
      <c r="R65" s="10" t="e">
        <v>#N/A</v>
      </c>
      <c r="S65" s="9">
        <v>34.739777973645857</v>
      </c>
      <c r="T65" s="9">
        <f t="shared" si="5"/>
        <v>0</v>
      </c>
      <c r="U65" s="10" t="e">
        <v>#N/A</v>
      </c>
      <c r="V65" s="9">
        <v>32.29846365209346</v>
      </c>
      <c r="W65" s="9">
        <f t="shared" si="6"/>
        <v>0</v>
      </c>
      <c r="X65" s="10" t="e">
        <v>#N/A</v>
      </c>
      <c r="Y65" s="9">
        <v>35.050551414593258</v>
      </c>
      <c r="Z65" s="9">
        <f t="shared" si="7"/>
        <v>0</v>
      </c>
      <c r="AA65" s="10" t="e">
        <v>#N/A</v>
      </c>
      <c r="AB65" s="9">
        <v>33.318027307749659</v>
      </c>
      <c r="AC65" s="9">
        <f t="shared" si="8"/>
        <v>0</v>
      </c>
      <c r="AD65" s="10" t="e">
        <v>#N/A</v>
      </c>
      <c r="AE65" s="9">
        <v>33.690445663137858</v>
      </c>
      <c r="AF65" s="9">
        <f t="shared" si="9"/>
        <v>0</v>
      </c>
      <c r="AG65" s="10" t="e">
        <v>#N/A</v>
      </c>
      <c r="AH65" s="9">
        <v>33.705333337051862</v>
      </c>
      <c r="AI65" s="9">
        <f t="shared" si="10"/>
        <v>0</v>
      </c>
      <c r="AJ65" s="10" t="e">
        <v>#N/A</v>
      </c>
      <c r="AK65" s="9">
        <v>33.953741422438561</v>
      </c>
      <c r="AL65" s="9">
        <f t="shared" si="11"/>
        <v>0</v>
      </c>
      <c r="AM65" s="10" t="e">
        <v>#N/A</v>
      </c>
      <c r="AN65" s="9">
        <v>34.830928135962658</v>
      </c>
      <c r="AO65" s="9">
        <f t="shared" si="12"/>
        <v>0</v>
      </c>
      <c r="AP65" s="10" t="e">
        <v>#N/A</v>
      </c>
      <c r="AQ65" s="9">
        <v>31.682700402514861</v>
      </c>
      <c r="AR65" s="9">
        <f t="shared" si="13"/>
        <v>0</v>
      </c>
      <c r="AS65" s="10" t="e">
        <v>#N/A</v>
      </c>
      <c r="AT65" s="9">
        <v>32.783447116344959</v>
      </c>
      <c r="AU65" s="9">
        <f t="shared" si="14"/>
        <v>0</v>
      </c>
      <c r="AV65" s="10" t="e">
        <v>#N/A</v>
      </c>
      <c r="AW65" s="9">
        <v>32.935155630091863</v>
      </c>
      <c r="AX65" s="9">
        <f t="shared" si="15"/>
        <v>0</v>
      </c>
      <c r="AY65" s="10">
        <v>27.271182698882829</v>
      </c>
      <c r="AZ65" s="9">
        <v>31.422059267427358</v>
      </c>
      <c r="BA65" s="9">
        <f t="shared" si="16"/>
        <v>17.229776287292005</v>
      </c>
      <c r="BB65" s="10" t="e">
        <v>#N/A</v>
      </c>
      <c r="BC65" s="9">
        <v>31.692186774196458</v>
      </c>
      <c r="BD65" s="9">
        <f t="shared" si="17"/>
        <v>0</v>
      </c>
      <c r="BE65" s="10" t="e">
        <v>#N/A</v>
      </c>
      <c r="BF65" s="9">
        <v>32.216283229738259</v>
      </c>
      <c r="BG65" s="9">
        <f t="shared" si="18"/>
        <v>0</v>
      </c>
      <c r="BH65" s="10" t="e">
        <v>#N/A</v>
      </c>
      <c r="BI65" s="9">
        <v>32.593053235288458</v>
      </c>
      <c r="BJ65" s="9">
        <f t="shared" si="19"/>
        <v>0</v>
      </c>
      <c r="BK65" s="10" t="e">
        <v>#N/A</v>
      </c>
      <c r="BL65" s="9">
        <v>32.995227215549157</v>
      </c>
      <c r="BM65" s="9">
        <f t="shared" si="20"/>
        <v>0</v>
      </c>
      <c r="BN65" s="10" t="e">
        <v>#N/A</v>
      </c>
      <c r="BO65" s="9">
        <v>32.987674547757862</v>
      </c>
      <c r="BP65" s="9">
        <f t="shared" si="21"/>
        <v>0</v>
      </c>
      <c r="BQ65" s="10" t="e">
        <v>#N/A</v>
      </c>
      <c r="BR65" s="9">
        <v>32.922313219451759</v>
      </c>
      <c r="BS65" s="9">
        <f t="shared" si="22"/>
        <v>0</v>
      </c>
      <c r="BT65" s="10" t="e">
        <v>#N/A</v>
      </c>
      <c r="BU65" s="9">
        <v>32.94641637570426</v>
      </c>
      <c r="BV65" s="9">
        <f t="shared" si="23"/>
        <v>0</v>
      </c>
      <c r="BW65" s="10" t="e">
        <v>#N/A</v>
      </c>
      <c r="BX65" s="9">
        <v>33.23782826850946</v>
      </c>
      <c r="BY65" s="9">
        <f t="shared" si="24"/>
        <v>0</v>
      </c>
      <c r="BZ65" s="10" t="e">
        <v>#N/A</v>
      </c>
      <c r="CA65" s="9">
        <v>32.176508109218958</v>
      </c>
      <c r="CB65" s="9">
        <f t="shared" si="25"/>
        <v>0</v>
      </c>
      <c r="CC65" s="10" t="e">
        <v>#N/A</v>
      </c>
      <c r="CD65" s="9">
        <v>32.886308939893858</v>
      </c>
      <c r="CE65" s="9">
        <f t="shared" si="26"/>
        <v>0</v>
      </c>
      <c r="CF65" s="10" t="e">
        <v>#N/A</v>
      </c>
      <c r="CG65" s="9">
        <v>32.997837146853357</v>
      </c>
      <c r="CH65" s="9">
        <f t="shared" si="27"/>
        <v>0</v>
      </c>
      <c r="CI65" s="10" t="e">
        <v>#N/A</v>
      </c>
      <c r="CJ65" s="9">
        <v>32.496647522600462</v>
      </c>
      <c r="CK65" s="9">
        <f t="shared" si="28"/>
        <v>0</v>
      </c>
      <c r="CL65" s="10" t="e">
        <v>#N/A</v>
      </c>
      <c r="CM65" s="9">
        <v>32.986526767321358</v>
      </c>
      <c r="CN65" s="9">
        <f t="shared" si="29"/>
        <v>0</v>
      </c>
      <c r="CO65" s="10">
        <v>33.889254422944674</v>
      </c>
      <c r="CP65" s="9">
        <v>34.734305238943662</v>
      </c>
      <c r="CQ65" s="9">
        <f t="shared" si="30"/>
        <v>0.71411088162055547</v>
      </c>
      <c r="CR65" s="10" t="e">
        <v>#N/A</v>
      </c>
      <c r="CS65" s="9">
        <v>34.668748446047758</v>
      </c>
      <c r="CT65" s="9">
        <f t="shared" si="31"/>
        <v>0</v>
      </c>
      <c r="CU65" s="10" t="e">
        <v>#N/A</v>
      </c>
      <c r="CV65" s="9">
        <v>34.639695606369159</v>
      </c>
      <c r="CW65" s="9">
        <f t="shared" si="32"/>
        <v>0</v>
      </c>
      <c r="CX65" s="10" t="e">
        <v>#N/A</v>
      </c>
      <c r="CY65" s="9">
        <v>34.011112497802259</v>
      </c>
      <c r="CZ65" s="9">
        <f t="shared" si="33"/>
        <v>0</v>
      </c>
      <c r="DA65" s="6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</row>
    <row r="66" spans="1:307" s="16" customFormat="1" ht="15" customHeight="1" x14ac:dyDescent="0.3">
      <c r="A66" s="13" t="s">
        <v>76</v>
      </c>
      <c r="B66" s="13" t="s">
        <v>77</v>
      </c>
      <c r="C66" s="10">
        <v>38.355638503044219</v>
      </c>
      <c r="D66" s="9">
        <v>40.757439036698642</v>
      </c>
      <c r="E66" s="9">
        <f t="shared" si="0"/>
        <v>5.7686458034626735</v>
      </c>
      <c r="F66" s="10" t="e">
        <v>#N/A</v>
      </c>
      <c r="G66" s="9">
        <v>43.126668889484037</v>
      </c>
      <c r="H66" s="9">
        <f t="shared" si="1"/>
        <v>0</v>
      </c>
      <c r="I66" s="10" t="e">
        <v>#N/A</v>
      </c>
      <c r="J66" s="9">
        <v>42.714359713406338</v>
      </c>
      <c r="K66" s="9">
        <f t="shared" si="2"/>
        <v>0</v>
      </c>
      <c r="L66" s="10" t="e">
        <v>#N/A</v>
      </c>
      <c r="M66" s="9">
        <v>43.188546567490533</v>
      </c>
      <c r="N66" s="9">
        <f t="shared" si="3"/>
        <v>0</v>
      </c>
      <c r="O66" s="10" t="e">
        <v>#N/A</v>
      </c>
      <c r="P66" s="9">
        <v>42.567786926863334</v>
      </c>
      <c r="Q66" s="9">
        <f t="shared" si="4"/>
        <v>0</v>
      </c>
      <c r="R66" s="10" t="e">
        <v>#N/A</v>
      </c>
      <c r="S66" s="9">
        <v>42.845269166660941</v>
      </c>
      <c r="T66" s="9">
        <f t="shared" si="5"/>
        <v>0</v>
      </c>
      <c r="U66" s="10" t="e">
        <v>#N/A</v>
      </c>
      <c r="V66" s="9">
        <v>39.435076545759443</v>
      </c>
      <c r="W66" s="9">
        <f t="shared" si="6"/>
        <v>0</v>
      </c>
      <c r="X66" s="10" t="e">
        <v>#N/A</v>
      </c>
      <c r="Y66" s="9">
        <v>42.843164051401942</v>
      </c>
      <c r="Z66" s="9">
        <f t="shared" si="7"/>
        <v>0</v>
      </c>
      <c r="AA66" s="10" t="e">
        <v>#N/A</v>
      </c>
      <c r="AB66" s="9">
        <v>40.820390681559942</v>
      </c>
      <c r="AC66" s="9">
        <f t="shared" si="8"/>
        <v>0</v>
      </c>
      <c r="AD66" s="10" t="e">
        <v>#N/A</v>
      </c>
      <c r="AE66" s="9">
        <v>41.390471495429239</v>
      </c>
      <c r="AF66" s="9">
        <f t="shared" si="9"/>
        <v>0</v>
      </c>
      <c r="AG66" s="10" t="e">
        <v>#N/A</v>
      </c>
      <c r="AH66" s="9">
        <v>41.032411369086944</v>
      </c>
      <c r="AI66" s="9">
        <f t="shared" si="10"/>
        <v>0</v>
      </c>
      <c r="AJ66" s="10" t="e">
        <v>#N/A</v>
      </c>
      <c r="AK66" s="9">
        <v>41.50318329062064</v>
      </c>
      <c r="AL66" s="9">
        <f t="shared" si="11"/>
        <v>0</v>
      </c>
      <c r="AM66" s="10" t="e">
        <v>#N/A</v>
      </c>
      <c r="AN66" s="9">
        <v>42.635537631057545</v>
      </c>
      <c r="AO66" s="9">
        <f t="shared" si="12"/>
        <v>0</v>
      </c>
      <c r="AP66" s="10" t="e">
        <v>#N/A</v>
      </c>
      <c r="AQ66" s="9">
        <v>38.710265893370746</v>
      </c>
      <c r="AR66" s="9">
        <f t="shared" si="13"/>
        <v>0</v>
      </c>
      <c r="AS66" s="10" t="e">
        <v>#N/A</v>
      </c>
      <c r="AT66" s="9">
        <v>40.111031503736839</v>
      </c>
      <c r="AU66" s="9">
        <f t="shared" si="14"/>
        <v>0</v>
      </c>
      <c r="AV66" s="10" t="e">
        <v>#N/A</v>
      </c>
      <c r="AW66" s="9">
        <v>40.385482051446644</v>
      </c>
      <c r="AX66" s="9">
        <f t="shared" si="15"/>
        <v>0</v>
      </c>
      <c r="AY66" s="10" t="e">
        <v>#N/A</v>
      </c>
      <c r="AZ66" s="9">
        <v>38.032315498216136</v>
      </c>
      <c r="BA66" s="9">
        <f t="shared" si="16"/>
        <v>0</v>
      </c>
      <c r="BB66" s="10" t="e">
        <v>#N/A</v>
      </c>
      <c r="BC66" s="9">
        <v>38.629374904267436</v>
      </c>
      <c r="BD66" s="9">
        <f t="shared" si="17"/>
        <v>0</v>
      </c>
      <c r="BE66" s="10" t="e">
        <v>#N/A</v>
      </c>
      <c r="BF66" s="9">
        <v>39.429029877300039</v>
      </c>
      <c r="BG66" s="9">
        <f t="shared" si="18"/>
        <v>0</v>
      </c>
      <c r="BH66" s="10" t="e">
        <v>#N/A</v>
      </c>
      <c r="BI66" s="9">
        <v>40.011873077223441</v>
      </c>
      <c r="BJ66" s="9">
        <f t="shared" si="19"/>
        <v>0</v>
      </c>
      <c r="BK66" s="10" t="e">
        <v>#N/A</v>
      </c>
      <c r="BL66" s="9">
        <v>40.584186845005746</v>
      </c>
      <c r="BM66" s="9">
        <f t="shared" si="20"/>
        <v>0</v>
      </c>
      <c r="BN66" s="10" t="e">
        <v>#N/A</v>
      </c>
      <c r="BO66" s="9">
        <v>40.670374334014241</v>
      </c>
      <c r="BP66" s="9">
        <f t="shared" si="21"/>
        <v>0</v>
      </c>
      <c r="BQ66" s="10" t="e">
        <v>#N/A</v>
      </c>
      <c r="BR66" s="9">
        <v>40.678646834269841</v>
      </c>
      <c r="BS66" s="9">
        <f t="shared" si="22"/>
        <v>0</v>
      </c>
      <c r="BT66" s="10" t="e">
        <v>#N/A</v>
      </c>
      <c r="BU66" s="9">
        <v>40.773824320257845</v>
      </c>
      <c r="BV66" s="9">
        <f t="shared" si="23"/>
        <v>0</v>
      </c>
      <c r="BW66" s="10" t="e">
        <v>#N/A</v>
      </c>
      <c r="BX66" s="9">
        <v>41.219665110782145</v>
      </c>
      <c r="BY66" s="9">
        <f t="shared" si="24"/>
        <v>0</v>
      </c>
      <c r="BZ66" s="10" t="e">
        <v>#N/A</v>
      </c>
      <c r="CA66" s="9">
        <v>39.396074427926138</v>
      </c>
      <c r="CB66" s="9">
        <f t="shared" si="25"/>
        <v>0</v>
      </c>
      <c r="CC66" s="10" t="e">
        <v>#N/A</v>
      </c>
      <c r="CD66" s="9">
        <v>40.368764281119638</v>
      </c>
      <c r="CE66" s="9">
        <f t="shared" si="26"/>
        <v>0</v>
      </c>
      <c r="CF66" s="10" t="e">
        <v>#N/A</v>
      </c>
      <c r="CG66" s="9">
        <v>40.495622854902138</v>
      </c>
      <c r="CH66" s="9">
        <f t="shared" si="27"/>
        <v>0</v>
      </c>
      <c r="CI66" s="10" t="e">
        <v>#N/A</v>
      </c>
      <c r="CJ66" s="9">
        <v>39.904728761565636</v>
      </c>
      <c r="CK66" s="9">
        <f t="shared" si="28"/>
        <v>0</v>
      </c>
      <c r="CL66" s="10" t="e">
        <v>#N/A</v>
      </c>
      <c r="CM66" s="9">
        <v>40.574411509390643</v>
      </c>
      <c r="CN66" s="9">
        <f t="shared" si="29"/>
        <v>0</v>
      </c>
      <c r="CO66" s="10" t="e">
        <v>#N/A</v>
      </c>
      <c r="CP66" s="9">
        <v>42.550163688675838</v>
      </c>
      <c r="CQ66" s="9">
        <f t="shared" si="30"/>
        <v>0</v>
      </c>
      <c r="CR66" s="10" t="e">
        <v>#N/A</v>
      </c>
      <c r="CS66" s="9">
        <v>42.463894808836741</v>
      </c>
      <c r="CT66" s="9">
        <f t="shared" si="31"/>
        <v>0</v>
      </c>
      <c r="CU66" s="10" t="e">
        <v>#N/A</v>
      </c>
      <c r="CV66" s="9">
        <v>42.396163096230737</v>
      </c>
      <c r="CW66" s="9">
        <f t="shared" si="32"/>
        <v>0</v>
      </c>
      <c r="CX66" s="10" t="e">
        <v>#N/A</v>
      </c>
      <c r="CY66" s="9">
        <v>41.843193192218337</v>
      </c>
      <c r="CZ66" s="9">
        <f t="shared" si="33"/>
        <v>0</v>
      </c>
      <c r="DA66" s="6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</row>
    <row r="67" spans="1:307" s="16" customFormat="1" ht="15" customHeight="1" x14ac:dyDescent="0.3">
      <c r="A67" s="13" t="s">
        <v>78</v>
      </c>
      <c r="B67" s="13" t="s">
        <v>79</v>
      </c>
      <c r="C67" s="10">
        <v>19.152146133380842</v>
      </c>
      <c r="D67" s="9">
        <v>16.80513108733275</v>
      </c>
      <c r="E67" s="9">
        <f t="shared" si="0"/>
        <v>5.5084796263761291</v>
      </c>
      <c r="F67" s="10" t="e">
        <v>#N/A</v>
      </c>
      <c r="G67" s="9">
        <v>19.464099796187252</v>
      </c>
      <c r="H67" s="9">
        <f t="shared" si="1"/>
        <v>0</v>
      </c>
      <c r="I67" s="10" t="e">
        <v>#N/A</v>
      </c>
      <c r="J67" s="9">
        <v>19.014272325272053</v>
      </c>
      <c r="K67" s="9">
        <f t="shared" si="2"/>
        <v>0</v>
      </c>
      <c r="L67" s="10" t="e">
        <v>#N/A</v>
      </c>
      <c r="M67" s="9">
        <v>19.81149658242855</v>
      </c>
      <c r="N67" s="9">
        <f t="shared" si="3"/>
        <v>0</v>
      </c>
      <c r="O67" s="10" t="e">
        <v>#N/A</v>
      </c>
      <c r="P67" s="9">
        <v>19.16960833962705</v>
      </c>
      <c r="Q67" s="9">
        <f t="shared" si="4"/>
        <v>0</v>
      </c>
      <c r="R67" s="10" t="e">
        <v>#N/A</v>
      </c>
      <c r="S67" s="9">
        <v>18.73043740377345</v>
      </c>
      <c r="T67" s="9">
        <f t="shared" si="5"/>
        <v>0</v>
      </c>
      <c r="U67" s="10" t="e">
        <v>#N/A</v>
      </c>
      <c r="V67" s="9">
        <v>18.44703895096395</v>
      </c>
      <c r="W67" s="9">
        <f t="shared" si="6"/>
        <v>0</v>
      </c>
      <c r="X67" s="10" t="e">
        <v>#N/A</v>
      </c>
      <c r="Y67" s="9">
        <v>19.299058020242551</v>
      </c>
      <c r="Z67" s="9">
        <f t="shared" si="7"/>
        <v>0</v>
      </c>
      <c r="AA67" s="10" t="e">
        <v>#N/A</v>
      </c>
      <c r="AB67" s="9">
        <v>18.792618144857151</v>
      </c>
      <c r="AC67" s="9">
        <f t="shared" si="8"/>
        <v>0</v>
      </c>
      <c r="AD67" s="10" t="e">
        <v>#N/A</v>
      </c>
      <c r="AE67" s="9">
        <v>18.82599224961805</v>
      </c>
      <c r="AF67" s="9">
        <f t="shared" si="9"/>
        <v>0</v>
      </c>
      <c r="AG67" s="10" t="e">
        <v>#N/A</v>
      </c>
      <c r="AH67" s="9">
        <v>18.435811680635553</v>
      </c>
      <c r="AI67" s="9">
        <f t="shared" si="10"/>
        <v>0</v>
      </c>
      <c r="AJ67" s="10" t="e">
        <v>#N/A</v>
      </c>
      <c r="AK67" s="9">
        <v>18.819025527848751</v>
      </c>
      <c r="AL67" s="9">
        <f t="shared" si="11"/>
        <v>0</v>
      </c>
      <c r="AM67" s="10" t="e">
        <v>#N/A</v>
      </c>
      <c r="AN67" s="9">
        <v>18.988898973726052</v>
      </c>
      <c r="AO67" s="9">
        <f t="shared" si="12"/>
        <v>0</v>
      </c>
      <c r="AP67" s="10" t="e">
        <v>#N/A</v>
      </c>
      <c r="AQ67" s="9">
        <v>17.608216668251252</v>
      </c>
      <c r="AR67" s="9">
        <f t="shared" si="13"/>
        <v>0</v>
      </c>
      <c r="AS67" s="10" t="e">
        <v>#N/A</v>
      </c>
      <c r="AT67" s="9">
        <v>18.020700394324752</v>
      </c>
      <c r="AU67" s="9">
        <f t="shared" si="14"/>
        <v>0</v>
      </c>
      <c r="AV67" s="10" t="e">
        <v>#N/A</v>
      </c>
      <c r="AW67" s="9">
        <v>17.86642138123975</v>
      </c>
      <c r="AX67" s="9">
        <f t="shared" si="15"/>
        <v>0</v>
      </c>
      <c r="AY67" s="10">
        <v>15.974384621229181</v>
      </c>
      <c r="AZ67" s="9">
        <v>17.910479466593653</v>
      </c>
      <c r="BA67" s="9">
        <f t="shared" si="16"/>
        <v>3.7484632502468802</v>
      </c>
      <c r="BB67" s="10">
        <v>16.659001104996147</v>
      </c>
      <c r="BC67" s="9">
        <v>17.80101923588845</v>
      </c>
      <c r="BD67" s="9">
        <f t="shared" si="17"/>
        <v>1.3042054112867503</v>
      </c>
      <c r="BE67" s="10">
        <v>17.115412094174125</v>
      </c>
      <c r="BF67" s="9">
        <v>17.90775378267525</v>
      </c>
      <c r="BG67" s="9">
        <f t="shared" si="18"/>
        <v>0.6278053513368137</v>
      </c>
      <c r="BH67" s="10" t="e">
        <v>#N/A</v>
      </c>
      <c r="BI67" s="9">
        <v>17.97166888365825</v>
      </c>
      <c r="BJ67" s="9">
        <f t="shared" si="19"/>
        <v>0</v>
      </c>
      <c r="BK67" s="10" t="e">
        <v>#N/A</v>
      </c>
      <c r="BL67" s="9">
        <v>18.062273779155753</v>
      </c>
      <c r="BM67" s="9">
        <f t="shared" si="20"/>
        <v>0</v>
      </c>
      <c r="BN67" s="10" t="e">
        <v>#N/A</v>
      </c>
      <c r="BO67" s="9">
        <v>17.943971737289552</v>
      </c>
      <c r="BP67" s="9">
        <f t="shared" si="21"/>
        <v>0</v>
      </c>
      <c r="BQ67" s="10">
        <v>17.971182698882831</v>
      </c>
      <c r="BR67" s="9">
        <v>17.819603329297053</v>
      </c>
      <c r="BS67" s="9">
        <f t="shared" si="22"/>
        <v>2.2976305284022117E-2</v>
      </c>
      <c r="BT67" s="10" t="e">
        <v>#N/A</v>
      </c>
      <c r="BU67" s="9">
        <v>17.747917365758852</v>
      </c>
      <c r="BV67" s="9">
        <f t="shared" si="23"/>
        <v>0</v>
      </c>
      <c r="BW67" s="10" t="e">
        <v>#N/A</v>
      </c>
      <c r="BX67" s="9">
        <v>17.748252581840852</v>
      </c>
      <c r="BY67" s="9">
        <f t="shared" si="24"/>
        <v>0</v>
      </c>
      <c r="BZ67" s="10">
        <v>17.115412094174125</v>
      </c>
      <c r="CA67" s="9">
        <v>17.90176957691045</v>
      </c>
      <c r="CB67" s="9">
        <f t="shared" si="25"/>
        <v>0.61835809065540881</v>
      </c>
      <c r="CC67" s="10" t="e">
        <v>#N/A</v>
      </c>
      <c r="CD67" s="9">
        <v>18.136170872126552</v>
      </c>
      <c r="CE67" s="9">
        <f t="shared" si="26"/>
        <v>0</v>
      </c>
      <c r="CF67" s="10" t="e">
        <v>#N/A</v>
      </c>
      <c r="CG67" s="9">
        <v>18.188943352505053</v>
      </c>
      <c r="CH67" s="9">
        <f t="shared" si="27"/>
        <v>0</v>
      </c>
      <c r="CI67" s="10" t="e">
        <v>#N/A</v>
      </c>
      <c r="CJ67" s="9">
        <v>17.95484254007895</v>
      </c>
      <c r="CK67" s="9">
        <f t="shared" si="28"/>
        <v>0</v>
      </c>
      <c r="CL67" s="10" t="e">
        <v>#N/A</v>
      </c>
      <c r="CM67" s="9">
        <v>18.048994836247353</v>
      </c>
      <c r="CN67" s="9">
        <f t="shared" si="29"/>
        <v>0</v>
      </c>
      <c r="CO67" s="10">
        <v>20.481513801185134</v>
      </c>
      <c r="CP67" s="9">
        <v>18.702452967564252</v>
      </c>
      <c r="CQ67" s="9">
        <f t="shared" si="30"/>
        <v>3.1650574497238275</v>
      </c>
      <c r="CR67" s="10" t="e">
        <v>#N/A</v>
      </c>
      <c r="CS67" s="9">
        <v>18.93222844330295</v>
      </c>
      <c r="CT67" s="9">
        <f t="shared" si="31"/>
        <v>0</v>
      </c>
      <c r="CU67" s="10" t="e">
        <v>#N/A</v>
      </c>
      <c r="CV67" s="9">
        <v>18.725243843591251</v>
      </c>
      <c r="CW67" s="9">
        <f t="shared" si="32"/>
        <v>0</v>
      </c>
      <c r="CX67" s="10" t="e">
        <v>#N/A</v>
      </c>
      <c r="CY67" s="9">
        <v>17.965018700769452</v>
      </c>
      <c r="CZ67" s="9">
        <f t="shared" si="33"/>
        <v>0</v>
      </c>
      <c r="DA67" s="6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</row>
    <row r="68" spans="1:307" s="16" customFormat="1" ht="15" customHeight="1" x14ac:dyDescent="0.3">
      <c r="A68" s="13" t="s">
        <v>80</v>
      </c>
      <c r="B68" s="13" t="s">
        <v>81</v>
      </c>
      <c r="C68" s="10">
        <v>22.044650777296269</v>
      </c>
      <c r="D68" s="9">
        <v>20.741300181921034</v>
      </c>
      <c r="E68" s="9">
        <f t="shared" si="0"/>
        <v>1.6987227744649804</v>
      </c>
      <c r="F68" s="10">
        <v>22.649395337957088</v>
      </c>
      <c r="G68" s="9">
        <v>23.473276616146133</v>
      </c>
      <c r="H68" s="9">
        <f t="shared" si="1"/>
        <v>0.67878036055041491</v>
      </c>
      <c r="I68" s="10">
        <v>23.505165942665798</v>
      </c>
      <c r="J68" s="9">
        <v>22.883800603950835</v>
      </c>
      <c r="K68" s="9">
        <f t="shared" si="2"/>
        <v>0.38609488415636029</v>
      </c>
      <c r="L68" s="10">
        <v>22.307087096073609</v>
      </c>
      <c r="M68" s="9">
        <v>23.704055519485333</v>
      </c>
      <c r="N68" s="9">
        <f t="shared" si="3"/>
        <v>1.9515207760094393</v>
      </c>
      <c r="O68" s="10">
        <v>23.733371437254782</v>
      </c>
      <c r="P68" s="9">
        <v>23.045822403479935</v>
      </c>
      <c r="Q68" s="9">
        <f t="shared" si="4"/>
        <v>0.47272367384472525</v>
      </c>
      <c r="R68" s="10">
        <v>22.307087096073609</v>
      </c>
      <c r="S68" s="9">
        <v>22.843604183472635</v>
      </c>
      <c r="T68" s="9">
        <f t="shared" si="5"/>
        <v>0.28785058507113476</v>
      </c>
      <c r="U68" s="10" t="e">
        <v>#N/A</v>
      </c>
      <c r="V68" s="9">
        <v>22.004805193899635</v>
      </c>
      <c r="W68" s="9">
        <f t="shared" si="6"/>
        <v>0</v>
      </c>
      <c r="X68" s="10">
        <v>22.078881601484618</v>
      </c>
      <c r="Y68" s="9">
        <v>23.235191090407934</v>
      </c>
      <c r="Z68" s="9">
        <f t="shared" si="7"/>
        <v>1.337051634174101</v>
      </c>
      <c r="AA68" s="10">
        <v>19.454518413711252</v>
      </c>
      <c r="AB68" s="9">
        <v>22.535166663389933</v>
      </c>
      <c r="AC68" s="9">
        <f t="shared" si="8"/>
        <v>9.4903936382483227</v>
      </c>
      <c r="AD68" s="10">
        <v>20.367340392067206</v>
      </c>
      <c r="AE68" s="9">
        <v>22.672349028596933</v>
      </c>
      <c r="AF68" s="9">
        <f t="shared" si="9"/>
        <v>5.3130648144766335</v>
      </c>
      <c r="AG68" s="10">
        <v>22.997408717205296</v>
      </c>
      <c r="AH68" s="9">
        <v>22.165323286484035</v>
      </c>
      <c r="AI68" s="9">
        <f t="shared" si="10"/>
        <v>0.69236616401858586</v>
      </c>
      <c r="AJ68" s="10">
        <v>21.051956875834172</v>
      </c>
      <c r="AK68" s="9">
        <v>22.645834081923535</v>
      </c>
      <c r="AL68" s="9">
        <f t="shared" si="11"/>
        <v>2.540444548091235</v>
      </c>
      <c r="AM68" s="10">
        <v>23.562217316313046</v>
      </c>
      <c r="AN68" s="9">
        <v>22.916091549599734</v>
      </c>
      <c r="AO68" s="9">
        <f t="shared" si="12"/>
        <v>0.41747850641086415</v>
      </c>
      <c r="AP68" s="10">
        <v>19.967980776536479</v>
      </c>
      <c r="AQ68" s="9">
        <v>21.138834996784436</v>
      </c>
      <c r="AR68" s="9">
        <f t="shared" si="13"/>
        <v>1.3708996050724516</v>
      </c>
      <c r="AS68" s="10">
        <v>20.823751381245184</v>
      </c>
      <c r="AT68" s="9">
        <v>21.720340395544532</v>
      </c>
      <c r="AU68" s="9">
        <f t="shared" si="14"/>
        <v>0.80387186056227644</v>
      </c>
      <c r="AV68" s="10">
        <v>21.177469897858117</v>
      </c>
      <c r="AW68" s="9">
        <v>21.638584713024933</v>
      </c>
      <c r="AX68" s="9">
        <f t="shared" si="15"/>
        <v>0.21262687276632694</v>
      </c>
      <c r="AY68" s="10">
        <v>18.998107424533281</v>
      </c>
      <c r="AZ68" s="9">
        <v>21.353047556462133</v>
      </c>
      <c r="BA68" s="9">
        <f t="shared" si="16"/>
        <v>5.5457430249690827</v>
      </c>
      <c r="BB68" s="10">
        <v>19.68272390830024</v>
      </c>
      <c r="BC68" s="9">
        <v>21.361328448467034</v>
      </c>
      <c r="BD68" s="9">
        <f t="shared" si="17"/>
        <v>2.8177132022685769</v>
      </c>
      <c r="BE68" s="10">
        <v>19.68272390830024</v>
      </c>
      <c r="BF68" s="9">
        <v>21.589366768535434</v>
      </c>
      <c r="BG68" s="9">
        <f t="shared" si="18"/>
        <v>3.6352869964858447</v>
      </c>
      <c r="BH68" s="10">
        <v>20.709648633950689</v>
      </c>
      <c r="BI68" s="9">
        <v>21.757054674373034</v>
      </c>
      <c r="BJ68" s="9">
        <f t="shared" si="19"/>
        <v>1.0970594135132152</v>
      </c>
      <c r="BK68" s="10">
        <v>20.652597260303445</v>
      </c>
      <c r="BL68" s="9">
        <v>21.942582172575733</v>
      </c>
      <c r="BM68" s="9">
        <f t="shared" si="20"/>
        <v>1.6640610738901436</v>
      </c>
      <c r="BN68" s="10">
        <v>20.823751381245184</v>
      </c>
      <c r="BO68" s="9">
        <v>21.866941546329535</v>
      </c>
      <c r="BP68" s="9">
        <f t="shared" si="21"/>
        <v>1.0882457205287148</v>
      </c>
      <c r="BQ68" s="10">
        <v>20.709648633950689</v>
      </c>
      <c r="BR68" s="9">
        <v>21.772285782389833</v>
      </c>
      <c r="BS68" s="9">
        <f t="shared" si="22"/>
        <v>1.1291977092428758</v>
      </c>
      <c r="BT68" s="10">
        <v>20.595545886656197</v>
      </c>
      <c r="BU68" s="9">
        <v>21.732351702858534</v>
      </c>
      <c r="BV68" s="9">
        <f t="shared" si="23"/>
        <v>1.2923274637514608</v>
      </c>
      <c r="BW68" s="10">
        <v>19.420287589522907</v>
      </c>
      <c r="BX68" s="9">
        <v>21.833364426677434</v>
      </c>
      <c r="BY68" s="9">
        <f t="shared" si="24"/>
        <v>5.8229398220116968</v>
      </c>
      <c r="BZ68" s="10">
        <v>19.568621161005748</v>
      </c>
      <c r="CA68" s="9">
        <v>21.574291110419434</v>
      </c>
      <c r="CB68" s="9">
        <f t="shared" si="25"/>
        <v>4.0227119459810998</v>
      </c>
      <c r="CC68" s="10">
        <v>20.367340392067206</v>
      </c>
      <c r="CD68" s="9">
        <v>21.994554190341134</v>
      </c>
      <c r="CE68" s="9">
        <f t="shared" si="26"/>
        <v>2.6478247452930641</v>
      </c>
      <c r="CF68" s="10">
        <v>21.280162370423163</v>
      </c>
      <c r="CG68" s="9">
        <v>22.076645721081732</v>
      </c>
      <c r="CH68" s="9">
        <f t="shared" si="27"/>
        <v>0.63438572787630121</v>
      </c>
      <c r="CI68" s="10">
        <v>20.481443139361701</v>
      </c>
      <c r="CJ68" s="9">
        <v>21.735473176700133</v>
      </c>
      <c r="CK68" s="9">
        <f t="shared" si="28"/>
        <v>1.5725913345470273</v>
      </c>
      <c r="CL68" s="10" t="e">
        <v>#N/A</v>
      </c>
      <c r="CM68" s="9">
        <v>21.926835192184434</v>
      </c>
      <c r="CN68" s="9">
        <f t="shared" si="29"/>
        <v>0</v>
      </c>
      <c r="CO68" s="10">
        <v>22.820630289766967</v>
      </c>
      <c r="CP68" s="9">
        <v>22.621587382096333</v>
      </c>
      <c r="CQ68" s="9">
        <f t="shared" si="30"/>
        <v>3.9618079093980588E-2</v>
      </c>
      <c r="CR68" s="10" t="e">
        <v>#N/A</v>
      </c>
      <c r="CS68" s="9">
        <v>22.872574750010532</v>
      </c>
      <c r="CT68" s="9">
        <f t="shared" si="31"/>
        <v>0</v>
      </c>
      <c r="CU68" s="10">
        <v>23.676320063607541</v>
      </c>
      <c r="CV68" s="9">
        <v>22.608773295746232</v>
      </c>
      <c r="CW68" s="9">
        <f t="shared" si="32"/>
        <v>1.1396561015711273</v>
      </c>
      <c r="CX68" s="10">
        <v>16.308135157065578</v>
      </c>
      <c r="CY68" s="9">
        <v>21.868549035550135</v>
      </c>
      <c r="CZ68" s="9">
        <f t="shared" si="33"/>
        <v>30.91820250004367</v>
      </c>
      <c r="DA68" s="6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</row>
    <row r="69" spans="1:307" s="16" customFormat="1" ht="15" customHeight="1" x14ac:dyDescent="0.3">
      <c r="A69" s="13" t="s">
        <v>82</v>
      </c>
      <c r="B69" s="13" t="s">
        <v>83</v>
      </c>
      <c r="C69" s="10">
        <v>28.291776191669825</v>
      </c>
      <c r="D69" s="9">
        <v>27.072485893766117</v>
      </c>
      <c r="E69" s="9">
        <f t="shared" si="0"/>
        <v>1.4866688305621127</v>
      </c>
      <c r="F69" s="10" t="e">
        <v>#N/A</v>
      </c>
      <c r="G69" s="9">
        <v>29.475709426515017</v>
      </c>
      <c r="H69" s="9">
        <f t="shared" si="1"/>
        <v>0</v>
      </c>
      <c r="I69" s="10" t="e">
        <v>#N/A</v>
      </c>
      <c r="J69" s="9">
        <v>29.128837137171217</v>
      </c>
      <c r="K69" s="9">
        <f t="shared" si="2"/>
        <v>0</v>
      </c>
      <c r="L69" s="10" t="e">
        <v>#N/A</v>
      </c>
      <c r="M69" s="9">
        <v>29.747349602575319</v>
      </c>
      <c r="N69" s="9">
        <f t="shared" si="3"/>
        <v>0</v>
      </c>
      <c r="O69" s="10" t="e">
        <v>#N/A</v>
      </c>
      <c r="P69" s="9">
        <v>29.163722541636119</v>
      </c>
      <c r="Q69" s="9">
        <f t="shared" si="4"/>
        <v>0</v>
      </c>
      <c r="R69" s="10" t="e">
        <v>#N/A</v>
      </c>
      <c r="S69" s="9">
        <v>28.973111447375519</v>
      </c>
      <c r="T69" s="9">
        <f t="shared" si="5"/>
        <v>0</v>
      </c>
      <c r="U69" s="10" t="e">
        <v>#N/A</v>
      </c>
      <c r="V69" s="9">
        <v>27.295103618918219</v>
      </c>
      <c r="W69" s="9">
        <f t="shared" si="6"/>
        <v>0</v>
      </c>
      <c r="X69" s="10" t="e">
        <v>#N/A</v>
      </c>
      <c r="Y69" s="9">
        <v>29.308965940768719</v>
      </c>
      <c r="Z69" s="9">
        <f t="shared" si="7"/>
        <v>0</v>
      </c>
      <c r="AA69" s="10" t="e">
        <v>#N/A</v>
      </c>
      <c r="AB69" s="9">
        <v>28.084959535995019</v>
      </c>
      <c r="AC69" s="9">
        <f t="shared" si="8"/>
        <v>0</v>
      </c>
      <c r="AD69" s="10" t="e">
        <v>#N/A</v>
      </c>
      <c r="AE69" s="9">
        <v>28.355467578196318</v>
      </c>
      <c r="AF69" s="9">
        <f t="shared" si="9"/>
        <v>0</v>
      </c>
      <c r="AG69" s="10" t="e">
        <v>#N/A</v>
      </c>
      <c r="AH69" s="9">
        <v>28.012838135371521</v>
      </c>
      <c r="AI69" s="9">
        <f t="shared" si="10"/>
        <v>0</v>
      </c>
      <c r="AJ69" s="10" t="e">
        <v>#N/A</v>
      </c>
      <c r="AK69" s="9">
        <v>28.420640571589619</v>
      </c>
      <c r="AL69" s="9">
        <f t="shared" si="11"/>
        <v>0</v>
      </c>
      <c r="AM69" s="10" t="e">
        <v>#N/A</v>
      </c>
      <c r="AN69" s="9">
        <v>29.06500809175602</v>
      </c>
      <c r="AO69" s="9">
        <f t="shared" si="12"/>
        <v>0</v>
      </c>
      <c r="AP69" s="10" t="e">
        <v>#N/A</v>
      </c>
      <c r="AQ69" s="9">
        <v>26.570493954401218</v>
      </c>
      <c r="AR69" s="9">
        <f t="shared" si="13"/>
        <v>0</v>
      </c>
      <c r="AS69" s="10" t="e">
        <v>#N/A</v>
      </c>
      <c r="AT69" s="9">
        <v>27.420930993486319</v>
      </c>
      <c r="AU69" s="9">
        <f t="shared" si="14"/>
        <v>0</v>
      </c>
      <c r="AV69" s="10" t="e">
        <v>#N/A</v>
      </c>
      <c r="AW69" s="9">
        <v>27.467303610791618</v>
      </c>
      <c r="AX69" s="9">
        <f t="shared" si="15"/>
        <v>0</v>
      </c>
      <c r="AY69" s="10" t="e">
        <v>#N/A</v>
      </c>
      <c r="AZ69" s="9">
        <v>26.503948537859518</v>
      </c>
      <c r="BA69" s="9">
        <f t="shared" si="16"/>
        <v>0</v>
      </c>
      <c r="BB69" s="10" t="e">
        <v>#N/A</v>
      </c>
      <c r="BC69" s="9">
        <v>26.717503072176118</v>
      </c>
      <c r="BD69" s="9">
        <f t="shared" si="17"/>
        <v>0</v>
      </c>
      <c r="BE69" s="10" t="e">
        <v>#N/A</v>
      </c>
      <c r="BF69" s="9">
        <v>27.117807061308518</v>
      </c>
      <c r="BG69" s="9">
        <f t="shared" si="18"/>
        <v>0</v>
      </c>
      <c r="BH69" s="10" t="e">
        <v>#N/A</v>
      </c>
      <c r="BI69" s="9">
        <v>27.407970738043119</v>
      </c>
      <c r="BJ69" s="9">
        <f t="shared" si="19"/>
        <v>0</v>
      </c>
      <c r="BK69" s="10" t="e">
        <v>#N/A</v>
      </c>
      <c r="BL69" s="9">
        <v>27.712335108252518</v>
      </c>
      <c r="BM69" s="9">
        <f t="shared" si="20"/>
        <v>0</v>
      </c>
      <c r="BN69" s="10" t="e">
        <v>#N/A</v>
      </c>
      <c r="BO69" s="9">
        <v>27.677934201445918</v>
      </c>
      <c r="BP69" s="9">
        <f t="shared" si="21"/>
        <v>0</v>
      </c>
      <c r="BQ69" s="10" t="e">
        <v>#N/A</v>
      </c>
      <c r="BR69" s="9">
        <v>27.602820513633517</v>
      </c>
      <c r="BS69" s="9">
        <f t="shared" si="22"/>
        <v>0</v>
      </c>
      <c r="BT69" s="10" t="e">
        <v>#N/A</v>
      </c>
      <c r="BU69" s="9">
        <v>27.59693066866982</v>
      </c>
      <c r="BV69" s="9">
        <f t="shared" si="23"/>
        <v>0</v>
      </c>
      <c r="BW69" s="10" t="e">
        <v>#N/A</v>
      </c>
      <c r="BX69" s="9">
        <v>27.795076495943018</v>
      </c>
      <c r="BY69" s="9">
        <f t="shared" si="24"/>
        <v>0</v>
      </c>
      <c r="BZ69" s="10" t="e">
        <v>#N/A</v>
      </c>
      <c r="CA69" s="9">
        <v>27.085305098285421</v>
      </c>
      <c r="CB69" s="9">
        <f t="shared" si="25"/>
        <v>0</v>
      </c>
      <c r="CC69" s="10" t="e">
        <v>#N/A</v>
      </c>
      <c r="CD69" s="9">
        <v>27.67079761182082</v>
      </c>
      <c r="CE69" s="9">
        <f t="shared" si="26"/>
        <v>0</v>
      </c>
      <c r="CF69" s="10" t="e">
        <v>#N/A</v>
      </c>
      <c r="CG69" s="9">
        <v>27.782618036152119</v>
      </c>
      <c r="CH69" s="9">
        <f t="shared" si="27"/>
        <v>0</v>
      </c>
      <c r="CI69" s="10" t="e">
        <v>#N/A</v>
      </c>
      <c r="CJ69" s="9">
        <v>27.316138310483318</v>
      </c>
      <c r="CK69" s="9">
        <f t="shared" si="28"/>
        <v>0</v>
      </c>
      <c r="CL69" s="10" t="e">
        <v>#N/A</v>
      </c>
      <c r="CM69" s="9">
        <v>27.697883915019219</v>
      </c>
      <c r="CN69" s="9">
        <f t="shared" si="29"/>
        <v>0</v>
      </c>
      <c r="CO69" s="10" t="e">
        <v>#N/A</v>
      </c>
      <c r="CP69" s="9">
        <v>28.927277905217419</v>
      </c>
      <c r="CQ69" s="9">
        <f t="shared" si="30"/>
        <v>0</v>
      </c>
      <c r="CR69" s="10" t="e">
        <v>#N/A</v>
      </c>
      <c r="CS69" s="9">
        <v>28.929654471629718</v>
      </c>
      <c r="CT69" s="9">
        <f t="shared" si="31"/>
        <v>0</v>
      </c>
      <c r="CU69" s="10" t="e">
        <v>#N/A</v>
      </c>
      <c r="CV69" s="9">
        <v>28.87137766986292</v>
      </c>
      <c r="CW69" s="9">
        <f t="shared" si="32"/>
        <v>0</v>
      </c>
      <c r="CX69" s="10" t="e">
        <v>#N/A</v>
      </c>
      <c r="CY69" s="9">
        <v>28.171913405674818</v>
      </c>
      <c r="CZ69" s="9">
        <f t="shared" si="33"/>
        <v>0</v>
      </c>
      <c r="DA69" s="6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</row>
    <row r="70" spans="1:307" s="16" customFormat="1" ht="15" customHeight="1" x14ac:dyDescent="0.3">
      <c r="A70" s="13" t="s">
        <v>84</v>
      </c>
      <c r="B70" s="13" t="s">
        <v>85</v>
      </c>
      <c r="C70" s="10">
        <v>23.259845035982632</v>
      </c>
      <c r="D70" s="9">
        <v>20.639656181330686</v>
      </c>
      <c r="E70" s="9">
        <f t="shared" si="0"/>
        <v>6.8653896340422778</v>
      </c>
      <c r="F70" s="10" t="e">
        <v>#N/A</v>
      </c>
      <c r="G70" s="9">
        <v>23.398731314088987</v>
      </c>
      <c r="H70" s="9">
        <f t="shared" si="1"/>
        <v>0</v>
      </c>
      <c r="I70" s="10" t="e">
        <v>#N/A</v>
      </c>
      <c r="J70" s="9">
        <v>22.811563901704186</v>
      </c>
      <c r="K70" s="9">
        <f t="shared" si="2"/>
        <v>0</v>
      </c>
      <c r="L70" s="10" t="e">
        <v>#N/A</v>
      </c>
      <c r="M70" s="9">
        <v>23.631641780874688</v>
      </c>
      <c r="N70" s="9">
        <f t="shared" si="3"/>
        <v>0</v>
      </c>
      <c r="O70" s="10" t="e">
        <v>#N/A</v>
      </c>
      <c r="P70" s="9">
        <v>22.961320690508888</v>
      </c>
      <c r="Q70" s="9">
        <f t="shared" si="4"/>
        <v>0</v>
      </c>
      <c r="R70" s="10" t="e">
        <v>#N/A</v>
      </c>
      <c r="S70" s="9">
        <v>22.732559059089485</v>
      </c>
      <c r="T70" s="9">
        <f t="shared" si="5"/>
        <v>0</v>
      </c>
      <c r="U70" s="10" t="e">
        <v>#N/A</v>
      </c>
      <c r="V70" s="9">
        <v>21.937836634372786</v>
      </c>
      <c r="W70" s="9">
        <f t="shared" si="6"/>
        <v>0</v>
      </c>
      <c r="X70" s="10" t="e">
        <v>#N/A</v>
      </c>
      <c r="Y70" s="9">
        <v>23.153207436291886</v>
      </c>
      <c r="Z70" s="9">
        <f t="shared" si="7"/>
        <v>0</v>
      </c>
      <c r="AA70" s="10" t="e">
        <v>#N/A</v>
      </c>
      <c r="AB70" s="9">
        <v>22.458103172205888</v>
      </c>
      <c r="AC70" s="9">
        <f t="shared" si="8"/>
        <v>0</v>
      </c>
      <c r="AD70" s="10" t="e">
        <v>#N/A</v>
      </c>
      <c r="AE70" s="9">
        <v>22.582766341085787</v>
      </c>
      <c r="AF70" s="9">
        <f t="shared" si="9"/>
        <v>0</v>
      </c>
      <c r="AG70" s="10" t="e">
        <v>#N/A</v>
      </c>
      <c r="AH70" s="9">
        <v>22.132438934453585</v>
      </c>
      <c r="AI70" s="9">
        <f t="shared" si="10"/>
        <v>0</v>
      </c>
      <c r="AJ70" s="10" t="e">
        <v>#N/A</v>
      </c>
      <c r="AK70" s="9">
        <v>22.578337813646385</v>
      </c>
      <c r="AL70" s="9">
        <f t="shared" si="11"/>
        <v>0</v>
      </c>
      <c r="AM70" s="10" t="e">
        <v>#N/A</v>
      </c>
      <c r="AN70" s="9">
        <v>22.831214410296788</v>
      </c>
      <c r="AO70" s="9">
        <f t="shared" si="12"/>
        <v>0</v>
      </c>
      <c r="AP70" s="10" t="e">
        <v>#N/A</v>
      </c>
      <c r="AQ70" s="9">
        <v>21.070315989584685</v>
      </c>
      <c r="AR70" s="9">
        <f t="shared" si="13"/>
        <v>0</v>
      </c>
      <c r="AS70" s="10" t="e">
        <v>#N/A</v>
      </c>
      <c r="AT70" s="9">
        <v>21.640972441853986</v>
      </c>
      <c r="AU70" s="9">
        <f t="shared" si="14"/>
        <v>0</v>
      </c>
      <c r="AV70" s="10" t="e">
        <v>#N/A</v>
      </c>
      <c r="AW70" s="9">
        <v>21.550483504057087</v>
      </c>
      <c r="AX70" s="9">
        <f t="shared" si="15"/>
        <v>0</v>
      </c>
      <c r="AY70" s="10" t="e">
        <v>#N/A</v>
      </c>
      <c r="AZ70" s="9">
        <v>21.268010262775586</v>
      </c>
      <c r="BA70" s="9">
        <f t="shared" si="16"/>
        <v>0</v>
      </c>
      <c r="BB70" s="10" t="e">
        <v>#N/A</v>
      </c>
      <c r="BC70" s="9">
        <v>21.250066210697288</v>
      </c>
      <c r="BD70" s="9">
        <f t="shared" si="17"/>
        <v>0</v>
      </c>
      <c r="BE70" s="10" t="e">
        <v>#N/A</v>
      </c>
      <c r="BF70" s="9">
        <v>21.466393972979986</v>
      </c>
      <c r="BG70" s="9">
        <f t="shared" si="18"/>
        <v>0</v>
      </c>
      <c r="BH70" s="10" t="e">
        <v>#N/A</v>
      </c>
      <c r="BI70" s="9">
        <v>21.620917595360986</v>
      </c>
      <c r="BJ70" s="9">
        <f t="shared" si="19"/>
        <v>0</v>
      </c>
      <c r="BK70" s="10">
        <v>21.337213744070404</v>
      </c>
      <c r="BL70" s="9">
        <v>21.795740188460485</v>
      </c>
      <c r="BM70" s="9">
        <f t="shared" si="20"/>
        <v>0.21024650020501021</v>
      </c>
      <c r="BN70" s="10" t="e">
        <v>#N/A</v>
      </c>
      <c r="BO70" s="9">
        <v>21.714415867928487</v>
      </c>
      <c r="BP70" s="9">
        <f t="shared" si="21"/>
        <v>0</v>
      </c>
      <c r="BQ70" s="10">
        <v>21.337213744070404</v>
      </c>
      <c r="BR70" s="9">
        <v>21.617024299773387</v>
      </c>
      <c r="BS70" s="9">
        <f t="shared" si="22"/>
        <v>7.829394708281244E-2</v>
      </c>
      <c r="BT70" s="10" t="e">
        <v>#N/A</v>
      </c>
      <c r="BU70" s="9">
        <v>21.574857446229487</v>
      </c>
      <c r="BV70" s="9">
        <f t="shared" si="23"/>
        <v>0</v>
      </c>
      <c r="BW70" s="10" t="e">
        <v>#N/A</v>
      </c>
      <c r="BX70" s="9">
        <v>21.665973931840686</v>
      </c>
      <c r="BY70" s="9">
        <f t="shared" si="24"/>
        <v>0</v>
      </c>
      <c r="BZ70" s="10" t="e">
        <v>#N/A</v>
      </c>
      <c r="CA70" s="9">
        <v>21.456843034699187</v>
      </c>
      <c r="CB70" s="9">
        <f t="shared" si="25"/>
        <v>0</v>
      </c>
      <c r="CC70" s="10" t="e">
        <v>#N/A</v>
      </c>
      <c r="CD70" s="9">
        <v>21.851123067893088</v>
      </c>
      <c r="CE70" s="9">
        <f t="shared" si="26"/>
        <v>0</v>
      </c>
      <c r="CF70" s="10" t="e">
        <v>#N/A</v>
      </c>
      <c r="CG70" s="9">
        <v>21.920723650372288</v>
      </c>
      <c r="CH70" s="9">
        <f t="shared" si="27"/>
        <v>0</v>
      </c>
      <c r="CI70" s="10" t="e">
        <v>#N/A</v>
      </c>
      <c r="CJ70" s="9">
        <v>21.612150167634688</v>
      </c>
      <c r="CK70" s="9">
        <f t="shared" si="28"/>
        <v>0</v>
      </c>
      <c r="CL70" s="10" t="e">
        <v>#N/A</v>
      </c>
      <c r="CM70" s="9">
        <v>21.781089889077087</v>
      </c>
      <c r="CN70" s="9">
        <f t="shared" si="29"/>
        <v>0</v>
      </c>
      <c r="CO70" s="10" t="e">
        <v>#N/A</v>
      </c>
      <c r="CP70" s="9">
        <v>22.519301475307188</v>
      </c>
      <c r="CQ70" s="9">
        <f t="shared" si="30"/>
        <v>0</v>
      </c>
      <c r="CR70" s="10" t="e">
        <v>#N/A</v>
      </c>
      <c r="CS70" s="9">
        <v>22.792060357143487</v>
      </c>
      <c r="CT70" s="9">
        <f t="shared" si="31"/>
        <v>0</v>
      </c>
      <c r="CU70" s="10" t="e">
        <v>#N/A</v>
      </c>
      <c r="CV70" s="9">
        <v>22.510717540655985</v>
      </c>
      <c r="CW70" s="9">
        <f t="shared" si="32"/>
        <v>0</v>
      </c>
      <c r="CX70" s="10" t="e">
        <v>#N/A</v>
      </c>
      <c r="CY70" s="9">
        <v>21.786873029070787</v>
      </c>
      <c r="CZ70" s="9">
        <f t="shared" si="33"/>
        <v>0</v>
      </c>
      <c r="DA70" s="6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</row>
    <row r="71" spans="1:307" s="16" customFormat="1" ht="15" customHeight="1" x14ac:dyDescent="0.3">
      <c r="A71" s="13" t="s">
        <v>86</v>
      </c>
      <c r="B71" s="13" t="s">
        <v>87</v>
      </c>
      <c r="C71" s="10">
        <v>26.066772619427191</v>
      </c>
      <c r="D71" s="9">
        <v>24.647222276800495</v>
      </c>
      <c r="E71" s="9">
        <f t="shared" si="0"/>
        <v>2.0151231752515701</v>
      </c>
      <c r="F71" s="10" t="e">
        <v>#N/A</v>
      </c>
      <c r="G71" s="9">
        <v>27.372162591374394</v>
      </c>
      <c r="H71" s="9">
        <f t="shared" si="1"/>
        <v>0</v>
      </c>
      <c r="I71" s="10" t="e">
        <v>#N/A</v>
      </c>
      <c r="J71" s="9">
        <v>26.768717125881995</v>
      </c>
      <c r="K71" s="9">
        <f t="shared" si="2"/>
        <v>0</v>
      </c>
      <c r="L71" s="10" t="e">
        <v>#N/A</v>
      </c>
      <c r="M71" s="9">
        <v>27.548362058044294</v>
      </c>
      <c r="N71" s="9">
        <f t="shared" si="3"/>
        <v>0</v>
      </c>
      <c r="O71" s="10" t="e">
        <v>#N/A</v>
      </c>
      <c r="P71" s="9">
        <v>26.879186204776097</v>
      </c>
      <c r="Q71" s="9">
        <f t="shared" si="4"/>
        <v>0</v>
      </c>
      <c r="R71" s="10" t="e">
        <v>#N/A</v>
      </c>
      <c r="S71" s="9">
        <v>26.817139266296195</v>
      </c>
      <c r="T71" s="9">
        <f t="shared" si="5"/>
        <v>0</v>
      </c>
      <c r="U71" s="10" t="e">
        <v>#N/A</v>
      </c>
      <c r="V71" s="9">
        <v>25.501539375396696</v>
      </c>
      <c r="W71" s="9">
        <f t="shared" si="6"/>
        <v>0</v>
      </c>
      <c r="X71" s="10" t="e">
        <v>#N/A</v>
      </c>
      <c r="Y71" s="9">
        <v>27.100999790679296</v>
      </c>
      <c r="Z71" s="9">
        <f t="shared" si="7"/>
        <v>0</v>
      </c>
      <c r="AA71" s="10">
        <v>23.391063195371302</v>
      </c>
      <c r="AB71" s="9">
        <v>26.204142351721497</v>
      </c>
      <c r="AC71" s="9">
        <f t="shared" si="8"/>
        <v>7.9134143398919257</v>
      </c>
      <c r="AD71" s="10">
        <v>24.189782426432764</v>
      </c>
      <c r="AE71" s="9">
        <v>26.428011168701197</v>
      </c>
      <c r="AF71" s="9">
        <f t="shared" si="9"/>
        <v>5.0096679027165303</v>
      </c>
      <c r="AG71" s="10">
        <v>26.642991493264383</v>
      </c>
      <c r="AH71" s="9">
        <v>25.864980340497695</v>
      </c>
      <c r="AI71" s="9">
        <f t="shared" si="10"/>
        <v>0.60530135382935002</v>
      </c>
      <c r="AJ71" s="10" t="e">
        <v>#N/A</v>
      </c>
      <c r="AK71" s="9">
        <v>26.386396617950897</v>
      </c>
      <c r="AL71" s="9">
        <f t="shared" si="11"/>
        <v>0</v>
      </c>
      <c r="AM71" s="10" t="e">
        <v>#N/A</v>
      </c>
      <c r="AN71" s="9">
        <v>26.792883027992197</v>
      </c>
      <c r="AO71" s="9">
        <f t="shared" si="12"/>
        <v>0</v>
      </c>
      <c r="AP71" s="10">
        <v>23.562217316313046</v>
      </c>
      <c r="AQ71" s="9">
        <v>24.619011575093896</v>
      </c>
      <c r="AR71" s="9">
        <f t="shared" si="13"/>
        <v>1.1168141053921683</v>
      </c>
      <c r="AS71" s="10">
        <v>24.3609365473745</v>
      </c>
      <c r="AT71" s="9">
        <v>25.351482492325996</v>
      </c>
      <c r="AU71" s="9">
        <f t="shared" si="14"/>
        <v>0.98118126905985159</v>
      </c>
      <c r="AV71" s="10" t="e">
        <v>#N/A</v>
      </c>
      <c r="AW71" s="9">
        <v>25.331188840318596</v>
      </c>
      <c r="AX71" s="9">
        <f t="shared" si="15"/>
        <v>0</v>
      </c>
      <c r="AY71" s="10" t="e">
        <v>#N/A</v>
      </c>
      <c r="AZ71" s="9">
        <v>24.635615448833995</v>
      </c>
      <c r="BA71" s="9">
        <f t="shared" si="16"/>
        <v>0</v>
      </c>
      <c r="BB71" s="10" t="e">
        <v>#N/A</v>
      </c>
      <c r="BC71" s="9">
        <v>24.770482043993997</v>
      </c>
      <c r="BD71" s="9">
        <f t="shared" si="17"/>
        <v>0</v>
      </c>
      <c r="BE71" s="10" t="e">
        <v>#N/A</v>
      </c>
      <c r="BF71" s="9">
        <v>25.118322551941095</v>
      </c>
      <c r="BG71" s="9">
        <f t="shared" si="18"/>
        <v>0</v>
      </c>
      <c r="BH71" s="10" t="e">
        <v>#N/A</v>
      </c>
      <c r="BI71" s="9">
        <v>25.372901694553995</v>
      </c>
      <c r="BJ71" s="9">
        <f t="shared" si="19"/>
        <v>0</v>
      </c>
      <c r="BK71" s="10" t="e">
        <v>#N/A</v>
      </c>
      <c r="BL71" s="9">
        <v>25.634642776792194</v>
      </c>
      <c r="BM71" s="9">
        <f t="shared" si="20"/>
        <v>0</v>
      </c>
      <c r="BN71" s="10" t="e">
        <v>#N/A</v>
      </c>
      <c r="BO71" s="9">
        <v>25.595899895501194</v>
      </c>
      <c r="BP71" s="9">
        <f t="shared" si="21"/>
        <v>0</v>
      </c>
      <c r="BQ71" s="10">
        <v>24.532090668316243</v>
      </c>
      <c r="BR71" s="9">
        <v>25.528949098314495</v>
      </c>
      <c r="BS71" s="9">
        <f t="shared" si="22"/>
        <v>0.99372672945857932</v>
      </c>
      <c r="BT71" s="10">
        <v>24.532090668316243</v>
      </c>
      <c r="BU71" s="9">
        <v>25.519156606192496</v>
      </c>
      <c r="BV71" s="9">
        <f t="shared" si="23"/>
        <v>0.97429916571552599</v>
      </c>
      <c r="BW71" s="10" t="e">
        <v>#N/A</v>
      </c>
      <c r="BX71" s="9">
        <v>25.689688568201696</v>
      </c>
      <c r="BY71" s="9">
        <f t="shared" si="24"/>
        <v>0</v>
      </c>
      <c r="BZ71" s="10">
        <v>22.991703579840571</v>
      </c>
      <c r="CA71" s="9">
        <v>25.105828065421797</v>
      </c>
      <c r="CB71" s="9">
        <f t="shared" si="25"/>
        <v>4.4695223405340805</v>
      </c>
      <c r="CC71" s="10" t="e">
        <v>#N/A</v>
      </c>
      <c r="CD71" s="9">
        <v>25.638045840277094</v>
      </c>
      <c r="CE71" s="9">
        <f t="shared" si="26"/>
        <v>0</v>
      </c>
      <c r="CF71" s="10" t="e">
        <v>#N/A</v>
      </c>
      <c r="CG71" s="9">
        <v>25.723156626304597</v>
      </c>
      <c r="CH71" s="9">
        <f t="shared" si="27"/>
        <v>0</v>
      </c>
      <c r="CI71" s="10" t="e">
        <v>#N/A</v>
      </c>
      <c r="CJ71" s="9">
        <v>25.347582073731097</v>
      </c>
      <c r="CK71" s="9">
        <f t="shared" si="28"/>
        <v>0</v>
      </c>
      <c r="CL71" s="10" t="e">
        <v>#N/A</v>
      </c>
      <c r="CM71" s="9">
        <v>25.619458740082994</v>
      </c>
      <c r="CN71" s="9">
        <f t="shared" si="29"/>
        <v>0</v>
      </c>
      <c r="CO71" s="10" t="e">
        <v>#N/A</v>
      </c>
      <c r="CP71" s="9">
        <v>26.509600593654696</v>
      </c>
      <c r="CQ71" s="9">
        <f t="shared" si="30"/>
        <v>0</v>
      </c>
      <c r="CR71" s="10" t="e">
        <v>#N/A</v>
      </c>
      <c r="CS71" s="9">
        <v>26.738568615117295</v>
      </c>
      <c r="CT71" s="9">
        <f t="shared" si="31"/>
        <v>0</v>
      </c>
      <c r="CU71" s="10" t="e">
        <v>#N/A</v>
      </c>
      <c r="CV71" s="9">
        <v>26.469855994484497</v>
      </c>
      <c r="CW71" s="9">
        <f t="shared" si="32"/>
        <v>0</v>
      </c>
      <c r="CX71" s="10" t="e">
        <v>#N/A</v>
      </c>
      <c r="CY71" s="9">
        <v>25.775729603484496</v>
      </c>
      <c r="CZ71" s="9">
        <f t="shared" si="33"/>
        <v>0</v>
      </c>
      <c r="DA71" s="6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</row>
    <row r="72" spans="1:307" s="16" customFormat="1" ht="15" customHeight="1" x14ac:dyDescent="0.3">
      <c r="A72" s="13" t="s">
        <v>88</v>
      </c>
      <c r="B72" s="13" t="s">
        <v>89</v>
      </c>
      <c r="C72" s="10">
        <v>31.132934599302729</v>
      </c>
      <c r="D72" s="9">
        <v>28.747725811964681</v>
      </c>
      <c r="E72" s="9">
        <f t="shared" si="0"/>
        <v>5.6892209591946399</v>
      </c>
      <c r="F72" s="10" t="e">
        <v>#N/A</v>
      </c>
      <c r="G72" s="9">
        <v>31.348117643337282</v>
      </c>
      <c r="H72" s="9">
        <f t="shared" si="1"/>
        <v>0</v>
      </c>
      <c r="I72" s="10">
        <v>32.291077484341848</v>
      </c>
      <c r="J72" s="9">
        <v>30.810391726877981</v>
      </c>
      <c r="K72" s="9">
        <f t="shared" si="2"/>
        <v>2.1924303123563456</v>
      </c>
      <c r="L72" s="10">
        <v>30.80774176951342</v>
      </c>
      <c r="M72" s="9">
        <v>31.502154799225881</v>
      </c>
      <c r="N72" s="9">
        <f t="shared" si="3"/>
        <v>0.48220945583443908</v>
      </c>
      <c r="O72" s="10">
        <v>31.777615121516625</v>
      </c>
      <c r="P72" s="9">
        <v>30.856139876859579</v>
      </c>
      <c r="Q72" s="9">
        <f t="shared" si="4"/>
        <v>0.84911662651576236</v>
      </c>
      <c r="R72" s="10" t="e">
        <v>#N/A</v>
      </c>
      <c r="S72" s="9">
        <v>30.871580649875781</v>
      </c>
      <c r="T72" s="9">
        <f t="shared" si="5"/>
        <v>0</v>
      </c>
      <c r="U72" s="10">
        <v>25.387861273024953</v>
      </c>
      <c r="V72" s="9">
        <v>29.000474670444081</v>
      </c>
      <c r="W72" s="9">
        <f t="shared" si="6"/>
        <v>13.050975559212176</v>
      </c>
      <c r="X72" s="10" t="e">
        <v>#N/A</v>
      </c>
      <c r="Y72" s="9">
        <v>31.085903650593782</v>
      </c>
      <c r="Z72" s="9">
        <f t="shared" si="7"/>
        <v>0</v>
      </c>
      <c r="AA72" s="10">
        <v>27.099402482442365</v>
      </c>
      <c r="AB72" s="9">
        <v>29.876686229756082</v>
      </c>
      <c r="AC72" s="9">
        <f t="shared" si="8"/>
        <v>7.7133050130929242</v>
      </c>
      <c r="AD72" s="10">
        <v>28.12632720809281</v>
      </c>
      <c r="AE72" s="9">
        <v>30.19151348616418</v>
      </c>
      <c r="AF72" s="9">
        <f t="shared" si="9"/>
        <v>4.2649943631342744</v>
      </c>
      <c r="AG72" s="10">
        <v>31.378255505985891</v>
      </c>
      <c r="AH72" s="9">
        <v>29.697108932967879</v>
      </c>
      <c r="AI72" s="9">
        <f t="shared" si="10"/>
        <v>2.8262537999702051</v>
      </c>
      <c r="AJ72" s="10">
        <v>29.381457428332247</v>
      </c>
      <c r="AK72" s="9">
        <v>30.19939955929128</v>
      </c>
      <c r="AL72" s="9">
        <f t="shared" si="11"/>
        <v>0.66902932959780304</v>
      </c>
      <c r="AM72" s="10">
        <v>32.176974737047352</v>
      </c>
      <c r="AN72" s="9">
        <v>30.808258718144582</v>
      </c>
      <c r="AO72" s="9">
        <f t="shared" si="12"/>
        <v>1.8733835404010479</v>
      </c>
      <c r="AP72" s="10">
        <v>27.955173087151067</v>
      </c>
      <c r="AQ72" s="9">
        <v>28.176266191928381</v>
      </c>
      <c r="AR72" s="9">
        <f t="shared" si="13"/>
        <v>4.8882160980072212E-2</v>
      </c>
      <c r="AS72" s="10">
        <v>29.153251933743256</v>
      </c>
      <c r="AT72" s="9">
        <v>29.085296393157282</v>
      </c>
      <c r="AU72" s="9">
        <f t="shared" si="14"/>
        <v>4.6179554963319252E-3</v>
      </c>
      <c r="AV72" s="10">
        <v>29.255944406308302</v>
      </c>
      <c r="AW72" s="9">
        <v>29.14593121019908</v>
      </c>
      <c r="AX72" s="9">
        <f t="shared" si="15"/>
        <v>1.2102903318166065E-2</v>
      </c>
      <c r="AY72" s="10">
        <v>25.907028773214897</v>
      </c>
      <c r="AZ72" s="9">
        <v>28.033174856175581</v>
      </c>
      <c r="BA72" s="9">
        <f t="shared" si="16"/>
        <v>4.5204971660890596</v>
      </c>
      <c r="BB72" s="10">
        <v>27.652800806820657</v>
      </c>
      <c r="BC72" s="9">
        <v>28.288282393934882</v>
      </c>
      <c r="BD72" s="9">
        <f t="shared" si="17"/>
        <v>0.40383684756121346</v>
      </c>
      <c r="BE72" s="10">
        <v>27.726967592562083</v>
      </c>
      <c r="BF72" s="9">
        <v>28.751014045626082</v>
      </c>
      <c r="BG72" s="9">
        <f t="shared" si="18"/>
        <v>1.0486711380329572</v>
      </c>
      <c r="BH72" s="10">
        <v>28.651199845647483</v>
      </c>
      <c r="BI72" s="9">
        <v>29.090640018720482</v>
      </c>
      <c r="BJ72" s="9">
        <f t="shared" si="19"/>
        <v>0.1931076657104272</v>
      </c>
      <c r="BK72" s="10" t="e">
        <v>#N/A</v>
      </c>
      <c r="BL72" s="9">
        <v>29.434295553886379</v>
      </c>
      <c r="BM72" s="9">
        <f t="shared" si="20"/>
        <v>0</v>
      </c>
      <c r="BN72" s="10" t="e">
        <v>#N/A</v>
      </c>
      <c r="BO72" s="9">
        <v>29.42703778806208</v>
      </c>
      <c r="BP72" s="9">
        <f t="shared" si="21"/>
        <v>0</v>
      </c>
      <c r="BQ72" s="10" t="e">
        <v>#N/A</v>
      </c>
      <c r="BR72" s="9">
        <v>29.376844470329679</v>
      </c>
      <c r="BS72" s="9">
        <f t="shared" si="22"/>
        <v>0</v>
      </c>
      <c r="BT72" s="10" t="e">
        <v>#N/A</v>
      </c>
      <c r="BU72" s="9">
        <v>29.392957078694582</v>
      </c>
      <c r="BV72" s="9">
        <f t="shared" si="23"/>
        <v>0</v>
      </c>
      <c r="BW72" s="10" t="e">
        <v>#N/A</v>
      </c>
      <c r="BX72" s="9">
        <v>29.635357633195582</v>
      </c>
      <c r="BY72" s="9">
        <f t="shared" si="24"/>
        <v>0</v>
      </c>
      <c r="BZ72" s="10">
        <v>27.669916218914835</v>
      </c>
      <c r="CA72" s="9">
        <v>28.72898623276178</v>
      </c>
      <c r="CB72" s="9">
        <f t="shared" si="25"/>
        <v>1.1216292942297685</v>
      </c>
      <c r="CC72" s="10" t="e">
        <v>#N/A</v>
      </c>
      <c r="CD72" s="9">
        <v>29.378372751314579</v>
      </c>
      <c r="CE72" s="9">
        <f t="shared" si="26"/>
        <v>0</v>
      </c>
      <c r="CF72" s="10" t="e">
        <v>#N/A</v>
      </c>
      <c r="CG72" s="9">
        <v>29.480230771049882</v>
      </c>
      <c r="CH72" s="9">
        <f t="shared" si="27"/>
        <v>0</v>
      </c>
      <c r="CI72" s="10" t="e">
        <v>#N/A</v>
      </c>
      <c r="CJ72" s="9">
        <v>29.035183141140081</v>
      </c>
      <c r="CK72" s="9">
        <f t="shared" si="28"/>
        <v>0</v>
      </c>
      <c r="CL72" s="10" t="e">
        <v>#N/A</v>
      </c>
      <c r="CM72" s="9">
        <v>29.420544245532479</v>
      </c>
      <c r="CN72" s="9">
        <f t="shared" si="29"/>
        <v>0</v>
      </c>
      <c r="CO72" s="10">
        <v>31.663615889882287</v>
      </c>
      <c r="CP72" s="9">
        <v>30.593099438252082</v>
      </c>
      <c r="CQ72" s="9">
        <f t="shared" si="30"/>
        <v>1.1460054732109246</v>
      </c>
      <c r="CR72" s="10" t="e">
        <v>#N/A</v>
      </c>
      <c r="CS72" s="9">
        <v>30.71734688310568</v>
      </c>
      <c r="CT72" s="9">
        <f t="shared" si="31"/>
        <v>0</v>
      </c>
      <c r="CU72" s="10" t="e">
        <v>#N/A</v>
      </c>
      <c r="CV72" s="9">
        <v>30.522635398260181</v>
      </c>
      <c r="CW72" s="9">
        <f t="shared" si="32"/>
        <v>0</v>
      </c>
      <c r="CX72" s="10">
        <v>23.639236670736828</v>
      </c>
      <c r="CY72" s="9">
        <v>29.85403155939618</v>
      </c>
      <c r="CZ72" s="9">
        <f t="shared" si="33"/>
        <v>38.623675508106402</v>
      </c>
      <c r="DA72" s="6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</row>
    <row r="73" spans="1:307" s="16" customFormat="1" ht="15" customHeight="1" x14ac:dyDescent="0.3">
      <c r="A73" s="13" t="s">
        <v>90</v>
      </c>
      <c r="B73" s="13" t="s">
        <v>91</v>
      </c>
      <c r="C73" s="10">
        <v>28.622674158823859</v>
      </c>
      <c r="D73" s="9">
        <v>26.582551978844272</v>
      </c>
      <c r="E73" s="9">
        <f t="shared" si="0"/>
        <v>4.1620985092446627</v>
      </c>
      <c r="F73" s="10" t="e">
        <v>#N/A</v>
      </c>
      <c r="G73" s="9">
        <v>29.344078690426073</v>
      </c>
      <c r="H73" s="9">
        <f t="shared" si="1"/>
        <v>0</v>
      </c>
      <c r="I73" s="10" t="e">
        <v>#N/A</v>
      </c>
      <c r="J73" s="9">
        <v>28.685350001981469</v>
      </c>
      <c r="K73" s="9">
        <f t="shared" si="2"/>
        <v>0</v>
      </c>
      <c r="L73" s="10" t="e">
        <v>#N/A</v>
      </c>
      <c r="M73" s="9">
        <v>29.46939226025237</v>
      </c>
      <c r="N73" s="9">
        <f t="shared" si="3"/>
        <v>0</v>
      </c>
      <c r="O73" s="10" t="e">
        <v>#N/A</v>
      </c>
      <c r="P73" s="9">
        <v>28.789918765038472</v>
      </c>
      <c r="Q73" s="9">
        <f t="shared" si="4"/>
        <v>0</v>
      </c>
      <c r="R73" s="10" t="e">
        <v>#N/A</v>
      </c>
      <c r="S73" s="9">
        <v>28.825153493489267</v>
      </c>
      <c r="T73" s="9">
        <f t="shared" si="5"/>
        <v>0</v>
      </c>
      <c r="U73" s="10" t="e">
        <v>#N/A</v>
      </c>
      <c r="V73" s="9">
        <v>27.253018950441373</v>
      </c>
      <c r="W73" s="9">
        <f t="shared" si="6"/>
        <v>0</v>
      </c>
      <c r="X73" s="10" t="e">
        <v>#N/A</v>
      </c>
      <c r="Y73" s="9">
        <v>29.037604502500869</v>
      </c>
      <c r="Z73" s="9">
        <f t="shared" si="7"/>
        <v>0</v>
      </c>
      <c r="AA73" s="10" t="e">
        <v>#N/A</v>
      </c>
      <c r="AB73" s="9">
        <v>28.043328822288167</v>
      </c>
      <c r="AC73" s="9">
        <f t="shared" si="8"/>
        <v>0</v>
      </c>
      <c r="AD73" s="10" t="e">
        <v>#N/A</v>
      </c>
      <c r="AE73" s="9">
        <v>28.312922267790867</v>
      </c>
      <c r="AF73" s="9">
        <f t="shared" si="9"/>
        <v>0</v>
      </c>
      <c r="AG73" s="10" t="e">
        <v>#N/A</v>
      </c>
      <c r="AH73" s="9">
        <v>27.722270737848071</v>
      </c>
      <c r="AI73" s="9">
        <f t="shared" si="10"/>
        <v>0</v>
      </c>
      <c r="AJ73" s="10" t="e">
        <v>#N/A</v>
      </c>
      <c r="AK73" s="9">
        <v>28.271301639193467</v>
      </c>
      <c r="AL73" s="9">
        <f t="shared" si="11"/>
        <v>0</v>
      </c>
      <c r="AM73" s="10" t="e">
        <v>#N/A</v>
      </c>
      <c r="AN73" s="9">
        <v>28.726525346165168</v>
      </c>
      <c r="AO73" s="9">
        <f t="shared" si="12"/>
        <v>0</v>
      </c>
      <c r="AP73" s="10" t="e">
        <v>#N/A</v>
      </c>
      <c r="AQ73" s="9">
        <v>26.360990591149069</v>
      </c>
      <c r="AR73" s="9">
        <f t="shared" si="13"/>
        <v>0</v>
      </c>
      <c r="AS73" s="10" t="e">
        <v>#N/A</v>
      </c>
      <c r="AT73" s="9">
        <v>27.172898849683769</v>
      </c>
      <c r="AU73" s="9">
        <f t="shared" si="14"/>
        <v>0</v>
      </c>
      <c r="AV73" s="10" t="e">
        <v>#N/A</v>
      </c>
      <c r="AW73" s="9">
        <v>27.185197547790871</v>
      </c>
      <c r="AX73" s="9">
        <f t="shared" si="15"/>
        <v>0</v>
      </c>
      <c r="AY73" s="10" t="e">
        <v>#N/A</v>
      </c>
      <c r="AZ73" s="9">
        <v>26.319348221678069</v>
      </c>
      <c r="BA73" s="9">
        <f t="shared" si="16"/>
        <v>0</v>
      </c>
      <c r="BB73" s="10" t="e">
        <v>#N/A</v>
      </c>
      <c r="BC73" s="9">
        <v>26.504101931894972</v>
      </c>
      <c r="BD73" s="9">
        <f t="shared" si="17"/>
        <v>0</v>
      </c>
      <c r="BE73" s="10" t="e">
        <v>#N/A</v>
      </c>
      <c r="BF73" s="9">
        <v>26.90752395932077</v>
      </c>
      <c r="BG73" s="9">
        <f t="shared" si="18"/>
        <v>0</v>
      </c>
      <c r="BH73" s="10" t="e">
        <v>#N/A</v>
      </c>
      <c r="BI73" s="9">
        <v>27.207372289157469</v>
      </c>
      <c r="BJ73" s="9">
        <f t="shared" si="19"/>
        <v>0</v>
      </c>
      <c r="BK73" s="10" t="e">
        <v>#N/A</v>
      </c>
      <c r="BL73" s="9">
        <v>27.51098186192467</v>
      </c>
      <c r="BM73" s="9">
        <f t="shared" si="20"/>
        <v>0</v>
      </c>
      <c r="BN73" s="10" t="e">
        <v>#N/A</v>
      </c>
      <c r="BO73" s="9">
        <v>27.490468747137072</v>
      </c>
      <c r="BP73" s="9">
        <f t="shared" si="21"/>
        <v>0</v>
      </c>
      <c r="BQ73" s="10" t="e">
        <v>#N/A</v>
      </c>
      <c r="BR73" s="9">
        <v>27.436731571859568</v>
      </c>
      <c r="BS73" s="9">
        <f t="shared" si="22"/>
        <v>0</v>
      </c>
      <c r="BT73" s="10" t="e">
        <v>#N/A</v>
      </c>
      <c r="BU73" s="9">
        <v>27.441419300774669</v>
      </c>
      <c r="BV73" s="9">
        <f t="shared" si="23"/>
        <v>0</v>
      </c>
      <c r="BW73" s="10" t="e">
        <v>#N/A</v>
      </c>
      <c r="BX73" s="9">
        <v>27.656069261898772</v>
      </c>
      <c r="BY73" s="9">
        <f t="shared" si="24"/>
        <v>0</v>
      </c>
      <c r="BZ73" s="10" t="e">
        <v>#N/A</v>
      </c>
      <c r="CA73" s="9">
        <v>26.893031986726967</v>
      </c>
      <c r="CB73" s="9">
        <f t="shared" si="25"/>
        <v>0</v>
      </c>
      <c r="CC73" s="10" t="e">
        <v>#N/A</v>
      </c>
      <c r="CD73" s="9">
        <v>27.503648757795268</v>
      </c>
      <c r="CE73" s="9">
        <f t="shared" si="26"/>
        <v>0</v>
      </c>
      <c r="CF73" s="10" t="e">
        <v>#N/A</v>
      </c>
      <c r="CG73" s="9">
        <v>27.597571916813571</v>
      </c>
      <c r="CH73" s="9">
        <f t="shared" si="27"/>
        <v>0</v>
      </c>
      <c r="CI73" s="10" t="e">
        <v>#N/A</v>
      </c>
      <c r="CJ73" s="9">
        <v>27.183328512491471</v>
      </c>
      <c r="CK73" s="9">
        <f t="shared" si="28"/>
        <v>0</v>
      </c>
      <c r="CL73" s="10" t="e">
        <v>#N/A</v>
      </c>
      <c r="CM73" s="9">
        <v>27.495050274995073</v>
      </c>
      <c r="CN73" s="9">
        <f t="shared" si="29"/>
        <v>0</v>
      </c>
      <c r="CO73" s="10" t="e">
        <v>#N/A</v>
      </c>
      <c r="CP73" s="9">
        <v>28.436100593665373</v>
      </c>
      <c r="CQ73" s="9">
        <f t="shared" si="30"/>
        <v>0</v>
      </c>
      <c r="CR73" s="10" t="e">
        <v>#N/A</v>
      </c>
      <c r="CS73" s="9">
        <v>28.677256281527868</v>
      </c>
      <c r="CT73" s="9">
        <f t="shared" si="31"/>
        <v>0</v>
      </c>
      <c r="CU73" s="10" t="e">
        <v>#N/A</v>
      </c>
      <c r="CV73" s="9">
        <v>28.380923464686269</v>
      </c>
      <c r="CW73" s="9">
        <f t="shared" si="32"/>
        <v>0</v>
      </c>
      <c r="CX73" s="10" t="e">
        <v>#N/A</v>
      </c>
      <c r="CY73" s="9">
        <v>27.70506417655497</v>
      </c>
      <c r="CZ73" s="9">
        <f t="shared" si="33"/>
        <v>0</v>
      </c>
      <c r="DA73" s="6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</row>
    <row r="74" spans="1:307" s="16" customFormat="1" ht="15" customHeight="1" x14ac:dyDescent="0.3">
      <c r="A74" s="13" t="s">
        <v>92</v>
      </c>
      <c r="B74" s="13" t="s">
        <v>93</v>
      </c>
      <c r="C74" s="10">
        <v>28.7481871808478</v>
      </c>
      <c r="D74" s="9">
        <v>28.41909317251331</v>
      </c>
      <c r="E74" s="9">
        <f t="shared" si="0"/>
        <v>0.10830286632166136</v>
      </c>
      <c r="F74" s="10" t="e">
        <v>#N/A</v>
      </c>
      <c r="G74" s="9">
        <v>31.290914628319509</v>
      </c>
      <c r="H74" s="9">
        <f t="shared" si="1"/>
        <v>0</v>
      </c>
      <c r="I74" s="10" t="e">
        <v>#N/A</v>
      </c>
      <c r="J74" s="9">
        <v>30.504407256307509</v>
      </c>
      <c r="K74" s="9">
        <f t="shared" si="2"/>
        <v>0</v>
      </c>
      <c r="L74" s="10" t="e">
        <v>#N/A</v>
      </c>
      <c r="M74" s="9">
        <v>31.328945423670611</v>
      </c>
      <c r="N74" s="9">
        <f t="shared" si="3"/>
        <v>0</v>
      </c>
      <c r="O74" s="10" t="e">
        <v>#N/A</v>
      </c>
      <c r="P74" s="9">
        <v>30.619334089992911</v>
      </c>
      <c r="Q74" s="9">
        <f t="shared" si="4"/>
        <v>0</v>
      </c>
      <c r="R74" s="10" t="e">
        <v>#N/A</v>
      </c>
      <c r="S74" s="9">
        <v>30.78911314477611</v>
      </c>
      <c r="T74" s="9">
        <f t="shared" si="5"/>
        <v>0</v>
      </c>
      <c r="U74" s="10" t="e">
        <v>#N/A</v>
      </c>
      <c r="V74" s="9">
        <v>28.961165506332911</v>
      </c>
      <c r="W74" s="9">
        <f t="shared" si="6"/>
        <v>0</v>
      </c>
      <c r="X74" s="10" t="e">
        <v>#N/A</v>
      </c>
      <c r="Y74" s="9">
        <v>30.919797306020811</v>
      </c>
      <c r="Z74" s="9">
        <f t="shared" si="7"/>
        <v>0</v>
      </c>
      <c r="AA74" s="10" t="e">
        <v>#N/A</v>
      </c>
      <c r="AB74" s="9">
        <v>29.83618634311301</v>
      </c>
      <c r="AC74" s="9">
        <f t="shared" si="8"/>
        <v>0</v>
      </c>
      <c r="AD74" s="10" t="e">
        <v>#N/A</v>
      </c>
      <c r="AE74" s="9">
        <v>30.149559890135411</v>
      </c>
      <c r="AF74" s="9">
        <f t="shared" si="9"/>
        <v>0</v>
      </c>
      <c r="AG74" s="10" t="e">
        <v>#N/A</v>
      </c>
      <c r="AH74" s="9">
        <v>29.544254371723412</v>
      </c>
      <c r="AI74" s="9">
        <f t="shared" si="10"/>
        <v>0</v>
      </c>
      <c r="AJ74" s="10" t="e">
        <v>#N/A</v>
      </c>
      <c r="AK74" s="9">
        <v>30.124285520450709</v>
      </c>
      <c r="AL74" s="9">
        <f t="shared" si="11"/>
        <v>0</v>
      </c>
      <c r="AM74" s="10" t="e">
        <v>#N/A</v>
      </c>
      <c r="AN74" s="9">
        <v>30.590334272459611</v>
      </c>
      <c r="AO74" s="9">
        <f t="shared" si="12"/>
        <v>0</v>
      </c>
      <c r="AP74" s="10" t="e">
        <v>#N/A</v>
      </c>
      <c r="AQ74" s="9">
        <v>28.04409488985911</v>
      </c>
      <c r="AR74" s="9">
        <f t="shared" si="13"/>
        <v>0</v>
      </c>
      <c r="AS74" s="10" t="e">
        <v>#N/A</v>
      </c>
      <c r="AT74" s="9">
        <v>28.934888855241709</v>
      </c>
      <c r="AU74" s="9">
        <f t="shared" si="14"/>
        <v>0</v>
      </c>
      <c r="AV74" s="10" t="e">
        <v>#N/A</v>
      </c>
      <c r="AW74" s="9">
        <v>28.976944486732009</v>
      </c>
      <c r="AX74" s="9">
        <f t="shared" si="15"/>
        <v>0</v>
      </c>
      <c r="AY74" s="10" t="e">
        <v>#N/A</v>
      </c>
      <c r="AZ74" s="9">
        <v>27.982339770113409</v>
      </c>
      <c r="BA74" s="9">
        <f t="shared" si="16"/>
        <v>0</v>
      </c>
      <c r="BB74" s="10" t="e">
        <v>#N/A</v>
      </c>
      <c r="BC74" s="9">
        <v>28.18764474628431</v>
      </c>
      <c r="BD74" s="9">
        <f t="shared" si="17"/>
        <v>0</v>
      </c>
      <c r="BE74" s="10" t="e">
        <v>#N/A</v>
      </c>
      <c r="BF74" s="9">
        <v>28.63900298406201</v>
      </c>
      <c r="BG74" s="9">
        <f t="shared" si="18"/>
        <v>0</v>
      </c>
      <c r="BH74" s="10" t="e">
        <v>#N/A</v>
      </c>
      <c r="BI74" s="9">
        <v>28.981754879234611</v>
      </c>
      <c r="BJ74" s="9">
        <f t="shared" si="19"/>
        <v>0</v>
      </c>
      <c r="BK74" s="10" t="e">
        <v>#N/A</v>
      </c>
      <c r="BL74" s="9">
        <v>29.327503824290311</v>
      </c>
      <c r="BM74" s="9">
        <f t="shared" si="20"/>
        <v>0</v>
      </c>
      <c r="BN74" s="10" t="e">
        <v>#N/A</v>
      </c>
      <c r="BO74" s="9">
        <v>29.324704294174509</v>
      </c>
      <c r="BP74" s="9">
        <f t="shared" si="21"/>
        <v>0</v>
      </c>
      <c r="BQ74" s="10" t="e">
        <v>#N/A</v>
      </c>
      <c r="BR74" s="9">
        <v>29.283696462822409</v>
      </c>
      <c r="BS74" s="9">
        <f t="shared" si="22"/>
        <v>0</v>
      </c>
      <c r="BT74" s="10" t="e">
        <v>#N/A</v>
      </c>
      <c r="BU74" s="9">
        <v>29.30320228778201</v>
      </c>
      <c r="BV74" s="9">
        <f t="shared" si="23"/>
        <v>0</v>
      </c>
      <c r="BW74" s="10" t="e">
        <v>#N/A</v>
      </c>
      <c r="BX74" s="9">
        <v>29.56810171327821</v>
      </c>
      <c r="BY74" s="9">
        <f t="shared" si="24"/>
        <v>0</v>
      </c>
      <c r="BZ74" s="10" t="e">
        <v>#N/A</v>
      </c>
      <c r="CA74" s="9">
        <v>28.622730960841309</v>
      </c>
      <c r="CB74" s="9">
        <f t="shared" si="25"/>
        <v>0</v>
      </c>
      <c r="CC74" s="10" t="e">
        <v>#N/A</v>
      </c>
      <c r="CD74" s="9">
        <v>29.318641026287711</v>
      </c>
      <c r="CE74" s="9">
        <f t="shared" si="26"/>
        <v>0</v>
      </c>
      <c r="CF74" s="10" t="e">
        <v>#N/A</v>
      </c>
      <c r="CG74" s="9">
        <v>29.419912455195011</v>
      </c>
      <c r="CH74" s="9">
        <f t="shared" si="27"/>
        <v>0</v>
      </c>
      <c r="CI74" s="10" t="e">
        <v>#N/A</v>
      </c>
      <c r="CJ74" s="9">
        <v>28.973135403004608</v>
      </c>
      <c r="CK74" s="9">
        <f t="shared" si="28"/>
        <v>0</v>
      </c>
      <c r="CL74" s="10" t="e">
        <v>#N/A</v>
      </c>
      <c r="CM74" s="9">
        <v>29.311225568891111</v>
      </c>
      <c r="CN74" s="9">
        <f t="shared" si="29"/>
        <v>0</v>
      </c>
      <c r="CO74" s="10" t="e">
        <v>#N/A</v>
      </c>
      <c r="CP74" s="9">
        <v>30.263745977847112</v>
      </c>
      <c r="CQ74" s="9">
        <f t="shared" si="30"/>
        <v>0</v>
      </c>
      <c r="CR74" s="10" t="e">
        <v>#N/A</v>
      </c>
      <c r="CS74" s="9">
        <v>30.56547927508651</v>
      </c>
      <c r="CT74" s="9">
        <f t="shared" si="31"/>
        <v>0</v>
      </c>
      <c r="CU74" s="10" t="e">
        <v>#N/A</v>
      </c>
      <c r="CV74" s="9">
        <v>30.191966868629912</v>
      </c>
      <c r="CW74" s="9">
        <f t="shared" si="32"/>
        <v>0</v>
      </c>
      <c r="CX74" s="10" t="e">
        <v>#N/A</v>
      </c>
      <c r="CY74" s="9">
        <v>29.534448667266709</v>
      </c>
      <c r="CZ74" s="9">
        <f t="shared" si="33"/>
        <v>0</v>
      </c>
      <c r="DA74" s="6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</row>
    <row r="75" spans="1:307" s="27" customFormat="1" ht="14.4" customHeight="1" x14ac:dyDescent="0.3">
      <c r="A75" s="13" t="s">
        <v>94</v>
      </c>
      <c r="B75" s="13" t="s">
        <v>95</v>
      </c>
      <c r="C75" s="10">
        <v>16.447911022501334</v>
      </c>
      <c r="D75" s="9">
        <v>13.583167547721029</v>
      </c>
      <c r="E75" s="9">
        <f t="shared" si="0"/>
        <v>8.2067551762963333</v>
      </c>
      <c r="F75" s="10">
        <v>18.712850556297045</v>
      </c>
      <c r="G75" s="9">
        <v>20.637230973275631</v>
      </c>
      <c r="H75" s="9">
        <f t="shared" si="1"/>
        <v>3.7032399892506769</v>
      </c>
      <c r="I75" s="10">
        <v>18.826953303591537</v>
      </c>
      <c r="J75" s="9">
        <v>15.968426878958731</v>
      </c>
      <c r="K75" s="9">
        <f t="shared" si="2"/>
        <v>8.1711733203240158</v>
      </c>
      <c r="L75" s="10" t="e">
        <v>#N/A</v>
      </c>
      <c r="M75" s="9">
        <v>17.756071895764229</v>
      </c>
      <c r="N75" s="9">
        <f t="shared" si="3"/>
        <v>0</v>
      </c>
      <c r="O75" s="10">
        <v>18.884004677238785</v>
      </c>
      <c r="P75" s="9">
        <v>16.528899173201228</v>
      </c>
      <c r="Q75" s="9">
        <f t="shared" si="4"/>
        <v>5.5465219351479931</v>
      </c>
      <c r="R75" s="10">
        <v>17.74297720429384</v>
      </c>
      <c r="S75" s="9">
        <v>18.34534075243743</v>
      </c>
      <c r="T75" s="9">
        <f t="shared" si="5"/>
        <v>0.36284184413213461</v>
      </c>
      <c r="U75" s="10">
        <v>15.632076379345701</v>
      </c>
      <c r="V75" s="9">
        <v>16.668510802444331</v>
      </c>
      <c r="W75" s="9">
        <f t="shared" si="6"/>
        <v>1.0741963133837895</v>
      </c>
      <c r="X75" s="10" t="e">
        <v>#N/A</v>
      </c>
      <c r="Y75" s="9">
        <v>17.48147432706773</v>
      </c>
      <c r="Z75" s="9">
        <f t="shared" si="7"/>
        <v>0</v>
      </c>
      <c r="AA75" s="10">
        <v>16.659001104996147</v>
      </c>
      <c r="AB75" s="9">
        <v>17.009488093484229</v>
      </c>
      <c r="AC75" s="9">
        <f t="shared" si="8"/>
        <v>0.12284112909944532</v>
      </c>
      <c r="AD75" s="10" t="e">
        <v>#N/A</v>
      </c>
      <c r="AE75" s="9">
        <v>16.837069118631028</v>
      </c>
      <c r="AF75" s="9">
        <f t="shared" si="9"/>
        <v>0</v>
      </c>
      <c r="AG75" s="10">
        <v>19.796826655594739</v>
      </c>
      <c r="AH75" s="9">
        <v>21.77751566158393</v>
      </c>
      <c r="AI75" s="9">
        <f t="shared" si="10"/>
        <v>3.9231289384464505</v>
      </c>
      <c r="AJ75" s="10">
        <v>17.685925830646596</v>
      </c>
      <c r="AK75" s="9">
        <v>17.681865396458029</v>
      </c>
      <c r="AL75" s="9">
        <f t="shared" si="11"/>
        <v>1.6487125799682374E-5</v>
      </c>
      <c r="AM75" s="10" t="e">
        <v>#N/A</v>
      </c>
      <c r="AN75" s="9">
        <v>16.64992450176193</v>
      </c>
      <c r="AO75" s="9">
        <f t="shared" si="12"/>
        <v>0</v>
      </c>
      <c r="AP75" s="10">
        <v>17.685925830646596</v>
      </c>
      <c r="AQ75" s="9">
        <v>17.822020225211229</v>
      </c>
      <c r="AR75" s="9">
        <f t="shared" si="13"/>
        <v>1.8521684231914103E-2</v>
      </c>
      <c r="AS75" s="10">
        <v>17.685925830646596</v>
      </c>
      <c r="AT75" s="9">
        <v>18.58278032172143</v>
      </c>
      <c r="AU75" s="9">
        <f t="shared" si="14"/>
        <v>0.8043479781610986</v>
      </c>
      <c r="AV75" s="10">
        <v>18.410478275966632</v>
      </c>
      <c r="AW75" s="9">
        <v>18.596296489812531</v>
      </c>
      <c r="AX75" s="9">
        <f t="shared" si="15"/>
        <v>3.4528408596880097E-2</v>
      </c>
      <c r="AY75" s="10">
        <v>15.517973632051207</v>
      </c>
      <c r="AZ75" s="9">
        <v>19.831817661168131</v>
      </c>
      <c r="BA75" s="9">
        <f t="shared" si="16"/>
        <v>18.609250307547732</v>
      </c>
      <c r="BB75" s="10">
        <v>16.031435994876428</v>
      </c>
      <c r="BC75" s="9">
        <v>17.730048954766431</v>
      </c>
      <c r="BD75" s="9">
        <f t="shared" si="17"/>
        <v>2.8852859875062764</v>
      </c>
      <c r="BE75" s="10">
        <v>16.031435994876428</v>
      </c>
      <c r="BF75" s="9">
        <v>17.187376567105929</v>
      </c>
      <c r="BG75" s="9">
        <f t="shared" si="18"/>
        <v>1.3361986065262648</v>
      </c>
      <c r="BH75" s="10">
        <v>16.544898357701651</v>
      </c>
      <c r="BI75" s="9">
        <v>16.791012903069529</v>
      </c>
      <c r="BJ75" s="9">
        <f t="shared" si="19"/>
        <v>6.057236944163702E-2</v>
      </c>
      <c r="BK75" s="10" t="e">
        <v>#N/A</v>
      </c>
      <c r="BL75" s="9">
        <v>16.725411427080331</v>
      </c>
      <c r="BM75" s="9">
        <f t="shared" si="20"/>
        <v>0</v>
      </c>
      <c r="BN75" s="10">
        <v>16.385154511489361</v>
      </c>
      <c r="BO75" s="9">
        <v>16.299776820478229</v>
      </c>
      <c r="BP75" s="9">
        <f t="shared" si="21"/>
        <v>7.2893501223923515E-3</v>
      </c>
      <c r="BQ75" s="10" t="e">
        <v>#N/A</v>
      </c>
      <c r="BR75" s="9">
        <v>15.822023104044629</v>
      </c>
      <c r="BS75" s="9">
        <f t="shared" si="22"/>
        <v>0</v>
      </c>
      <c r="BT75" s="10">
        <v>16.259641489465416</v>
      </c>
      <c r="BU75" s="9">
        <v>15.594697009079429</v>
      </c>
      <c r="BV75" s="9">
        <f t="shared" si="23"/>
        <v>0.44215116199579052</v>
      </c>
      <c r="BW75" s="10" t="e">
        <v>#N/A</v>
      </c>
      <c r="BX75" s="9">
        <v>15.474169817000831</v>
      </c>
      <c r="BY75" s="9">
        <f t="shared" si="24"/>
        <v>0</v>
      </c>
      <c r="BZ75" s="10" t="e">
        <v>#N/A</v>
      </c>
      <c r="CA75" s="9">
        <v>17.010398932341229</v>
      </c>
      <c r="CB75" s="9">
        <f t="shared" si="25"/>
        <v>0</v>
      </c>
      <c r="CC75" s="10" t="e">
        <v>#N/A</v>
      </c>
      <c r="CD75" s="9">
        <v>16.681800205949529</v>
      </c>
      <c r="CE75" s="9">
        <f t="shared" si="26"/>
        <v>0</v>
      </c>
      <c r="CF75" s="10" t="e">
        <v>#N/A</v>
      </c>
      <c r="CG75" s="9">
        <v>16.791393639036329</v>
      </c>
      <c r="CH75" s="9">
        <f t="shared" si="27"/>
        <v>0</v>
      </c>
      <c r="CI75" s="10">
        <v>15.974384621229184</v>
      </c>
      <c r="CJ75" s="9">
        <v>16.99766757673693</v>
      </c>
      <c r="CK75" s="9">
        <f t="shared" si="28"/>
        <v>1.0471080070326673</v>
      </c>
      <c r="CL75" s="10" t="e">
        <v>#N/A</v>
      </c>
      <c r="CM75" s="9">
        <v>16.76690477672533</v>
      </c>
      <c r="CN75" s="9">
        <f t="shared" si="29"/>
        <v>0</v>
      </c>
      <c r="CO75" s="10">
        <v>17.62895346265433</v>
      </c>
      <c r="CP75" s="9">
        <v>15.465937132641528</v>
      </c>
      <c r="CQ75" s="9">
        <f t="shared" si="30"/>
        <v>4.6786396439020503</v>
      </c>
      <c r="CR75" s="10" t="e">
        <v>#N/A</v>
      </c>
      <c r="CS75" s="9">
        <v>17.24557410453653</v>
      </c>
      <c r="CT75" s="9">
        <f t="shared" si="31"/>
        <v>0</v>
      </c>
      <c r="CU75" s="10" t="e">
        <v>#N/A</v>
      </c>
      <c r="CV75" s="9">
        <v>15.468233002314928</v>
      </c>
      <c r="CW75" s="9">
        <f t="shared" si="32"/>
        <v>0</v>
      </c>
      <c r="CX75" s="10" t="e">
        <v>#N/A</v>
      </c>
      <c r="CY75" s="9">
        <v>14.82112228048533</v>
      </c>
      <c r="CZ75" s="9">
        <f t="shared" si="33"/>
        <v>0</v>
      </c>
      <c r="DA75" s="6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</row>
    <row r="76" spans="1:307" s="27" customFormat="1" ht="14.4" customHeight="1" x14ac:dyDescent="0.3">
      <c r="A76" s="13" t="s">
        <v>96</v>
      </c>
      <c r="B76" s="13" t="s">
        <v>97</v>
      </c>
      <c r="C76" s="10">
        <v>12.30027615834647</v>
      </c>
      <c r="D76" s="9">
        <v>12.16991698595562</v>
      </c>
      <c r="E76" s="9">
        <f t="shared" si="0"/>
        <v>1.6993513826427446E-2</v>
      </c>
      <c r="F76" s="10" t="e">
        <v>#N/A</v>
      </c>
      <c r="G76" s="9">
        <v>16.321575258108822</v>
      </c>
      <c r="H76" s="9">
        <f t="shared" si="1"/>
        <v>0</v>
      </c>
      <c r="I76" s="10">
        <v>14.890408521931487</v>
      </c>
      <c r="J76" s="9">
        <v>15.783229848984821</v>
      </c>
      <c r="K76" s="9">
        <f t="shared" si="2"/>
        <v>0.79712992204127531</v>
      </c>
      <c r="L76" s="10">
        <v>16.487846984054404</v>
      </c>
      <c r="M76" s="9">
        <v>17.122386003648121</v>
      </c>
      <c r="N76" s="9">
        <f t="shared" si="3"/>
        <v>0.40263976738695562</v>
      </c>
      <c r="O76" s="10">
        <v>15.746179126640193</v>
      </c>
      <c r="P76" s="9">
        <v>16.236238087170022</v>
      </c>
      <c r="Q76" s="9">
        <f t="shared" si="4"/>
        <v>0.24015778479557684</v>
      </c>
      <c r="R76" s="10">
        <v>13.578226928044803</v>
      </c>
      <c r="S76" s="9">
        <v>14.752732870686522</v>
      </c>
      <c r="T76" s="9">
        <f t="shared" si="5"/>
        <v>1.3794642093007135</v>
      </c>
      <c r="U76" s="10">
        <v>13.863483796281038</v>
      </c>
      <c r="V76" s="9">
        <v>16.24487782839002</v>
      </c>
      <c r="W76" s="9">
        <f t="shared" si="6"/>
        <v>5.6710375361642766</v>
      </c>
      <c r="X76" s="10">
        <v>15.460922258403958</v>
      </c>
      <c r="Y76" s="9">
        <v>15.61773858459642</v>
      </c>
      <c r="Z76" s="9">
        <f t="shared" si="7"/>
        <v>2.4591360160500782E-2</v>
      </c>
      <c r="AA76" s="10">
        <v>14.833357148284239</v>
      </c>
      <c r="AB76" s="9">
        <v>16.150372965996223</v>
      </c>
      <c r="AC76" s="9">
        <f t="shared" si="8"/>
        <v>1.7345306641035634</v>
      </c>
      <c r="AD76" s="10">
        <v>14.833357148284239</v>
      </c>
      <c r="AE76" s="9">
        <v>15.743508243020621</v>
      </c>
      <c r="AF76" s="9">
        <f t="shared" si="9"/>
        <v>0.82837501524983337</v>
      </c>
      <c r="AG76" s="10">
        <v>16.259641489465416</v>
      </c>
      <c r="AH76" s="9">
        <v>16.409507382228821</v>
      </c>
      <c r="AI76" s="9">
        <f t="shared" si="10"/>
        <v>2.2459785813772309E-2</v>
      </c>
      <c r="AJ76" s="10">
        <v>15.346819511109462</v>
      </c>
      <c r="AK76" s="9">
        <v>16.249491621684822</v>
      </c>
      <c r="AL76" s="9">
        <f t="shared" si="11"/>
        <v>0.81481693921057397</v>
      </c>
      <c r="AM76" s="10">
        <v>14.890408521931487</v>
      </c>
      <c r="AN76" s="9">
        <v>15.300887183270522</v>
      </c>
      <c r="AO76" s="9">
        <f t="shared" si="12"/>
        <v>0.16849273141468582</v>
      </c>
      <c r="AP76" s="10">
        <v>14.719254400989744</v>
      </c>
      <c r="AQ76" s="9">
        <v>15.52202491433982</v>
      </c>
      <c r="AR76" s="9">
        <f t="shared" si="13"/>
        <v>0.64444049710434448</v>
      </c>
      <c r="AS76" s="10">
        <v>15.175665390167723</v>
      </c>
      <c r="AT76" s="9">
        <v>15.46514152515492</v>
      </c>
      <c r="AU76" s="9">
        <f t="shared" si="14"/>
        <v>8.3796432727125919E-2</v>
      </c>
      <c r="AV76" s="10">
        <v>15.215601351720796</v>
      </c>
      <c r="AW76" s="9">
        <v>15.010756334269921</v>
      </c>
      <c r="AX76" s="9">
        <f t="shared" si="15"/>
        <v>4.1961481174449339E-2</v>
      </c>
      <c r="AY76" s="10">
        <v>12.208993960510874</v>
      </c>
      <c r="AZ76" s="9">
        <v>15.71655232511732</v>
      </c>
      <c r="BA76" s="9">
        <f t="shared" si="16"/>
        <v>12.302965681120645</v>
      </c>
      <c r="BB76" s="10">
        <v>12.266045334158122</v>
      </c>
      <c r="BC76" s="9">
        <v>15.047134843320123</v>
      </c>
      <c r="BD76" s="9">
        <f t="shared" si="17"/>
        <v>7.7344588579709406</v>
      </c>
      <c r="BE76" s="10">
        <v>12.266045334158122</v>
      </c>
      <c r="BF76" s="9">
        <v>14.77683977719612</v>
      </c>
      <c r="BG76" s="9">
        <f t="shared" si="18"/>
        <v>6.3040887351904908</v>
      </c>
      <c r="BH76" s="10">
        <v>12.779507696983345</v>
      </c>
      <c r="BI76" s="9">
        <v>14.47476987799142</v>
      </c>
      <c r="BJ76" s="9">
        <f t="shared" si="19"/>
        <v>2.8739138623562575</v>
      </c>
      <c r="BK76" s="10">
        <v>12.551302202394357</v>
      </c>
      <c r="BL76" s="9">
        <v>14.246889506316922</v>
      </c>
      <c r="BM76" s="9">
        <f t="shared" si="20"/>
        <v>2.8750163052233932</v>
      </c>
      <c r="BN76" s="10" t="e">
        <v>#N/A</v>
      </c>
      <c r="BO76" s="9">
        <v>13.886457824332719</v>
      </c>
      <c r="BP76" s="9">
        <f t="shared" si="21"/>
        <v>0</v>
      </c>
      <c r="BQ76" s="10">
        <v>12.437199455099861</v>
      </c>
      <c r="BR76" s="9">
        <v>13.665387519096519</v>
      </c>
      <c r="BS76" s="9">
        <f t="shared" si="22"/>
        <v>1.508445920543859</v>
      </c>
      <c r="BT76" s="10">
        <v>12.380148081452614</v>
      </c>
      <c r="BU76" s="9">
        <v>13.442755360996919</v>
      </c>
      <c r="BV76" s="9">
        <f t="shared" si="23"/>
        <v>1.1291342305405505</v>
      </c>
      <c r="BW76" s="10">
        <v>11.43880041627304</v>
      </c>
      <c r="BX76" s="9">
        <v>13.217490231782122</v>
      </c>
      <c r="BY76" s="9">
        <f t="shared" si="24"/>
        <v>3.1637374597957337</v>
      </c>
      <c r="BZ76" s="10">
        <v>11.638480224038403</v>
      </c>
      <c r="CA76" s="9">
        <v>14.800245772142322</v>
      </c>
      <c r="CB76" s="9">
        <f t="shared" si="25"/>
        <v>9.9967613811768725</v>
      </c>
      <c r="CC76" s="10">
        <v>12.208993960510874</v>
      </c>
      <c r="CD76" s="9">
        <v>14.661167996321723</v>
      </c>
      <c r="CE76" s="9">
        <f t="shared" si="26"/>
        <v>6.0131575019048658</v>
      </c>
      <c r="CF76" s="10">
        <v>11.923737092274642</v>
      </c>
      <c r="CG76" s="9">
        <v>14.631451877063522</v>
      </c>
      <c r="CH76" s="9">
        <f t="shared" si="27"/>
        <v>7.3317193557642923</v>
      </c>
      <c r="CI76" s="10">
        <v>11.923737092274642</v>
      </c>
      <c r="CJ76" s="9">
        <v>14.636008176385122</v>
      </c>
      <c r="CK76" s="9">
        <f t="shared" si="28"/>
        <v>7.3564144337018371</v>
      </c>
      <c r="CL76" s="10" t="e">
        <v>#N/A</v>
      </c>
      <c r="CM76" s="9">
        <v>14.176673200959222</v>
      </c>
      <c r="CN76" s="9">
        <f t="shared" si="29"/>
        <v>0</v>
      </c>
      <c r="CO76" s="10">
        <v>13.178943971466435</v>
      </c>
      <c r="CP76" s="9">
        <v>14.043816120254021</v>
      </c>
      <c r="CQ76" s="9">
        <f t="shared" si="30"/>
        <v>0.74800383374845769</v>
      </c>
      <c r="CR76" s="10">
        <v>15.050152368143777</v>
      </c>
      <c r="CS76" s="9">
        <v>15.287823762378821</v>
      </c>
      <c r="CT76" s="9">
        <f t="shared" si="31"/>
        <v>5.6487691637629449E-2</v>
      </c>
      <c r="CU76" s="10">
        <v>13.107553095455017</v>
      </c>
      <c r="CV76" s="9">
        <v>14.21894923437042</v>
      </c>
      <c r="CW76" s="9">
        <f t="shared" si="32"/>
        <v>1.2352013775960653</v>
      </c>
      <c r="CX76" s="10" t="e">
        <v>#N/A</v>
      </c>
      <c r="CY76" s="9">
        <v>14.386934350143122</v>
      </c>
      <c r="CZ76" s="9">
        <f t="shared" si="33"/>
        <v>0</v>
      </c>
      <c r="DA76" s="6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</row>
    <row r="77" spans="1:307" s="22" customFormat="1" ht="15" customHeight="1" x14ac:dyDescent="0.3">
      <c r="A77" s="13" t="s">
        <v>98</v>
      </c>
      <c r="B77" s="13" t="s">
        <v>99</v>
      </c>
      <c r="C77" s="10">
        <v>-25.359335586201329</v>
      </c>
      <c r="D77" s="9">
        <v>-25.85938615745296</v>
      </c>
      <c r="E77" s="9">
        <f t="shared" si="0"/>
        <v>0.25005057380908224</v>
      </c>
      <c r="F77" s="10" t="e">
        <v>#N/A</v>
      </c>
      <c r="G77" s="9">
        <v>-7.7521298947545993</v>
      </c>
      <c r="H77" s="9">
        <f t="shared" si="1"/>
        <v>0</v>
      </c>
      <c r="I77" s="10">
        <v>-23.10580632713507</v>
      </c>
      <c r="J77" s="9">
        <v>-20.1848956329892</v>
      </c>
      <c r="K77" s="9">
        <f t="shared" si="2"/>
        <v>8.5317192831757129</v>
      </c>
      <c r="L77" s="10">
        <v>-15.689127752992949</v>
      </c>
      <c r="M77" s="9">
        <v>-15.6890494920967</v>
      </c>
      <c r="N77" s="9">
        <f t="shared" si="3"/>
        <v>6.124767881673198E-9</v>
      </c>
      <c r="O77" s="10">
        <v>-17.971182698882831</v>
      </c>
      <c r="P77" s="9">
        <v>-16.629389873431698</v>
      </c>
      <c r="Q77" s="9">
        <f t="shared" si="4"/>
        <v>1.800407986432135</v>
      </c>
      <c r="R77" s="10" t="e">
        <v>#N/A</v>
      </c>
      <c r="S77" s="9">
        <v>-10.6678900972544</v>
      </c>
      <c r="T77" s="9">
        <f t="shared" si="5"/>
        <v>0</v>
      </c>
      <c r="U77" s="10" t="e">
        <v>#N/A</v>
      </c>
      <c r="V77" s="9">
        <v>-7.1109995537803989</v>
      </c>
      <c r="W77" s="9">
        <f t="shared" si="6"/>
        <v>0</v>
      </c>
      <c r="X77" s="10">
        <v>-19.625672534652999</v>
      </c>
      <c r="Y77" s="9">
        <v>-19.172845464924901</v>
      </c>
      <c r="Z77" s="9">
        <f t="shared" si="7"/>
        <v>0.20505235507853578</v>
      </c>
      <c r="AA77" s="10" t="e">
        <v>#N/A</v>
      </c>
      <c r="AB77" s="9">
        <v>-8.3940554621223988</v>
      </c>
      <c r="AC77" s="9">
        <f t="shared" si="8"/>
        <v>0</v>
      </c>
      <c r="AD77" s="10" t="e">
        <v>#N/A</v>
      </c>
      <c r="AE77" s="9">
        <v>-9.3730051398081997</v>
      </c>
      <c r="AF77" s="9">
        <f t="shared" si="9"/>
        <v>0</v>
      </c>
      <c r="AG77" s="10">
        <v>-10.147094240558882</v>
      </c>
      <c r="AH77" s="9">
        <v>-1.8413701632991959</v>
      </c>
      <c r="AI77" s="9">
        <f t="shared" si="10"/>
        <v>68.985052447571263</v>
      </c>
      <c r="AJ77" s="10" t="e">
        <v>#N/A</v>
      </c>
      <c r="AK77" s="9">
        <v>-14.689475361093699</v>
      </c>
      <c r="AL77" s="9">
        <f t="shared" si="11"/>
        <v>0</v>
      </c>
      <c r="AM77" s="10" t="e">
        <v>#N/A</v>
      </c>
      <c r="AN77" s="9">
        <v>-20.104680901659997</v>
      </c>
      <c r="AO77" s="9">
        <f t="shared" si="12"/>
        <v>0</v>
      </c>
      <c r="AP77" s="10">
        <v>-8.3970942405588822</v>
      </c>
      <c r="AQ77" s="9">
        <v>-4.0656935736469002</v>
      </c>
      <c r="AR77" s="9">
        <f t="shared" si="13"/>
        <v>18.761031737325563</v>
      </c>
      <c r="AS77" s="10" t="e">
        <v>#N/A</v>
      </c>
      <c r="AT77" s="9">
        <v>-4.5493822458499977</v>
      </c>
      <c r="AU77" s="9">
        <f t="shared" si="14"/>
        <v>0</v>
      </c>
      <c r="AV77" s="10" t="e">
        <v>#N/A</v>
      </c>
      <c r="AW77" s="9">
        <v>-4.9693915130579001</v>
      </c>
      <c r="AX77" s="9">
        <f t="shared" si="15"/>
        <v>0</v>
      </c>
      <c r="AY77" s="10">
        <v>-3.5371851661293192</v>
      </c>
      <c r="AZ77" s="9">
        <v>-3.0143675430146999</v>
      </c>
      <c r="BA77" s="9">
        <f t="shared" si="16"/>
        <v>0.27333826703922015</v>
      </c>
      <c r="BB77" s="10">
        <v>-5.5339832437829664</v>
      </c>
      <c r="BC77" s="9">
        <v>-5.3632702644089001</v>
      </c>
      <c r="BD77" s="9">
        <f t="shared" si="17"/>
        <v>2.9142921326770373E-2</v>
      </c>
      <c r="BE77" s="10" t="e">
        <v>#N/A</v>
      </c>
      <c r="BF77" s="9">
        <v>-6.6249405704903985</v>
      </c>
      <c r="BG77" s="9">
        <f t="shared" si="18"/>
        <v>0</v>
      </c>
      <c r="BH77" s="10" t="e">
        <v>#N/A</v>
      </c>
      <c r="BI77" s="9">
        <v>-7.8899952706670007</v>
      </c>
      <c r="BJ77" s="9">
        <f t="shared" si="19"/>
        <v>0</v>
      </c>
      <c r="BK77" s="10" t="e">
        <v>#N/A</v>
      </c>
      <c r="BL77" s="9">
        <v>-8.9948329467014005</v>
      </c>
      <c r="BM77" s="9">
        <f t="shared" si="20"/>
        <v>0</v>
      </c>
      <c r="BN77" s="10" t="e">
        <v>#N/A</v>
      </c>
      <c r="BO77" s="9">
        <v>-9.8717083069246989</v>
      </c>
      <c r="BP77" s="9">
        <f t="shared" si="21"/>
        <v>0</v>
      </c>
      <c r="BQ77" s="10" t="e">
        <v>#N/A</v>
      </c>
      <c r="BR77" s="9">
        <v>-10.6725407059192</v>
      </c>
      <c r="BS77" s="9">
        <f t="shared" si="22"/>
        <v>0</v>
      </c>
      <c r="BT77" s="10" t="e">
        <v>#N/A</v>
      </c>
      <c r="BU77" s="9">
        <v>-11.284027199356899</v>
      </c>
      <c r="BV77" s="9">
        <f t="shared" si="23"/>
        <v>0</v>
      </c>
      <c r="BW77" s="10" t="e">
        <v>#N/A</v>
      </c>
      <c r="BX77" s="9">
        <v>-12.975621791194499</v>
      </c>
      <c r="BY77" s="9">
        <f t="shared" si="24"/>
        <v>0</v>
      </c>
      <c r="BZ77" s="10">
        <v>-7.3170942405588804</v>
      </c>
      <c r="CA77" s="9">
        <v>-6.7881189050324977</v>
      </c>
      <c r="CB77" s="9">
        <f t="shared" si="25"/>
        <v>0.27981490559524913</v>
      </c>
      <c r="CC77" s="10" t="e">
        <v>#N/A</v>
      </c>
      <c r="CD77" s="9">
        <v>-9.7368780562973996</v>
      </c>
      <c r="CE77" s="9">
        <f t="shared" si="26"/>
        <v>0</v>
      </c>
      <c r="CF77" s="10" t="e">
        <v>#N/A</v>
      </c>
      <c r="CG77" s="9">
        <v>-9.6563006615770988</v>
      </c>
      <c r="CH77" s="9">
        <f t="shared" si="27"/>
        <v>0</v>
      </c>
      <c r="CI77" s="10" t="e">
        <v>#N/A</v>
      </c>
      <c r="CJ77" s="9">
        <v>-8.1113380664830004</v>
      </c>
      <c r="CK77" s="9">
        <f t="shared" si="28"/>
        <v>0</v>
      </c>
      <c r="CL77" s="10" t="e">
        <v>#N/A</v>
      </c>
      <c r="CM77" s="9">
        <v>-8.9415601440597996</v>
      </c>
      <c r="CN77" s="9">
        <f t="shared" si="29"/>
        <v>0</v>
      </c>
      <c r="CO77" s="10">
        <v>-23.676305983391799</v>
      </c>
      <c r="CP77" s="9">
        <v>-23.909736945778597</v>
      </c>
      <c r="CQ77" s="9">
        <f t="shared" si="30"/>
        <v>5.4490014200826727E-2</v>
      </c>
      <c r="CR77" s="10">
        <v>-19.682723908300243</v>
      </c>
      <c r="CS77" s="9">
        <v>-19.3619824589979</v>
      </c>
      <c r="CT77" s="9">
        <f t="shared" si="31"/>
        <v>0.10287507730056736</v>
      </c>
      <c r="CU77" s="10">
        <v>-25.102604404788718</v>
      </c>
      <c r="CV77" s="9">
        <v>-23.5877155405446</v>
      </c>
      <c r="CW77" s="9">
        <f t="shared" si="32"/>
        <v>2.2948882710108314</v>
      </c>
      <c r="CX77" s="10">
        <v>-24.874398910199726</v>
      </c>
      <c r="CY77" s="9">
        <v>-21.828134727988001</v>
      </c>
      <c r="CZ77" s="9">
        <f t="shared" si="33"/>
        <v>9.2797254678260739</v>
      </c>
      <c r="DA77" s="6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</row>
    <row r="78" spans="1:307" s="22" customFormat="1" ht="15" customHeight="1" x14ac:dyDescent="0.3">
      <c r="A78" s="13" t="s">
        <v>100</v>
      </c>
      <c r="B78" s="13" t="s">
        <v>101</v>
      </c>
      <c r="C78" s="10">
        <v>-15.803230500287441</v>
      </c>
      <c r="D78" s="9">
        <v>-17.610388726661999</v>
      </c>
      <c r="E78" s="9">
        <f t="shared" si="0"/>
        <v>3.2658208551532368</v>
      </c>
      <c r="F78" s="10">
        <v>-7.1884730795531322</v>
      </c>
      <c r="G78" s="9">
        <v>-5.8717121795526985</v>
      </c>
      <c r="H78" s="9">
        <f t="shared" si="1"/>
        <v>1.733859267769952</v>
      </c>
      <c r="I78" s="10">
        <v>-12.779507696983345</v>
      </c>
      <c r="J78" s="9">
        <v>-11.245627936405199</v>
      </c>
      <c r="K78" s="9">
        <f t="shared" si="2"/>
        <v>2.3527871199112678</v>
      </c>
      <c r="L78" s="10">
        <v>-8.2724491788508256</v>
      </c>
      <c r="M78" s="9">
        <v>-6.7557109791210976</v>
      </c>
      <c r="N78" s="9">
        <f t="shared" si="3"/>
        <v>2.3004947665193765</v>
      </c>
      <c r="O78" s="10">
        <v>-7.5878326950838613</v>
      </c>
      <c r="P78" s="9">
        <v>-6.7894360177037996</v>
      </c>
      <c r="Q78" s="9">
        <f t="shared" si="4"/>
        <v>0.63743725445152233</v>
      </c>
      <c r="R78" s="10">
        <v>-10.269247256504475</v>
      </c>
      <c r="S78" s="9">
        <v>-8.1709637831121</v>
      </c>
      <c r="T78" s="9">
        <f t="shared" si="5"/>
        <v>4.4027935347115674</v>
      </c>
      <c r="U78" s="10">
        <v>-4.6211612654270127</v>
      </c>
      <c r="V78" s="9">
        <v>-2.1695449706504988</v>
      </c>
      <c r="W78" s="9">
        <f t="shared" si="6"/>
        <v>6.010422456813723</v>
      </c>
      <c r="X78" s="10">
        <v>-10.55450412474071</v>
      </c>
      <c r="Y78" s="9">
        <v>-11.8210267934355</v>
      </c>
      <c r="Z78" s="9">
        <f t="shared" si="7"/>
        <v>1.6040796703177738</v>
      </c>
      <c r="AA78" s="10" t="e">
        <v>#N/A</v>
      </c>
      <c r="AB78" s="9">
        <v>-4.0196024153339991</v>
      </c>
      <c r="AC78" s="9">
        <f t="shared" si="8"/>
        <v>0</v>
      </c>
      <c r="AD78" s="10">
        <v>-6.0474456066081892</v>
      </c>
      <c r="AE78" s="9">
        <v>-5.0466288458953983</v>
      </c>
      <c r="AF78" s="9">
        <f t="shared" si="9"/>
        <v>1.0016341885236437</v>
      </c>
      <c r="AG78" s="10">
        <v>-5.1346236282522391</v>
      </c>
      <c r="AH78" s="9">
        <v>-2.5074932836723001</v>
      </c>
      <c r="AI78" s="9">
        <f t="shared" si="10"/>
        <v>6.9018138474127086</v>
      </c>
      <c r="AJ78" s="10">
        <v>-9.0141170362650378</v>
      </c>
      <c r="AK78" s="9">
        <v>-7.0733484140213996</v>
      </c>
      <c r="AL78" s="9">
        <f t="shared" si="11"/>
        <v>3.7665828450854697</v>
      </c>
      <c r="AM78" s="10">
        <v>-11.809634344980145</v>
      </c>
      <c r="AN78" s="9">
        <v>-11.990115621854599</v>
      </c>
      <c r="AO78" s="9">
        <f t="shared" si="12"/>
        <v>3.2573491302233457E-2</v>
      </c>
      <c r="AP78" s="10">
        <v>-4.0506475289545421</v>
      </c>
      <c r="AQ78" s="9">
        <v>-2.635290136275998</v>
      </c>
      <c r="AR78" s="9">
        <f t="shared" si="13"/>
        <v>2.0032365490098063</v>
      </c>
      <c r="AS78" s="10">
        <v>-5.3057777491939788</v>
      </c>
      <c r="AT78" s="9">
        <v>-3.4686008407533002</v>
      </c>
      <c r="AU78" s="9">
        <f t="shared" si="14"/>
        <v>3.3752189929076497</v>
      </c>
      <c r="AV78" s="10" t="e">
        <v>#N/A</v>
      </c>
      <c r="AW78" s="9">
        <v>-4.2566515354027992</v>
      </c>
      <c r="AX78" s="9">
        <f t="shared" si="15"/>
        <v>0</v>
      </c>
      <c r="AY78" s="10">
        <v>-0.79871923106145815</v>
      </c>
      <c r="AZ78" s="9">
        <v>-1.0320659536911982</v>
      </c>
      <c r="BA78" s="9">
        <f t="shared" si="16"/>
        <v>5.4450692962040859E-2</v>
      </c>
      <c r="BB78" s="10">
        <v>-1.9397467040063994</v>
      </c>
      <c r="BC78" s="9">
        <v>-2.3526522414883999</v>
      </c>
      <c r="BD78" s="9">
        <f t="shared" si="17"/>
        <v>0.17049098288329975</v>
      </c>
      <c r="BE78" s="10">
        <v>-3.3660310451875795</v>
      </c>
      <c r="BF78" s="9">
        <v>-3.4122226068189008</v>
      </c>
      <c r="BG78" s="9">
        <f t="shared" si="18"/>
        <v>2.1336603659401561E-3</v>
      </c>
      <c r="BH78" s="10">
        <v>-4.1076989026017898</v>
      </c>
      <c r="BI78" s="9">
        <v>-4.3311923830090997</v>
      </c>
      <c r="BJ78" s="9">
        <f t="shared" si="19"/>
        <v>4.9949335784572606E-2</v>
      </c>
      <c r="BK78" s="10">
        <v>-3.8224420343655545</v>
      </c>
      <c r="BL78" s="9">
        <v>-5.2469860400956989</v>
      </c>
      <c r="BM78" s="9">
        <f t="shared" si="20"/>
        <v>2.0293256242616855</v>
      </c>
      <c r="BN78" s="10" t="e">
        <v>#N/A</v>
      </c>
      <c r="BO78" s="9">
        <v>-5.9361736194979997</v>
      </c>
      <c r="BP78" s="9">
        <f t="shared" si="21"/>
        <v>0</v>
      </c>
      <c r="BQ78" s="10" t="e">
        <v>#N/A</v>
      </c>
      <c r="BR78" s="9">
        <v>-6.4366002054739972</v>
      </c>
      <c r="BS78" s="9">
        <f t="shared" si="22"/>
        <v>0</v>
      </c>
      <c r="BT78" s="10">
        <v>-5.1346236282522391</v>
      </c>
      <c r="BU78" s="9">
        <v>-6.9777097503028997</v>
      </c>
      <c r="BV78" s="9">
        <f t="shared" si="23"/>
        <v>3.3969664532957431</v>
      </c>
      <c r="BW78" s="10">
        <v>-6.9032162113168969</v>
      </c>
      <c r="BX78" s="9">
        <v>-8.0191342577342972</v>
      </c>
      <c r="BY78" s="9">
        <f t="shared" si="24"/>
        <v>1.2452730863200272</v>
      </c>
      <c r="BZ78" s="10">
        <v>-2.6243631877733655</v>
      </c>
      <c r="CA78" s="9">
        <v>-3.4010539793001975</v>
      </c>
      <c r="CB78" s="9">
        <f t="shared" si="25"/>
        <v>0.60324858564257677</v>
      </c>
      <c r="CC78" s="10">
        <v>-2.5673118141261178</v>
      </c>
      <c r="CD78" s="9">
        <v>-4.3928778288347985</v>
      </c>
      <c r="CE78" s="9">
        <f t="shared" si="26"/>
        <v>3.3326912740593353</v>
      </c>
      <c r="CF78" s="10">
        <v>-3.3089796715403281</v>
      </c>
      <c r="CG78" s="9">
        <v>-4.3658494628246984</v>
      </c>
      <c r="CH78" s="9">
        <f t="shared" si="27"/>
        <v>1.1169737557294686</v>
      </c>
      <c r="CI78" s="10">
        <v>-1.9967980776536471</v>
      </c>
      <c r="CJ78" s="9">
        <v>-4.2974045185445</v>
      </c>
      <c r="CK78" s="9">
        <f t="shared" si="28"/>
        <v>5.2927899958684774</v>
      </c>
      <c r="CL78" s="10">
        <v>-3.8338523090950041</v>
      </c>
      <c r="CM78" s="9">
        <v>-5.3079867959385005</v>
      </c>
      <c r="CN78" s="9">
        <f t="shared" si="29"/>
        <v>2.1730724853013386</v>
      </c>
      <c r="CO78" s="10">
        <v>-14.787686115870759</v>
      </c>
      <c r="CP78" s="9">
        <v>-15.6802543041285</v>
      </c>
      <c r="CQ78" s="9">
        <f t="shared" si="30"/>
        <v>0.79667797068970569</v>
      </c>
      <c r="CR78" s="10">
        <v>-12.208993960510874</v>
      </c>
      <c r="CS78" s="9">
        <v>-12.178373086071399</v>
      </c>
      <c r="CT78" s="9">
        <f t="shared" si="31"/>
        <v>9.3763795143806132E-4</v>
      </c>
      <c r="CU78" s="10">
        <v>-15.784213375738359</v>
      </c>
      <c r="CV78" s="9">
        <v>-15.369480141026298</v>
      </c>
      <c r="CW78" s="9">
        <f t="shared" si="32"/>
        <v>0.17200365597472977</v>
      </c>
      <c r="CX78" s="10" t="e">
        <v>#N/A</v>
      </c>
      <c r="CY78" s="9">
        <v>-12.802946392019898</v>
      </c>
      <c r="CZ78" s="9">
        <f t="shared" si="33"/>
        <v>0</v>
      </c>
      <c r="DA78" s="6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</row>
    <row r="79" spans="1:307" s="22" customFormat="1" ht="15" customHeight="1" x14ac:dyDescent="0.3">
      <c r="A79" s="13" t="s">
        <v>102</v>
      </c>
      <c r="B79" s="13" t="s">
        <v>103</v>
      </c>
      <c r="C79" s="10">
        <v>-12.465725141923485</v>
      </c>
      <c r="D79" s="9">
        <v>-13.552794805680399</v>
      </c>
      <c r="E79" s="9">
        <f t="shared" si="0"/>
        <v>1.1817204538605699</v>
      </c>
      <c r="F79" s="10" t="e">
        <v>#N/A</v>
      </c>
      <c r="G79" s="9">
        <v>-2.1105074778897972</v>
      </c>
      <c r="H79" s="9">
        <f t="shared" si="1"/>
        <v>0</v>
      </c>
      <c r="I79" s="10">
        <v>-9.1852711572067776</v>
      </c>
      <c r="J79" s="9">
        <v>-7.0469282226783001</v>
      </c>
      <c r="K79" s="9">
        <f t="shared" si="2"/>
        <v>4.5725105056478608</v>
      </c>
      <c r="L79" s="10">
        <v>-5.419880496488469</v>
      </c>
      <c r="M79" s="9">
        <v>-2.6373618917406993</v>
      </c>
      <c r="N79" s="9">
        <f t="shared" si="3"/>
        <v>7.7424097857674745</v>
      </c>
      <c r="O79" s="10">
        <v>-4.9634695073104957</v>
      </c>
      <c r="P79" s="9">
        <v>-2.6815409309581995</v>
      </c>
      <c r="Q79" s="9">
        <f t="shared" si="4"/>
        <v>5.2071980275732175</v>
      </c>
      <c r="R79" s="10">
        <v>-7.3025758268476242</v>
      </c>
      <c r="S79" s="9">
        <v>-4.2627306357554993</v>
      </c>
      <c r="T79" s="9">
        <f t="shared" si="5"/>
        <v>9.2406587858059179</v>
      </c>
      <c r="U79" s="10">
        <v>-2.7955173087151053</v>
      </c>
      <c r="V79" s="9">
        <v>1.5989054711597994</v>
      </c>
      <c r="W79" s="9">
        <f t="shared" si="6"/>
        <v>19.310951568283485</v>
      </c>
      <c r="X79" s="10">
        <v>-6.6179593430806616</v>
      </c>
      <c r="Y79" s="9">
        <v>-7.8076506102857977</v>
      </c>
      <c r="Z79" s="9">
        <f t="shared" si="7"/>
        <v>1.4153653112641624</v>
      </c>
      <c r="AA79" s="10" t="e">
        <v>#N/A</v>
      </c>
      <c r="AB79" s="9">
        <v>-9.6818536701800184E-2</v>
      </c>
      <c r="AC79" s="9">
        <f t="shared" si="8"/>
        <v>0</v>
      </c>
      <c r="AD79" s="10">
        <v>-3.7653906607183067</v>
      </c>
      <c r="AE79" s="9">
        <v>-1.0658922762266982</v>
      </c>
      <c r="AF79" s="9">
        <f t="shared" si="9"/>
        <v>7.2872915278728039</v>
      </c>
      <c r="AG79" s="10">
        <v>-1.8826953303591516</v>
      </c>
      <c r="AH79" s="9">
        <v>0.86513191124000244</v>
      </c>
      <c r="AI79" s="9">
        <f t="shared" si="10"/>
        <v>7.5505545496744153</v>
      </c>
      <c r="AJ79" s="10">
        <v>-5.9333428593136954</v>
      </c>
      <c r="AK79" s="9">
        <v>-3.1334547847861991</v>
      </c>
      <c r="AL79" s="9">
        <f t="shared" si="11"/>
        <v>7.839373229881291</v>
      </c>
      <c r="AM79" s="10">
        <v>-7.8730895633200948</v>
      </c>
      <c r="AN79" s="9">
        <v>-7.9236229376368001</v>
      </c>
      <c r="AO79" s="9">
        <f t="shared" si="12"/>
        <v>2.5536219198322558E-3</v>
      </c>
      <c r="AP79" s="10">
        <v>-2.4532090668316222</v>
      </c>
      <c r="AQ79" s="9">
        <v>0.9059048603506028</v>
      </c>
      <c r="AR79" s="9">
        <f t="shared" si="13"/>
        <v>11.283646375789591</v>
      </c>
      <c r="AS79" s="10">
        <v>-2.8525686823623531</v>
      </c>
      <c r="AT79" s="9">
        <v>0.11547819264830039</v>
      </c>
      <c r="AU79" s="9">
        <f t="shared" si="14"/>
        <v>8.8093022522605047</v>
      </c>
      <c r="AV79" s="10">
        <v>-2.8982097812801513</v>
      </c>
      <c r="AW79" s="9">
        <v>-0.67777797904899728</v>
      </c>
      <c r="AX79" s="9">
        <f t="shared" si="15"/>
        <v>4.9303173883594908</v>
      </c>
      <c r="AY79" s="10">
        <v>1.2551302202394368</v>
      </c>
      <c r="AZ79" s="9">
        <v>2.0689462972926016</v>
      </c>
      <c r="BA79" s="9">
        <f t="shared" si="16"/>
        <v>0.66229660727020268</v>
      </c>
      <c r="BB79" s="10">
        <v>0.34230824188348308</v>
      </c>
      <c r="BC79" s="9">
        <v>1.0361271270036028</v>
      </c>
      <c r="BD79" s="9">
        <f t="shared" si="17"/>
        <v>0.48138464534932585</v>
      </c>
      <c r="BE79" s="10">
        <v>-0.91282197835595369</v>
      </c>
      <c r="BF79" s="9">
        <v>0.1285732282719998</v>
      </c>
      <c r="BG79" s="9">
        <f t="shared" si="18"/>
        <v>1.084503976387678</v>
      </c>
      <c r="BH79" s="10">
        <v>-0.62756511011971483</v>
      </c>
      <c r="BI79" s="9">
        <v>-0.69141335962449801</v>
      </c>
      <c r="BJ79" s="9">
        <f t="shared" si="19"/>
        <v>4.0765989648250461E-3</v>
      </c>
      <c r="BK79" s="10">
        <v>-1.4833357148284207</v>
      </c>
      <c r="BL79" s="9">
        <v>-1.5498410650449976</v>
      </c>
      <c r="BM79" s="9">
        <f t="shared" si="20"/>
        <v>4.4229616074295429E-3</v>
      </c>
      <c r="BN79" s="10" t="e">
        <v>#N/A</v>
      </c>
      <c r="BO79" s="9">
        <v>-2.1965008409132984</v>
      </c>
      <c r="BP79" s="9">
        <f t="shared" si="21"/>
        <v>0</v>
      </c>
      <c r="BQ79" s="10" t="e">
        <v>#N/A</v>
      </c>
      <c r="BR79" s="9">
        <v>-2.6340320702773994</v>
      </c>
      <c r="BS79" s="9">
        <f t="shared" si="22"/>
        <v>0</v>
      </c>
      <c r="BT79" s="10">
        <v>-2.6814145614206097</v>
      </c>
      <c r="BU79" s="9">
        <v>-3.145158698258598</v>
      </c>
      <c r="BV79" s="9">
        <f t="shared" si="23"/>
        <v>0.21505862445161072</v>
      </c>
      <c r="BW79" s="10">
        <v>-3.8053266222713766</v>
      </c>
      <c r="BX79" s="9">
        <v>-4.1225563142675981</v>
      </c>
      <c r="BY79" s="9">
        <f t="shared" si="24"/>
        <v>0.10063467748401751</v>
      </c>
      <c r="BZ79" s="10">
        <v>-0.68461648376696616</v>
      </c>
      <c r="CA79" s="9">
        <v>0.16889895079579986</v>
      </c>
      <c r="CB79" s="9">
        <f t="shared" si="25"/>
        <v>0.7284885970368673</v>
      </c>
      <c r="CC79" s="10" t="e">
        <v>#N/A</v>
      </c>
      <c r="CD79" s="9">
        <v>-0.66710480925149795</v>
      </c>
      <c r="CE79" s="9">
        <f t="shared" si="26"/>
        <v>0</v>
      </c>
      <c r="CF79" s="10">
        <v>-0.91282197835595369</v>
      </c>
      <c r="CG79" s="9">
        <v>-0.64952476410029902</v>
      </c>
      <c r="CH79" s="9">
        <f t="shared" si="27"/>
        <v>6.9325423034788114E-2</v>
      </c>
      <c r="CI79" s="10">
        <v>0.17115412094174332</v>
      </c>
      <c r="CJ79" s="9">
        <v>-0.64830107226699951</v>
      </c>
      <c r="CK79" s="9">
        <f t="shared" si="28"/>
        <v>0.671506813676778</v>
      </c>
      <c r="CL79" s="10">
        <v>-0.91282197835595369</v>
      </c>
      <c r="CM79" s="9">
        <v>-1.6285392382251977</v>
      </c>
      <c r="CN79" s="9">
        <f t="shared" si="29"/>
        <v>0.51225119607473901</v>
      </c>
      <c r="CO79" s="10">
        <v>-11.39882085820012</v>
      </c>
      <c r="CP79" s="9">
        <v>-11.644394727221197</v>
      </c>
      <c r="CQ79" s="9">
        <f t="shared" si="30"/>
        <v>6.0306525145981366E-2</v>
      </c>
      <c r="CR79" s="10">
        <v>-7.0173189586113889</v>
      </c>
      <c r="CS79" s="9">
        <v>-8.1688057365990971</v>
      </c>
      <c r="CT79" s="9">
        <f t="shared" si="31"/>
        <v>1.3259217998805137</v>
      </c>
      <c r="CU79" s="10">
        <v>-11.096492174389557</v>
      </c>
      <c r="CV79" s="9">
        <v>-11.336108586166297</v>
      </c>
      <c r="CW79" s="9">
        <f t="shared" si="32"/>
        <v>5.7416024792760478E-2</v>
      </c>
      <c r="CX79" s="10">
        <v>-14.399766708565162</v>
      </c>
      <c r="CY79" s="9">
        <v>-8.6293340016307987</v>
      </c>
      <c r="CZ79" s="9">
        <f t="shared" si="33"/>
        <v>33.297893625257842</v>
      </c>
      <c r="DA79" s="6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</row>
    <row r="80" spans="1:307" s="26" customFormat="1" ht="15" customHeight="1" x14ac:dyDescent="0.3">
      <c r="A80" s="13" t="s">
        <v>104</v>
      </c>
      <c r="B80" s="13" t="s">
        <v>105</v>
      </c>
      <c r="C80" s="10">
        <v>-8.7231550306640795</v>
      </c>
      <c r="D80" s="9">
        <v>-10.0423983617031</v>
      </c>
      <c r="E80" s="9">
        <f t="shared" si="0"/>
        <v>1.7404029664909302</v>
      </c>
      <c r="F80" s="10" t="e">
        <v>#N/A</v>
      </c>
      <c r="G80" s="9">
        <v>2.0178215291095007</v>
      </c>
      <c r="H80" s="9">
        <f t="shared" si="1"/>
        <v>0</v>
      </c>
      <c r="I80" s="10">
        <v>-5.5339832437829681</v>
      </c>
      <c r="J80" s="9">
        <v>-3.6214099005426981</v>
      </c>
      <c r="K80" s="9">
        <f t="shared" si="2"/>
        <v>3.6579367932732638</v>
      </c>
      <c r="L80" s="10" t="e">
        <v>#N/A</v>
      </c>
      <c r="M80" s="9">
        <v>0.86777894977259962</v>
      </c>
      <c r="N80" s="9">
        <f t="shared" si="3"/>
        <v>0</v>
      </c>
      <c r="O80" s="10">
        <v>-1.7115412094174154</v>
      </c>
      <c r="P80" s="9">
        <v>0.6578782463504993</v>
      </c>
      <c r="Q80" s="9">
        <f t="shared" si="4"/>
        <v>5.6141485573715206</v>
      </c>
      <c r="R80" s="10" t="e">
        <v>#N/A</v>
      </c>
      <c r="S80" s="9">
        <v>-0.24684392986840109</v>
      </c>
      <c r="T80" s="9">
        <f t="shared" si="5"/>
        <v>0</v>
      </c>
      <c r="U80" s="10" t="e">
        <v>#N/A</v>
      </c>
      <c r="V80" s="9">
        <v>4.8572685793955017</v>
      </c>
      <c r="W80" s="9">
        <f t="shared" si="6"/>
        <v>0</v>
      </c>
      <c r="X80" s="10">
        <v>-4.1076989026017934</v>
      </c>
      <c r="Y80" s="9">
        <v>-4.1174575196973997</v>
      </c>
      <c r="Z80" s="9">
        <f t="shared" si="7"/>
        <v>9.5230607618660039E-5</v>
      </c>
      <c r="AA80" s="10" t="e">
        <v>#N/A</v>
      </c>
      <c r="AB80" s="9">
        <v>3.3671405797713021</v>
      </c>
      <c r="AC80" s="9">
        <f t="shared" si="8"/>
        <v>0</v>
      </c>
      <c r="AD80" s="10">
        <v>-0.7987192310614617</v>
      </c>
      <c r="AE80" s="9">
        <v>2.4711151101762994</v>
      </c>
      <c r="AF80" s="9">
        <f t="shared" si="9"/>
        <v>10.691816619137782</v>
      </c>
      <c r="AG80" s="10">
        <v>1.3692329675339288</v>
      </c>
      <c r="AH80" s="9">
        <v>4.9829522621842983</v>
      </c>
      <c r="AI80" s="9">
        <f t="shared" si="10"/>
        <v>13.058967140528365</v>
      </c>
      <c r="AJ80" s="10">
        <v>-2.3391063195371338</v>
      </c>
      <c r="AK80" s="9">
        <v>0.46404268767999923</v>
      </c>
      <c r="AL80" s="9">
        <f t="shared" si="11"/>
        <v>7.8576443566623988</v>
      </c>
      <c r="AM80" s="10">
        <v>-4.2788530235435331</v>
      </c>
      <c r="AN80" s="9">
        <v>-4.3373088230896002</v>
      </c>
      <c r="AO80" s="9">
        <f t="shared" si="12"/>
        <v>3.4170805005699733E-3</v>
      </c>
      <c r="AP80" s="10" t="e">
        <v>#N/A</v>
      </c>
      <c r="AQ80" s="9">
        <v>4.4035897027833002</v>
      </c>
      <c r="AR80" s="9">
        <f t="shared" si="13"/>
        <v>0</v>
      </c>
      <c r="AS80" s="10">
        <v>0.45641098917797507</v>
      </c>
      <c r="AT80" s="9">
        <v>3.8167282046439013</v>
      </c>
      <c r="AU80" s="9">
        <f t="shared" si="14"/>
        <v>11.291731788556676</v>
      </c>
      <c r="AV80" s="10" t="e">
        <v>#N/A</v>
      </c>
      <c r="AW80" s="9">
        <v>3.1126927120713006</v>
      </c>
      <c r="AX80" s="9">
        <f t="shared" si="15"/>
        <v>0</v>
      </c>
      <c r="AY80" s="10">
        <v>4.5641098917797649</v>
      </c>
      <c r="AZ80" s="9">
        <v>5.5425496775132999</v>
      </c>
      <c r="BA80" s="9">
        <f t="shared" si="16"/>
        <v>0.95734441430628581</v>
      </c>
      <c r="BB80" s="10">
        <v>3.6512879134238112</v>
      </c>
      <c r="BC80" s="9">
        <v>4.3679660247238985</v>
      </c>
      <c r="BD80" s="9">
        <f t="shared" si="17"/>
        <v>0.51362751521666028</v>
      </c>
      <c r="BE80" s="10">
        <v>2.3961576931843744</v>
      </c>
      <c r="BF80" s="9">
        <v>3.5061989773089977</v>
      </c>
      <c r="BG80" s="9">
        <f t="shared" si="18"/>
        <v>1.2321916524610426</v>
      </c>
      <c r="BH80" s="10" t="e">
        <v>#N/A</v>
      </c>
      <c r="BI80" s="9">
        <v>2.7238480491661008</v>
      </c>
      <c r="BJ80" s="9">
        <f t="shared" si="19"/>
        <v>0</v>
      </c>
      <c r="BK80" s="10">
        <v>2.3961576931843744</v>
      </c>
      <c r="BL80" s="9">
        <v>1.9332848623757997</v>
      </c>
      <c r="BM80" s="9">
        <f t="shared" si="20"/>
        <v>0.2142512575007435</v>
      </c>
      <c r="BN80" s="10" t="e">
        <v>#N/A</v>
      </c>
      <c r="BO80" s="9">
        <v>1.2928590319950004</v>
      </c>
      <c r="BP80" s="9">
        <f t="shared" si="21"/>
        <v>0</v>
      </c>
      <c r="BQ80" s="10" t="e">
        <v>#N/A</v>
      </c>
      <c r="BR80" s="9">
        <v>0.84244917198260083</v>
      </c>
      <c r="BS80" s="9">
        <f t="shared" si="22"/>
        <v>0</v>
      </c>
      <c r="BT80" s="10">
        <v>0.6846164837669626</v>
      </c>
      <c r="BU80" s="9">
        <v>0.34938035131770206</v>
      </c>
      <c r="BV80" s="9">
        <f t="shared" si="23"/>
        <v>0.11238326449953816</v>
      </c>
      <c r="BW80" s="10">
        <v>-0.25673118141261142</v>
      </c>
      <c r="BX80" s="9">
        <v>-0.56066805611219905</v>
      </c>
      <c r="BY80" s="9">
        <f t="shared" si="24"/>
        <v>9.2377623802152836E-2</v>
      </c>
      <c r="BZ80" s="10">
        <v>2.624363187773362</v>
      </c>
      <c r="CA80" s="9">
        <v>3.5287677552688024</v>
      </c>
      <c r="CB80" s="9">
        <f t="shared" si="25"/>
        <v>0.81794762170661461</v>
      </c>
      <c r="CC80" s="10" t="e">
        <v>#N/A</v>
      </c>
      <c r="CD80" s="9">
        <v>2.7280744293989017</v>
      </c>
      <c r="CE80" s="9">
        <f t="shared" si="26"/>
        <v>0</v>
      </c>
      <c r="CF80" s="10">
        <v>2.4532090668316258</v>
      </c>
      <c r="CG80" s="9">
        <v>2.7541999230441014</v>
      </c>
      <c r="CH80" s="9">
        <f t="shared" si="27"/>
        <v>9.0595495523519212E-2</v>
      </c>
      <c r="CI80" s="10">
        <v>2.9096200560096008</v>
      </c>
      <c r="CJ80" s="9">
        <v>2.8110405129628013</v>
      </c>
      <c r="CK80" s="9">
        <f t="shared" si="28"/>
        <v>9.7179263073157961E-3</v>
      </c>
      <c r="CL80" s="10" t="e">
        <v>#N/A</v>
      </c>
      <c r="CM80" s="9">
        <v>1.8646726201880988</v>
      </c>
      <c r="CN80" s="9">
        <f t="shared" si="29"/>
        <v>0</v>
      </c>
      <c r="CO80" s="10">
        <v>-7.6961726543525213</v>
      </c>
      <c r="CP80" s="9">
        <v>-8.1530194160469982</v>
      </c>
      <c r="CQ80" s="9">
        <f t="shared" si="30"/>
        <v>0.20870896367073016</v>
      </c>
      <c r="CR80" s="10">
        <v>-4.7923153863687542</v>
      </c>
      <c r="CS80" s="9">
        <v>-4.4506769954650984</v>
      </c>
      <c r="CT80" s="9">
        <f t="shared" si="31"/>
        <v>0.11671679013923911</v>
      </c>
      <c r="CU80" s="10">
        <v>-8.5234752228987158</v>
      </c>
      <c r="CV80" s="9">
        <v>-7.8785580514007982</v>
      </c>
      <c r="CW80" s="9">
        <f t="shared" si="32"/>
        <v>0.41591815809287447</v>
      </c>
      <c r="CX80" s="10">
        <v>-13.053354290490134</v>
      </c>
      <c r="CY80" s="9">
        <v>-5.1964981472915994</v>
      </c>
      <c r="CZ80" s="9">
        <f t="shared" si="33"/>
        <v>61.730188454916551</v>
      </c>
      <c r="DA80" s="6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</row>
    <row r="81" spans="1:307" s="25" customFormat="1" ht="15" customHeight="1" x14ac:dyDescent="0.3">
      <c r="A81" s="13" t="s">
        <v>106</v>
      </c>
      <c r="B81" s="13" t="s">
        <v>107</v>
      </c>
      <c r="C81" s="10">
        <v>-4.9007129962985232</v>
      </c>
      <c r="D81" s="9">
        <v>-5.9078417248956008</v>
      </c>
      <c r="E81" s="9">
        <f t="shared" si="0"/>
        <v>1.0143082759655659</v>
      </c>
      <c r="F81" s="10" t="e">
        <v>#N/A</v>
      </c>
      <c r="G81" s="9">
        <v>5.6458064136892965</v>
      </c>
      <c r="H81" s="9">
        <f t="shared" si="1"/>
        <v>0</v>
      </c>
      <c r="I81" s="10">
        <v>-1.1410274729449412</v>
      </c>
      <c r="J81" s="9">
        <v>0.54299367601799986</v>
      </c>
      <c r="K81" s="9">
        <f t="shared" si="2"/>
        <v>2.8359272301544642</v>
      </c>
      <c r="L81" s="10" t="e">
        <v>#N/A</v>
      </c>
      <c r="M81" s="9">
        <v>4.9956030097234994</v>
      </c>
      <c r="N81" s="9">
        <f t="shared" si="3"/>
        <v>0</v>
      </c>
      <c r="O81" s="10">
        <v>2.396157693184378</v>
      </c>
      <c r="P81" s="9">
        <v>4.8809243903719981</v>
      </c>
      <c r="Q81" s="9">
        <f t="shared" si="4"/>
        <v>6.1740655394526742</v>
      </c>
      <c r="R81" s="10">
        <v>-0.17115412094173976</v>
      </c>
      <c r="S81" s="9">
        <v>3.6008526055704984</v>
      </c>
      <c r="T81" s="9">
        <f t="shared" si="5"/>
        <v>14.22803474485357</v>
      </c>
      <c r="U81" s="10" t="e">
        <v>#N/A</v>
      </c>
      <c r="V81" s="9">
        <v>8.4802628863365008</v>
      </c>
      <c r="W81" s="9">
        <f t="shared" si="6"/>
        <v>0</v>
      </c>
      <c r="X81" s="10">
        <v>-1.1410274729449412</v>
      </c>
      <c r="Y81" s="9">
        <v>-0.1214368777574002</v>
      </c>
      <c r="Z81" s="9">
        <f t="shared" si="7"/>
        <v>1.0395649817948842</v>
      </c>
      <c r="AA81" s="10" t="e">
        <v>#N/A</v>
      </c>
      <c r="AB81" s="9">
        <v>7.1169091774546978</v>
      </c>
      <c r="AC81" s="9">
        <f t="shared" si="8"/>
        <v>0</v>
      </c>
      <c r="AD81" s="10">
        <v>2.6814145614206168</v>
      </c>
      <c r="AE81" s="9">
        <v>6.3179582897213997</v>
      </c>
      <c r="AF81" s="9">
        <f t="shared" si="9"/>
        <v>13.224450287843759</v>
      </c>
      <c r="AG81" s="10" t="e">
        <v>#N/A</v>
      </c>
      <c r="AH81" s="9">
        <v>8.1398435398775</v>
      </c>
      <c r="AI81" s="9">
        <f t="shared" si="10"/>
        <v>0</v>
      </c>
      <c r="AJ81" s="10">
        <v>0.85577060470870592</v>
      </c>
      <c r="AK81" s="9">
        <v>4.3710775288564001</v>
      </c>
      <c r="AL81" s="9">
        <f t="shared" si="11"/>
        <v>12.357382770960722</v>
      </c>
      <c r="AM81" s="10">
        <v>-0.3993596155307273</v>
      </c>
      <c r="AN81" s="9">
        <v>-0.25456723163080142</v>
      </c>
      <c r="AO81" s="9">
        <f t="shared" si="12"/>
        <v>2.0964834435423515E-2</v>
      </c>
      <c r="AP81" s="10" t="e">
        <v>#N/A</v>
      </c>
      <c r="AQ81" s="9">
        <v>7.703757962073599</v>
      </c>
      <c r="AR81" s="9">
        <f t="shared" si="13"/>
        <v>0</v>
      </c>
      <c r="AS81" s="10">
        <v>3.9365447816600536</v>
      </c>
      <c r="AT81" s="9">
        <v>7.2193327617745986</v>
      </c>
      <c r="AU81" s="9">
        <f t="shared" si="14"/>
        <v>10.776696922384534</v>
      </c>
      <c r="AV81" s="10" t="e">
        <v>#N/A</v>
      </c>
      <c r="AW81" s="9">
        <v>6.5444351284870983</v>
      </c>
      <c r="AX81" s="9">
        <f t="shared" si="15"/>
        <v>0</v>
      </c>
      <c r="AY81" s="10">
        <v>6.2756511011971767</v>
      </c>
      <c r="AZ81" s="9">
        <v>8.6556210005864962</v>
      </c>
      <c r="BA81" s="9">
        <f t="shared" si="16"/>
        <v>5.664256721999207</v>
      </c>
      <c r="BB81" s="10" t="e">
        <v>#N/A</v>
      </c>
      <c r="BC81" s="9">
        <v>7.7871768275979996</v>
      </c>
      <c r="BD81" s="9">
        <f t="shared" si="17"/>
        <v>0</v>
      </c>
      <c r="BE81" s="10">
        <v>5.7621887383719539</v>
      </c>
      <c r="BF81" s="9">
        <v>7.0920957967602014</v>
      </c>
      <c r="BG81" s="9">
        <f t="shared" si="18"/>
        <v>1.7686527839508817</v>
      </c>
      <c r="BH81" s="10">
        <v>5.7621887383719539</v>
      </c>
      <c r="BI81" s="9">
        <v>6.4457223440722977</v>
      </c>
      <c r="BJ81" s="9">
        <f t="shared" si="19"/>
        <v>0.46721819012171312</v>
      </c>
      <c r="BK81" s="10">
        <v>5.6480859910774655</v>
      </c>
      <c r="BL81" s="9">
        <v>5.7505479034461011</v>
      </c>
      <c r="BM81" s="9">
        <f t="shared" si="20"/>
        <v>1.0498443486237975E-2</v>
      </c>
      <c r="BN81" s="10" t="e">
        <v>#N/A</v>
      </c>
      <c r="BO81" s="9">
        <v>5.1749852600730968</v>
      </c>
      <c r="BP81" s="9">
        <f t="shared" si="21"/>
        <v>0</v>
      </c>
      <c r="BQ81" s="10" t="e">
        <v>#N/A</v>
      </c>
      <c r="BR81" s="9">
        <v>4.7893420687432986</v>
      </c>
      <c r="BS81" s="9">
        <f t="shared" si="22"/>
        <v>0</v>
      </c>
      <c r="BT81" s="10">
        <v>4.1647502762490411</v>
      </c>
      <c r="BU81" s="9">
        <v>4.3364557090831006</v>
      </c>
      <c r="BV81" s="9">
        <f t="shared" si="23"/>
        <v>2.948275566473171E-2</v>
      </c>
      <c r="BW81" s="10">
        <v>4.193275963072665</v>
      </c>
      <c r="BX81" s="9">
        <v>3.5375122142176991</v>
      </c>
      <c r="BY81" s="9">
        <f t="shared" si="24"/>
        <v>0.43002609431231881</v>
      </c>
      <c r="BZ81" s="10">
        <v>5.7621887383719539</v>
      </c>
      <c r="CA81" s="9">
        <v>7.1282772062827995</v>
      </c>
      <c r="CB81" s="9">
        <f t="shared" si="25"/>
        <v>1.8661977021590015</v>
      </c>
      <c r="CC81" s="10">
        <v>5.7621887383719539</v>
      </c>
      <c r="CD81" s="9">
        <v>6.5940580482559987</v>
      </c>
      <c r="CE81" s="9">
        <f t="shared" si="26"/>
        <v>0.69200654872695699</v>
      </c>
      <c r="CF81" s="10">
        <v>5.876291485666453</v>
      </c>
      <c r="CG81" s="9">
        <v>6.6331554467809006</v>
      </c>
      <c r="CH81" s="9">
        <f t="shared" si="27"/>
        <v>0.57284305563385207</v>
      </c>
      <c r="CI81" s="10">
        <v>6.5609079694334191</v>
      </c>
      <c r="CJ81" s="9">
        <v>6.5171136351443018</v>
      </c>
      <c r="CK81" s="9">
        <f t="shared" si="28"/>
        <v>1.9179437158269629E-3</v>
      </c>
      <c r="CL81" s="10" t="e">
        <v>#N/A</v>
      </c>
      <c r="CM81" s="9">
        <v>5.6700319931162007</v>
      </c>
      <c r="CN81" s="9">
        <f t="shared" si="29"/>
        <v>0</v>
      </c>
      <c r="CO81" s="10">
        <v>-4.0962171316657496</v>
      </c>
      <c r="CP81" s="9">
        <v>-4.0350421503062996</v>
      </c>
      <c r="CQ81" s="9">
        <f t="shared" si="30"/>
        <v>3.7423783443290533E-3</v>
      </c>
      <c r="CR81" s="10">
        <v>-1.7115412094174083</v>
      </c>
      <c r="CS81" s="9">
        <v>-0.47228183757379938</v>
      </c>
      <c r="CT81" s="9">
        <f t="shared" si="31"/>
        <v>1.5357637907022161</v>
      </c>
      <c r="CU81" s="10">
        <v>-4.2503273367199057</v>
      </c>
      <c r="CV81" s="9">
        <v>-3.7877695856559015</v>
      </c>
      <c r="CW81" s="9">
        <f t="shared" si="32"/>
        <v>0.21395967306938929</v>
      </c>
      <c r="CX81" s="10">
        <v>-10.337708904881168</v>
      </c>
      <c r="CY81" s="9">
        <v>-0.99575395024480073</v>
      </c>
      <c r="CZ81" s="9">
        <f t="shared" si="33"/>
        <v>87.27212237445498</v>
      </c>
      <c r="DA81" s="6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</row>
    <row r="82" spans="1:307" s="16" customFormat="1" ht="15" customHeight="1" x14ac:dyDescent="0.3">
      <c r="A82" s="13" t="s">
        <v>108</v>
      </c>
      <c r="B82" s="13" t="s">
        <v>109</v>
      </c>
      <c r="C82" s="10">
        <v>-1.3920535169928314</v>
      </c>
      <c r="D82" s="9">
        <v>-1.7395392007309987</v>
      </c>
      <c r="E82" s="9">
        <f t="shared" si="0"/>
        <v>0.12074630040298158</v>
      </c>
      <c r="F82" s="10" t="e">
        <v>#N/A</v>
      </c>
      <c r="G82" s="9">
        <v>9.5812999373951016</v>
      </c>
      <c r="H82" s="9">
        <f t="shared" si="1"/>
        <v>0</v>
      </c>
      <c r="I82" s="10">
        <v>2.2820549458898824</v>
      </c>
      <c r="J82" s="9">
        <v>4.6736277529530028</v>
      </c>
      <c r="K82" s="9">
        <f t="shared" si="2"/>
        <v>5.7196204914837727</v>
      </c>
      <c r="L82" s="10" t="e">
        <v>#N/A</v>
      </c>
      <c r="M82" s="9">
        <v>8.9842365423718036</v>
      </c>
      <c r="N82" s="9">
        <f t="shared" si="3"/>
        <v>0</v>
      </c>
      <c r="O82" s="10">
        <v>5.990394232960945</v>
      </c>
      <c r="P82" s="9">
        <v>8.921159117670399</v>
      </c>
      <c r="Q82" s="9">
        <f t="shared" si="4"/>
        <v>8.5893828094460201</v>
      </c>
      <c r="R82" s="10" t="e">
        <v>#N/A</v>
      </c>
      <c r="S82" s="9">
        <v>7.7173064762962014</v>
      </c>
      <c r="T82" s="9">
        <f t="shared" si="5"/>
        <v>0</v>
      </c>
      <c r="U82" s="10" t="e">
        <v>#N/A</v>
      </c>
      <c r="V82" s="9">
        <v>12.132748364628604</v>
      </c>
      <c r="W82" s="9">
        <f t="shared" si="6"/>
        <v>0</v>
      </c>
      <c r="X82" s="10">
        <v>2.2250035722426347</v>
      </c>
      <c r="Y82" s="9">
        <v>3.8678304647846034</v>
      </c>
      <c r="Z82" s="9">
        <f t="shared" si="7"/>
        <v>2.6988801988591011</v>
      </c>
      <c r="AA82" s="10" t="e">
        <v>#N/A</v>
      </c>
      <c r="AB82" s="9">
        <v>10.954062165347004</v>
      </c>
      <c r="AC82" s="9">
        <f t="shared" si="8"/>
        <v>0</v>
      </c>
      <c r="AD82" s="10" t="e">
        <v>#N/A</v>
      </c>
      <c r="AE82" s="9">
        <v>10.261423219421999</v>
      </c>
      <c r="AF82" s="9">
        <f t="shared" si="9"/>
        <v>0</v>
      </c>
      <c r="AG82" s="10" t="e">
        <v>#N/A</v>
      </c>
      <c r="AH82" s="9">
        <v>11.839586350930603</v>
      </c>
      <c r="AI82" s="9">
        <f t="shared" si="10"/>
        <v>0</v>
      </c>
      <c r="AJ82" s="10">
        <v>4.1076989026017898</v>
      </c>
      <c r="AK82" s="9">
        <v>8.1679605312242032</v>
      </c>
      <c r="AL82" s="9">
        <f t="shared" si="11"/>
        <v>16.485724492863532</v>
      </c>
      <c r="AM82" s="10">
        <v>2.8525686823623531</v>
      </c>
      <c r="AN82" s="9">
        <v>3.7946368947789004</v>
      </c>
      <c r="AO82" s="9">
        <f t="shared" si="12"/>
        <v>0.88749251684570907</v>
      </c>
      <c r="AP82" s="10" t="e">
        <v>#N/A</v>
      </c>
      <c r="AQ82" s="9">
        <v>11.327750104983004</v>
      </c>
      <c r="AR82" s="9">
        <f t="shared" si="13"/>
        <v>0</v>
      </c>
      <c r="AS82" s="10" t="e">
        <v>#N/A</v>
      </c>
      <c r="AT82" s="9">
        <v>10.995749947555105</v>
      </c>
      <c r="AU82" s="9">
        <f t="shared" si="14"/>
        <v>0</v>
      </c>
      <c r="AV82" s="10" t="e">
        <v>#N/A</v>
      </c>
      <c r="AW82" s="9">
        <v>10.3913574571041</v>
      </c>
      <c r="AX82" s="9">
        <f t="shared" si="15"/>
        <v>0</v>
      </c>
      <c r="AY82" s="10">
        <v>9.0141170362650342</v>
      </c>
      <c r="AZ82" s="9">
        <v>11.932420038990202</v>
      </c>
      <c r="BA82" s="9">
        <f t="shared" si="16"/>
        <v>8.5164924157147297</v>
      </c>
      <c r="BB82" s="10" t="e">
        <v>#N/A</v>
      </c>
      <c r="BC82" s="9">
        <v>11.331911037334798</v>
      </c>
      <c r="BD82" s="9">
        <f t="shared" si="17"/>
        <v>0</v>
      </c>
      <c r="BE82" s="10">
        <v>9.2423225308540253</v>
      </c>
      <c r="BF82" s="9">
        <v>10.807490653603701</v>
      </c>
      <c r="BG82" s="9">
        <f t="shared" si="18"/>
        <v>2.4497512524717422</v>
      </c>
      <c r="BH82" s="10">
        <v>9.1852711572067776</v>
      </c>
      <c r="BI82" s="9">
        <v>10.274068373862505</v>
      </c>
      <c r="BJ82" s="9">
        <f t="shared" si="19"/>
        <v>1.1854793789972595</v>
      </c>
      <c r="BK82" s="10">
        <v>9.1282197835595333</v>
      </c>
      <c r="BL82" s="9">
        <v>9.6627071405591991</v>
      </c>
      <c r="BM82" s="9">
        <f t="shared" si="20"/>
        <v>0.28567673479248817</v>
      </c>
      <c r="BN82" s="10">
        <v>8.842962915323298</v>
      </c>
      <c r="BO82" s="9">
        <v>9.1401004918387017</v>
      </c>
      <c r="BP82" s="9">
        <f t="shared" si="21"/>
        <v>8.8290739377447344E-2</v>
      </c>
      <c r="BQ82" s="10" t="e">
        <v>#N/A</v>
      </c>
      <c r="BR82" s="9">
        <v>8.7951161481131024</v>
      </c>
      <c r="BS82" s="9">
        <f t="shared" si="22"/>
        <v>0</v>
      </c>
      <c r="BT82" s="10">
        <v>7.644884068731109</v>
      </c>
      <c r="BU82" s="9">
        <v>8.3804336773700996</v>
      </c>
      <c r="BV82" s="9">
        <f t="shared" si="23"/>
        <v>0.54103322676897214</v>
      </c>
      <c r="BW82" s="10">
        <v>7.593537832448586</v>
      </c>
      <c r="BX82" s="9">
        <v>7.6324241831828985</v>
      </c>
      <c r="BY82" s="9">
        <f t="shared" si="24"/>
        <v>1.5121482734319631E-3</v>
      </c>
      <c r="BZ82" s="10">
        <v>9.4705280254430129</v>
      </c>
      <c r="CA82" s="9">
        <v>10.849462416607004</v>
      </c>
      <c r="CB82" s="9">
        <f t="shared" si="25"/>
        <v>1.9014600551348069</v>
      </c>
      <c r="CC82" s="10" t="e">
        <v>#N/A</v>
      </c>
      <c r="CD82" s="9">
        <v>10.398381859502699</v>
      </c>
      <c r="CE82" s="9">
        <f t="shared" si="26"/>
        <v>0</v>
      </c>
      <c r="CF82" s="10">
        <v>9.5275793990902571</v>
      </c>
      <c r="CG82" s="9">
        <v>10.439264314021905</v>
      </c>
      <c r="CH82" s="9">
        <f t="shared" si="27"/>
        <v>0.83116938411392616</v>
      </c>
      <c r="CI82" s="10">
        <v>9.9839903882682357</v>
      </c>
      <c r="CJ82" s="9">
        <v>10.294173097907503</v>
      </c>
      <c r="CK82" s="9">
        <f t="shared" si="28"/>
        <v>9.6213313359158142E-2</v>
      </c>
      <c r="CL82" s="10" t="e">
        <v>#N/A</v>
      </c>
      <c r="CM82" s="9">
        <v>9.5833015178570022</v>
      </c>
      <c r="CN82" s="9">
        <f t="shared" si="29"/>
        <v>0</v>
      </c>
      <c r="CO82" s="10">
        <v>0.21117839673686944</v>
      </c>
      <c r="CP82" s="9">
        <v>0.11630204164750069</v>
      </c>
      <c r="CQ82" s="9">
        <f t="shared" si="30"/>
        <v>9.0015227550439888E-3</v>
      </c>
      <c r="CR82" s="10">
        <v>2.51026044047887</v>
      </c>
      <c r="CS82" s="9">
        <v>3.5039489200972014</v>
      </c>
      <c r="CT82" s="9">
        <f t="shared" si="31"/>
        <v>0.98741679452619102</v>
      </c>
      <c r="CU82" s="10">
        <v>-2.3486148818116739</v>
      </c>
      <c r="CV82" s="9">
        <v>0.33661364638630076</v>
      </c>
      <c r="CW82" s="9">
        <f t="shared" si="32"/>
        <v>7.2104522486482612</v>
      </c>
      <c r="CX82" s="10" t="e">
        <v>#N/A</v>
      </c>
      <c r="CY82" s="9">
        <v>3.1718795540522002</v>
      </c>
      <c r="CZ82" s="9">
        <f t="shared" si="33"/>
        <v>0</v>
      </c>
      <c r="DA82" s="6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</row>
    <row r="83" spans="1:307" s="16" customFormat="1" ht="15" customHeight="1" x14ac:dyDescent="0.3">
      <c r="A83" s="13" t="s">
        <v>110</v>
      </c>
      <c r="B83" s="13" t="s">
        <v>111</v>
      </c>
      <c r="C83" s="10">
        <v>2.1679521985953869</v>
      </c>
      <c r="D83" s="9">
        <v>2.543738928426901</v>
      </c>
      <c r="E83" s="9">
        <f t="shared" si="0"/>
        <v>0.14121566631746335</v>
      </c>
      <c r="F83" s="10" t="e">
        <v>#N/A</v>
      </c>
      <c r="G83" s="9">
        <v>13.589992159436203</v>
      </c>
      <c r="H83" s="9">
        <f t="shared" si="1"/>
        <v>0</v>
      </c>
      <c r="I83" s="10">
        <v>5.5910346174302141</v>
      </c>
      <c r="J83" s="9">
        <v>8.8970105569537985</v>
      </c>
      <c r="K83" s="9">
        <f t="shared" si="2"/>
        <v>10.929476912708846</v>
      </c>
      <c r="L83" s="10" t="e">
        <v>#N/A</v>
      </c>
      <c r="M83" s="9">
        <v>13.017142326409402</v>
      </c>
      <c r="N83" s="9">
        <f t="shared" si="3"/>
        <v>0</v>
      </c>
      <c r="O83" s="10">
        <v>9.6416821463847562</v>
      </c>
      <c r="P83" s="9">
        <v>13.016221863913305</v>
      </c>
      <c r="Q83" s="9">
        <f t="shared" si="4"/>
        <v>11.387518305177659</v>
      </c>
      <c r="R83" s="10" t="e">
        <v>#N/A</v>
      </c>
      <c r="S83" s="9">
        <v>11.728980041285102</v>
      </c>
      <c r="T83" s="9">
        <f t="shared" si="5"/>
        <v>0</v>
      </c>
      <c r="U83" s="10" t="e">
        <v>#N/A</v>
      </c>
      <c r="V83" s="9">
        <v>15.527328573412202</v>
      </c>
      <c r="W83" s="9">
        <f t="shared" si="6"/>
        <v>0</v>
      </c>
      <c r="X83" s="10">
        <v>7.2455244532003782</v>
      </c>
      <c r="Y83" s="9">
        <v>7.9302917951817982</v>
      </c>
      <c r="Z83" s="9">
        <f t="shared" si="7"/>
        <v>0.46890631264429899</v>
      </c>
      <c r="AA83" s="10" t="e">
        <v>#N/A</v>
      </c>
      <c r="AB83" s="9">
        <v>14.507465354869101</v>
      </c>
      <c r="AC83" s="9">
        <f t="shared" si="8"/>
        <v>0</v>
      </c>
      <c r="AD83" s="10">
        <v>8.5577060470870627</v>
      </c>
      <c r="AE83" s="9">
        <v>13.883604770641799</v>
      </c>
      <c r="AF83" s="9">
        <f t="shared" si="9"/>
        <v>28.365197213561974</v>
      </c>
      <c r="AG83" s="10" t="e">
        <v>#N/A</v>
      </c>
      <c r="AH83" s="9">
        <v>15.9260210657479</v>
      </c>
      <c r="AI83" s="9">
        <f t="shared" si="10"/>
        <v>0</v>
      </c>
      <c r="AJ83" s="10">
        <v>6.9602675849641464</v>
      </c>
      <c r="AK83" s="9">
        <v>11.9963583108789</v>
      </c>
      <c r="AL83" s="9">
        <f t="shared" si="11"/>
        <v>25.362209799644592</v>
      </c>
      <c r="AM83" s="10">
        <v>6.7891134640224031</v>
      </c>
      <c r="AN83" s="9">
        <v>7.9185248568883999</v>
      </c>
      <c r="AO83" s="9">
        <f t="shared" si="12"/>
        <v>1.2755700943355111</v>
      </c>
      <c r="AP83" s="10" t="e">
        <v>#N/A</v>
      </c>
      <c r="AQ83" s="9">
        <v>14.953493472015399</v>
      </c>
      <c r="AR83" s="9">
        <f t="shared" si="13"/>
        <v>0</v>
      </c>
      <c r="AS83" s="10">
        <v>10.668606872035202</v>
      </c>
      <c r="AT83" s="9">
        <v>14.821723491620805</v>
      </c>
      <c r="AU83" s="9">
        <f t="shared" si="14"/>
        <v>17.248377655878148</v>
      </c>
      <c r="AV83" s="10" t="e">
        <v>#N/A</v>
      </c>
      <c r="AW83" s="9">
        <v>14.3173323621516</v>
      </c>
      <c r="AX83" s="9">
        <f t="shared" si="15"/>
        <v>0</v>
      </c>
      <c r="AY83" s="10">
        <v>11.752582971332899</v>
      </c>
      <c r="AZ83" s="9">
        <v>15.413954165224904</v>
      </c>
      <c r="BA83" s="9">
        <f t="shared" si="16"/>
        <v>13.40563901946217</v>
      </c>
      <c r="BB83" s="10" t="e">
        <v>#N/A</v>
      </c>
      <c r="BC83" s="9">
        <v>14.864345820108301</v>
      </c>
      <c r="BD83" s="9">
        <f t="shared" si="17"/>
        <v>0</v>
      </c>
      <c r="BE83" s="10" t="e">
        <v>#N/A</v>
      </c>
      <c r="BF83" s="9">
        <v>14.415380488316199</v>
      </c>
      <c r="BG83" s="9">
        <f t="shared" si="18"/>
        <v>0</v>
      </c>
      <c r="BH83" s="10" t="e">
        <v>#N/A</v>
      </c>
      <c r="BI83" s="9">
        <v>13.930214012484502</v>
      </c>
      <c r="BJ83" s="9">
        <f t="shared" si="19"/>
        <v>0</v>
      </c>
      <c r="BK83" s="10" t="e">
        <v>#N/A</v>
      </c>
      <c r="BL83" s="9">
        <v>13.385042561182399</v>
      </c>
      <c r="BM83" s="9">
        <f t="shared" si="20"/>
        <v>0</v>
      </c>
      <c r="BN83" s="10">
        <v>11.467326103096664</v>
      </c>
      <c r="BO83" s="9">
        <v>12.8663740778392</v>
      </c>
      <c r="BP83" s="9">
        <f t="shared" si="21"/>
        <v>1.9573352356311939</v>
      </c>
      <c r="BQ83" s="10" t="e">
        <v>#N/A</v>
      </c>
      <c r="BR83" s="9">
        <v>12.508462596229901</v>
      </c>
      <c r="BS83" s="9">
        <f t="shared" si="22"/>
        <v>0</v>
      </c>
      <c r="BT83" s="10">
        <v>11.12501786121318</v>
      </c>
      <c r="BU83" s="9">
        <v>12.1032202417008</v>
      </c>
      <c r="BV83" s="9">
        <f t="shared" si="23"/>
        <v>0.95687989719164579</v>
      </c>
      <c r="BW83" s="10">
        <v>10.805530168788597</v>
      </c>
      <c r="BX83" s="9">
        <v>11.406733963488701</v>
      </c>
      <c r="BY83" s="9">
        <f t="shared" si="24"/>
        <v>0.36144600276180572</v>
      </c>
      <c r="BZ83" s="10" t="e">
        <v>#N/A</v>
      </c>
      <c r="CA83" s="9">
        <v>14.435235908243801</v>
      </c>
      <c r="CB83" s="9">
        <f t="shared" si="25"/>
        <v>0</v>
      </c>
      <c r="CC83" s="10" t="e">
        <v>#N/A</v>
      </c>
      <c r="CD83" s="9">
        <v>14.054821670469</v>
      </c>
      <c r="CE83" s="9">
        <f t="shared" si="26"/>
        <v>0</v>
      </c>
      <c r="CF83" s="10" t="e">
        <v>#N/A</v>
      </c>
      <c r="CG83" s="9">
        <v>14.116578706889204</v>
      </c>
      <c r="CH83" s="9">
        <f t="shared" si="27"/>
        <v>0</v>
      </c>
      <c r="CI83" s="10" t="e">
        <v>#N/A</v>
      </c>
      <c r="CJ83" s="9">
        <v>13.8925850593489</v>
      </c>
      <c r="CK83" s="9">
        <f t="shared" si="28"/>
        <v>0</v>
      </c>
      <c r="CL83" s="10" t="e">
        <v>#N/A</v>
      </c>
      <c r="CM83" s="9">
        <v>13.309510903961499</v>
      </c>
      <c r="CN83" s="9">
        <f t="shared" si="29"/>
        <v>0</v>
      </c>
      <c r="CO83" s="10">
        <v>2.555997441310538</v>
      </c>
      <c r="CP83" s="9">
        <v>4.3824246423172006</v>
      </c>
      <c r="CQ83" s="9">
        <f t="shared" si="30"/>
        <v>3.3358363205770321</v>
      </c>
      <c r="CR83" s="10">
        <v>7.188473079553134</v>
      </c>
      <c r="CS83" s="9">
        <v>7.5518353298533007</v>
      </c>
      <c r="CT83" s="9">
        <f t="shared" si="31"/>
        <v>0.13203212494320105</v>
      </c>
      <c r="CU83" s="10">
        <v>2.6053460632242817</v>
      </c>
      <c r="CV83" s="9">
        <v>4.5764410403206028</v>
      </c>
      <c r="CW83" s="9">
        <f t="shared" si="32"/>
        <v>3.8852154087343465</v>
      </c>
      <c r="CX83" s="10" t="e">
        <v>#N/A</v>
      </c>
      <c r="CY83" s="9">
        <v>7.4344002256078028</v>
      </c>
      <c r="CZ83" s="9">
        <f t="shared" si="33"/>
        <v>0</v>
      </c>
      <c r="DA83" s="6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</row>
    <row r="84" spans="1:307" s="16" customFormat="1" ht="15" customHeight="1" x14ac:dyDescent="0.3">
      <c r="A84" s="13" t="s">
        <v>112</v>
      </c>
      <c r="B84" s="13" t="s">
        <v>113</v>
      </c>
      <c r="C84" s="10">
        <v>5.8477657988428255</v>
      </c>
      <c r="D84" s="9">
        <v>6.1246672267965003</v>
      </c>
      <c r="E84" s="9">
        <f t="shared" si="0"/>
        <v>7.6674400802784148E-2</v>
      </c>
      <c r="F84" s="10" t="e">
        <v>#N/A</v>
      </c>
      <c r="G84" s="9">
        <v>17.324596851394901</v>
      </c>
      <c r="H84" s="9">
        <f t="shared" si="1"/>
        <v>0</v>
      </c>
      <c r="I84" s="10">
        <v>8.95706566261779</v>
      </c>
      <c r="J84" s="9">
        <v>12.482507912664303</v>
      </c>
      <c r="K84" s="9">
        <f t="shared" si="2"/>
        <v>12.428743058413023</v>
      </c>
      <c r="L84" s="10" t="e">
        <v>#N/A</v>
      </c>
      <c r="M84" s="9">
        <v>16.677081650083402</v>
      </c>
      <c r="N84" s="9">
        <f t="shared" si="3"/>
        <v>0</v>
      </c>
      <c r="O84" s="10">
        <v>13.749381048986546</v>
      </c>
      <c r="P84" s="9">
        <v>16.6657756460637</v>
      </c>
      <c r="Q84" s="9">
        <f t="shared" si="4"/>
        <v>8.5053574458608168</v>
      </c>
      <c r="R84" s="10" t="e">
        <v>#N/A</v>
      </c>
      <c r="S84" s="9">
        <v>15.5256376547242</v>
      </c>
      <c r="T84" s="9">
        <f t="shared" si="5"/>
        <v>0</v>
      </c>
      <c r="U84" s="10" t="e">
        <v>#N/A</v>
      </c>
      <c r="V84" s="9">
        <v>18.885691120433698</v>
      </c>
      <c r="W84" s="9">
        <f t="shared" si="6"/>
        <v>0</v>
      </c>
      <c r="X84" s="10">
        <v>11.010915113918681</v>
      </c>
      <c r="Y84" s="9">
        <v>11.562757839713299</v>
      </c>
      <c r="Z84" s="9">
        <f t="shared" si="7"/>
        <v>0.30453039401243387</v>
      </c>
      <c r="AA84" s="10" t="e">
        <v>#N/A</v>
      </c>
      <c r="AB84" s="9">
        <v>18.015053493891301</v>
      </c>
      <c r="AC84" s="9">
        <f t="shared" si="8"/>
        <v>0</v>
      </c>
      <c r="AD84" s="10">
        <v>12.779507696983345</v>
      </c>
      <c r="AE84" s="9">
        <v>17.476274937785099</v>
      </c>
      <c r="AF84" s="9">
        <f t="shared" si="9"/>
        <v>22.059622514268529</v>
      </c>
      <c r="AG84" s="10" t="e">
        <v>#N/A</v>
      </c>
      <c r="AH84" s="9">
        <v>19.432988985065698</v>
      </c>
      <c r="AI84" s="9">
        <f t="shared" si="10"/>
        <v>0</v>
      </c>
      <c r="AJ84" s="10">
        <v>10.782709619329701</v>
      </c>
      <c r="AK84" s="9">
        <v>15.594634553457901</v>
      </c>
      <c r="AL84" s="9">
        <f t="shared" si="11"/>
        <v>23.154621571684682</v>
      </c>
      <c r="AM84" s="10">
        <v>10.611555498387958</v>
      </c>
      <c r="AN84" s="9">
        <v>11.546291092137402</v>
      </c>
      <c r="AO84" s="9">
        <f t="shared" si="12"/>
        <v>0.87373063022212594</v>
      </c>
      <c r="AP84" s="10" t="e">
        <v>#N/A</v>
      </c>
      <c r="AQ84" s="9">
        <v>18.246146918120203</v>
      </c>
      <c r="AR84" s="9">
        <f t="shared" si="13"/>
        <v>0</v>
      </c>
      <c r="AS84" s="10" t="e">
        <v>#N/A</v>
      </c>
      <c r="AT84" s="9">
        <v>18.263030883684998</v>
      </c>
      <c r="AU84" s="9">
        <f t="shared" si="14"/>
        <v>0</v>
      </c>
      <c r="AV84" s="10" t="e">
        <v>#N/A</v>
      </c>
      <c r="AW84" s="9">
        <v>17.8153983258604</v>
      </c>
      <c r="AX84" s="9">
        <f t="shared" si="15"/>
        <v>0</v>
      </c>
      <c r="AY84" s="10">
        <v>14.148740664517277</v>
      </c>
      <c r="AZ84" s="9">
        <v>18.664618257457704</v>
      </c>
      <c r="BA84" s="9">
        <f t="shared" si="16"/>
        <v>20.393150434421425</v>
      </c>
      <c r="BB84" s="10" t="e">
        <v>#N/A</v>
      </c>
      <c r="BC84" s="9">
        <v>18.1999942998658</v>
      </c>
      <c r="BD84" s="9">
        <f t="shared" si="17"/>
        <v>0</v>
      </c>
      <c r="BE84" s="10" t="e">
        <v>#N/A</v>
      </c>
      <c r="BF84" s="9">
        <v>17.854730037359801</v>
      </c>
      <c r="BG84" s="9">
        <f t="shared" si="18"/>
        <v>0</v>
      </c>
      <c r="BH84" s="10" t="e">
        <v>#N/A</v>
      </c>
      <c r="BI84" s="9">
        <v>17.458402677012202</v>
      </c>
      <c r="BJ84" s="9">
        <f t="shared" si="19"/>
        <v>0</v>
      </c>
      <c r="BK84" s="10" t="e">
        <v>#N/A</v>
      </c>
      <c r="BL84" s="9">
        <v>16.994129849159499</v>
      </c>
      <c r="BM84" s="9">
        <f t="shared" si="20"/>
        <v>0</v>
      </c>
      <c r="BN84" s="10">
        <v>16.14553874217092</v>
      </c>
      <c r="BO84" s="9">
        <v>16.511052235924701</v>
      </c>
      <c r="BP84" s="9">
        <f t="shared" si="21"/>
        <v>0.13360011411609526</v>
      </c>
      <c r="BQ84" s="10">
        <v>15.478037670498132</v>
      </c>
      <c r="BR84" s="9">
        <v>16.180472460198899</v>
      </c>
      <c r="BS84" s="9">
        <f t="shared" si="22"/>
        <v>0.4934146337819611</v>
      </c>
      <c r="BT84" s="10" t="e">
        <v>#N/A</v>
      </c>
      <c r="BU84" s="9">
        <v>15.802794413893899</v>
      </c>
      <c r="BV84" s="9">
        <f t="shared" si="23"/>
        <v>0</v>
      </c>
      <c r="BW84" s="10" t="e">
        <v>#N/A</v>
      </c>
      <c r="BX84" s="9">
        <v>15.198155892444603</v>
      </c>
      <c r="BY84" s="9">
        <f t="shared" si="24"/>
        <v>0</v>
      </c>
      <c r="BZ84" s="10" t="e">
        <v>#N/A</v>
      </c>
      <c r="CA84" s="9">
        <v>17.869109183162202</v>
      </c>
      <c r="CB84" s="9">
        <f t="shared" si="25"/>
        <v>0</v>
      </c>
      <c r="CC84" s="10" t="e">
        <v>#N/A</v>
      </c>
      <c r="CD84" s="9">
        <v>17.6594130705599</v>
      </c>
      <c r="CE84" s="9">
        <f t="shared" si="26"/>
        <v>0</v>
      </c>
      <c r="CF84" s="10" t="e">
        <v>#N/A</v>
      </c>
      <c r="CG84" s="9">
        <v>17.740053941750602</v>
      </c>
      <c r="CH84" s="9">
        <f t="shared" si="27"/>
        <v>0</v>
      </c>
      <c r="CI84" s="10" t="e">
        <v>#N/A</v>
      </c>
      <c r="CJ84" s="9">
        <v>17.429496736478598</v>
      </c>
      <c r="CK84" s="9">
        <f t="shared" si="28"/>
        <v>0</v>
      </c>
      <c r="CL84" s="10" t="e">
        <v>#N/A</v>
      </c>
      <c r="CM84" s="9">
        <v>16.915767349454597</v>
      </c>
      <c r="CN84" s="9">
        <f t="shared" si="29"/>
        <v>0</v>
      </c>
      <c r="CO84" s="10">
        <v>5.7565904802744825</v>
      </c>
      <c r="CP84" s="9">
        <v>7.9460498377910014</v>
      </c>
      <c r="CQ84" s="9">
        <f t="shared" si="30"/>
        <v>4.7937322782166474</v>
      </c>
      <c r="CR84" s="10">
        <v>10.611555498387958</v>
      </c>
      <c r="CS84" s="9">
        <v>11.1884861110535</v>
      </c>
      <c r="CT84" s="9">
        <f t="shared" si="31"/>
        <v>0.33284893183063791</v>
      </c>
      <c r="CU84" s="10">
        <v>6.218599727549929</v>
      </c>
      <c r="CV84" s="9">
        <v>8.1089548951196022</v>
      </c>
      <c r="CW84" s="9">
        <f t="shared" si="32"/>
        <v>3.5734426595573674</v>
      </c>
      <c r="CX84" s="10" t="e">
        <v>#N/A</v>
      </c>
      <c r="CY84" s="9">
        <v>11.044928231562601</v>
      </c>
      <c r="CZ84" s="9">
        <f t="shared" si="33"/>
        <v>0</v>
      </c>
      <c r="DA84" s="6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</row>
    <row r="85" spans="1:307" s="16" customFormat="1" ht="15" customHeight="1" x14ac:dyDescent="0.3">
      <c r="A85" s="13" t="s">
        <v>114</v>
      </c>
      <c r="B85" s="13" t="s">
        <v>115</v>
      </c>
      <c r="C85" s="10">
        <v>9.2366173934893006</v>
      </c>
      <c r="D85" s="9">
        <v>12.256513455630099</v>
      </c>
      <c r="E85" s="9">
        <f t="shared" si="0"/>
        <v>9.1197722261335006</v>
      </c>
      <c r="F85" s="10" t="e">
        <v>#N/A</v>
      </c>
      <c r="G85" s="9">
        <v>23.1729127208121</v>
      </c>
      <c r="H85" s="9">
        <f t="shared" si="1"/>
        <v>0</v>
      </c>
      <c r="I85" s="10">
        <v>11.923737092274639</v>
      </c>
      <c r="J85" s="9">
        <v>18.573102641875998</v>
      </c>
      <c r="K85" s="9">
        <f t="shared" si="2"/>
        <v>44.214062212225393</v>
      </c>
      <c r="L85" s="10" t="e">
        <v>#N/A</v>
      </c>
      <c r="M85" s="9">
        <v>22.6363324124478</v>
      </c>
      <c r="N85" s="9">
        <f t="shared" si="3"/>
        <v>0</v>
      </c>
      <c r="O85" s="10" t="e">
        <v>#N/A</v>
      </c>
      <c r="P85" s="9">
        <v>22.643011622586897</v>
      </c>
      <c r="Q85" s="9">
        <f t="shared" si="4"/>
        <v>0</v>
      </c>
      <c r="R85" s="10" t="e">
        <v>#N/A</v>
      </c>
      <c r="S85" s="9">
        <v>21.548752914858802</v>
      </c>
      <c r="T85" s="9">
        <f t="shared" si="5"/>
        <v>0</v>
      </c>
      <c r="U85" s="10" t="e">
        <v>#N/A</v>
      </c>
      <c r="V85" s="9">
        <v>24.2213005155674</v>
      </c>
      <c r="W85" s="9">
        <f t="shared" si="6"/>
        <v>0</v>
      </c>
      <c r="X85" s="10">
        <v>16.601949731348896</v>
      </c>
      <c r="Y85" s="9">
        <v>17.535345682182999</v>
      </c>
      <c r="Z85" s="9">
        <f t="shared" si="7"/>
        <v>0.87122800103350084</v>
      </c>
      <c r="AA85" s="10" t="e">
        <v>#N/A</v>
      </c>
      <c r="AB85" s="9">
        <v>23.608978274926301</v>
      </c>
      <c r="AC85" s="9">
        <f t="shared" si="8"/>
        <v>0</v>
      </c>
      <c r="AD85" s="10">
        <v>15.346819511109466</v>
      </c>
      <c r="AE85" s="9">
        <v>23.207340463009203</v>
      </c>
      <c r="AF85" s="9">
        <f t="shared" si="9"/>
        <v>61.787789635254747</v>
      </c>
      <c r="AG85" s="10" t="e">
        <v>#N/A</v>
      </c>
      <c r="AH85" s="9">
        <v>24.911496151383197</v>
      </c>
      <c r="AI85" s="9">
        <f t="shared" si="10"/>
        <v>0</v>
      </c>
      <c r="AJ85" s="10" t="e">
        <v>#N/A</v>
      </c>
      <c r="AK85" s="9">
        <v>21.3309456825762</v>
      </c>
      <c r="AL85" s="9">
        <f t="shared" si="11"/>
        <v>0</v>
      </c>
      <c r="AM85" s="10" t="e">
        <v>#N/A</v>
      </c>
      <c r="AN85" s="9">
        <v>17.573412200695699</v>
      </c>
      <c r="AO85" s="9">
        <f t="shared" si="12"/>
        <v>0</v>
      </c>
      <c r="AP85" s="10" t="e">
        <v>#N/A</v>
      </c>
      <c r="AQ85" s="9">
        <v>23.511562078366801</v>
      </c>
      <c r="AR85" s="9">
        <f t="shared" si="13"/>
        <v>0</v>
      </c>
      <c r="AS85" s="10">
        <v>17.172463467821366</v>
      </c>
      <c r="AT85" s="9">
        <v>23.748047915529803</v>
      </c>
      <c r="AU85" s="9">
        <f t="shared" si="14"/>
        <v>43.238310828945067</v>
      </c>
      <c r="AV85" s="10" t="e">
        <v>#N/A</v>
      </c>
      <c r="AW85" s="9">
        <v>23.391260554298299</v>
      </c>
      <c r="AX85" s="9">
        <f t="shared" si="15"/>
        <v>0</v>
      </c>
      <c r="AY85" s="10">
        <v>16.4878469840544</v>
      </c>
      <c r="AZ85" s="9">
        <v>23.541782270770199</v>
      </c>
      <c r="BA85" s="9">
        <f t="shared" si="16"/>
        <v>49.758003029174297</v>
      </c>
      <c r="BB85" s="10" t="e">
        <v>#N/A</v>
      </c>
      <c r="BC85" s="9">
        <v>23.355849789285301</v>
      </c>
      <c r="BD85" s="9">
        <f t="shared" si="17"/>
        <v>0</v>
      </c>
      <c r="BE85" s="10" t="e">
        <v>#N/A</v>
      </c>
      <c r="BF85" s="9">
        <v>23.219764747431697</v>
      </c>
      <c r="BG85" s="9">
        <f t="shared" si="18"/>
        <v>0</v>
      </c>
      <c r="BH85" s="10" t="e">
        <v>#N/A</v>
      </c>
      <c r="BI85" s="9">
        <v>22.970917588690902</v>
      </c>
      <c r="BJ85" s="9">
        <f t="shared" si="19"/>
        <v>0</v>
      </c>
      <c r="BK85" s="10" t="e">
        <v>#N/A</v>
      </c>
      <c r="BL85" s="9">
        <v>22.627166081392403</v>
      </c>
      <c r="BM85" s="9">
        <f t="shared" si="20"/>
        <v>0</v>
      </c>
      <c r="BN85" s="10">
        <v>18.76990192994429</v>
      </c>
      <c r="BO85" s="9">
        <v>22.209852065305299</v>
      </c>
      <c r="BP85" s="9">
        <f t="shared" si="21"/>
        <v>11.833256933770224</v>
      </c>
      <c r="BQ85" s="10" t="e">
        <v>#N/A</v>
      </c>
      <c r="BR85" s="9">
        <v>21.930333017249403</v>
      </c>
      <c r="BS85" s="9">
        <f t="shared" si="22"/>
        <v>0</v>
      </c>
      <c r="BT85" s="10">
        <v>17.286566215115862</v>
      </c>
      <c r="BU85" s="9">
        <v>21.602739079510201</v>
      </c>
      <c r="BV85" s="9">
        <f t="shared" si="23"/>
        <v>18.629348195334035</v>
      </c>
      <c r="BW85" s="10" t="e">
        <v>#N/A</v>
      </c>
      <c r="BX85" s="9">
        <v>21.099305586104897</v>
      </c>
      <c r="BY85" s="9">
        <f t="shared" si="24"/>
        <v>0</v>
      </c>
      <c r="BZ85" s="10" t="e">
        <v>#N/A</v>
      </c>
      <c r="CA85" s="9">
        <v>23.242082455329502</v>
      </c>
      <c r="CB85" s="9">
        <f t="shared" si="25"/>
        <v>0</v>
      </c>
      <c r="CC85" s="10" t="e">
        <v>#N/A</v>
      </c>
      <c r="CD85" s="9">
        <v>23.202525174185503</v>
      </c>
      <c r="CE85" s="9">
        <f t="shared" si="26"/>
        <v>0</v>
      </c>
      <c r="CF85" s="10" t="e">
        <v>#N/A</v>
      </c>
      <c r="CG85" s="9">
        <v>23.2844382561602</v>
      </c>
      <c r="CH85" s="9">
        <f t="shared" si="27"/>
        <v>0</v>
      </c>
      <c r="CI85" s="10" t="e">
        <v>#N/A</v>
      </c>
      <c r="CJ85" s="9">
        <v>22.915794977929799</v>
      </c>
      <c r="CK85" s="9">
        <f t="shared" si="28"/>
        <v>0</v>
      </c>
      <c r="CL85" s="10" t="e">
        <v>#N/A</v>
      </c>
      <c r="CM85" s="9">
        <v>22.548670157194103</v>
      </c>
      <c r="CN85" s="9">
        <f t="shared" si="29"/>
        <v>0</v>
      </c>
      <c r="CO85" s="10" t="e">
        <v>#N/A</v>
      </c>
      <c r="CP85" s="9">
        <v>14.051480989799103</v>
      </c>
      <c r="CQ85" s="9">
        <f t="shared" si="30"/>
        <v>0</v>
      </c>
      <c r="CR85" s="10" t="e">
        <v>#N/A</v>
      </c>
      <c r="CS85" s="9">
        <v>17.151701175416001</v>
      </c>
      <c r="CT85" s="9">
        <f t="shared" si="31"/>
        <v>0</v>
      </c>
      <c r="CU85" s="10" t="e">
        <v>#N/A</v>
      </c>
      <c r="CV85" s="9">
        <v>14.1742120777606</v>
      </c>
      <c r="CW85" s="9">
        <f t="shared" si="32"/>
        <v>0</v>
      </c>
      <c r="CX85" s="10" t="e">
        <v>#N/A</v>
      </c>
      <c r="CY85" s="9">
        <v>17.176150428899497</v>
      </c>
      <c r="CZ85" s="9">
        <f t="shared" si="33"/>
        <v>0</v>
      </c>
      <c r="DA85" s="6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</row>
    <row r="86" spans="1:307" s="16" customFormat="1" ht="15" customHeight="1" x14ac:dyDescent="0.3">
      <c r="A86" s="13" t="s">
        <v>116</v>
      </c>
      <c r="B86" s="13" t="s">
        <v>117</v>
      </c>
      <c r="C86" s="10">
        <v>12.950661817925084</v>
      </c>
      <c r="D86" s="9">
        <v>16.725331211101899</v>
      </c>
      <c r="E86" s="9">
        <f t="shared" si="0"/>
        <v>14.248129027785824</v>
      </c>
      <c r="F86" s="10" t="e">
        <v>#N/A</v>
      </c>
      <c r="G86" s="9">
        <v>27.754077768971701</v>
      </c>
      <c r="H86" s="9">
        <f t="shared" si="1"/>
        <v>0</v>
      </c>
      <c r="I86" s="10" t="e">
        <v>#N/A</v>
      </c>
      <c r="J86" s="9">
        <v>22.835326909627501</v>
      </c>
      <c r="K86" s="9">
        <f t="shared" si="2"/>
        <v>0</v>
      </c>
      <c r="L86" s="10" t="e">
        <v>#N/A</v>
      </c>
      <c r="M86" s="9">
        <v>26.796523422675197</v>
      </c>
      <c r="N86" s="9">
        <f t="shared" si="3"/>
        <v>0</v>
      </c>
      <c r="O86" s="10" t="e">
        <v>#N/A</v>
      </c>
      <c r="P86" s="9">
        <v>26.712103353494403</v>
      </c>
      <c r="Q86" s="9">
        <f t="shared" si="4"/>
        <v>0</v>
      </c>
      <c r="R86" s="10" t="e">
        <v>#N/A</v>
      </c>
      <c r="S86" s="9">
        <v>26.2221884832021</v>
      </c>
      <c r="T86" s="9">
        <f t="shared" si="5"/>
        <v>0</v>
      </c>
      <c r="U86" s="10" t="e">
        <v>#N/A</v>
      </c>
      <c r="V86" s="9">
        <v>28.0735923729567</v>
      </c>
      <c r="W86" s="9">
        <f t="shared" si="6"/>
        <v>0</v>
      </c>
      <c r="X86" s="10" t="e">
        <v>#N/A</v>
      </c>
      <c r="Y86" s="9">
        <v>21.952725944692798</v>
      </c>
      <c r="Z86" s="9">
        <f t="shared" si="7"/>
        <v>0</v>
      </c>
      <c r="AA86" s="10" t="e">
        <v>#N/A</v>
      </c>
      <c r="AB86" s="9">
        <v>27.7271981531789</v>
      </c>
      <c r="AC86" s="9">
        <f t="shared" si="8"/>
        <v>0</v>
      </c>
      <c r="AD86" s="10" t="e">
        <v>#N/A</v>
      </c>
      <c r="AE86" s="9">
        <v>27.452473305083199</v>
      </c>
      <c r="AF86" s="9">
        <f t="shared" si="9"/>
        <v>0</v>
      </c>
      <c r="AG86" s="10" t="e">
        <v>#N/A</v>
      </c>
      <c r="AH86" s="9">
        <v>29.246660097233796</v>
      </c>
      <c r="AI86" s="9">
        <f t="shared" si="10"/>
        <v>0</v>
      </c>
      <c r="AJ86" s="10" t="e">
        <v>#N/A</v>
      </c>
      <c r="AK86" s="9">
        <v>25.470548690382802</v>
      </c>
      <c r="AL86" s="9">
        <f t="shared" si="11"/>
        <v>0</v>
      </c>
      <c r="AM86" s="10" t="e">
        <v>#N/A</v>
      </c>
      <c r="AN86" s="9">
        <v>21.938357300641702</v>
      </c>
      <c r="AO86" s="9">
        <f t="shared" si="12"/>
        <v>0</v>
      </c>
      <c r="AP86" s="10" t="e">
        <v>#N/A</v>
      </c>
      <c r="AQ86" s="9">
        <v>27.489299051847599</v>
      </c>
      <c r="AR86" s="9">
        <f t="shared" si="13"/>
        <v>0</v>
      </c>
      <c r="AS86" s="10" t="e">
        <v>#N/A</v>
      </c>
      <c r="AT86" s="9">
        <v>27.940761598596399</v>
      </c>
      <c r="AU86" s="9">
        <f t="shared" si="14"/>
        <v>0</v>
      </c>
      <c r="AV86" s="10" t="e">
        <v>#N/A</v>
      </c>
      <c r="AW86" s="9">
        <v>27.687381991580498</v>
      </c>
      <c r="AX86" s="9">
        <f t="shared" si="15"/>
        <v>0</v>
      </c>
      <c r="AY86" s="10">
        <v>19.397467040064004</v>
      </c>
      <c r="AZ86" s="9">
        <v>27.2853280119358</v>
      </c>
      <c r="BA86" s="9">
        <f t="shared" si="16"/>
        <v>62.218350711578267</v>
      </c>
      <c r="BB86" s="10" t="e">
        <v>#N/A</v>
      </c>
      <c r="BC86" s="9">
        <v>27.192654524358897</v>
      </c>
      <c r="BD86" s="9">
        <f t="shared" si="17"/>
        <v>0</v>
      </c>
      <c r="BE86" s="10" t="e">
        <v>#N/A</v>
      </c>
      <c r="BF86" s="9">
        <v>27.193293816691497</v>
      </c>
      <c r="BG86" s="9">
        <f t="shared" si="18"/>
        <v>0</v>
      </c>
      <c r="BH86" s="10" t="e">
        <v>#N/A</v>
      </c>
      <c r="BI86" s="9">
        <v>27.048078280367502</v>
      </c>
      <c r="BJ86" s="9">
        <f t="shared" si="19"/>
        <v>0</v>
      </c>
      <c r="BK86" s="10" t="e">
        <v>#N/A</v>
      </c>
      <c r="BL86" s="9">
        <v>26.8081451749464</v>
      </c>
      <c r="BM86" s="9">
        <f t="shared" si="20"/>
        <v>0</v>
      </c>
      <c r="BN86" s="10" t="e">
        <v>#N/A</v>
      </c>
      <c r="BO86" s="9">
        <v>26.437965412868397</v>
      </c>
      <c r="BP86" s="9">
        <f t="shared" si="21"/>
        <v>0</v>
      </c>
      <c r="BQ86" s="10" t="e">
        <v>#N/A</v>
      </c>
      <c r="BR86" s="9">
        <v>26.181983843158601</v>
      </c>
      <c r="BS86" s="9">
        <f t="shared" si="22"/>
        <v>0</v>
      </c>
      <c r="BT86" s="10" t="e">
        <v>#N/A</v>
      </c>
      <c r="BU86" s="9">
        <v>25.8951924304308</v>
      </c>
      <c r="BV86" s="9">
        <f t="shared" si="23"/>
        <v>0</v>
      </c>
      <c r="BW86" s="10">
        <v>21.223110996775912</v>
      </c>
      <c r="BX86" s="9">
        <v>25.477968657793401</v>
      </c>
      <c r="BY86" s="9">
        <f t="shared" si="24"/>
        <v>18.10381371551922</v>
      </c>
      <c r="BZ86" s="10" t="e">
        <v>#N/A</v>
      </c>
      <c r="CA86" s="9">
        <v>27.209446340760298</v>
      </c>
      <c r="CB86" s="9">
        <f t="shared" si="25"/>
        <v>0</v>
      </c>
      <c r="CC86" s="10" t="e">
        <v>#N/A</v>
      </c>
      <c r="CD86" s="9">
        <v>27.268711804946502</v>
      </c>
      <c r="CE86" s="9">
        <f t="shared" si="26"/>
        <v>0</v>
      </c>
      <c r="CF86" s="10" t="e">
        <v>#N/A</v>
      </c>
      <c r="CG86" s="9">
        <v>27.365028133600003</v>
      </c>
      <c r="CH86" s="9">
        <f t="shared" si="27"/>
        <v>0</v>
      </c>
      <c r="CI86" s="10" t="e">
        <v>#N/A</v>
      </c>
      <c r="CJ86" s="9">
        <v>26.9895566090707</v>
      </c>
      <c r="CK86" s="9">
        <f t="shared" si="28"/>
        <v>0</v>
      </c>
      <c r="CL86" s="10" t="e">
        <v>#N/A</v>
      </c>
      <c r="CM86" s="9">
        <v>26.737644791454901</v>
      </c>
      <c r="CN86" s="9">
        <f t="shared" si="29"/>
        <v>0</v>
      </c>
      <c r="CO86" s="10" t="e">
        <v>#N/A</v>
      </c>
      <c r="CP86" s="9">
        <v>18.502721323786201</v>
      </c>
      <c r="CQ86" s="9">
        <f t="shared" si="30"/>
        <v>0</v>
      </c>
      <c r="CR86" s="10" t="e">
        <v>#N/A</v>
      </c>
      <c r="CS86" s="9">
        <v>21.582109133840998</v>
      </c>
      <c r="CT86" s="9">
        <f t="shared" si="31"/>
        <v>0</v>
      </c>
      <c r="CU86" s="10" t="e">
        <v>#N/A</v>
      </c>
      <c r="CV86" s="9">
        <v>18.585433959903401</v>
      </c>
      <c r="CW86" s="9">
        <f t="shared" si="32"/>
        <v>0</v>
      </c>
      <c r="CX86" s="10" t="e">
        <v>#N/A</v>
      </c>
      <c r="CY86" s="9">
        <v>21.475507801736203</v>
      </c>
      <c r="CZ86" s="9">
        <f t="shared" si="33"/>
        <v>0</v>
      </c>
      <c r="DA86" s="6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</row>
    <row r="87" spans="1:307" s="16" customFormat="1" ht="15" customHeight="1" x14ac:dyDescent="0.3">
      <c r="A87" s="13" t="s">
        <v>118</v>
      </c>
      <c r="B87" s="13" t="s">
        <v>119</v>
      </c>
      <c r="C87" s="10">
        <v>16.773103852290646</v>
      </c>
      <c r="D87" s="9">
        <v>20.017886452831103</v>
      </c>
      <c r="E87" s="9">
        <f t="shared" si="0"/>
        <v>10.528614124770092</v>
      </c>
      <c r="F87" s="10" t="e">
        <v>#N/A</v>
      </c>
      <c r="G87" s="9">
        <v>30.611800263235398</v>
      </c>
      <c r="H87" s="9">
        <f t="shared" si="1"/>
        <v>0</v>
      </c>
      <c r="I87" s="10" t="e">
        <v>#N/A</v>
      </c>
      <c r="J87" s="9">
        <v>26.129296456075398</v>
      </c>
      <c r="K87" s="9">
        <f t="shared" si="2"/>
        <v>0</v>
      </c>
      <c r="L87" s="10" t="e">
        <v>#N/A</v>
      </c>
      <c r="M87" s="9">
        <v>30.292000709728502</v>
      </c>
      <c r="N87" s="9">
        <f t="shared" si="3"/>
        <v>0</v>
      </c>
      <c r="O87" s="10" t="e">
        <v>#N/A</v>
      </c>
      <c r="P87" s="9">
        <v>30.432355686698198</v>
      </c>
      <c r="Q87" s="9">
        <f t="shared" si="4"/>
        <v>0</v>
      </c>
      <c r="R87" s="10" t="e">
        <v>#N/A</v>
      </c>
      <c r="S87" s="9">
        <v>28.901506626597698</v>
      </c>
      <c r="T87" s="9">
        <f t="shared" si="5"/>
        <v>0</v>
      </c>
      <c r="U87" s="10" t="e">
        <v>#N/A</v>
      </c>
      <c r="V87" s="9">
        <v>30.326986865876197</v>
      </c>
      <c r="W87" s="9">
        <f t="shared" si="6"/>
        <v>0</v>
      </c>
      <c r="X87" s="10" t="e">
        <v>#N/A</v>
      </c>
      <c r="Y87" s="9">
        <v>25.165096050518397</v>
      </c>
      <c r="Z87" s="9">
        <f t="shared" si="7"/>
        <v>0</v>
      </c>
      <c r="AA87" s="10" t="e">
        <v>#N/A</v>
      </c>
      <c r="AB87" s="9">
        <v>29.939491824631201</v>
      </c>
      <c r="AC87" s="9">
        <f t="shared" si="8"/>
        <v>0</v>
      </c>
      <c r="AD87" s="10" t="e">
        <v>#N/A</v>
      </c>
      <c r="AE87" s="9">
        <v>29.699274048498101</v>
      </c>
      <c r="AF87" s="9">
        <f t="shared" si="9"/>
        <v>0</v>
      </c>
      <c r="AG87" s="10" t="e">
        <v>#N/A</v>
      </c>
      <c r="AH87" s="9">
        <v>32.177836536723703</v>
      </c>
      <c r="AI87" s="9">
        <f t="shared" si="10"/>
        <v>0</v>
      </c>
      <c r="AJ87" s="10" t="e">
        <v>#N/A</v>
      </c>
      <c r="AK87" s="9">
        <v>28.758524029756099</v>
      </c>
      <c r="AL87" s="9">
        <f t="shared" si="11"/>
        <v>0</v>
      </c>
      <c r="AM87" s="10" t="e">
        <v>#N/A</v>
      </c>
      <c r="AN87" s="9">
        <v>25.253920397337001</v>
      </c>
      <c r="AO87" s="9">
        <f t="shared" si="12"/>
        <v>0</v>
      </c>
      <c r="AP87" s="10" t="e">
        <v>#N/A</v>
      </c>
      <c r="AQ87" s="9">
        <v>29.699882671307098</v>
      </c>
      <c r="AR87" s="9">
        <f t="shared" si="13"/>
        <v>0</v>
      </c>
      <c r="AS87" s="10" t="e">
        <v>#N/A</v>
      </c>
      <c r="AT87" s="9">
        <v>30.382734383899002</v>
      </c>
      <c r="AU87" s="9">
        <f t="shared" si="14"/>
        <v>0</v>
      </c>
      <c r="AV87" s="10" t="e">
        <v>#N/A</v>
      </c>
      <c r="AW87" s="9">
        <v>30.218427587419203</v>
      </c>
      <c r="AX87" s="9">
        <f t="shared" si="15"/>
        <v>0</v>
      </c>
      <c r="AY87" s="10" t="e">
        <v>#N/A</v>
      </c>
      <c r="AZ87" s="9">
        <v>30.348709021362698</v>
      </c>
      <c r="BA87" s="9">
        <f t="shared" si="16"/>
        <v>0</v>
      </c>
      <c r="BB87" s="10" t="e">
        <v>#N/A</v>
      </c>
      <c r="BC87" s="9">
        <v>29.9913762568377</v>
      </c>
      <c r="BD87" s="9">
        <f t="shared" si="17"/>
        <v>0</v>
      </c>
      <c r="BE87" s="10">
        <v>25.444912646672194</v>
      </c>
      <c r="BF87" s="9">
        <v>29.9291617684509</v>
      </c>
      <c r="BG87" s="9">
        <f t="shared" si="18"/>
        <v>20.1084901861731</v>
      </c>
      <c r="BH87" s="10" t="e">
        <v>#N/A</v>
      </c>
      <c r="BI87" s="9">
        <v>29.807090351443097</v>
      </c>
      <c r="BJ87" s="9">
        <f t="shared" si="19"/>
        <v>0</v>
      </c>
      <c r="BK87" s="10" t="e">
        <v>#N/A</v>
      </c>
      <c r="BL87" s="9">
        <v>29.652432431122602</v>
      </c>
      <c r="BM87" s="9">
        <f t="shared" si="20"/>
        <v>0</v>
      </c>
      <c r="BN87" s="10" t="e">
        <v>#N/A</v>
      </c>
      <c r="BO87" s="9">
        <v>29.264928167043603</v>
      </c>
      <c r="BP87" s="9">
        <f t="shared" si="21"/>
        <v>0</v>
      </c>
      <c r="BQ87" s="10" t="e">
        <v>#N/A</v>
      </c>
      <c r="BR87" s="9">
        <v>28.962362925597798</v>
      </c>
      <c r="BS87" s="9">
        <f t="shared" si="22"/>
        <v>0</v>
      </c>
      <c r="BT87" s="10" t="e">
        <v>#N/A</v>
      </c>
      <c r="BU87" s="9">
        <v>28.663630033717499</v>
      </c>
      <c r="BV87" s="9">
        <f t="shared" si="23"/>
        <v>0</v>
      </c>
      <c r="BW87" s="10">
        <v>24.87439891019973</v>
      </c>
      <c r="BX87" s="9">
        <v>28.418596577855002</v>
      </c>
      <c r="BY87" s="9">
        <f t="shared" si="24"/>
        <v>12.56133710741307</v>
      </c>
      <c r="BZ87" s="10">
        <v>25.616066767613937</v>
      </c>
      <c r="CA87" s="9">
        <v>29.884966537702798</v>
      </c>
      <c r="CB87" s="9">
        <f t="shared" si="25"/>
        <v>18.223505247064733</v>
      </c>
      <c r="CC87" s="10" t="e">
        <v>#N/A</v>
      </c>
      <c r="CD87" s="9">
        <v>30.3308956400253</v>
      </c>
      <c r="CE87" s="9">
        <f t="shared" si="26"/>
        <v>0</v>
      </c>
      <c r="CF87" s="10" t="e">
        <v>#N/A</v>
      </c>
      <c r="CG87" s="9">
        <v>30.491407295919497</v>
      </c>
      <c r="CH87" s="9">
        <f t="shared" si="27"/>
        <v>0</v>
      </c>
      <c r="CI87" s="10" t="e">
        <v>#N/A</v>
      </c>
      <c r="CJ87" s="9">
        <v>29.755155849725501</v>
      </c>
      <c r="CK87" s="9">
        <f t="shared" si="28"/>
        <v>0</v>
      </c>
      <c r="CL87" s="10" t="e">
        <v>#N/A</v>
      </c>
      <c r="CM87" s="9">
        <v>29.582713554834502</v>
      </c>
      <c r="CN87" s="9">
        <f t="shared" si="29"/>
        <v>0</v>
      </c>
      <c r="CO87" s="10">
        <v>16.944405033263436</v>
      </c>
      <c r="CP87" s="9">
        <v>21.784998338336802</v>
      </c>
      <c r="CQ87" s="9">
        <f t="shared" si="30"/>
        <v>23.431343545121091</v>
      </c>
      <c r="CR87" s="10" t="e">
        <v>#N/A</v>
      </c>
      <c r="CS87" s="9">
        <v>24.766173073195699</v>
      </c>
      <c r="CT87" s="9">
        <f t="shared" si="31"/>
        <v>0</v>
      </c>
      <c r="CU87" s="10" t="e">
        <v>#N/A</v>
      </c>
      <c r="CV87" s="9">
        <v>21.811608049433001</v>
      </c>
      <c r="CW87" s="9">
        <f t="shared" si="32"/>
        <v>0</v>
      </c>
      <c r="CX87" s="10" t="e">
        <v>#N/A</v>
      </c>
      <c r="CY87" s="9">
        <v>24.870282452463901</v>
      </c>
      <c r="CZ87" s="9">
        <f t="shared" si="33"/>
        <v>0</v>
      </c>
      <c r="DA87" s="6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</row>
    <row r="88" spans="1:307" s="24" customFormat="1" ht="15" customHeight="1" x14ac:dyDescent="0.3">
      <c r="A88" s="13" t="s">
        <v>120</v>
      </c>
      <c r="B88" s="13" t="s">
        <v>121</v>
      </c>
      <c r="C88" s="10">
        <v>-0.65609079694334138</v>
      </c>
      <c r="D88" s="9">
        <v>-7.0725399366644019</v>
      </c>
      <c r="E88" s="9">
        <f t="shared" si="0"/>
        <v>41.170819562627138</v>
      </c>
      <c r="F88" s="10" t="e">
        <v>#N/A</v>
      </c>
      <c r="G88" s="9">
        <v>-2.906153149999799</v>
      </c>
      <c r="H88" s="9">
        <f t="shared" si="1"/>
        <v>0</v>
      </c>
      <c r="I88" s="10" t="e">
        <v>#N/A</v>
      </c>
      <c r="J88" s="9">
        <v>-0.73435452389890088</v>
      </c>
      <c r="K88" s="9">
        <f t="shared" si="2"/>
        <v>0</v>
      </c>
      <c r="L88" s="10" t="e">
        <v>#N/A</v>
      </c>
      <c r="M88" s="9">
        <v>3.0041750257357975</v>
      </c>
      <c r="N88" s="9">
        <f t="shared" si="3"/>
        <v>0</v>
      </c>
      <c r="O88" s="10" t="e">
        <v>#N/A</v>
      </c>
      <c r="P88" s="9">
        <v>3.5057762085934989</v>
      </c>
      <c r="Q88" s="9">
        <f t="shared" si="4"/>
        <v>0</v>
      </c>
      <c r="R88" s="10" t="e">
        <v>#N/A</v>
      </c>
      <c r="S88" s="9">
        <v>-4.5245765309518013</v>
      </c>
      <c r="T88" s="9">
        <f t="shared" si="5"/>
        <v>0</v>
      </c>
      <c r="U88" s="10" t="e">
        <v>#N/A</v>
      </c>
      <c r="V88" s="9">
        <v>3.0455745611163003</v>
      </c>
      <c r="W88" s="9">
        <f t="shared" si="6"/>
        <v>0</v>
      </c>
      <c r="X88" s="10" t="e">
        <v>#N/A</v>
      </c>
      <c r="Y88" s="9">
        <v>-2.6181002938159992</v>
      </c>
      <c r="Z88" s="9">
        <f t="shared" si="7"/>
        <v>0</v>
      </c>
      <c r="AA88" s="10" t="e">
        <v>#N/A</v>
      </c>
      <c r="AB88" s="9">
        <v>0.93908249800609767</v>
      </c>
      <c r="AC88" s="9">
        <f t="shared" si="8"/>
        <v>0</v>
      </c>
      <c r="AD88" s="10" t="e">
        <v>#N/A</v>
      </c>
      <c r="AE88" s="9">
        <v>-6.6524432664500921E-2</v>
      </c>
      <c r="AF88" s="9">
        <f t="shared" si="9"/>
        <v>0</v>
      </c>
      <c r="AG88" s="10" t="e">
        <v>#N/A</v>
      </c>
      <c r="AH88" s="9">
        <v>-2.5195942916191001</v>
      </c>
      <c r="AI88" s="9">
        <f t="shared" si="10"/>
        <v>0</v>
      </c>
      <c r="AJ88" s="10" t="e">
        <v>#N/A</v>
      </c>
      <c r="AK88" s="9">
        <v>1.4804995156240004</v>
      </c>
      <c r="AL88" s="9">
        <f t="shared" si="11"/>
        <v>0</v>
      </c>
      <c r="AM88" s="10">
        <v>1.141027472944943</v>
      </c>
      <c r="AN88" s="9">
        <v>-2.1548511803803017</v>
      </c>
      <c r="AO88" s="9">
        <f t="shared" si="12"/>
        <v>10.862816097445029</v>
      </c>
      <c r="AP88" s="10" t="e">
        <v>#N/A</v>
      </c>
      <c r="AQ88" s="9">
        <v>-0.6498979096555999</v>
      </c>
      <c r="AR88" s="9">
        <f t="shared" si="13"/>
        <v>0</v>
      </c>
      <c r="AS88" s="10" t="e">
        <v>#N/A</v>
      </c>
      <c r="AT88" s="9">
        <v>-1.7732134559597021</v>
      </c>
      <c r="AU88" s="9">
        <f t="shared" si="14"/>
        <v>0</v>
      </c>
      <c r="AV88" s="10" t="e">
        <v>#N/A</v>
      </c>
      <c r="AW88" s="9">
        <v>-2.8793062983895013</v>
      </c>
      <c r="AX88" s="9">
        <f t="shared" si="15"/>
        <v>0</v>
      </c>
      <c r="AY88" s="10">
        <v>1.6544898357701658</v>
      </c>
      <c r="AZ88" s="9">
        <v>0.76326664260239951</v>
      </c>
      <c r="BA88" s="9">
        <f t="shared" si="16"/>
        <v>0.79427878004014973</v>
      </c>
      <c r="BB88" s="10" t="e">
        <v>#N/A</v>
      </c>
      <c r="BC88" s="9">
        <v>0.50685914351539907</v>
      </c>
      <c r="BD88" s="9">
        <f t="shared" si="17"/>
        <v>0</v>
      </c>
      <c r="BE88" s="10" t="e">
        <v>#N/A</v>
      </c>
      <c r="BF88" s="9">
        <v>-0.26470723271309993</v>
      </c>
      <c r="BG88" s="9">
        <f t="shared" si="18"/>
        <v>0</v>
      </c>
      <c r="BH88" s="10">
        <v>0.57051373647247239</v>
      </c>
      <c r="BI88" s="9">
        <v>-0.80907802001249962</v>
      </c>
      <c r="BJ88" s="9">
        <f t="shared" si="19"/>
        <v>1.9032734145612904</v>
      </c>
      <c r="BK88" s="10">
        <v>0.28525686823623531</v>
      </c>
      <c r="BL88" s="9">
        <v>-1.4868364772241023</v>
      </c>
      <c r="BM88" s="9">
        <f t="shared" si="20"/>
        <v>3.1403148250248112</v>
      </c>
      <c r="BN88" s="10" t="e">
        <v>#N/A</v>
      </c>
      <c r="BO88" s="9">
        <v>-1.943721770398902</v>
      </c>
      <c r="BP88" s="9">
        <f t="shared" si="21"/>
        <v>0</v>
      </c>
      <c r="BQ88" s="10" t="e">
        <v>#N/A</v>
      </c>
      <c r="BR88" s="9">
        <v>-2.130030763194199</v>
      </c>
      <c r="BS88" s="9">
        <f t="shared" si="22"/>
        <v>0</v>
      </c>
      <c r="BT88" s="10">
        <v>-0.17115412094173976</v>
      </c>
      <c r="BU88" s="9">
        <v>-2.5507153317638007</v>
      </c>
      <c r="BV88" s="9">
        <f t="shared" si="23"/>
        <v>5.6623115560489525</v>
      </c>
      <c r="BW88" s="10" t="e">
        <v>#N/A</v>
      </c>
      <c r="BX88" s="9">
        <v>-2.9510738962589009</v>
      </c>
      <c r="BY88" s="9">
        <f t="shared" si="24"/>
        <v>0</v>
      </c>
      <c r="BZ88" s="10">
        <v>0.91282197835595369</v>
      </c>
      <c r="CA88" s="9">
        <v>-4.1320137024300152E-2</v>
      </c>
      <c r="CB88" s="9">
        <f t="shared" si="25"/>
        <v>0.91038717634230559</v>
      </c>
      <c r="CC88" s="10">
        <v>0.79871923106145992</v>
      </c>
      <c r="CD88" s="9">
        <v>0.68068648165649748</v>
      </c>
      <c r="CE88" s="9">
        <f t="shared" si="26"/>
        <v>1.3931729932094662E-2</v>
      </c>
      <c r="CF88" s="10">
        <v>0.79871923106145992</v>
      </c>
      <c r="CG88" s="9">
        <v>0.57150891166929796</v>
      </c>
      <c r="CH88" s="9">
        <f t="shared" si="27"/>
        <v>5.1624529238288253E-2</v>
      </c>
      <c r="CI88" s="10">
        <v>1.4262843411811765</v>
      </c>
      <c r="CJ88" s="9">
        <v>-0.46530411199380239</v>
      </c>
      <c r="CK88" s="9">
        <f t="shared" si="28"/>
        <v>3.5781068761849095</v>
      </c>
      <c r="CL88" s="10">
        <v>0.32519282978930875</v>
      </c>
      <c r="CM88" s="9">
        <v>-1.6328527490643019</v>
      </c>
      <c r="CN88" s="9">
        <f t="shared" si="29"/>
        <v>3.8339424888681712</v>
      </c>
      <c r="CO88" s="10">
        <v>-0.49631271494722284</v>
      </c>
      <c r="CP88" s="9">
        <v>-5.1570458389864022</v>
      </c>
      <c r="CQ88" s="9">
        <f t="shared" si="30"/>
        <v>21.722433253516009</v>
      </c>
      <c r="CR88" s="10" t="e">
        <v>#N/A</v>
      </c>
      <c r="CS88" s="9">
        <v>-3.117846010252002</v>
      </c>
      <c r="CT88" s="9">
        <f t="shared" si="31"/>
        <v>0</v>
      </c>
      <c r="CU88" s="10" t="e">
        <v>#N/A</v>
      </c>
      <c r="CV88" s="9">
        <v>-4.8629620613648008</v>
      </c>
      <c r="CW88" s="9">
        <f t="shared" si="32"/>
        <v>0</v>
      </c>
      <c r="CX88" s="10" t="e">
        <v>#N/A</v>
      </c>
      <c r="CY88" s="9">
        <v>-2.2122203291783009</v>
      </c>
      <c r="CZ88" s="9">
        <f t="shared" si="33"/>
        <v>0</v>
      </c>
      <c r="DA88" s="6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</row>
    <row r="89" spans="1:307" s="24" customFormat="1" ht="15" customHeight="1" x14ac:dyDescent="0.3">
      <c r="A89" s="13" t="s">
        <v>122</v>
      </c>
      <c r="B89" s="13" t="s">
        <v>123</v>
      </c>
      <c r="C89" s="10">
        <v>4.1932759630726615</v>
      </c>
      <c r="D89" s="9">
        <v>2.1398439710016</v>
      </c>
      <c r="E89" s="9">
        <f t="shared" si="0"/>
        <v>4.2165829460609281</v>
      </c>
      <c r="F89" s="10">
        <v>7.7589868160256028</v>
      </c>
      <c r="G89" s="9">
        <v>6.0637087494332</v>
      </c>
      <c r="H89" s="9">
        <f t="shared" si="1"/>
        <v>2.8739677230692751</v>
      </c>
      <c r="I89" s="10">
        <v>7.4166785741421215</v>
      </c>
      <c r="J89" s="9">
        <v>8.2488469020228017</v>
      </c>
      <c r="K89" s="9">
        <f t="shared" si="2"/>
        <v>0.69250412592772725</v>
      </c>
      <c r="L89" s="10">
        <v>9.0711684099122856</v>
      </c>
      <c r="M89" s="9">
        <v>11.636106173381801</v>
      </c>
      <c r="N89" s="9">
        <f t="shared" si="3"/>
        <v>6.5789057304720009</v>
      </c>
      <c r="O89" s="10">
        <v>10.098093135562731</v>
      </c>
      <c r="P89" s="9">
        <v>11.995690575097399</v>
      </c>
      <c r="Q89" s="9">
        <f t="shared" si="4"/>
        <v>3.600876042528526</v>
      </c>
      <c r="R89" s="10">
        <v>6.5609079694334156</v>
      </c>
      <c r="S89" s="9">
        <v>4.8023002691706012</v>
      </c>
      <c r="T89" s="9">
        <f t="shared" si="5"/>
        <v>3.092701043423665</v>
      </c>
      <c r="U89" s="10" t="e">
        <v>#N/A</v>
      </c>
      <c r="V89" s="9">
        <v>11.1571786537273</v>
      </c>
      <c r="W89" s="9">
        <f t="shared" si="6"/>
        <v>0</v>
      </c>
      <c r="X89" s="10" t="e">
        <v>#N/A</v>
      </c>
      <c r="Y89" s="9">
        <v>6.3729405801618988</v>
      </c>
      <c r="Z89" s="9">
        <f t="shared" si="7"/>
        <v>0</v>
      </c>
      <c r="AA89" s="10" t="e">
        <v>#N/A</v>
      </c>
      <c r="AB89" s="9">
        <v>9.5712176108381009</v>
      </c>
      <c r="AC89" s="9">
        <f t="shared" si="8"/>
        <v>0</v>
      </c>
      <c r="AD89" s="10" t="e">
        <v>#N/A</v>
      </c>
      <c r="AE89" s="9">
        <v>8.8013139842947012</v>
      </c>
      <c r="AF89" s="9">
        <f t="shared" si="9"/>
        <v>0</v>
      </c>
      <c r="AG89" s="10">
        <v>7.359627200494872</v>
      </c>
      <c r="AH89" s="9">
        <v>5.7387132796508986</v>
      </c>
      <c r="AI89" s="9">
        <f t="shared" si="10"/>
        <v>2.6273619387857825</v>
      </c>
      <c r="AJ89" s="10">
        <v>7.0743703322586384</v>
      </c>
      <c r="AK89" s="9">
        <v>9.9167938737635986</v>
      </c>
      <c r="AL89" s="9">
        <f t="shared" si="11"/>
        <v>8.0793715893015996</v>
      </c>
      <c r="AM89" s="10">
        <v>9.5846307727375084</v>
      </c>
      <c r="AN89" s="9">
        <v>6.8173820720461009</v>
      </c>
      <c r="AO89" s="9">
        <f t="shared" si="12"/>
        <v>7.6576653714782834</v>
      </c>
      <c r="AP89" s="10">
        <v>6.2756511011971785</v>
      </c>
      <c r="AQ89" s="9">
        <v>7.4562280190273</v>
      </c>
      <c r="AR89" s="9">
        <f t="shared" si="13"/>
        <v>1.3937618589132694</v>
      </c>
      <c r="AS89" s="10" t="e">
        <v>#N/A</v>
      </c>
      <c r="AT89" s="9">
        <v>6.6345958169524017</v>
      </c>
      <c r="AU89" s="9">
        <f t="shared" si="14"/>
        <v>0</v>
      </c>
      <c r="AV89" s="10" t="e">
        <v>#N/A</v>
      </c>
      <c r="AW89" s="9">
        <v>5.6641190457077002</v>
      </c>
      <c r="AX89" s="9">
        <f t="shared" si="15"/>
        <v>0</v>
      </c>
      <c r="AY89" s="10">
        <v>6.3327024748444263</v>
      </c>
      <c r="AZ89" s="9">
        <v>7.889475271122901</v>
      </c>
      <c r="BA89" s="9">
        <f t="shared" si="16"/>
        <v>2.4235415392327013</v>
      </c>
      <c r="BB89" s="10" t="e">
        <v>#N/A</v>
      </c>
      <c r="BC89" s="9">
        <v>8.1431778546578997</v>
      </c>
      <c r="BD89" s="9">
        <f t="shared" si="17"/>
        <v>0</v>
      </c>
      <c r="BE89" s="10" t="e">
        <v>#N/A</v>
      </c>
      <c r="BF89" s="9">
        <v>7.733044966352999</v>
      </c>
      <c r="BG89" s="9">
        <f t="shared" si="18"/>
        <v>0</v>
      </c>
      <c r="BH89" s="10">
        <v>5.6480859910774619</v>
      </c>
      <c r="BI89" s="9">
        <v>7.4284085055593998</v>
      </c>
      <c r="BJ89" s="9">
        <f t="shared" si="19"/>
        <v>3.1695482555712902</v>
      </c>
      <c r="BK89" s="10">
        <v>5.7621887383719557</v>
      </c>
      <c r="BL89" s="9">
        <v>6.9346377673353992</v>
      </c>
      <c r="BM89" s="9">
        <f t="shared" si="20"/>
        <v>1.3746367255173215</v>
      </c>
      <c r="BN89" s="10" t="e">
        <v>#N/A</v>
      </c>
      <c r="BO89" s="9">
        <v>6.5950214369213995</v>
      </c>
      <c r="BP89" s="9">
        <f t="shared" si="21"/>
        <v>0</v>
      </c>
      <c r="BQ89" s="10" t="e">
        <v>#N/A</v>
      </c>
      <c r="BR89" s="9">
        <v>6.5092475458591004</v>
      </c>
      <c r="BS89" s="9">
        <f t="shared" si="22"/>
        <v>0</v>
      </c>
      <c r="BT89" s="10">
        <v>5.1916750018994833</v>
      </c>
      <c r="BU89" s="9">
        <v>6.1796983889629011</v>
      </c>
      <c r="BV89" s="9">
        <f t="shared" si="23"/>
        <v>0.97619021338426837</v>
      </c>
      <c r="BW89" s="10">
        <v>4.9634695073104957</v>
      </c>
      <c r="BX89" s="9">
        <v>5.9093951047000992</v>
      </c>
      <c r="BY89" s="9">
        <f t="shared" si="24"/>
        <v>0.89477523579687823</v>
      </c>
      <c r="BZ89" s="10" t="e">
        <v>#N/A</v>
      </c>
      <c r="CA89" s="9">
        <v>7.9885970426415014</v>
      </c>
      <c r="CB89" s="9">
        <f t="shared" si="25"/>
        <v>0</v>
      </c>
      <c r="CC89" s="10" t="e">
        <v>#N/A</v>
      </c>
      <c r="CD89" s="9">
        <v>8.8839679914003007</v>
      </c>
      <c r="CE89" s="9">
        <f t="shared" si="26"/>
        <v>0</v>
      </c>
      <c r="CF89" s="10" t="e">
        <v>#N/A</v>
      </c>
      <c r="CG89" s="9">
        <v>8.7695490940516017</v>
      </c>
      <c r="CH89" s="9">
        <f t="shared" si="27"/>
        <v>0</v>
      </c>
      <c r="CI89" s="10" t="e">
        <v>#N/A</v>
      </c>
      <c r="CJ89" s="9">
        <v>7.7453524643335996</v>
      </c>
      <c r="CK89" s="9">
        <f t="shared" si="28"/>
        <v>0</v>
      </c>
      <c r="CL89" s="10" t="e">
        <v>#N/A</v>
      </c>
      <c r="CM89" s="9">
        <v>6.7885112192251</v>
      </c>
      <c r="CN89" s="9">
        <f t="shared" si="29"/>
        <v>0</v>
      </c>
      <c r="CO89" s="10" t="e">
        <v>#N/A</v>
      </c>
      <c r="CP89" s="9">
        <v>4.0163246905199017</v>
      </c>
      <c r="CQ89" s="9">
        <f t="shared" si="30"/>
        <v>0</v>
      </c>
      <c r="CR89" s="10" t="e">
        <v>#N/A</v>
      </c>
      <c r="CS89" s="9">
        <v>5.8843963855936998</v>
      </c>
      <c r="CT89" s="9">
        <f t="shared" si="31"/>
        <v>0</v>
      </c>
      <c r="CU89" s="10">
        <v>5.3628291228412266</v>
      </c>
      <c r="CV89" s="9">
        <v>4.2608531787237993</v>
      </c>
      <c r="CW89" s="9">
        <f t="shared" si="32"/>
        <v>1.2143509814134952</v>
      </c>
      <c r="CX89" s="10">
        <v>1.0440401377446236</v>
      </c>
      <c r="CY89" s="9">
        <v>6.7984459668280017</v>
      </c>
      <c r="CZ89" s="9">
        <f t="shared" si="33"/>
        <v>33.113186445788763</v>
      </c>
      <c r="DA89" s="6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</row>
    <row r="90" spans="1:307" s="24" customFormat="1" ht="15" customHeight="1" x14ac:dyDescent="0.3">
      <c r="A90" s="13" t="s">
        <v>124</v>
      </c>
      <c r="B90" s="13" t="s">
        <v>125</v>
      </c>
      <c r="C90" s="10">
        <v>11.718352147144552</v>
      </c>
      <c r="D90" s="9">
        <v>11.955389305822397</v>
      </c>
      <c r="E90" s="9">
        <f t="shared" si="0"/>
        <v>5.6186614594065883E-2</v>
      </c>
      <c r="F90" s="10" t="e">
        <v>#N/A</v>
      </c>
      <c r="G90" s="9">
        <v>15.558133449656498</v>
      </c>
      <c r="H90" s="9">
        <f t="shared" si="1"/>
        <v>0</v>
      </c>
      <c r="I90" s="10">
        <v>15.061562642873229</v>
      </c>
      <c r="J90" s="9">
        <v>18.062828486129099</v>
      </c>
      <c r="K90" s="9">
        <f t="shared" si="2"/>
        <v>9.0075966618943717</v>
      </c>
      <c r="L90" s="10">
        <v>15.860281873934687</v>
      </c>
      <c r="M90" s="9">
        <v>21.298772335663699</v>
      </c>
      <c r="N90" s="9">
        <f t="shared" si="3"/>
        <v>29.577178502317444</v>
      </c>
      <c r="O90" s="10" t="e">
        <v>#N/A</v>
      </c>
      <c r="P90" s="9">
        <v>21.778333461587501</v>
      </c>
      <c r="Q90" s="9">
        <f t="shared" si="4"/>
        <v>0</v>
      </c>
      <c r="R90" s="10" t="e">
        <v>#N/A</v>
      </c>
      <c r="S90" s="9">
        <v>14.454769659447397</v>
      </c>
      <c r="T90" s="9">
        <f t="shared" si="5"/>
        <v>0</v>
      </c>
      <c r="U90" s="10" t="e">
        <v>#N/A</v>
      </c>
      <c r="V90" s="9">
        <v>19.653329584638399</v>
      </c>
      <c r="W90" s="9">
        <f t="shared" si="6"/>
        <v>0</v>
      </c>
      <c r="X90" s="10" t="e">
        <v>#N/A</v>
      </c>
      <c r="Y90" s="9">
        <v>15.933765894103395</v>
      </c>
      <c r="Z90" s="9">
        <f t="shared" si="7"/>
        <v>0</v>
      </c>
      <c r="AA90" s="10" t="e">
        <v>#N/A</v>
      </c>
      <c r="AB90" s="9">
        <v>18.432186237864499</v>
      </c>
      <c r="AC90" s="9">
        <f t="shared" si="8"/>
        <v>0</v>
      </c>
      <c r="AD90" s="10" t="e">
        <v>#N/A</v>
      </c>
      <c r="AE90" s="9">
        <v>17.854841322245598</v>
      </c>
      <c r="AF90" s="9">
        <f t="shared" si="9"/>
        <v>0</v>
      </c>
      <c r="AG90" s="10" t="e">
        <v>#N/A</v>
      </c>
      <c r="AH90" s="9">
        <v>14.955843086779598</v>
      </c>
      <c r="AI90" s="9">
        <f t="shared" si="10"/>
        <v>0</v>
      </c>
      <c r="AJ90" s="10" t="e">
        <v>#N/A</v>
      </c>
      <c r="AK90" s="9">
        <v>19.179040184000897</v>
      </c>
      <c r="AL90" s="9">
        <f t="shared" si="11"/>
        <v>0</v>
      </c>
      <c r="AM90" s="10" t="e">
        <v>#N/A</v>
      </c>
      <c r="AN90" s="9">
        <v>16.493865338386499</v>
      </c>
      <c r="AO90" s="9">
        <f t="shared" si="12"/>
        <v>0</v>
      </c>
      <c r="AP90" s="10" t="e">
        <v>#N/A</v>
      </c>
      <c r="AQ90" s="9">
        <v>16.041744995308996</v>
      </c>
      <c r="AR90" s="9">
        <f t="shared" si="13"/>
        <v>0</v>
      </c>
      <c r="AS90" s="10">
        <v>13.121815938866829</v>
      </c>
      <c r="AT90" s="9">
        <v>15.619667260939199</v>
      </c>
      <c r="AU90" s="9">
        <f t="shared" si="14"/>
        <v>6.2392612271786838</v>
      </c>
      <c r="AV90" s="10" t="e">
        <v>#N/A</v>
      </c>
      <c r="AW90" s="9">
        <v>14.824324857957698</v>
      </c>
      <c r="AX90" s="9">
        <f t="shared" si="15"/>
        <v>0</v>
      </c>
      <c r="AY90" s="10">
        <v>11.35322335580217</v>
      </c>
      <c r="AZ90" s="9">
        <v>16.2019521556117</v>
      </c>
      <c r="BA90" s="9">
        <f t="shared" si="16"/>
        <v>23.510170974102365</v>
      </c>
      <c r="BB90" s="10" t="e">
        <v>#N/A</v>
      </c>
      <c r="BC90" s="9">
        <v>16.7364069314267</v>
      </c>
      <c r="BD90" s="9">
        <f t="shared" si="17"/>
        <v>0</v>
      </c>
      <c r="BE90" s="10" t="e">
        <v>#N/A</v>
      </c>
      <c r="BF90" s="9">
        <v>16.582263571529701</v>
      </c>
      <c r="BG90" s="9">
        <f t="shared" si="18"/>
        <v>0</v>
      </c>
      <c r="BH90" s="10">
        <v>12.151942586863628</v>
      </c>
      <c r="BI90" s="9">
        <v>16.469416438560096</v>
      </c>
      <c r="BJ90" s="9">
        <f t="shared" si="19"/>
        <v>18.640580460082731</v>
      </c>
      <c r="BK90" s="10" t="e">
        <v>#N/A</v>
      </c>
      <c r="BL90" s="9">
        <v>16.160184655648401</v>
      </c>
      <c r="BM90" s="9">
        <f t="shared" si="20"/>
        <v>0</v>
      </c>
      <c r="BN90" s="10">
        <v>12.09489121321638</v>
      </c>
      <c r="BO90" s="9">
        <v>15.8811193342124</v>
      </c>
      <c r="BP90" s="9">
        <f t="shared" si="21"/>
        <v>14.33552338422105</v>
      </c>
      <c r="BQ90" s="10" t="e">
        <v>#N/A</v>
      </c>
      <c r="BR90" s="9">
        <v>15.832613600897297</v>
      </c>
      <c r="BS90" s="9">
        <f t="shared" si="22"/>
        <v>0</v>
      </c>
      <c r="BT90" s="10">
        <v>11.809634344980145</v>
      </c>
      <c r="BU90" s="9">
        <v>15.553217993363397</v>
      </c>
      <c r="BV90" s="9">
        <f t="shared" si="23"/>
        <v>14.014418532442461</v>
      </c>
      <c r="BW90" s="10" t="e">
        <v>#N/A</v>
      </c>
      <c r="BX90" s="9">
        <v>15.460649211527397</v>
      </c>
      <c r="BY90" s="9">
        <f t="shared" si="24"/>
        <v>0</v>
      </c>
      <c r="BZ90" s="10">
        <v>11.695531597685653</v>
      </c>
      <c r="CA90" s="9">
        <v>16.807914903868699</v>
      </c>
      <c r="CB90" s="9">
        <f t="shared" si="25"/>
        <v>26.136463069339097</v>
      </c>
      <c r="CC90" s="10">
        <v>12.208993960510876</v>
      </c>
      <c r="CD90" s="9">
        <v>18.030435901550199</v>
      </c>
      <c r="CE90" s="9">
        <f t="shared" si="26"/>
        <v>33.889186272891678</v>
      </c>
      <c r="CF90" s="10">
        <v>12.323096707805368</v>
      </c>
      <c r="CG90" s="9">
        <v>17.967617095291196</v>
      </c>
      <c r="CH90" s="9">
        <f t="shared" si="27"/>
        <v>31.860610404743166</v>
      </c>
      <c r="CI90" s="10">
        <v>12.151942586863628</v>
      </c>
      <c r="CJ90" s="9">
        <v>16.704852552885299</v>
      </c>
      <c r="CK90" s="9">
        <f t="shared" si="28"/>
        <v>20.728989158699456</v>
      </c>
      <c r="CL90" s="10" t="e">
        <v>#N/A</v>
      </c>
      <c r="CM90" s="9">
        <v>16.0081552341058</v>
      </c>
      <c r="CN90" s="9">
        <f t="shared" si="29"/>
        <v>0</v>
      </c>
      <c r="CO90" s="10" t="e">
        <v>#N/A</v>
      </c>
      <c r="CP90" s="9">
        <v>13.788872065605798</v>
      </c>
      <c r="CQ90" s="9">
        <f t="shared" si="30"/>
        <v>0</v>
      </c>
      <c r="CR90" s="10" t="e">
        <v>#N/A</v>
      </c>
      <c r="CS90" s="9">
        <v>15.422472720364798</v>
      </c>
      <c r="CT90" s="9">
        <f t="shared" si="31"/>
        <v>0</v>
      </c>
      <c r="CU90" s="10" t="e">
        <v>#N/A</v>
      </c>
      <c r="CV90" s="9">
        <v>13.966892885049997</v>
      </c>
      <c r="CW90" s="9">
        <f t="shared" si="32"/>
        <v>0</v>
      </c>
      <c r="CX90" s="10">
        <v>6.7320620903751553</v>
      </c>
      <c r="CY90" s="9">
        <v>16.691239947536999</v>
      </c>
      <c r="CZ90" s="9">
        <f t="shared" si="33"/>
        <v>99.18522359058278</v>
      </c>
      <c r="DA90" s="6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</row>
    <row r="91" spans="1:307" s="24" customFormat="1" ht="15" customHeight="1" x14ac:dyDescent="0.3">
      <c r="A91" s="13" t="s">
        <v>126</v>
      </c>
      <c r="B91" s="13" t="s">
        <v>127</v>
      </c>
      <c r="C91" s="10">
        <v>18.906825226697681</v>
      </c>
      <c r="D91" s="9">
        <v>18.747749999493699</v>
      </c>
      <c r="E91" s="9">
        <f t="shared" si="0"/>
        <v>2.5304927909998332E-2</v>
      </c>
      <c r="F91" s="10" t="e">
        <v>#N/A</v>
      </c>
      <c r="G91" s="9">
        <v>22.505061921676003</v>
      </c>
      <c r="H91" s="9">
        <f t="shared" si="1"/>
        <v>0</v>
      </c>
      <c r="I91" s="10">
        <v>22.763498085251584</v>
      </c>
      <c r="J91" s="9">
        <v>25.140379182757499</v>
      </c>
      <c r="K91" s="9">
        <f t="shared" si="2"/>
        <v>5.6495637516809252</v>
      </c>
      <c r="L91" s="10" t="e">
        <v>#N/A</v>
      </c>
      <c r="M91" s="9">
        <v>28.523126302078403</v>
      </c>
      <c r="N91" s="9">
        <f t="shared" si="3"/>
        <v>0</v>
      </c>
      <c r="O91" s="10" t="e">
        <v>#N/A</v>
      </c>
      <c r="P91" s="9">
        <v>29.036319176443598</v>
      </c>
      <c r="Q91" s="9">
        <f t="shared" si="4"/>
        <v>0</v>
      </c>
      <c r="R91" s="10">
        <v>19.454518413711252</v>
      </c>
      <c r="S91" s="9">
        <v>21.586318970658404</v>
      </c>
      <c r="T91" s="9">
        <f t="shared" si="5"/>
        <v>4.5445736146001856</v>
      </c>
      <c r="U91" s="10" t="e">
        <v>#N/A</v>
      </c>
      <c r="V91" s="9">
        <v>26.4096888167389</v>
      </c>
      <c r="W91" s="9">
        <f t="shared" si="6"/>
        <v>0</v>
      </c>
      <c r="X91" s="10" t="e">
        <v>#N/A</v>
      </c>
      <c r="Y91" s="9">
        <v>22.843079121461905</v>
      </c>
      <c r="Z91" s="9">
        <f t="shared" si="7"/>
        <v>0</v>
      </c>
      <c r="AA91" s="10" t="e">
        <v>#N/A</v>
      </c>
      <c r="AB91" s="9">
        <v>25.423514439070004</v>
      </c>
      <c r="AC91" s="9">
        <f t="shared" si="8"/>
        <v>0</v>
      </c>
      <c r="AD91" s="10" t="e">
        <v>#N/A</v>
      </c>
      <c r="AE91" s="9">
        <v>24.9678872832934</v>
      </c>
      <c r="AF91" s="9">
        <f t="shared" si="9"/>
        <v>0</v>
      </c>
      <c r="AG91" s="10">
        <v>22.147343249861315</v>
      </c>
      <c r="AH91" s="9">
        <v>21.391306519565703</v>
      </c>
      <c r="AI91" s="9">
        <f t="shared" si="10"/>
        <v>0.5715915375560805</v>
      </c>
      <c r="AJ91" s="10">
        <v>21.508367865012147</v>
      </c>
      <c r="AK91" s="9">
        <v>26.169982853434504</v>
      </c>
      <c r="AL91" s="9">
        <f t="shared" si="11"/>
        <v>21.730654300283977</v>
      </c>
      <c r="AM91" s="10" t="e">
        <v>#N/A</v>
      </c>
      <c r="AN91" s="9">
        <v>23.464725218317199</v>
      </c>
      <c r="AO91" s="9">
        <f t="shared" si="12"/>
        <v>0</v>
      </c>
      <c r="AP91" s="10" t="e">
        <v>#N/A</v>
      </c>
      <c r="AQ91" s="9">
        <v>22.464036008168499</v>
      </c>
      <c r="AR91" s="9">
        <f t="shared" si="13"/>
        <v>0</v>
      </c>
      <c r="AS91" s="10" t="e">
        <v>#N/A</v>
      </c>
      <c r="AT91" s="9">
        <v>22.206790815743503</v>
      </c>
      <c r="AU91" s="9">
        <f t="shared" si="14"/>
        <v>0</v>
      </c>
      <c r="AV91" s="10" t="e">
        <v>#N/A</v>
      </c>
      <c r="AW91" s="9">
        <v>21.4470581255121</v>
      </c>
      <c r="AX91" s="9">
        <f t="shared" si="15"/>
        <v>0</v>
      </c>
      <c r="AY91" s="10">
        <v>17.286566215115865</v>
      </c>
      <c r="AZ91" s="9">
        <v>22.290387319811501</v>
      </c>
      <c r="BA91" s="9">
        <f t="shared" si="16"/>
        <v>25.03822564779745</v>
      </c>
      <c r="BB91" s="10" t="e">
        <v>#N/A</v>
      </c>
      <c r="BC91" s="9">
        <v>23.172348731776204</v>
      </c>
      <c r="BD91" s="9">
        <f t="shared" si="17"/>
        <v>0</v>
      </c>
      <c r="BE91" s="10" t="e">
        <v>#N/A</v>
      </c>
      <c r="BF91" s="9">
        <v>23.247397559678099</v>
      </c>
      <c r="BG91" s="9">
        <f t="shared" si="18"/>
        <v>0</v>
      </c>
      <c r="BH91" s="10">
        <v>18.884004677238782</v>
      </c>
      <c r="BI91" s="9">
        <v>23.307595149502603</v>
      </c>
      <c r="BJ91" s="9">
        <f t="shared" si="19"/>
        <v>19.568152666303263</v>
      </c>
      <c r="BK91" s="10" t="e">
        <v>#N/A</v>
      </c>
      <c r="BL91" s="9">
        <v>23.118928637522401</v>
      </c>
      <c r="BM91" s="9">
        <f t="shared" si="20"/>
        <v>0</v>
      </c>
      <c r="BN91" s="10" t="e">
        <v>#N/A</v>
      </c>
      <c r="BO91" s="9">
        <v>22.9058764861622</v>
      </c>
      <c r="BP91" s="9">
        <f t="shared" si="21"/>
        <v>0</v>
      </c>
      <c r="BQ91" s="10" t="e">
        <v>#N/A</v>
      </c>
      <c r="BR91" s="9">
        <v>22.942780475723403</v>
      </c>
      <c r="BS91" s="9">
        <f t="shared" si="22"/>
        <v>0</v>
      </c>
      <c r="BT91" s="10">
        <v>18.712850556297042</v>
      </c>
      <c r="BU91" s="9">
        <v>22.709358902950804</v>
      </c>
      <c r="BV91" s="9">
        <f t="shared" si="23"/>
        <v>15.972078964873187</v>
      </c>
      <c r="BW91" s="10" t="e">
        <v>#N/A</v>
      </c>
      <c r="BX91" s="9">
        <v>22.7644425658873</v>
      </c>
      <c r="BY91" s="9">
        <f t="shared" si="24"/>
        <v>0</v>
      </c>
      <c r="BZ91" s="10" t="e">
        <v>#N/A</v>
      </c>
      <c r="CA91" s="9">
        <v>23.489643524745702</v>
      </c>
      <c r="CB91" s="9">
        <f t="shared" si="25"/>
        <v>0</v>
      </c>
      <c r="CC91" s="10" t="e">
        <v>#N/A</v>
      </c>
      <c r="CD91" s="9">
        <v>25.059457257624899</v>
      </c>
      <c r="CE91" s="9">
        <f t="shared" si="26"/>
        <v>0</v>
      </c>
      <c r="CF91" s="10" t="e">
        <v>#N/A</v>
      </c>
      <c r="CG91" s="9">
        <v>25.019568636249502</v>
      </c>
      <c r="CH91" s="9">
        <f t="shared" si="27"/>
        <v>0</v>
      </c>
      <c r="CI91" s="10" t="e">
        <v>#N/A</v>
      </c>
      <c r="CJ91" s="9">
        <v>23.554278989838799</v>
      </c>
      <c r="CK91" s="9">
        <f t="shared" si="28"/>
        <v>0</v>
      </c>
      <c r="CL91" s="10" t="e">
        <v>#N/A</v>
      </c>
      <c r="CM91" s="9">
        <v>22.941122559585601</v>
      </c>
      <c r="CN91" s="9">
        <f t="shared" si="29"/>
        <v>0</v>
      </c>
      <c r="CO91" s="10">
        <v>21.246044553003358</v>
      </c>
      <c r="CP91" s="9">
        <v>20.542668355936804</v>
      </c>
      <c r="CQ91" s="9">
        <f t="shared" si="30"/>
        <v>0.49473807459980745</v>
      </c>
      <c r="CR91" s="10" t="e">
        <v>#N/A</v>
      </c>
      <c r="CS91" s="9">
        <v>22.330071566016102</v>
      </c>
      <c r="CT91" s="9">
        <f t="shared" si="31"/>
        <v>0</v>
      </c>
      <c r="CU91" s="10" t="e">
        <v>#N/A</v>
      </c>
      <c r="CV91" s="9">
        <v>20.6913620487054</v>
      </c>
      <c r="CW91" s="9">
        <f t="shared" si="32"/>
        <v>0</v>
      </c>
      <c r="CX91" s="10">
        <v>13.081879977313758</v>
      </c>
      <c r="CY91" s="9">
        <v>23.763950885021899</v>
      </c>
      <c r="CZ91" s="9">
        <f t="shared" si="33"/>
        <v>114.10663887730463</v>
      </c>
      <c r="DA91" s="6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</row>
    <row r="92" spans="1:307" s="23" customFormat="1" ht="14.4" customHeight="1" x14ac:dyDescent="0.3">
      <c r="A92" s="13" t="s">
        <v>128</v>
      </c>
      <c r="B92" s="13" t="s">
        <v>129</v>
      </c>
      <c r="C92" s="10">
        <v>16.185474703723997</v>
      </c>
      <c r="D92" s="9">
        <v>16.374607663586723</v>
      </c>
      <c r="E92" s="9">
        <f t="shared" si="0"/>
        <v>3.5771276506435204E-2</v>
      </c>
      <c r="F92" s="10" t="e">
        <v>#N/A</v>
      </c>
      <c r="G92" s="9">
        <v>21.659972117505319</v>
      </c>
      <c r="H92" s="9">
        <f t="shared" si="1"/>
        <v>0</v>
      </c>
      <c r="I92" s="10">
        <v>18.941056050886029</v>
      </c>
      <c r="J92" s="9">
        <v>19.572703450933723</v>
      </c>
      <c r="K92" s="9">
        <f t="shared" si="2"/>
        <v>0.39897843798701121</v>
      </c>
      <c r="L92" s="10">
        <v>20.025032150183726</v>
      </c>
      <c r="M92" s="9">
        <v>20.93636430151652</v>
      </c>
      <c r="N92" s="9">
        <f t="shared" si="3"/>
        <v>0.83052629005285716</v>
      </c>
      <c r="O92" s="10">
        <v>19.397467040064004</v>
      </c>
      <c r="P92" s="9">
        <v>20.000388083486321</v>
      </c>
      <c r="Q92" s="9">
        <f t="shared" si="4"/>
        <v>0.36351378460145506</v>
      </c>
      <c r="R92" s="10" t="e">
        <v>#N/A</v>
      </c>
      <c r="S92" s="9">
        <v>19.747263437485223</v>
      </c>
      <c r="T92" s="9">
        <f t="shared" si="5"/>
        <v>0</v>
      </c>
      <c r="U92" s="10" t="e">
        <v>#N/A</v>
      </c>
      <c r="V92" s="9">
        <v>19.53530231528422</v>
      </c>
      <c r="W92" s="9">
        <f t="shared" si="6"/>
        <v>0</v>
      </c>
      <c r="X92" s="10" t="e">
        <v>#N/A</v>
      </c>
      <c r="Y92" s="9">
        <v>19.878476382415123</v>
      </c>
      <c r="Z92" s="9">
        <f t="shared" si="7"/>
        <v>0</v>
      </c>
      <c r="AA92" s="10" t="e">
        <v>#N/A</v>
      </c>
      <c r="AB92" s="9">
        <v>19.773358324775018</v>
      </c>
      <c r="AC92" s="9">
        <f t="shared" si="8"/>
        <v>0</v>
      </c>
      <c r="AD92" s="10" t="e">
        <v>#N/A</v>
      </c>
      <c r="AE92" s="9">
        <v>19.482558669868823</v>
      </c>
      <c r="AF92" s="9">
        <f t="shared" si="9"/>
        <v>0</v>
      </c>
      <c r="AG92" s="10">
        <v>20.595545886656193</v>
      </c>
      <c r="AH92" s="9">
        <v>22.374062775727921</v>
      </c>
      <c r="AI92" s="9">
        <f t="shared" si="10"/>
        <v>3.1631223247133771</v>
      </c>
      <c r="AJ92" s="10" t="e">
        <v>#N/A</v>
      </c>
      <c r="AK92" s="9">
        <v>20.198342757851123</v>
      </c>
      <c r="AL92" s="9">
        <f t="shared" si="11"/>
        <v>0</v>
      </c>
      <c r="AM92" s="10">
        <v>19.169261545475017</v>
      </c>
      <c r="AN92" s="9">
        <v>19.401034258305522</v>
      </c>
      <c r="AO92" s="9">
        <f t="shared" si="12"/>
        <v>5.3718590412811809E-2</v>
      </c>
      <c r="AP92" s="10">
        <v>18.941056050886029</v>
      </c>
      <c r="AQ92" s="9">
        <v>19.914829839895823</v>
      </c>
      <c r="AR92" s="9">
        <f t="shared" si="13"/>
        <v>0.94823539216249064</v>
      </c>
      <c r="AS92" s="10" t="e">
        <v>#N/A</v>
      </c>
      <c r="AT92" s="9">
        <v>20.300075900348617</v>
      </c>
      <c r="AU92" s="9">
        <f t="shared" si="14"/>
        <v>0</v>
      </c>
      <c r="AV92" s="10" t="e">
        <v>#N/A</v>
      </c>
      <c r="AW92" s="9">
        <v>20.089711887199023</v>
      </c>
      <c r="AX92" s="9">
        <f t="shared" si="15"/>
        <v>0</v>
      </c>
      <c r="AY92" s="10">
        <v>16.259641489465416</v>
      </c>
      <c r="AZ92" s="9">
        <v>20.837786417763922</v>
      </c>
      <c r="BA92" s="9">
        <f t="shared" si="16"/>
        <v>20.959410984505336</v>
      </c>
      <c r="BB92" s="10">
        <v>16.316692863112664</v>
      </c>
      <c r="BC92" s="9">
        <v>19.577883722516219</v>
      </c>
      <c r="BD92" s="9">
        <f t="shared" si="17"/>
        <v>10.635365821457301</v>
      </c>
      <c r="BE92" s="10" t="e">
        <v>#N/A</v>
      </c>
      <c r="BF92" s="9">
        <v>19.197452998021717</v>
      </c>
      <c r="BG92" s="9">
        <f t="shared" si="18"/>
        <v>0</v>
      </c>
      <c r="BH92" s="10" t="e">
        <v>#N/A</v>
      </c>
      <c r="BI92" s="9">
        <v>18.859276049305819</v>
      </c>
      <c r="BJ92" s="9">
        <f t="shared" si="19"/>
        <v>0</v>
      </c>
      <c r="BK92" s="10">
        <v>17.115412094174122</v>
      </c>
      <c r="BL92" s="9">
        <v>18.725118655371418</v>
      </c>
      <c r="BM92" s="9">
        <f t="shared" si="20"/>
        <v>2.5911552131616236</v>
      </c>
      <c r="BN92" s="10" t="e">
        <v>#N/A</v>
      </c>
      <c r="BO92" s="9">
        <v>18.297505852798317</v>
      </c>
      <c r="BP92" s="9">
        <f t="shared" si="21"/>
        <v>0</v>
      </c>
      <c r="BQ92" s="10" t="e">
        <v>#N/A</v>
      </c>
      <c r="BR92" s="9">
        <v>17.952312444249621</v>
      </c>
      <c r="BS92" s="9">
        <f t="shared" si="22"/>
        <v>0</v>
      </c>
      <c r="BT92" s="10" t="e">
        <v>#N/A</v>
      </c>
      <c r="BU92" s="9">
        <v>17.703645182561921</v>
      </c>
      <c r="BV92" s="9">
        <f t="shared" si="23"/>
        <v>0</v>
      </c>
      <c r="BW92" s="10" t="e">
        <v>#N/A</v>
      </c>
      <c r="BX92" s="9">
        <v>17.575103639546619</v>
      </c>
      <c r="BY92" s="9">
        <f t="shared" si="24"/>
        <v>0</v>
      </c>
      <c r="BZ92" s="10">
        <v>15.917333247581933</v>
      </c>
      <c r="CA92" s="9">
        <v>19.102315010519519</v>
      </c>
      <c r="CB92" s="9">
        <f t="shared" si="25"/>
        <v>10.144108830245012</v>
      </c>
      <c r="CC92" s="10">
        <v>16.601949731348899</v>
      </c>
      <c r="CD92" s="9">
        <v>19.060121841892119</v>
      </c>
      <c r="CE92" s="9">
        <f t="shared" si="26"/>
        <v>6.0426101250525095</v>
      </c>
      <c r="CF92" s="10">
        <v>16.601949731348899</v>
      </c>
      <c r="CG92" s="9">
        <v>19.166543179365917</v>
      </c>
      <c r="CH92" s="9">
        <f t="shared" si="27"/>
        <v>6.5771395536118149</v>
      </c>
      <c r="CI92" s="10">
        <v>16.373744236759912</v>
      </c>
      <c r="CJ92" s="9">
        <v>18.972684843500119</v>
      </c>
      <c r="CK92" s="9">
        <f t="shared" si="28"/>
        <v>6.7544922773631564</v>
      </c>
      <c r="CL92" s="10">
        <v>16.75028330283174</v>
      </c>
      <c r="CM92" s="9">
        <v>18.676010889486022</v>
      </c>
      <c r="CN92" s="9">
        <f t="shared" si="29"/>
        <v>3.7084267380013278</v>
      </c>
      <c r="CO92" s="10">
        <v>17.115511698663244</v>
      </c>
      <c r="CP92" s="9">
        <v>18.233689566317722</v>
      </c>
      <c r="CQ92" s="9">
        <f t="shared" si="30"/>
        <v>1.250321743712314</v>
      </c>
      <c r="CR92" s="10" t="e">
        <v>#N/A</v>
      </c>
      <c r="CS92" s="9">
        <v>19.581368963564422</v>
      </c>
      <c r="CT92" s="9">
        <f t="shared" si="31"/>
        <v>0</v>
      </c>
      <c r="CU92" s="10">
        <v>16.587686887937089</v>
      </c>
      <c r="CV92" s="9">
        <v>18.343606276848924</v>
      </c>
      <c r="CW92" s="9">
        <f t="shared" si="32"/>
        <v>3.083252900356511</v>
      </c>
      <c r="CX92" s="10" t="e">
        <v>#N/A</v>
      </c>
      <c r="CY92" s="9">
        <v>18.262558155639418</v>
      </c>
      <c r="CZ92" s="9">
        <f t="shared" si="33"/>
        <v>0</v>
      </c>
      <c r="DA92" s="6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</row>
    <row r="93" spans="1:307" s="23" customFormat="1" ht="14.4" customHeight="1" x14ac:dyDescent="0.3">
      <c r="A93" s="13" t="s">
        <v>130</v>
      </c>
      <c r="B93" s="13" t="s">
        <v>131</v>
      </c>
      <c r="C93" s="10">
        <v>20.070673249101525</v>
      </c>
      <c r="D93" s="9">
        <v>16.460946648202171</v>
      </c>
      <c r="E93" s="9">
        <f t="shared" si="0"/>
        <v>13.030126133240401</v>
      </c>
      <c r="F93" s="10" t="e">
        <v>#N/A</v>
      </c>
      <c r="G93" s="9">
        <v>22.913775213157571</v>
      </c>
      <c r="H93" s="9">
        <f t="shared" si="1"/>
        <v>0</v>
      </c>
      <c r="I93" s="10">
        <v>22.706446711604343</v>
      </c>
      <c r="J93" s="9">
        <v>19.990169059245769</v>
      </c>
      <c r="K93" s="9">
        <f t="shared" si="2"/>
        <v>7.3781642847026063</v>
      </c>
      <c r="L93" s="10" t="e">
        <v>#N/A</v>
      </c>
      <c r="M93" s="9">
        <v>21.51634839247987</v>
      </c>
      <c r="N93" s="9">
        <f t="shared" si="3"/>
        <v>0</v>
      </c>
      <c r="O93" s="10" t="e">
        <v>#N/A</v>
      </c>
      <c r="P93" s="9">
        <v>20.473903917787169</v>
      </c>
      <c r="Q93" s="9">
        <f t="shared" si="4"/>
        <v>0</v>
      </c>
      <c r="R93" s="10" t="e">
        <v>#N/A</v>
      </c>
      <c r="S93" s="9">
        <v>20.826548089609471</v>
      </c>
      <c r="T93" s="9">
        <f t="shared" si="5"/>
        <v>0</v>
      </c>
      <c r="U93" s="10" t="e">
        <v>#N/A</v>
      </c>
      <c r="V93" s="9">
        <v>20.545953851709669</v>
      </c>
      <c r="W93" s="9">
        <f t="shared" si="6"/>
        <v>0</v>
      </c>
      <c r="X93" s="10" t="e">
        <v>#N/A</v>
      </c>
      <c r="Y93" s="9">
        <v>20.27105099094517</v>
      </c>
      <c r="Z93" s="9">
        <f t="shared" si="7"/>
        <v>0</v>
      </c>
      <c r="AA93" s="10" t="e">
        <v>#N/A</v>
      </c>
      <c r="AB93" s="9">
        <v>20.834912009878771</v>
      </c>
      <c r="AC93" s="9">
        <f t="shared" si="8"/>
        <v>0</v>
      </c>
      <c r="AD93" s="10" t="e">
        <v>#N/A</v>
      </c>
      <c r="AE93" s="9">
        <v>20.50278353582237</v>
      </c>
      <c r="AF93" s="9">
        <f t="shared" si="9"/>
        <v>0</v>
      </c>
      <c r="AG93" s="10">
        <v>24.018628305491021</v>
      </c>
      <c r="AH93" s="9">
        <v>24.05706102493907</v>
      </c>
      <c r="AI93" s="9">
        <f t="shared" si="10"/>
        <v>1.4770739241725072E-3</v>
      </c>
      <c r="AJ93" s="10" t="e">
        <v>#N/A</v>
      </c>
      <c r="AK93" s="9">
        <v>20.83883742971517</v>
      </c>
      <c r="AL93" s="9">
        <f t="shared" si="11"/>
        <v>0</v>
      </c>
      <c r="AM93" s="10" t="e">
        <v>#N/A</v>
      </c>
      <c r="AN93" s="9">
        <v>19.75121702570577</v>
      </c>
      <c r="AO93" s="9">
        <f t="shared" si="12"/>
        <v>0</v>
      </c>
      <c r="AP93" s="10" t="e">
        <v>#N/A</v>
      </c>
      <c r="AQ93" s="9">
        <v>21.336371720069771</v>
      </c>
      <c r="AR93" s="9">
        <f t="shared" si="13"/>
        <v>0</v>
      </c>
      <c r="AS93" s="10" t="e">
        <v>#N/A</v>
      </c>
      <c r="AT93" s="9">
        <v>21.727294300088168</v>
      </c>
      <c r="AU93" s="9">
        <f t="shared" si="14"/>
        <v>0</v>
      </c>
      <c r="AV93" s="10" t="e">
        <v>#N/A</v>
      </c>
      <c r="AW93" s="9">
        <v>21.51743492411617</v>
      </c>
      <c r="AX93" s="9">
        <f t="shared" si="15"/>
        <v>0</v>
      </c>
      <c r="AY93" s="10" t="e">
        <v>#N/A</v>
      </c>
      <c r="AZ93" s="9">
        <v>21.995489281508071</v>
      </c>
      <c r="BA93" s="9">
        <f t="shared" si="16"/>
        <v>0</v>
      </c>
      <c r="BB93" s="10" t="e">
        <v>#N/A</v>
      </c>
      <c r="BC93" s="9">
        <v>20.646792532369069</v>
      </c>
      <c r="BD93" s="9">
        <f t="shared" si="17"/>
        <v>0</v>
      </c>
      <c r="BE93" s="10" t="e">
        <v>#N/A</v>
      </c>
      <c r="BF93" s="9">
        <v>20.25203391691397</v>
      </c>
      <c r="BG93" s="9">
        <f t="shared" si="18"/>
        <v>0</v>
      </c>
      <c r="BH93" s="10" t="e">
        <v>#N/A</v>
      </c>
      <c r="BI93" s="9">
        <v>19.850993048788368</v>
      </c>
      <c r="BJ93" s="9">
        <f t="shared" si="19"/>
        <v>0</v>
      </c>
      <c r="BK93" s="10" t="e">
        <v>#N/A</v>
      </c>
      <c r="BL93" s="9">
        <v>19.657828522195171</v>
      </c>
      <c r="BM93" s="9">
        <f t="shared" si="20"/>
        <v>0</v>
      </c>
      <c r="BN93" s="10" t="e">
        <v>#N/A</v>
      </c>
      <c r="BO93" s="9">
        <v>19.181059686579271</v>
      </c>
      <c r="BP93" s="9">
        <f t="shared" si="21"/>
        <v>0</v>
      </c>
      <c r="BQ93" s="10" t="e">
        <v>#N/A</v>
      </c>
      <c r="BR93" s="9">
        <v>18.801817366067269</v>
      </c>
      <c r="BS93" s="9">
        <f t="shared" si="22"/>
        <v>0</v>
      </c>
      <c r="BT93" s="10">
        <v>19.169261545475017</v>
      </c>
      <c r="BU93" s="9">
        <v>18.527843821063069</v>
      </c>
      <c r="BV93" s="9">
        <f t="shared" si="23"/>
        <v>0.41141669718980151</v>
      </c>
      <c r="BW93" s="10" t="e">
        <v>#N/A</v>
      </c>
      <c r="BX93" s="9">
        <v>18.279935161760669</v>
      </c>
      <c r="BY93" s="9">
        <f t="shared" si="24"/>
        <v>0</v>
      </c>
      <c r="BZ93" s="10" t="e">
        <v>#N/A</v>
      </c>
      <c r="CA93" s="9">
        <v>20.150817660841071</v>
      </c>
      <c r="CB93" s="9">
        <f t="shared" si="25"/>
        <v>0</v>
      </c>
      <c r="CC93" s="10" t="e">
        <v>#N/A</v>
      </c>
      <c r="CD93" s="9">
        <v>19.83232809044577</v>
      </c>
      <c r="CE93" s="9">
        <f t="shared" si="26"/>
        <v>0</v>
      </c>
      <c r="CF93" s="10" t="e">
        <v>#N/A</v>
      </c>
      <c r="CG93" s="9">
        <v>19.925311934891269</v>
      </c>
      <c r="CH93" s="9">
        <f t="shared" si="27"/>
        <v>0</v>
      </c>
      <c r="CI93" s="10" t="e">
        <v>#N/A</v>
      </c>
      <c r="CJ93" s="9">
        <v>19.951697488988071</v>
      </c>
      <c r="CK93" s="9">
        <f t="shared" si="28"/>
        <v>0</v>
      </c>
      <c r="CL93" s="10" t="e">
        <v>#N/A</v>
      </c>
      <c r="CM93" s="9">
        <v>19.608664616478471</v>
      </c>
      <c r="CN93" s="9">
        <f t="shared" si="29"/>
        <v>0</v>
      </c>
      <c r="CO93" s="10">
        <v>19.968098111667643</v>
      </c>
      <c r="CP93" s="9">
        <v>18.305401304557169</v>
      </c>
      <c r="CQ93" s="9">
        <f t="shared" si="30"/>
        <v>2.7645606723753677</v>
      </c>
      <c r="CR93" s="10" t="e">
        <v>#N/A</v>
      </c>
      <c r="CS93" s="9">
        <v>19.993443983257169</v>
      </c>
      <c r="CT93" s="9">
        <f t="shared" si="31"/>
        <v>0</v>
      </c>
      <c r="CU93" s="10">
        <v>19.454518413711256</v>
      </c>
      <c r="CV93" s="9">
        <v>18.437618258077869</v>
      </c>
      <c r="CW93" s="9">
        <f t="shared" si="32"/>
        <v>1.0340859265272062</v>
      </c>
      <c r="CX93" s="10" t="e">
        <v>#N/A</v>
      </c>
      <c r="CY93" s="9">
        <v>18.60404447017287</v>
      </c>
      <c r="CZ93" s="9">
        <f t="shared" si="33"/>
        <v>0</v>
      </c>
      <c r="DA93" s="6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</row>
    <row r="94" spans="1:307" s="23" customFormat="1" ht="14.4" customHeight="1" x14ac:dyDescent="0.3">
      <c r="A94" s="13" t="s">
        <v>132</v>
      </c>
      <c r="B94" s="13" t="s">
        <v>133</v>
      </c>
      <c r="C94" s="10">
        <v>7.2055884916473065</v>
      </c>
      <c r="D94" s="9">
        <v>10.620520114312342</v>
      </c>
      <c r="E94" s="9">
        <f t="shared" si="0"/>
        <v>11.661757987477651</v>
      </c>
      <c r="F94" s="10">
        <v>11.125017861213179</v>
      </c>
      <c r="G94" s="9">
        <v>18.144776790815339</v>
      </c>
      <c r="H94" s="9">
        <f t="shared" si="1"/>
        <v>49.277015429729268</v>
      </c>
      <c r="I94" s="10">
        <v>10.49745275109346</v>
      </c>
      <c r="J94" s="9">
        <v>13.74872632223444</v>
      </c>
      <c r="K94" s="9">
        <f t="shared" si="2"/>
        <v>10.570779834399817</v>
      </c>
      <c r="L94" s="10" t="e">
        <v>#N/A</v>
      </c>
      <c r="M94" s="9">
        <v>15.486427055110639</v>
      </c>
      <c r="N94" s="9">
        <f t="shared" si="3"/>
        <v>0</v>
      </c>
      <c r="O94" s="10">
        <v>12.151942586863628</v>
      </c>
      <c r="P94" s="9">
        <v>14.366058803032441</v>
      </c>
      <c r="Q94" s="9">
        <f t="shared" si="4"/>
        <v>4.9023106187017031</v>
      </c>
      <c r="R94" s="10">
        <v>9.9269390146209897</v>
      </c>
      <c r="S94" s="9">
        <v>15.792556396878542</v>
      </c>
      <c r="T94" s="9">
        <f t="shared" si="5"/>
        <v>34.405467275041936</v>
      </c>
      <c r="U94" s="10" t="e">
        <v>#N/A</v>
      </c>
      <c r="V94" s="9">
        <v>15.191795042094441</v>
      </c>
      <c r="W94" s="9">
        <f t="shared" si="6"/>
        <v>0</v>
      </c>
      <c r="X94" s="10" t="e">
        <v>#N/A</v>
      </c>
      <c r="Y94" s="9">
        <v>14.635943053536341</v>
      </c>
      <c r="Z94" s="9">
        <f t="shared" si="7"/>
        <v>0</v>
      </c>
      <c r="AA94" s="10" t="e">
        <v>#N/A</v>
      </c>
      <c r="AB94" s="9">
        <v>15.386919883173039</v>
      </c>
      <c r="AC94" s="9">
        <f t="shared" si="8"/>
        <v>0</v>
      </c>
      <c r="AD94" s="10" t="e">
        <v>#N/A</v>
      </c>
      <c r="AE94" s="9">
        <v>15.017174569317039</v>
      </c>
      <c r="AF94" s="9">
        <f t="shared" si="9"/>
        <v>0</v>
      </c>
      <c r="AG94" s="10">
        <v>13.464124180750309</v>
      </c>
      <c r="AH94" s="9">
        <v>19.88187722042554</v>
      </c>
      <c r="AI94" s="9">
        <f t="shared" si="10"/>
        <v>41.187554078260675</v>
      </c>
      <c r="AJ94" s="10">
        <v>12.323096707805371</v>
      </c>
      <c r="AK94" s="9">
        <v>15.247879589616439</v>
      </c>
      <c r="AL94" s="9">
        <f t="shared" si="11"/>
        <v>8.5543549057350514</v>
      </c>
      <c r="AM94" s="10" t="e">
        <v>#N/A</v>
      </c>
      <c r="AN94" s="9">
        <v>13.921548753875239</v>
      </c>
      <c r="AO94" s="9">
        <f t="shared" si="12"/>
        <v>0</v>
      </c>
      <c r="AP94" s="10" t="e">
        <v>#N/A</v>
      </c>
      <c r="AQ94" s="9">
        <v>16.651939881882839</v>
      </c>
      <c r="AR94" s="9">
        <f t="shared" si="13"/>
        <v>0</v>
      </c>
      <c r="AS94" s="10">
        <v>12.551302202394355</v>
      </c>
      <c r="AT94" s="9">
        <v>17.06554817616864</v>
      </c>
      <c r="AU94" s="9">
        <f t="shared" si="14"/>
        <v>20.378416711737344</v>
      </c>
      <c r="AV94" s="10" t="e">
        <v>#N/A</v>
      </c>
      <c r="AW94" s="9">
        <v>16.917115162685441</v>
      </c>
      <c r="AX94" s="9">
        <f t="shared" si="15"/>
        <v>0</v>
      </c>
      <c r="AY94" s="10" t="e">
        <v>#N/A</v>
      </c>
      <c r="AZ94" s="9">
        <v>18.206240449283339</v>
      </c>
      <c r="BA94" s="9">
        <f t="shared" si="16"/>
        <v>0</v>
      </c>
      <c r="BB94" s="10" t="e">
        <v>#N/A</v>
      </c>
      <c r="BC94" s="9">
        <v>16.263072776717841</v>
      </c>
      <c r="BD94" s="9">
        <f t="shared" si="17"/>
        <v>0</v>
      </c>
      <c r="BE94" s="10" t="e">
        <v>#N/A</v>
      </c>
      <c r="BF94" s="9">
        <v>15.61500043382544</v>
      </c>
      <c r="BG94" s="9">
        <f t="shared" si="18"/>
        <v>0</v>
      </c>
      <c r="BH94" s="10">
        <v>9.1852711572067793</v>
      </c>
      <c r="BI94" s="9">
        <v>15.068249318310439</v>
      </c>
      <c r="BJ94" s="9">
        <f t="shared" si="19"/>
        <v>34.609432044022597</v>
      </c>
      <c r="BK94" s="10" t="e">
        <v>#N/A</v>
      </c>
      <c r="BL94" s="9">
        <v>14.818276584361339</v>
      </c>
      <c r="BM94" s="9">
        <f t="shared" si="20"/>
        <v>0</v>
      </c>
      <c r="BN94" s="10" t="e">
        <v>#N/A</v>
      </c>
      <c r="BO94" s="9">
        <v>14.271026327457939</v>
      </c>
      <c r="BP94" s="9">
        <f t="shared" si="21"/>
        <v>0</v>
      </c>
      <c r="BQ94" s="10" t="e">
        <v>#N/A</v>
      </c>
      <c r="BR94" s="9">
        <v>13.775783900278139</v>
      </c>
      <c r="BS94" s="9">
        <f t="shared" si="22"/>
        <v>0</v>
      </c>
      <c r="BT94" s="10">
        <v>8.3865519261453194</v>
      </c>
      <c r="BU94" s="9">
        <v>13.455338946683241</v>
      </c>
      <c r="BV94" s="9">
        <f t="shared" si="23"/>
        <v>25.692601859573703</v>
      </c>
      <c r="BW94" s="10" t="e">
        <v>#N/A</v>
      </c>
      <c r="BX94" s="9">
        <v>13.13603360327674</v>
      </c>
      <c r="BY94" s="9">
        <f t="shared" si="24"/>
        <v>0</v>
      </c>
      <c r="BZ94" s="10" t="e">
        <v>#N/A</v>
      </c>
      <c r="CA94" s="9">
        <v>15.435732455580339</v>
      </c>
      <c r="CB94" s="9">
        <f t="shared" si="25"/>
        <v>0</v>
      </c>
      <c r="CC94" s="10" t="e">
        <v>#N/A</v>
      </c>
      <c r="CD94" s="9">
        <v>14.911277567702239</v>
      </c>
      <c r="CE94" s="9">
        <f t="shared" si="26"/>
        <v>0</v>
      </c>
      <c r="CF94" s="10" t="e">
        <v>#N/A</v>
      </c>
      <c r="CG94" s="9">
        <v>15.075297483024539</v>
      </c>
      <c r="CH94" s="9">
        <f t="shared" si="27"/>
        <v>0</v>
      </c>
      <c r="CI94" s="10" t="e">
        <v>#N/A</v>
      </c>
      <c r="CJ94" s="9">
        <v>15.15865496146214</v>
      </c>
      <c r="CK94" s="9">
        <f t="shared" si="28"/>
        <v>0</v>
      </c>
      <c r="CL94" s="10" t="e">
        <v>#N/A</v>
      </c>
      <c r="CM94" s="9">
        <v>14.798202069260839</v>
      </c>
      <c r="CN94" s="9">
        <f t="shared" si="29"/>
        <v>0</v>
      </c>
      <c r="CO94" s="10">
        <v>8.2154695100059563</v>
      </c>
      <c r="CP94" s="9">
        <v>12.497642670582241</v>
      </c>
      <c r="CQ94" s="9">
        <f t="shared" si="30"/>
        <v>18.337006977159888</v>
      </c>
      <c r="CR94" s="10" t="e">
        <v>#N/A</v>
      </c>
      <c r="CS94" s="9">
        <v>14.390695078634039</v>
      </c>
      <c r="CT94" s="9">
        <f t="shared" si="31"/>
        <v>0</v>
      </c>
      <c r="CU94" s="10" t="e">
        <v>#N/A</v>
      </c>
      <c r="CV94" s="9">
        <v>12.616194673078041</v>
      </c>
      <c r="CW94" s="9">
        <f t="shared" si="32"/>
        <v>0</v>
      </c>
      <c r="CX94" s="10" t="e">
        <v>#N/A</v>
      </c>
      <c r="CY94" s="9">
        <v>12.412525266748041</v>
      </c>
      <c r="CZ94" s="9">
        <f t="shared" si="33"/>
        <v>0</v>
      </c>
      <c r="DA94" s="6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</row>
    <row r="95" spans="1:307" s="22" customFormat="1" ht="15" customHeight="1" x14ac:dyDescent="0.3">
      <c r="A95" s="13" t="s">
        <v>134</v>
      </c>
      <c r="B95" s="13" t="s">
        <v>135</v>
      </c>
      <c r="C95" s="10">
        <v>6.4981514584214422</v>
      </c>
      <c r="D95" s="9">
        <v>2.8750403805944398</v>
      </c>
      <c r="E95" s="9">
        <f t="shared" si="0"/>
        <v>13.126933882272743</v>
      </c>
      <c r="F95" s="10">
        <v>8.4550135745220167</v>
      </c>
      <c r="G95" s="9">
        <v>5.6384708132161894</v>
      </c>
      <c r="H95" s="9">
        <f t="shared" si="1"/>
        <v>7.9329131262642552</v>
      </c>
      <c r="I95" s="10">
        <v>7.5421915961660639</v>
      </c>
      <c r="J95" s="9">
        <v>5.2461890132883902</v>
      </c>
      <c r="K95" s="9">
        <f t="shared" si="2"/>
        <v>5.2716278605809492</v>
      </c>
      <c r="L95" s="10" t="e">
        <v>#N/A</v>
      </c>
      <c r="M95" s="9">
        <v>6.1794101708568903</v>
      </c>
      <c r="N95" s="9">
        <f t="shared" si="3"/>
        <v>0</v>
      </c>
      <c r="O95" s="10" t="e">
        <v>#N/A</v>
      </c>
      <c r="P95" s="9">
        <v>5.5548917505040905</v>
      </c>
      <c r="Q95" s="9">
        <f t="shared" si="4"/>
        <v>0</v>
      </c>
      <c r="R95" s="10" t="e">
        <v>#N/A</v>
      </c>
      <c r="S95" s="9">
        <v>4.5284202671206888</v>
      </c>
      <c r="T95" s="9">
        <f t="shared" si="5"/>
        <v>0</v>
      </c>
      <c r="U95" s="10" t="e">
        <v>#N/A</v>
      </c>
      <c r="V95" s="9">
        <v>6.0227639574534901</v>
      </c>
      <c r="W95" s="9">
        <f t="shared" si="6"/>
        <v>0</v>
      </c>
      <c r="X95" s="10" t="e">
        <v>#N/A</v>
      </c>
      <c r="Y95" s="9">
        <v>5.55512487230739</v>
      </c>
      <c r="Z95" s="9">
        <f t="shared" si="7"/>
        <v>0</v>
      </c>
      <c r="AA95" s="10" t="e">
        <v>#N/A</v>
      </c>
      <c r="AB95" s="9">
        <v>5.7363266577450904</v>
      </c>
      <c r="AC95" s="9">
        <f t="shared" si="8"/>
        <v>0</v>
      </c>
      <c r="AD95" s="10" t="e">
        <v>#N/A</v>
      </c>
      <c r="AE95" s="9">
        <v>5.4268839737043901</v>
      </c>
      <c r="AF95" s="9">
        <f t="shared" si="9"/>
        <v>0</v>
      </c>
      <c r="AG95" s="10">
        <v>7.3139861015770755</v>
      </c>
      <c r="AH95" s="9">
        <v>5.4671143586060893</v>
      </c>
      <c r="AI95" s="9">
        <f t="shared" si="10"/>
        <v>3.4109352349846884</v>
      </c>
      <c r="AJ95" s="10" t="e">
        <v>#N/A</v>
      </c>
      <c r="AK95" s="9">
        <v>5.5539842705421893</v>
      </c>
      <c r="AL95" s="9">
        <f t="shared" si="11"/>
        <v>0</v>
      </c>
      <c r="AM95" s="10">
        <v>6.4582154968683696</v>
      </c>
      <c r="AN95" s="9">
        <v>5.202567148515989</v>
      </c>
      <c r="AO95" s="9">
        <f t="shared" si="12"/>
        <v>1.5766527747200614</v>
      </c>
      <c r="AP95" s="10">
        <v>7.0857806069880871</v>
      </c>
      <c r="AQ95" s="9">
        <v>5.2816339280814901</v>
      </c>
      <c r="AR95" s="9">
        <f t="shared" si="13"/>
        <v>3.2549452390097033</v>
      </c>
      <c r="AS95" s="10" t="e">
        <v>#N/A</v>
      </c>
      <c r="AT95" s="9">
        <v>5.1386033712558898</v>
      </c>
      <c r="AU95" s="9">
        <f t="shared" si="14"/>
        <v>0</v>
      </c>
      <c r="AV95" s="10" t="e">
        <v>#N/A</v>
      </c>
      <c r="AW95" s="9">
        <v>4.7481948480390894</v>
      </c>
      <c r="AX95" s="9">
        <f t="shared" si="15"/>
        <v>0</v>
      </c>
      <c r="AY95" s="10">
        <v>6.8005237387518518</v>
      </c>
      <c r="AZ95" s="9">
        <v>6.2535043475338892</v>
      </c>
      <c r="BA95" s="9">
        <f t="shared" si="16"/>
        <v>0.29923021436847042</v>
      </c>
      <c r="BB95" s="10">
        <v>6.686420991457358</v>
      </c>
      <c r="BC95" s="9">
        <v>5.61136146871549</v>
      </c>
      <c r="BD95" s="9">
        <f t="shared" si="17"/>
        <v>1.1557529774379729</v>
      </c>
      <c r="BE95" s="10">
        <v>6.686420991457358</v>
      </c>
      <c r="BF95" s="9">
        <v>5.2534886119309903</v>
      </c>
      <c r="BG95" s="9">
        <f t="shared" si="18"/>
        <v>2.0532952042950985</v>
      </c>
      <c r="BH95" s="10">
        <v>6.5723182441628634</v>
      </c>
      <c r="BI95" s="9">
        <v>4.968883456487589</v>
      </c>
      <c r="BJ95" s="9">
        <f t="shared" si="19"/>
        <v>2.5710031183272521</v>
      </c>
      <c r="BK95" s="10">
        <v>6.4582154968683696</v>
      </c>
      <c r="BL95" s="9">
        <v>4.7598766987788892</v>
      </c>
      <c r="BM95" s="9">
        <f t="shared" si="20"/>
        <v>2.8843546730960208</v>
      </c>
      <c r="BN95" s="10">
        <v>6.3726384363974988</v>
      </c>
      <c r="BO95" s="9">
        <v>4.4887001419754888</v>
      </c>
      <c r="BP95" s="9">
        <f t="shared" si="21"/>
        <v>3.5492234971897121</v>
      </c>
      <c r="BQ95" s="10">
        <v>6.3269973374797015</v>
      </c>
      <c r="BR95" s="9">
        <v>4.253175679797689</v>
      </c>
      <c r="BS95" s="9">
        <f t="shared" si="22"/>
        <v>4.3007362678709704</v>
      </c>
      <c r="BT95" s="10">
        <v>6.1729586286321343</v>
      </c>
      <c r="BU95" s="9">
        <v>4.0639268682772904</v>
      </c>
      <c r="BV95" s="9">
        <f t="shared" si="23"/>
        <v>4.4480149661854513</v>
      </c>
      <c r="BW95" s="10">
        <v>6.0132147824198423</v>
      </c>
      <c r="BX95" s="9">
        <v>3.7936079782471896</v>
      </c>
      <c r="BY95" s="9">
        <f t="shared" si="24"/>
        <v>4.9266543651295365</v>
      </c>
      <c r="BZ95" s="10">
        <v>6.4582154968683696</v>
      </c>
      <c r="CA95" s="9">
        <v>5.2488603320188894</v>
      </c>
      <c r="CB95" s="9">
        <f t="shared" si="25"/>
        <v>1.4625399147481135</v>
      </c>
      <c r="CC95" s="10" t="e">
        <v>#N/A</v>
      </c>
      <c r="CD95" s="9">
        <v>5.0308036295762903</v>
      </c>
      <c r="CE95" s="9">
        <f t="shared" si="26"/>
        <v>0</v>
      </c>
      <c r="CF95" s="10" t="e">
        <v>#N/A</v>
      </c>
      <c r="CG95" s="9">
        <v>5.0478383595613892</v>
      </c>
      <c r="CH95" s="9">
        <f t="shared" si="27"/>
        <v>0</v>
      </c>
      <c r="CI95" s="10" t="e">
        <v>#N/A</v>
      </c>
      <c r="CJ95" s="9">
        <v>4.99368116474629</v>
      </c>
      <c r="CK95" s="9">
        <f t="shared" si="28"/>
        <v>0</v>
      </c>
      <c r="CL95" s="10" t="e">
        <v>#N/A</v>
      </c>
      <c r="CM95" s="9">
        <v>4.74581103545089</v>
      </c>
      <c r="CN95" s="9">
        <f t="shared" si="29"/>
        <v>0</v>
      </c>
      <c r="CO95" s="10">
        <v>8.1982817412475661</v>
      </c>
      <c r="CP95" s="9">
        <v>4.8330524299415902</v>
      </c>
      <c r="CQ95" s="9">
        <f t="shared" si="30"/>
        <v>11.324768317672893</v>
      </c>
      <c r="CR95" s="10" t="e">
        <v>#N/A</v>
      </c>
      <c r="CS95" s="9">
        <v>5.1909091495411896</v>
      </c>
      <c r="CT95" s="9">
        <f t="shared" si="31"/>
        <v>0</v>
      </c>
      <c r="CU95" s="10" t="e">
        <v>#N/A</v>
      </c>
      <c r="CV95" s="9">
        <v>4.9633572098336902</v>
      </c>
      <c r="CW95" s="9">
        <f t="shared" si="32"/>
        <v>0</v>
      </c>
      <c r="CX95" s="10">
        <v>8.0784745084501868</v>
      </c>
      <c r="CY95" s="9">
        <v>4.09171738239049</v>
      </c>
      <c r="CZ95" s="9">
        <f t="shared" si="33"/>
        <v>15.894232382187774</v>
      </c>
      <c r="DA95" s="6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</row>
    <row r="96" spans="1:307" s="22" customFormat="1" ht="15" customHeight="1" x14ac:dyDescent="0.3">
      <c r="A96" s="13" t="s">
        <v>136</v>
      </c>
      <c r="B96" s="13" t="s">
        <v>137</v>
      </c>
      <c r="C96" s="10">
        <v>10.428991102716767</v>
      </c>
      <c r="D96" s="9">
        <v>8.8467858444213903</v>
      </c>
      <c r="E96" s="9">
        <f t="shared" si="0"/>
        <v>2.5033734793775384</v>
      </c>
      <c r="F96" s="10">
        <v>12.471430279288212</v>
      </c>
      <c r="G96" s="9">
        <v>11.619800221207388</v>
      </c>
      <c r="H96" s="9">
        <f t="shared" si="1"/>
        <v>0.72527375582674736</v>
      </c>
      <c r="I96" s="10">
        <v>11.786813795521248</v>
      </c>
      <c r="J96" s="9">
        <v>11.12003845921409</v>
      </c>
      <c r="K96" s="9">
        <f t="shared" si="2"/>
        <v>0.44458934910752307</v>
      </c>
      <c r="L96" s="10" t="e">
        <v>#N/A</v>
      </c>
      <c r="M96" s="9">
        <v>12.039218789768288</v>
      </c>
      <c r="N96" s="9">
        <f t="shared" si="3"/>
        <v>0</v>
      </c>
      <c r="O96" s="10" t="e">
        <v>#N/A</v>
      </c>
      <c r="P96" s="9">
        <v>11.405144457916588</v>
      </c>
      <c r="Q96" s="9">
        <f t="shared" si="4"/>
        <v>0</v>
      </c>
      <c r="R96" s="10" t="e">
        <v>#N/A</v>
      </c>
      <c r="S96" s="9">
        <v>10.63609403031089</v>
      </c>
      <c r="T96" s="9">
        <f t="shared" si="5"/>
        <v>0</v>
      </c>
      <c r="U96" s="10" t="e">
        <v>#N/A</v>
      </c>
      <c r="V96" s="9">
        <v>11.297051917701991</v>
      </c>
      <c r="W96" s="9">
        <f t="shared" si="6"/>
        <v>0</v>
      </c>
      <c r="X96" s="10" t="e">
        <v>#N/A</v>
      </c>
      <c r="Y96" s="9">
        <v>11.477516242625789</v>
      </c>
      <c r="Z96" s="9">
        <f t="shared" si="7"/>
        <v>0</v>
      </c>
      <c r="AA96" s="10" t="e">
        <v>#N/A</v>
      </c>
      <c r="AB96" s="9">
        <v>11.27675415805269</v>
      </c>
      <c r="AC96" s="9">
        <f t="shared" si="8"/>
        <v>0</v>
      </c>
      <c r="AD96" s="10" t="e">
        <v>#N/A</v>
      </c>
      <c r="AE96" s="9">
        <v>11.113361444489589</v>
      </c>
      <c r="AF96" s="9">
        <f t="shared" si="9"/>
        <v>0</v>
      </c>
      <c r="AG96" s="10">
        <v>11.159248685401529</v>
      </c>
      <c r="AH96" s="9">
        <v>11.10650418121179</v>
      </c>
      <c r="AI96" s="9">
        <f t="shared" si="10"/>
        <v>2.781982722221439E-3</v>
      </c>
      <c r="AJ96" s="10" t="e">
        <v>#N/A</v>
      </c>
      <c r="AK96" s="9">
        <v>11.28434687121889</v>
      </c>
      <c r="AL96" s="9">
        <f t="shared" si="11"/>
        <v>0</v>
      </c>
      <c r="AM96" s="10">
        <v>10.988094564459788</v>
      </c>
      <c r="AN96" s="9">
        <v>11.12777800942399</v>
      </c>
      <c r="AO96" s="9">
        <f t="shared" si="12"/>
        <v>1.9511464797067293E-2</v>
      </c>
      <c r="AP96" s="10">
        <v>10.474632201634563</v>
      </c>
      <c r="AQ96" s="9">
        <v>10.55467607396929</v>
      </c>
      <c r="AR96" s="9">
        <f t="shared" si="13"/>
        <v>6.4070214983380719E-3</v>
      </c>
      <c r="AS96" s="10" t="e">
        <v>#N/A</v>
      </c>
      <c r="AT96" s="9">
        <v>10.670990932522189</v>
      </c>
      <c r="AU96" s="9">
        <f t="shared" si="14"/>
        <v>0</v>
      </c>
      <c r="AV96" s="10">
        <v>9.8299516794206721</v>
      </c>
      <c r="AW96" s="9">
        <v>10.393444986999191</v>
      </c>
      <c r="AX96" s="9">
        <f t="shared" si="15"/>
        <v>0.31752470768577878</v>
      </c>
      <c r="AY96" s="10">
        <v>9.7900157178675986</v>
      </c>
      <c r="AZ96" s="9">
        <v>11.385638137999891</v>
      </c>
      <c r="BA96" s="9">
        <f t="shared" si="16"/>
        <v>2.5460109076288329</v>
      </c>
      <c r="BB96" s="10">
        <v>10.132323959751082</v>
      </c>
      <c r="BC96" s="9">
        <v>10.89932686939529</v>
      </c>
      <c r="BD96" s="9">
        <f t="shared" si="17"/>
        <v>0.58829346340268196</v>
      </c>
      <c r="BE96" s="10">
        <v>10.189375333398328</v>
      </c>
      <c r="BF96" s="9">
        <v>10.71237683472939</v>
      </c>
      <c r="BG96" s="9">
        <f t="shared" si="18"/>
        <v>0.27353057039454559</v>
      </c>
      <c r="BH96" s="10">
        <v>10.246426707045575</v>
      </c>
      <c r="BI96" s="9">
        <v>10.57006277473649</v>
      </c>
      <c r="BJ96" s="9">
        <f t="shared" si="19"/>
        <v>0.10474030431043831</v>
      </c>
      <c r="BK96" s="10">
        <v>10.132323959751082</v>
      </c>
      <c r="BL96" s="9">
        <v>10.496501495304189</v>
      </c>
      <c r="BM96" s="9">
        <f t="shared" si="20"/>
        <v>0.13262527740153479</v>
      </c>
      <c r="BN96" s="10">
        <v>10.05815717400966</v>
      </c>
      <c r="BO96" s="9">
        <v>10.281491515097191</v>
      </c>
      <c r="BP96" s="9">
        <f t="shared" si="21"/>
        <v>4.9878227909001649E-2</v>
      </c>
      <c r="BQ96" s="10">
        <v>10.132323959751082</v>
      </c>
      <c r="BR96" s="9">
        <v>10.081538743190491</v>
      </c>
      <c r="BS96" s="9">
        <f t="shared" si="22"/>
        <v>2.5791382211061359E-3</v>
      </c>
      <c r="BT96" s="10">
        <v>10.018221212456588</v>
      </c>
      <c r="BU96" s="9">
        <v>9.9360618534821903</v>
      </c>
      <c r="BV96" s="9">
        <f t="shared" si="23"/>
        <v>6.7501602670839329E-3</v>
      </c>
      <c r="BW96" s="10" t="e">
        <v>#N/A</v>
      </c>
      <c r="BX96" s="9">
        <v>9.8063015166655898</v>
      </c>
      <c r="BY96" s="9">
        <f t="shared" si="24"/>
        <v>0</v>
      </c>
      <c r="BZ96" s="10">
        <v>10.360529454340069</v>
      </c>
      <c r="CA96" s="9">
        <v>10.69319677399619</v>
      </c>
      <c r="CB96" s="9">
        <f t="shared" si="25"/>
        <v>0.11066754556718776</v>
      </c>
      <c r="CC96" s="10">
        <v>10.189375333398328</v>
      </c>
      <c r="CD96" s="9">
        <v>10.723857205407191</v>
      </c>
      <c r="CE96" s="9">
        <f t="shared" si="26"/>
        <v>0.28567087150609849</v>
      </c>
      <c r="CF96" s="10">
        <v>10.303478080692823</v>
      </c>
      <c r="CG96" s="9">
        <v>10.77736881426549</v>
      </c>
      <c r="CH96" s="9">
        <f t="shared" si="27"/>
        <v>0.22457242736604002</v>
      </c>
      <c r="CI96" s="10">
        <v>10.474632201634563</v>
      </c>
      <c r="CJ96" s="9">
        <v>10.58115050784019</v>
      </c>
      <c r="CK96" s="9">
        <f t="shared" si="28"/>
        <v>1.1346149556915803E-2</v>
      </c>
      <c r="CL96" s="10" t="e">
        <v>#N/A</v>
      </c>
      <c r="CM96" s="9">
        <v>10.481168022827489</v>
      </c>
      <c r="CN96" s="9">
        <f t="shared" si="29"/>
        <v>0</v>
      </c>
      <c r="CO96" s="10">
        <v>11.940872242745323</v>
      </c>
      <c r="CP96" s="9">
        <v>10.77930144224489</v>
      </c>
      <c r="CQ96" s="9">
        <f t="shared" si="30"/>
        <v>1.3492467245752173</v>
      </c>
      <c r="CR96" s="10" t="e">
        <v>#N/A</v>
      </c>
      <c r="CS96" s="9">
        <v>11.115208599735389</v>
      </c>
      <c r="CT96" s="9">
        <f t="shared" si="31"/>
        <v>0</v>
      </c>
      <c r="CU96" s="10" t="e">
        <v>#N/A</v>
      </c>
      <c r="CV96" s="9">
        <v>10.85807526263039</v>
      </c>
      <c r="CW96" s="9">
        <f t="shared" si="32"/>
        <v>0</v>
      </c>
      <c r="CX96" s="10">
        <v>9.7614900310439765</v>
      </c>
      <c r="CY96" s="9">
        <v>10.01796173698389</v>
      </c>
      <c r="CZ96" s="9">
        <f t="shared" si="33"/>
        <v>6.5777735947729704E-2</v>
      </c>
      <c r="DA96" s="6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</row>
    <row r="97" spans="1:307" s="22" customFormat="1" ht="15" customHeight="1" x14ac:dyDescent="0.3">
      <c r="A97" s="13" t="s">
        <v>138</v>
      </c>
      <c r="B97" s="13" t="s">
        <v>139</v>
      </c>
      <c r="C97" s="10">
        <v>14.182971488705624</v>
      </c>
      <c r="D97" s="9">
        <v>12.684562700063021</v>
      </c>
      <c r="E97" s="9">
        <f t="shared" si="0"/>
        <v>2.2452288978813937</v>
      </c>
      <c r="F97" s="10" t="e">
        <v>#N/A</v>
      </c>
      <c r="G97" s="9">
        <v>15.51884947793762</v>
      </c>
      <c r="H97" s="9">
        <f t="shared" si="1"/>
        <v>0</v>
      </c>
      <c r="I97" s="10">
        <v>15.83746132447579</v>
      </c>
      <c r="J97" s="9">
        <v>14.935602916109522</v>
      </c>
      <c r="K97" s="9">
        <f t="shared" si="2"/>
        <v>0.81334858874093774</v>
      </c>
      <c r="L97" s="10" t="e">
        <v>#N/A</v>
      </c>
      <c r="M97" s="9">
        <v>15.851573091531622</v>
      </c>
      <c r="N97" s="9">
        <f t="shared" si="3"/>
        <v>0</v>
      </c>
      <c r="O97" s="10" t="e">
        <v>#N/A</v>
      </c>
      <c r="P97" s="9">
        <v>15.186055035471819</v>
      </c>
      <c r="Q97" s="9">
        <f t="shared" si="4"/>
        <v>0</v>
      </c>
      <c r="R97" s="10" t="e">
        <v>#N/A</v>
      </c>
      <c r="S97" s="9">
        <v>14.652289799500322</v>
      </c>
      <c r="T97" s="9">
        <f t="shared" si="5"/>
        <v>0</v>
      </c>
      <c r="U97" s="10" t="e">
        <v>#N/A</v>
      </c>
      <c r="V97" s="9">
        <v>14.860847781080919</v>
      </c>
      <c r="W97" s="9">
        <f t="shared" si="6"/>
        <v>0</v>
      </c>
      <c r="X97" s="10" t="e">
        <v>#N/A</v>
      </c>
      <c r="Y97" s="9">
        <v>15.317408195757119</v>
      </c>
      <c r="Z97" s="9">
        <f t="shared" si="7"/>
        <v>0</v>
      </c>
      <c r="AA97" s="10" t="e">
        <v>#N/A</v>
      </c>
      <c r="AB97" s="9">
        <v>15.023755921550622</v>
      </c>
      <c r="AC97" s="9">
        <f t="shared" si="8"/>
        <v>0</v>
      </c>
      <c r="AD97" s="10" t="e">
        <v>#N/A</v>
      </c>
      <c r="AE97" s="9">
        <v>14.958797461542522</v>
      </c>
      <c r="AF97" s="9">
        <f t="shared" si="9"/>
        <v>0</v>
      </c>
      <c r="AG97" s="10" t="e">
        <v>#N/A</v>
      </c>
      <c r="AH97" s="9">
        <v>14.702109930008222</v>
      </c>
      <c r="AI97" s="9">
        <f t="shared" si="10"/>
        <v>0</v>
      </c>
      <c r="AJ97" s="10" t="e">
        <v>#N/A</v>
      </c>
      <c r="AK97" s="9">
        <v>15.02035593915352</v>
      </c>
      <c r="AL97" s="9">
        <f t="shared" si="11"/>
        <v>0</v>
      </c>
      <c r="AM97" s="10">
        <v>14.924639346119836</v>
      </c>
      <c r="AN97" s="9">
        <v>14.965046446368822</v>
      </c>
      <c r="AO97" s="9">
        <f t="shared" si="12"/>
        <v>1.6327337505316112E-3</v>
      </c>
      <c r="AP97" s="10">
        <v>13.897714620469388</v>
      </c>
      <c r="AQ97" s="9">
        <v>14.02746371809682</v>
      </c>
      <c r="AR97" s="9">
        <f t="shared" si="13"/>
        <v>1.6834828335132831E-2</v>
      </c>
      <c r="AS97" s="10" t="e">
        <v>#N/A</v>
      </c>
      <c r="AT97" s="9">
        <v>14.283389602501819</v>
      </c>
      <c r="AU97" s="9">
        <f t="shared" si="14"/>
        <v>0</v>
      </c>
      <c r="AV97" s="10" t="e">
        <v>#N/A</v>
      </c>
      <c r="AW97" s="9">
        <v>14.05915915663452</v>
      </c>
      <c r="AX97" s="9">
        <f t="shared" si="15"/>
        <v>0</v>
      </c>
      <c r="AY97" s="10">
        <v>12.984892642113435</v>
      </c>
      <c r="AZ97" s="9">
        <v>14.625629079701921</v>
      </c>
      <c r="BA97" s="9">
        <f t="shared" si="16"/>
        <v>2.6920160576305583</v>
      </c>
      <c r="BB97" s="10">
        <v>13.384252257644164</v>
      </c>
      <c r="BC97" s="9">
        <v>14.30981453045972</v>
      </c>
      <c r="BD97" s="9">
        <f t="shared" si="17"/>
        <v>0.85666552085949799</v>
      </c>
      <c r="BE97" s="10">
        <v>13.726560499527647</v>
      </c>
      <c r="BF97" s="9">
        <v>14.266269596891521</v>
      </c>
      <c r="BG97" s="9">
        <f t="shared" si="18"/>
        <v>0.29128590977732721</v>
      </c>
      <c r="BH97" s="10">
        <v>13.840663246822142</v>
      </c>
      <c r="BI97" s="9">
        <v>14.22943498483342</v>
      </c>
      <c r="BJ97" s="9">
        <f t="shared" si="19"/>
        <v>0.15114346427630915</v>
      </c>
      <c r="BK97" s="10">
        <v>13.726560499527647</v>
      </c>
      <c r="BL97" s="9">
        <v>14.239164739865819</v>
      </c>
      <c r="BM97" s="9">
        <f t="shared" si="20"/>
        <v>0.26276310721267448</v>
      </c>
      <c r="BN97" s="10" t="e">
        <v>#N/A</v>
      </c>
      <c r="BO97" s="9">
        <v>14.07512187600612</v>
      </c>
      <c r="BP97" s="9">
        <f t="shared" si="21"/>
        <v>0</v>
      </c>
      <c r="BQ97" s="10">
        <v>13.156046763055176</v>
      </c>
      <c r="BR97" s="9">
        <v>13.917684296314819</v>
      </c>
      <c r="BS97" s="9">
        <f t="shared" si="22"/>
        <v>0.58009173206983378</v>
      </c>
      <c r="BT97" s="10">
        <v>13.726560499527647</v>
      </c>
      <c r="BU97" s="9">
        <v>13.81093975023162</v>
      </c>
      <c r="BV97" s="9">
        <f t="shared" si="23"/>
        <v>7.1198579493639853E-3</v>
      </c>
      <c r="BW97" s="10" t="e">
        <v>#N/A</v>
      </c>
      <c r="BX97" s="9">
        <v>13.755896635966819</v>
      </c>
      <c r="BY97" s="9">
        <f t="shared" si="24"/>
        <v>0</v>
      </c>
      <c r="BZ97" s="10">
        <v>13.270149510349672</v>
      </c>
      <c r="CA97" s="9">
        <v>14.256498047500122</v>
      </c>
      <c r="CB97" s="9">
        <f t="shared" si="25"/>
        <v>0.97288343673883249</v>
      </c>
      <c r="CC97" s="10" t="e">
        <v>#N/A</v>
      </c>
      <c r="CD97" s="9">
        <v>14.40950260965632</v>
      </c>
      <c r="CE97" s="9">
        <f t="shared" si="26"/>
        <v>0</v>
      </c>
      <c r="CF97" s="10">
        <v>13.726560499527647</v>
      </c>
      <c r="CG97" s="9">
        <v>14.46238897310212</v>
      </c>
      <c r="CH97" s="9">
        <f t="shared" si="27"/>
        <v>0.54144354252293969</v>
      </c>
      <c r="CI97" s="10">
        <v>14.011817367763882</v>
      </c>
      <c r="CJ97" s="9">
        <v>14.246608157997722</v>
      </c>
      <c r="CK97" s="9">
        <f t="shared" si="28"/>
        <v>5.5126715178630839E-2</v>
      </c>
      <c r="CL97" s="10">
        <v>13.743675911621821</v>
      </c>
      <c r="CM97" s="9">
        <v>14.22368201508842</v>
      </c>
      <c r="CN97" s="9">
        <f t="shared" si="29"/>
        <v>0.2304058593651867</v>
      </c>
      <c r="CO97" s="10">
        <v>15.723392995486437</v>
      </c>
      <c r="CP97" s="9">
        <v>14.599167337577621</v>
      </c>
      <c r="CQ97" s="9">
        <f t="shared" si="30"/>
        <v>1.263883329900511</v>
      </c>
      <c r="CR97" s="10" t="e">
        <v>#N/A</v>
      </c>
      <c r="CS97" s="9">
        <v>14.959018206699321</v>
      </c>
      <c r="CT97" s="9">
        <f t="shared" si="31"/>
        <v>0</v>
      </c>
      <c r="CU97" s="10">
        <v>16.921437423773483</v>
      </c>
      <c r="CV97" s="9">
        <v>14.649379888923422</v>
      </c>
      <c r="CW97" s="9">
        <f t="shared" si="32"/>
        <v>5.1622454416689374</v>
      </c>
      <c r="CX97" s="10">
        <v>12.562712477123807</v>
      </c>
      <c r="CY97" s="9">
        <v>13.85402604975412</v>
      </c>
      <c r="CZ97" s="9">
        <f t="shared" si="33"/>
        <v>1.667490742859264</v>
      </c>
      <c r="DA97" s="6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</row>
    <row r="98" spans="1:307" s="22" customFormat="1" ht="15" customHeight="1" x14ac:dyDescent="0.3">
      <c r="A98" s="13" t="s">
        <v>140</v>
      </c>
      <c r="B98" s="13" t="s">
        <v>141</v>
      </c>
      <c r="C98" s="10">
        <v>17.88560563841196</v>
      </c>
      <c r="D98" s="9">
        <v>16.70658785684601</v>
      </c>
      <c r="E98" s="9">
        <f t="shared" si="0"/>
        <v>1.3900829292486936</v>
      </c>
      <c r="F98" s="10" t="e">
        <v>#N/A</v>
      </c>
      <c r="G98" s="9">
        <v>19.44067381959351</v>
      </c>
      <c r="H98" s="9">
        <f t="shared" si="1"/>
        <v>0</v>
      </c>
      <c r="I98" s="10">
        <v>19.853878029241983</v>
      </c>
      <c r="J98" s="9">
        <v>18.920885066599208</v>
      </c>
      <c r="K98" s="9">
        <f t="shared" si="2"/>
        <v>0.87047586834094226</v>
      </c>
      <c r="L98" s="10" t="e">
        <v>#N/A</v>
      </c>
      <c r="M98" s="9">
        <v>19.751919626434209</v>
      </c>
      <c r="N98" s="9">
        <f t="shared" si="3"/>
        <v>0</v>
      </c>
      <c r="O98" s="10" t="e">
        <v>#N/A</v>
      </c>
      <c r="P98" s="9">
        <v>19.093161637941609</v>
      </c>
      <c r="Q98" s="9">
        <f t="shared" si="4"/>
        <v>0</v>
      </c>
      <c r="R98" s="10">
        <v>18.884004677238785</v>
      </c>
      <c r="S98" s="9">
        <v>18.67996567509271</v>
      </c>
      <c r="T98" s="9">
        <f t="shared" si="5"/>
        <v>4.163191439676607E-2</v>
      </c>
      <c r="U98" s="10" t="e">
        <v>#N/A</v>
      </c>
      <c r="V98" s="9">
        <v>18.39615404145831</v>
      </c>
      <c r="W98" s="9">
        <f t="shared" si="6"/>
        <v>0</v>
      </c>
      <c r="X98" s="10" t="e">
        <v>#N/A</v>
      </c>
      <c r="Y98" s="9">
        <v>19.24308984464821</v>
      </c>
      <c r="Z98" s="9">
        <f t="shared" si="7"/>
        <v>0</v>
      </c>
      <c r="AA98" s="10" t="e">
        <v>#N/A</v>
      </c>
      <c r="AB98" s="9">
        <v>18.737244417716809</v>
      </c>
      <c r="AC98" s="9">
        <f t="shared" si="8"/>
        <v>0</v>
      </c>
      <c r="AD98" s="10" t="e">
        <v>#N/A</v>
      </c>
      <c r="AE98" s="9">
        <v>18.766092603965308</v>
      </c>
      <c r="AF98" s="9">
        <f t="shared" si="9"/>
        <v>0</v>
      </c>
      <c r="AG98" s="10" t="e">
        <v>#N/A</v>
      </c>
      <c r="AH98" s="9">
        <v>18.420159838464109</v>
      </c>
      <c r="AI98" s="9">
        <f t="shared" si="10"/>
        <v>0</v>
      </c>
      <c r="AJ98" s="10" t="e">
        <v>#N/A</v>
      </c>
      <c r="AK98" s="9">
        <v>18.786219313591211</v>
      </c>
      <c r="AL98" s="9">
        <f t="shared" si="11"/>
        <v>0</v>
      </c>
      <c r="AM98" s="10">
        <v>18.370542314413562</v>
      </c>
      <c r="AN98" s="9">
        <v>18.918639646060708</v>
      </c>
      <c r="AO98" s="9">
        <f t="shared" si="12"/>
        <v>0.30041068495872109</v>
      </c>
      <c r="AP98" s="10">
        <v>17.571823083352101</v>
      </c>
      <c r="AQ98" s="9">
        <v>17.555491964290407</v>
      </c>
      <c r="AR98" s="9">
        <f t="shared" si="13"/>
        <v>2.6670544980719394E-4</v>
      </c>
      <c r="AS98" s="10">
        <v>18.313490940766314</v>
      </c>
      <c r="AT98" s="9">
        <v>17.967814131667311</v>
      </c>
      <c r="AU98" s="9">
        <f t="shared" si="14"/>
        <v>0.11949245634886918</v>
      </c>
      <c r="AV98" s="10" t="e">
        <v>#N/A</v>
      </c>
      <c r="AW98" s="9">
        <v>17.81115156096541</v>
      </c>
      <c r="AX98" s="9">
        <f t="shared" si="15"/>
        <v>0</v>
      </c>
      <c r="AY98" s="10">
        <v>15.917333247581936</v>
      </c>
      <c r="AZ98" s="9">
        <v>17.90293826732281</v>
      </c>
      <c r="BA98" s="9">
        <f t="shared" si="16"/>
        <v>3.9426272944201544</v>
      </c>
      <c r="BB98" s="10">
        <v>16.659001104996147</v>
      </c>
      <c r="BC98" s="9">
        <v>17.755785652377607</v>
      </c>
      <c r="BD98" s="9">
        <f t="shared" si="17"/>
        <v>1.2029363433747553</v>
      </c>
      <c r="BE98" s="10">
        <v>16.944257973232382</v>
      </c>
      <c r="BF98" s="9">
        <v>17.849645583550711</v>
      </c>
      <c r="BG98" s="9">
        <f t="shared" si="18"/>
        <v>0.81972672491793341</v>
      </c>
      <c r="BH98" s="10">
        <v>16.487846984054407</v>
      </c>
      <c r="BI98" s="9">
        <v>17.907480510147408</v>
      </c>
      <c r="BJ98" s="9">
        <f t="shared" si="19"/>
        <v>2.0153593484072481</v>
      </c>
      <c r="BK98" s="10">
        <v>17.172463467821373</v>
      </c>
      <c r="BL98" s="9">
        <v>17.99651858890681</v>
      </c>
      <c r="BM98" s="9">
        <f t="shared" si="20"/>
        <v>0.67906684258713312</v>
      </c>
      <c r="BN98" s="10" t="e">
        <v>#N/A</v>
      </c>
      <c r="BO98" s="9">
        <v>17.874682882905709</v>
      </c>
      <c r="BP98" s="9">
        <f t="shared" si="21"/>
        <v>0</v>
      </c>
      <c r="BQ98" s="10">
        <v>16.830155225937887</v>
      </c>
      <c r="BR98" s="9">
        <v>17.747368035261708</v>
      </c>
      <c r="BS98" s="9">
        <f t="shared" si="22"/>
        <v>0.8412793375876968</v>
      </c>
      <c r="BT98" s="10">
        <v>17.400668962410357</v>
      </c>
      <c r="BU98" s="9">
        <v>17.674001042881009</v>
      </c>
      <c r="BV98" s="9">
        <f t="shared" si="23"/>
        <v>7.4710426214415135E-2</v>
      </c>
      <c r="BW98" s="10" t="e">
        <v>#N/A</v>
      </c>
      <c r="BX98" s="9">
        <v>17.67978889757951</v>
      </c>
      <c r="BY98" s="9">
        <f t="shared" si="24"/>
        <v>0</v>
      </c>
      <c r="BZ98" s="10">
        <v>17.172463467821373</v>
      </c>
      <c r="CA98" s="9">
        <v>17.842754013685209</v>
      </c>
      <c r="CB98" s="9">
        <f t="shared" si="25"/>
        <v>0.4492894158744386</v>
      </c>
      <c r="CC98" s="10" t="e">
        <v>#N/A</v>
      </c>
      <c r="CD98" s="9">
        <v>18.085263760405208</v>
      </c>
      <c r="CE98" s="9">
        <f t="shared" si="26"/>
        <v>0</v>
      </c>
      <c r="CF98" s="10">
        <v>17.172463467821373</v>
      </c>
      <c r="CG98" s="9">
        <v>18.13831068749851</v>
      </c>
      <c r="CH98" s="9">
        <f t="shared" si="27"/>
        <v>0.93286085175805578</v>
      </c>
      <c r="CI98" s="10">
        <v>17.343617588763113</v>
      </c>
      <c r="CJ98" s="9">
        <v>17.903793625309508</v>
      </c>
      <c r="CK98" s="9">
        <f t="shared" si="28"/>
        <v>0.31379719192082761</v>
      </c>
      <c r="CL98" s="10">
        <v>17.115412094174125</v>
      </c>
      <c r="CM98" s="9">
        <v>17.983249204457309</v>
      </c>
      <c r="CN98" s="9">
        <f t="shared" si="29"/>
        <v>0.75314124998466592</v>
      </c>
      <c r="CO98" s="10">
        <v>19.340464425682377</v>
      </c>
      <c r="CP98" s="9">
        <v>18.603741349717311</v>
      </c>
      <c r="CQ98" s="9">
        <f t="shared" si="30"/>
        <v>0.54276089065942945</v>
      </c>
      <c r="CR98" s="10" t="e">
        <v>#N/A</v>
      </c>
      <c r="CS98" s="9">
        <v>18.880021980959707</v>
      </c>
      <c r="CT98" s="9">
        <f t="shared" si="31"/>
        <v>0</v>
      </c>
      <c r="CU98" s="10">
        <v>20.652597260303445</v>
      </c>
      <c r="CV98" s="9">
        <v>18.626105575220109</v>
      </c>
      <c r="CW98" s="9">
        <f t="shared" si="32"/>
        <v>4.1066685497118982</v>
      </c>
      <c r="CX98" s="10" t="e">
        <v>#N/A</v>
      </c>
      <c r="CY98" s="9">
        <v>17.868325552030008</v>
      </c>
      <c r="CZ98" s="9">
        <f t="shared" si="33"/>
        <v>0</v>
      </c>
      <c r="DA98" s="6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</row>
    <row r="99" spans="1:307" s="16" customFormat="1" ht="15" customHeight="1" x14ac:dyDescent="0.3">
      <c r="A99" s="13" t="s">
        <v>142</v>
      </c>
      <c r="B99" s="13" t="s">
        <v>143</v>
      </c>
      <c r="C99" s="10">
        <v>-4.1647502762490376</v>
      </c>
      <c r="D99" s="9">
        <v>-0.80014974856470289</v>
      </c>
      <c r="E99" s="9">
        <f t="shared" si="0"/>
        <v>11.320536710893704</v>
      </c>
      <c r="F99" s="10">
        <v>-3.537185166129321</v>
      </c>
      <c r="G99" s="9">
        <v>3.093661404063198</v>
      </c>
      <c r="H99" s="9">
        <f t="shared" si="1"/>
        <v>43.968126237433893</v>
      </c>
      <c r="I99" s="10">
        <v>-1.3121815938866828</v>
      </c>
      <c r="J99" s="9">
        <v>5.0735847248326991</v>
      </c>
      <c r="K99" s="9">
        <f t="shared" si="2"/>
        <v>40.778011477290889</v>
      </c>
      <c r="L99" s="10" t="e">
        <v>#N/A</v>
      </c>
      <c r="M99" s="9">
        <v>9.0166574369618004</v>
      </c>
      <c r="N99" s="9">
        <f t="shared" si="3"/>
        <v>0</v>
      </c>
      <c r="O99" s="10">
        <v>2.9096200560095991</v>
      </c>
      <c r="P99" s="9">
        <v>9.9889679380458993</v>
      </c>
      <c r="Q99" s="9">
        <f t="shared" si="4"/>
        <v>50.11716643489185</v>
      </c>
      <c r="R99" s="10" t="e">
        <v>#N/A</v>
      </c>
      <c r="S99" s="9">
        <v>1.7412541683575995</v>
      </c>
      <c r="T99" s="9">
        <f t="shared" si="5"/>
        <v>0</v>
      </c>
      <c r="U99" s="10" t="e">
        <v>#N/A</v>
      </c>
      <c r="V99" s="9">
        <v>8.0429745273672992</v>
      </c>
      <c r="W99" s="9">
        <f t="shared" si="6"/>
        <v>0</v>
      </c>
      <c r="X99" s="10">
        <v>-1.7115412094174154</v>
      </c>
      <c r="Y99" s="9">
        <v>3.4617296823270003</v>
      </c>
      <c r="Z99" s="9">
        <f t="shared" si="7"/>
        <v>26.762731719370063</v>
      </c>
      <c r="AA99" s="10" t="e">
        <v>#N/A</v>
      </c>
      <c r="AB99" s="9">
        <v>6.3009884614701974</v>
      </c>
      <c r="AC99" s="9">
        <f t="shared" si="8"/>
        <v>0</v>
      </c>
      <c r="AD99" s="10" t="e">
        <v>#N/A</v>
      </c>
      <c r="AE99" s="9">
        <v>5.5936691781751975</v>
      </c>
      <c r="AF99" s="9">
        <f t="shared" si="9"/>
        <v>0</v>
      </c>
      <c r="AG99" s="10" t="e">
        <v>#N/A</v>
      </c>
      <c r="AH99" s="9">
        <v>3.0056018248916985</v>
      </c>
      <c r="AI99" s="9">
        <f t="shared" si="10"/>
        <v>0</v>
      </c>
      <c r="AJ99" s="10" t="e">
        <v>#N/A</v>
      </c>
      <c r="AK99" s="9">
        <v>7.3227574982762995</v>
      </c>
      <c r="AL99" s="9">
        <f t="shared" si="11"/>
        <v>0</v>
      </c>
      <c r="AM99" s="10">
        <v>-1.7115412094174154</v>
      </c>
      <c r="AN99" s="9">
        <v>4.0186007137214972</v>
      </c>
      <c r="AO99" s="9">
        <f t="shared" si="12"/>
        <v>32.834526459314112</v>
      </c>
      <c r="AP99" s="10">
        <v>-2.6814145614206151</v>
      </c>
      <c r="AQ99" s="9">
        <v>4.3749734606203994</v>
      </c>
      <c r="AR99" s="9">
        <f t="shared" si="13"/>
        <v>49.792611917603899</v>
      </c>
      <c r="AS99" s="10" t="e">
        <v>#N/A</v>
      </c>
      <c r="AT99" s="9">
        <v>3.6905433210565981</v>
      </c>
      <c r="AU99" s="9">
        <f t="shared" si="14"/>
        <v>0</v>
      </c>
      <c r="AV99" s="10" t="e">
        <v>#N/A</v>
      </c>
      <c r="AW99" s="9">
        <v>2.784759810169497</v>
      </c>
      <c r="AX99" s="9">
        <f t="shared" si="15"/>
        <v>0</v>
      </c>
      <c r="AY99" s="10" t="e">
        <v>#N/A</v>
      </c>
      <c r="AZ99" s="9">
        <v>8.9233134275114985</v>
      </c>
      <c r="BA99" s="9">
        <f t="shared" si="16"/>
        <v>0</v>
      </c>
      <c r="BB99" s="10">
        <v>1.8256439567119056</v>
      </c>
      <c r="BC99" s="9">
        <v>8.4224659708235983</v>
      </c>
      <c r="BD99" s="9">
        <f t="shared" si="17"/>
        <v>43.518060685868647</v>
      </c>
      <c r="BE99" s="10">
        <v>1.1980788465921872</v>
      </c>
      <c r="BF99" s="9">
        <v>7.8473388755204994</v>
      </c>
      <c r="BG99" s="9">
        <f t="shared" si="18"/>
        <v>44.212658932303739</v>
      </c>
      <c r="BH99" s="10">
        <v>-1.2551302202394368</v>
      </c>
      <c r="BI99" s="9">
        <v>7.5860315203706001</v>
      </c>
      <c r="BJ99" s="9">
        <f t="shared" si="19"/>
        <v>78.166140923626699</v>
      </c>
      <c r="BK99" s="10" t="e">
        <v>#N/A</v>
      </c>
      <c r="BL99" s="9">
        <v>7.2571565221992991</v>
      </c>
      <c r="BM99" s="9">
        <f t="shared" si="20"/>
        <v>0</v>
      </c>
      <c r="BN99" s="10" t="e">
        <v>#N/A</v>
      </c>
      <c r="BO99" s="9">
        <v>6.8772367453084975</v>
      </c>
      <c r="BP99" s="9">
        <f t="shared" si="21"/>
        <v>0</v>
      </c>
      <c r="BQ99" s="10" t="e">
        <v>#N/A</v>
      </c>
      <c r="BR99" s="9">
        <v>6.7480471545940972</v>
      </c>
      <c r="BS99" s="9">
        <f t="shared" si="22"/>
        <v>0</v>
      </c>
      <c r="BT99" s="10">
        <v>-2.339106319537132</v>
      </c>
      <c r="BU99" s="9">
        <v>6.4055855829748971</v>
      </c>
      <c r="BV99" s="9">
        <f t="shared" si="23"/>
        <v>76.469636469859452</v>
      </c>
      <c r="BW99" s="10" t="e">
        <v>#N/A</v>
      </c>
      <c r="BX99" s="9">
        <v>6.4686735977497989</v>
      </c>
      <c r="BY99" s="9">
        <f t="shared" si="24"/>
        <v>0</v>
      </c>
      <c r="BZ99" s="10" t="e">
        <v>#N/A</v>
      </c>
      <c r="CA99" s="9">
        <v>7.7482057836044973</v>
      </c>
      <c r="CB99" s="9">
        <f t="shared" si="25"/>
        <v>0</v>
      </c>
      <c r="CC99" s="10" t="e">
        <v>#N/A</v>
      </c>
      <c r="CD99" s="9">
        <v>9.1499065941188995</v>
      </c>
      <c r="CE99" s="9">
        <f t="shared" si="26"/>
        <v>0</v>
      </c>
      <c r="CF99" s="10" t="e">
        <v>#N/A</v>
      </c>
      <c r="CG99" s="9">
        <v>9.3947286269157004</v>
      </c>
      <c r="CH99" s="9">
        <f t="shared" si="27"/>
        <v>0</v>
      </c>
      <c r="CI99" s="10" t="e">
        <v>#N/A</v>
      </c>
      <c r="CJ99" s="9">
        <v>7.6270938691978998</v>
      </c>
      <c r="CK99" s="9">
        <f t="shared" si="28"/>
        <v>0</v>
      </c>
      <c r="CL99" s="10" t="e">
        <v>#N/A</v>
      </c>
      <c r="CM99" s="9">
        <v>7.0516746054244983</v>
      </c>
      <c r="CN99" s="9">
        <f t="shared" si="29"/>
        <v>0</v>
      </c>
      <c r="CO99" s="10">
        <v>-2.4189280232071404</v>
      </c>
      <c r="CP99" s="9">
        <v>1.1172965772402002</v>
      </c>
      <c r="CQ99" s="9">
        <f t="shared" si="30"/>
        <v>12.504884424808953</v>
      </c>
      <c r="CR99" s="10">
        <v>-2.0538494513008967</v>
      </c>
      <c r="CS99" s="9">
        <v>2.9226998818033003</v>
      </c>
      <c r="CT99" s="9">
        <f t="shared" si="31"/>
        <v>24.766043264819828</v>
      </c>
      <c r="CU99" s="10">
        <v>-2.396157693184378</v>
      </c>
      <c r="CV99" s="9">
        <v>1.289763859167099</v>
      </c>
      <c r="CW99" s="9">
        <f t="shared" si="32"/>
        <v>13.586017690089122</v>
      </c>
      <c r="CX99" s="10" t="e">
        <v>#N/A</v>
      </c>
      <c r="CY99" s="9">
        <v>3.874640951713598</v>
      </c>
      <c r="CZ99" s="9">
        <f t="shared" si="33"/>
        <v>0</v>
      </c>
      <c r="DA99" s="6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</row>
    <row r="100" spans="1:307" s="16" customFormat="1" ht="15" customHeight="1" x14ac:dyDescent="0.3">
      <c r="A100" s="13" t="s">
        <v>144</v>
      </c>
      <c r="B100" s="13" t="s">
        <v>145</v>
      </c>
      <c r="C100" s="10">
        <v>3.8794934080128023</v>
      </c>
      <c r="D100" s="9">
        <v>13.002970956854799</v>
      </c>
      <c r="E100" s="9">
        <f t="shared" si="0"/>
        <v>83.237842584223969</v>
      </c>
      <c r="F100" s="10">
        <v>5.1346236282522355</v>
      </c>
      <c r="G100" s="9">
        <v>16.314028197189902</v>
      </c>
      <c r="H100" s="9">
        <f t="shared" si="1"/>
        <v>124.97908651598438</v>
      </c>
      <c r="I100" s="10">
        <v>6.7320620903751553</v>
      </c>
      <c r="J100" s="9">
        <v>18.457453194958802</v>
      </c>
      <c r="K100" s="9">
        <f t="shared" si="2"/>
        <v>137.48479655544932</v>
      </c>
      <c r="L100" s="10" t="e">
        <v>#N/A</v>
      </c>
      <c r="M100" s="9">
        <v>21.692704671719198</v>
      </c>
      <c r="N100" s="9">
        <f t="shared" si="3"/>
        <v>0</v>
      </c>
      <c r="O100" s="10">
        <v>10.611555498387954</v>
      </c>
      <c r="P100" s="9">
        <v>22.504588066495899</v>
      </c>
      <c r="Q100" s="9">
        <f t="shared" si="4"/>
        <v>141.44422366607625</v>
      </c>
      <c r="R100" s="10" t="e">
        <v>#N/A</v>
      </c>
      <c r="S100" s="9">
        <v>15.380494220658502</v>
      </c>
      <c r="T100" s="9">
        <f t="shared" si="5"/>
        <v>0</v>
      </c>
      <c r="U100" s="10" t="e">
        <v>#N/A</v>
      </c>
      <c r="V100" s="9">
        <v>19.687190067302701</v>
      </c>
      <c r="W100" s="9">
        <f t="shared" si="6"/>
        <v>0</v>
      </c>
      <c r="X100" s="10" t="e">
        <v>#N/A</v>
      </c>
      <c r="Y100" s="9">
        <v>16.712590606184701</v>
      </c>
      <c r="Z100" s="9">
        <f t="shared" si="7"/>
        <v>0</v>
      </c>
      <c r="AA100" s="10" t="e">
        <v>#N/A</v>
      </c>
      <c r="AB100" s="9">
        <v>18.679798265001899</v>
      </c>
      <c r="AC100" s="9">
        <f t="shared" si="8"/>
        <v>0</v>
      </c>
      <c r="AD100" s="10" t="e">
        <v>#N/A</v>
      </c>
      <c r="AE100" s="9">
        <v>18.296575250513101</v>
      </c>
      <c r="AF100" s="9">
        <f t="shared" si="9"/>
        <v>0</v>
      </c>
      <c r="AG100" s="10">
        <v>5.7621887383719539</v>
      </c>
      <c r="AH100" s="9">
        <v>15.5375266964516</v>
      </c>
      <c r="AI100" s="9">
        <f t="shared" si="10"/>
        <v>95.55723219467275</v>
      </c>
      <c r="AJ100" s="10">
        <v>4.8493667600160002</v>
      </c>
      <c r="AK100" s="9">
        <v>19.606943601738301</v>
      </c>
      <c r="AL100" s="9">
        <f t="shared" si="11"/>
        <v>217.78607423933838</v>
      </c>
      <c r="AM100" s="10">
        <v>5.6480859910774619</v>
      </c>
      <c r="AN100" s="9">
        <v>17.276643833063702</v>
      </c>
      <c r="AO100" s="9">
        <f t="shared" si="12"/>
        <v>135.22335748441967</v>
      </c>
      <c r="AP100" s="10">
        <v>3.4801337924820714</v>
      </c>
      <c r="AQ100" s="9">
        <v>16.302393944444301</v>
      </c>
      <c r="AR100" s="9">
        <f t="shared" si="13"/>
        <v>164.41035540459845</v>
      </c>
      <c r="AS100" s="10">
        <v>3.9365447816600465</v>
      </c>
      <c r="AT100" s="9">
        <v>16.129570345068501</v>
      </c>
      <c r="AU100" s="9">
        <f t="shared" si="14"/>
        <v>148.66987238993207</v>
      </c>
      <c r="AV100" s="10">
        <v>3.7311598365299581</v>
      </c>
      <c r="AW100" s="9">
        <v>15.476888461461499</v>
      </c>
      <c r="AX100" s="9">
        <f t="shared" si="15"/>
        <v>137.96214093053618</v>
      </c>
      <c r="AY100" s="10">
        <v>8.4436032997925672</v>
      </c>
      <c r="AZ100" s="9">
        <v>18.994927197682898</v>
      </c>
      <c r="BA100" s="9">
        <f t="shared" si="16"/>
        <v>111.3304359981916</v>
      </c>
      <c r="BB100" s="10">
        <v>6.9032162113168951</v>
      </c>
      <c r="BC100" s="9">
        <v>19.189938186433004</v>
      </c>
      <c r="BD100" s="9">
        <f t="shared" si="17"/>
        <v>150.96353689380109</v>
      </c>
      <c r="BE100" s="10">
        <v>6.5038565957861678</v>
      </c>
      <c r="BF100" s="9">
        <v>19.080379312485498</v>
      </c>
      <c r="BG100" s="9">
        <f t="shared" si="18"/>
        <v>158.1689236436543</v>
      </c>
      <c r="BH100" s="10">
        <v>6.8461648376696509</v>
      </c>
      <c r="BI100" s="9">
        <v>19.109068163549402</v>
      </c>
      <c r="BJ100" s="9">
        <f t="shared" si="19"/>
        <v>150.37879797987267</v>
      </c>
      <c r="BK100" s="10">
        <v>7.302575826847626</v>
      </c>
      <c r="BL100" s="9">
        <v>19.014148574301799</v>
      </c>
      <c r="BM100" s="9">
        <f t="shared" si="20"/>
        <v>137.1609362189113</v>
      </c>
      <c r="BN100" s="10" t="e">
        <v>#N/A</v>
      </c>
      <c r="BO100" s="9">
        <v>18.775123607303399</v>
      </c>
      <c r="BP100" s="9">
        <f t="shared" si="21"/>
        <v>0</v>
      </c>
      <c r="BQ100" s="10" t="e">
        <v>#N/A</v>
      </c>
      <c r="BR100" s="9">
        <v>18.737903257792098</v>
      </c>
      <c r="BS100" s="9">
        <f t="shared" si="22"/>
        <v>0</v>
      </c>
      <c r="BT100" s="10" t="e">
        <v>#N/A</v>
      </c>
      <c r="BU100" s="9">
        <v>18.504847616259902</v>
      </c>
      <c r="BV100" s="9">
        <f t="shared" si="23"/>
        <v>0</v>
      </c>
      <c r="BW100" s="10" t="e">
        <v>#N/A</v>
      </c>
      <c r="BX100" s="9">
        <v>18.691793053396601</v>
      </c>
      <c r="BY100" s="9">
        <f t="shared" si="24"/>
        <v>0</v>
      </c>
      <c r="BZ100" s="10">
        <v>5.4198804964884744</v>
      </c>
      <c r="CA100" s="9">
        <v>19.056601076968704</v>
      </c>
      <c r="CB100" s="9">
        <f t="shared" si="25"/>
        <v>185.96014819009304</v>
      </c>
      <c r="CC100" s="10">
        <v>6.6750107167279076</v>
      </c>
      <c r="CD100" s="9">
        <v>20.625083071462697</v>
      </c>
      <c r="CE100" s="9">
        <f t="shared" si="26"/>
        <v>194.60451870233584</v>
      </c>
      <c r="CF100" s="10" t="e">
        <v>#N/A</v>
      </c>
      <c r="CG100" s="9">
        <v>20.8253413420518</v>
      </c>
      <c r="CH100" s="9">
        <f t="shared" si="27"/>
        <v>0</v>
      </c>
      <c r="CI100" s="10" t="e">
        <v>#N/A</v>
      </c>
      <c r="CJ100" s="9">
        <v>19.1042312886131</v>
      </c>
      <c r="CK100" s="9">
        <f t="shared" si="28"/>
        <v>0</v>
      </c>
      <c r="CL100" s="10" t="e">
        <v>#N/A</v>
      </c>
      <c r="CM100" s="9">
        <v>18.832400707536799</v>
      </c>
      <c r="CN100" s="9">
        <f t="shared" si="29"/>
        <v>0</v>
      </c>
      <c r="CO100" s="10">
        <v>5.3058635342120972</v>
      </c>
      <c r="CP100" s="9">
        <v>14.861938499129202</v>
      </c>
      <c r="CQ100" s="9">
        <f t="shared" si="30"/>
        <v>91.318568735115448</v>
      </c>
      <c r="CR100" s="10" t="e">
        <v>#N/A</v>
      </c>
      <c r="CS100" s="9">
        <v>16.178920882942801</v>
      </c>
      <c r="CT100" s="9">
        <f t="shared" si="31"/>
        <v>0</v>
      </c>
      <c r="CU100" s="10" t="e">
        <v>#N/A</v>
      </c>
      <c r="CV100" s="9">
        <v>14.961375040002199</v>
      </c>
      <c r="CW100" s="9">
        <f t="shared" si="32"/>
        <v>0</v>
      </c>
      <c r="CX100" s="10" t="e">
        <v>#N/A</v>
      </c>
      <c r="CY100" s="9">
        <v>17.310898950096302</v>
      </c>
      <c r="CZ100" s="9">
        <f t="shared" si="33"/>
        <v>0</v>
      </c>
      <c r="DA100" s="6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</row>
    <row r="101" spans="1:307" s="21" customFormat="1" ht="14.4" customHeight="1" x14ac:dyDescent="0.3">
      <c r="A101" s="13" t="s">
        <v>146</v>
      </c>
      <c r="B101" s="13" t="s">
        <v>147</v>
      </c>
      <c r="C101" s="10">
        <v>-3.7368649738946829</v>
      </c>
      <c r="D101" s="9">
        <v>1.4233070919691002</v>
      </c>
      <c r="E101" s="9">
        <f t="shared" si="0"/>
        <v>26.627375749320901</v>
      </c>
      <c r="F101" s="10" t="e">
        <v>#N/A</v>
      </c>
      <c r="G101" s="9">
        <v>6.4838038078238007</v>
      </c>
      <c r="H101" s="9">
        <f t="shared" si="1"/>
        <v>0</v>
      </c>
      <c r="I101" s="10" t="e">
        <v>#N/A</v>
      </c>
      <c r="J101" s="9">
        <v>7.4410360785175023</v>
      </c>
      <c r="K101" s="9">
        <f t="shared" si="2"/>
        <v>0</v>
      </c>
      <c r="L101" s="10" t="e">
        <v>#N/A</v>
      </c>
      <c r="M101" s="9">
        <v>11.558200503770202</v>
      </c>
      <c r="N101" s="9">
        <f t="shared" si="3"/>
        <v>0</v>
      </c>
      <c r="O101" s="10">
        <v>5.3628291228412266</v>
      </c>
      <c r="P101" s="9">
        <v>12.551125248529402</v>
      </c>
      <c r="Q101" s="9">
        <f t="shared" si="4"/>
        <v>51.671601190583637</v>
      </c>
      <c r="R101" s="10" t="e">
        <v>#N/A</v>
      </c>
      <c r="S101" s="9">
        <v>4.9871569764697021</v>
      </c>
      <c r="T101" s="9">
        <f t="shared" si="5"/>
        <v>0</v>
      </c>
      <c r="U101" s="10" t="e">
        <v>#N/A</v>
      </c>
      <c r="V101" s="9">
        <v>10.623826590821402</v>
      </c>
      <c r="W101" s="9">
        <f t="shared" si="6"/>
        <v>0</v>
      </c>
      <c r="X101" s="10">
        <v>-0.22820549458898753</v>
      </c>
      <c r="Y101" s="9">
        <v>5.8599713690442989</v>
      </c>
      <c r="Z101" s="9">
        <f t="shared" si="7"/>
        <v>37.065897522879638</v>
      </c>
      <c r="AA101" s="10" t="e">
        <v>#N/A</v>
      </c>
      <c r="AB101" s="9">
        <v>9.0352947221010993</v>
      </c>
      <c r="AC101" s="9">
        <f t="shared" si="8"/>
        <v>0</v>
      </c>
      <c r="AD101" s="10" t="e">
        <v>#N/A</v>
      </c>
      <c r="AE101" s="9">
        <v>8.3814705988705001</v>
      </c>
      <c r="AF101" s="9">
        <f t="shared" si="9"/>
        <v>0</v>
      </c>
      <c r="AG101" s="10">
        <v>0.57051373647247061</v>
      </c>
      <c r="AH101" s="9">
        <v>6.8715261484454011</v>
      </c>
      <c r="AI101" s="9">
        <f t="shared" si="10"/>
        <v>39.702757415836928</v>
      </c>
      <c r="AJ101" s="10" t="e">
        <v>#N/A</v>
      </c>
      <c r="AK101" s="9">
        <v>9.8449278366329018</v>
      </c>
      <c r="AL101" s="9">
        <f t="shared" si="11"/>
        <v>0</v>
      </c>
      <c r="AM101" s="10" t="e">
        <v>#N/A</v>
      </c>
      <c r="AN101" s="9">
        <v>6.4074144956375996</v>
      </c>
      <c r="AO101" s="9">
        <f t="shared" si="12"/>
        <v>0</v>
      </c>
      <c r="AP101" s="10" t="e">
        <v>#N/A</v>
      </c>
      <c r="AQ101" s="9">
        <v>7.5538272062917997</v>
      </c>
      <c r="AR101" s="9">
        <f t="shared" si="13"/>
        <v>0</v>
      </c>
      <c r="AS101" s="10" t="e">
        <v>#N/A</v>
      </c>
      <c r="AT101" s="9">
        <v>7.0822733904289024</v>
      </c>
      <c r="AU101" s="9">
        <f t="shared" si="14"/>
        <v>0</v>
      </c>
      <c r="AV101" s="10" t="e">
        <v>#N/A</v>
      </c>
      <c r="AW101" s="9">
        <v>6.2868434050805995</v>
      </c>
      <c r="AX101" s="9">
        <f t="shared" si="15"/>
        <v>0</v>
      </c>
      <c r="AY101" s="10" t="e">
        <v>#N/A</v>
      </c>
      <c r="AZ101" s="9">
        <v>12.357535836221501</v>
      </c>
      <c r="BA101" s="9">
        <f t="shared" si="16"/>
        <v>0</v>
      </c>
      <c r="BB101" s="10" t="e">
        <v>#N/A</v>
      </c>
      <c r="BC101" s="9">
        <v>11.6978531860305</v>
      </c>
      <c r="BD101" s="9">
        <f t="shared" si="17"/>
        <v>0</v>
      </c>
      <c r="BE101" s="10" t="e">
        <v>#N/A</v>
      </c>
      <c r="BF101" s="9">
        <v>11.158177967796099</v>
      </c>
      <c r="BG101" s="9">
        <f t="shared" si="18"/>
        <v>0</v>
      </c>
      <c r="BH101" s="10" t="e">
        <v>#N/A</v>
      </c>
      <c r="BI101" s="9">
        <v>10.894867482874002</v>
      </c>
      <c r="BJ101" s="9">
        <f t="shared" si="19"/>
        <v>0</v>
      </c>
      <c r="BK101" s="10" t="e">
        <v>#N/A</v>
      </c>
      <c r="BL101" s="9">
        <v>10.5935196757654</v>
      </c>
      <c r="BM101" s="9">
        <f t="shared" si="20"/>
        <v>0</v>
      </c>
      <c r="BN101" s="10" t="e">
        <v>#N/A</v>
      </c>
      <c r="BO101" s="9">
        <v>10.1840549389957</v>
      </c>
      <c r="BP101" s="9">
        <f t="shared" si="21"/>
        <v>0</v>
      </c>
      <c r="BQ101" s="10" t="e">
        <v>#N/A</v>
      </c>
      <c r="BR101" s="9">
        <v>10.004354878217402</v>
      </c>
      <c r="BS101" s="9">
        <f t="shared" si="22"/>
        <v>0</v>
      </c>
      <c r="BT101" s="10">
        <v>1.7685925830646596</v>
      </c>
      <c r="BU101" s="9">
        <v>9.6548044014958023</v>
      </c>
      <c r="BV101" s="9">
        <f t="shared" si="23"/>
        <v>62.192336845163034</v>
      </c>
      <c r="BW101" s="10" t="e">
        <v>#N/A</v>
      </c>
      <c r="BX101" s="9">
        <v>9.6729756268850018</v>
      </c>
      <c r="BY101" s="9">
        <f t="shared" si="24"/>
        <v>0</v>
      </c>
      <c r="BZ101" s="10" t="e">
        <v>#N/A</v>
      </c>
      <c r="CA101" s="9">
        <v>10.988831696150299</v>
      </c>
      <c r="CB101" s="9">
        <f t="shared" si="25"/>
        <v>0</v>
      </c>
      <c r="CC101" s="10" t="e">
        <v>#N/A</v>
      </c>
      <c r="CD101" s="9">
        <v>12.198652762338902</v>
      </c>
      <c r="CE101" s="9">
        <f t="shared" si="26"/>
        <v>0</v>
      </c>
      <c r="CF101" s="10" t="e">
        <v>#N/A</v>
      </c>
      <c r="CG101" s="9">
        <v>12.488883297792704</v>
      </c>
      <c r="CH101" s="9">
        <f t="shared" si="27"/>
        <v>0</v>
      </c>
      <c r="CI101" s="10" t="e">
        <v>#N/A</v>
      </c>
      <c r="CJ101" s="9">
        <v>10.843569098563901</v>
      </c>
      <c r="CK101" s="9">
        <f t="shared" si="28"/>
        <v>0</v>
      </c>
      <c r="CL101" s="10" t="e">
        <v>#N/A</v>
      </c>
      <c r="CM101" s="9">
        <v>10.397561887330401</v>
      </c>
      <c r="CN101" s="9">
        <f t="shared" si="29"/>
        <v>0</v>
      </c>
      <c r="CO101" s="10" t="e">
        <v>#N/A</v>
      </c>
      <c r="CP101" s="9">
        <v>3.3243790304562992</v>
      </c>
      <c r="CQ101" s="9">
        <f t="shared" si="30"/>
        <v>0</v>
      </c>
      <c r="CR101" s="10" t="e">
        <v>#N/A</v>
      </c>
      <c r="CS101" s="9">
        <v>5.3250064265471018</v>
      </c>
      <c r="CT101" s="9">
        <f t="shared" si="31"/>
        <v>0</v>
      </c>
      <c r="CU101" s="10" t="e">
        <v>#N/A</v>
      </c>
      <c r="CV101" s="9">
        <v>3.4712560191936994</v>
      </c>
      <c r="CW101" s="9">
        <f t="shared" si="32"/>
        <v>0</v>
      </c>
      <c r="CX101" s="10" t="e">
        <v>#N/A</v>
      </c>
      <c r="CY101" s="9">
        <v>6.2649089660553017</v>
      </c>
      <c r="CZ101" s="9">
        <f t="shared" si="33"/>
        <v>0</v>
      </c>
      <c r="DA101" s="6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</row>
    <row r="102" spans="1:307" s="21" customFormat="1" ht="14.4" customHeight="1" x14ac:dyDescent="0.3">
      <c r="A102" s="13" t="s">
        <v>148</v>
      </c>
      <c r="B102" s="13" t="s">
        <v>149</v>
      </c>
      <c r="C102" s="10">
        <v>-3.3945567320112016</v>
      </c>
      <c r="D102" s="9">
        <v>3.4113160361699002</v>
      </c>
      <c r="E102" s="9">
        <f t="shared" si="0"/>
        <v>46.319904136669095</v>
      </c>
      <c r="F102" s="10" t="e">
        <v>#N/A</v>
      </c>
      <c r="G102" s="9">
        <v>8.4424585042103004</v>
      </c>
      <c r="H102" s="9">
        <f t="shared" si="1"/>
        <v>0</v>
      </c>
      <c r="I102" s="10">
        <v>0.17115412094173976</v>
      </c>
      <c r="J102" s="9">
        <v>9.4625149184641977</v>
      </c>
      <c r="K102" s="9">
        <f t="shared" si="2"/>
        <v>86.329385469737161</v>
      </c>
      <c r="L102" s="10" t="e">
        <v>#N/A</v>
      </c>
      <c r="M102" s="9">
        <v>13.5957625387252</v>
      </c>
      <c r="N102" s="9">
        <f t="shared" si="3"/>
        <v>0</v>
      </c>
      <c r="O102" s="10">
        <v>4.5070585181325171</v>
      </c>
      <c r="P102" s="9">
        <v>14.577282582979596</v>
      </c>
      <c r="Q102" s="9">
        <f t="shared" si="4"/>
        <v>101.40941271622522</v>
      </c>
      <c r="R102" s="10" t="e">
        <v>#N/A</v>
      </c>
      <c r="S102" s="9">
        <v>6.8866164049223002</v>
      </c>
      <c r="T102" s="9">
        <f t="shared" si="5"/>
        <v>0</v>
      </c>
      <c r="U102" s="10" t="e">
        <v>#N/A</v>
      </c>
      <c r="V102" s="9">
        <v>12.3459998575361</v>
      </c>
      <c r="W102" s="9">
        <f t="shared" si="6"/>
        <v>0</v>
      </c>
      <c r="X102" s="10">
        <v>-0.22820549458898753</v>
      </c>
      <c r="Y102" s="9">
        <v>7.8822045737899984</v>
      </c>
      <c r="Z102" s="9">
        <f t="shared" si="7"/>
        <v>65.778751477263228</v>
      </c>
      <c r="AA102" s="10" t="e">
        <v>#N/A</v>
      </c>
      <c r="AB102" s="9">
        <v>10.8146126738826</v>
      </c>
      <c r="AC102" s="9">
        <f t="shared" si="8"/>
        <v>0</v>
      </c>
      <c r="AD102" s="10" t="e">
        <v>#N/A</v>
      </c>
      <c r="AE102" s="9">
        <v>10.171633684402099</v>
      </c>
      <c r="AF102" s="9">
        <f t="shared" si="9"/>
        <v>0</v>
      </c>
      <c r="AG102" s="10" t="e">
        <v>#N/A</v>
      </c>
      <c r="AH102" s="9">
        <v>8.7891453567421003</v>
      </c>
      <c r="AI102" s="9">
        <f t="shared" si="10"/>
        <v>0</v>
      </c>
      <c r="AJ102" s="10">
        <v>-0.34230824188348308</v>
      </c>
      <c r="AK102" s="9">
        <v>11.844992062443499</v>
      </c>
      <c r="AL102" s="9">
        <f t="shared" si="11"/>
        <v>148.53028870784854</v>
      </c>
      <c r="AM102" s="10" t="e">
        <v>#N/A</v>
      </c>
      <c r="AN102" s="9">
        <v>8.4223468157789974</v>
      </c>
      <c r="AO102" s="9">
        <f t="shared" si="12"/>
        <v>0</v>
      </c>
      <c r="AP102" s="10">
        <v>-1.3692329675339305</v>
      </c>
      <c r="AQ102" s="9">
        <v>9.2644388570979004</v>
      </c>
      <c r="AR102" s="9">
        <f t="shared" si="13"/>
        <v>113.07497647396885</v>
      </c>
      <c r="AS102" s="10" t="e">
        <v>#N/A</v>
      </c>
      <c r="AT102" s="9">
        <v>8.8519099611071006</v>
      </c>
      <c r="AU102" s="9">
        <f t="shared" si="14"/>
        <v>0</v>
      </c>
      <c r="AV102" s="10" t="e">
        <v>#N/A</v>
      </c>
      <c r="AW102" s="9">
        <v>8.0715070009156982</v>
      </c>
      <c r="AX102" s="9">
        <f t="shared" si="15"/>
        <v>0</v>
      </c>
      <c r="AY102" s="10">
        <v>4.2218016498962818</v>
      </c>
      <c r="AZ102" s="9">
        <v>14.1007757325978</v>
      </c>
      <c r="BA102" s="9">
        <f t="shared" si="16"/>
        <v>97.594128926688299</v>
      </c>
      <c r="BB102" s="10" t="e">
        <v>#N/A</v>
      </c>
      <c r="BC102" s="9">
        <v>13.391823348272599</v>
      </c>
      <c r="BD102" s="9">
        <f t="shared" si="17"/>
        <v>0</v>
      </c>
      <c r="BE102" s="10" t="e">
        <v>#N/A</v>
      </c>
      <c r="BF102" s="9">
        <v>12.845930460261197</v>
      </c>
      <c r="BG102" s="9">
        <f t="shared" si="18"/>
        <v>0</v>
      </c>
      <c r="BH102" s="10" t="e">
        <v>#N/A</v>
      </c>
      <c r="BI102" s="9">
        <v>12.5935551053322</v>
      </c>
      <c r="BJ102" s="9">
        <f t="shared" si="19"/>
        <v>0</v>
      </c>
      <c r="BK102" s="10" t="e">
        <v>#N/A</v>
      </c>
      <c r="BL102" s="9">
        <v>12.3178374394409</v>
      </c>
      <c r="BM102" s="9">
        <f t="shared" si="20"/>
        <v>0</v>
      </c>
      <c r="BN102" s="10" t="e">
        <v>#N/A</v>
      </c>
      <c r="BO102" s="9">
        <v>11.900249498740699</v>
      </c>
      <c r="BP102" s="9">
        <f t="shared" si="21"/>
        <v>0</v>
      </c>
      <c r="BQ102" s="10" t="e">
        <v>#N/A</v>
      </c>
      <c r="BR102" s="9">
        <v>11.7199837172132</v>
      </c>
      <c r="BS102" s="9">
        <f t="shared" si="22"/>
        <v>0</v>
      </c>
      <c r="BT102" s="10" t="e">
        <v>#N/A</v>
      </c>
      <c r="BU102" s="9">
        <v>11.367343442194198</v>
      </c>
      <c r="BV102" s="9">
        <f t="shared" si="23"/>
        <v>0</v>
      </c>
      <c r="BW102" s="10" t="e">
        <v>#N/A</v>
      </c>
      <c r="BX102" s="9">
        <v>11.452359965979298</v>
      </c>
      <c r="BY102" s="9">
        <f t="shared" si="24"/>
        <v>0</v>
      </c>
      <c r="BZ102" s="10" t="e">
        <v>#N/A</v>
      </c>
      <c r="CA102" s="9">
        <v>12.674687784812498</v>
      </c>
      <c r="CB102" s="9">
        <f t="shared" si="25"/>
        <v>0</v>
      </c>
      <c r="CC102" s="10" t="e">
        <v>#N/A</v>
      </c>
      <c r="CD102" s="9">
        <v>14.044114280334401</v>
      </c>
      <c r="CE102" s="9">
        <f t="shared" si="26"/>
        <v>0</v>
      </c>
      <c r="CF102" s="10" t="e">
        <v>#N/A</v>
      </c>
      <c r="CG102" s="9">
        <v>14.352256850235502</v>
      </c>
      <c r="CH102" s="9">
        <f t="shared" si="27"/>
        <v>0</v>
      </c>
      <c r="CI102" s="10" t="e">
        <v>#N/A</v>
      </c>
      <c r="CJ102" s="9">
        <v>12.5741802771485</v>
      </c>
      <c r="CK102" s="9">
        <f t="shared" si="28"/>
        <v>0</v>
      </c>
      <c r="CL102" s="10" t="e">
        <v>#N/A</v>
      </c>
      <c r="CM102" s="9">
        <v>12.1134332430182</v>
      </c>
      <c r="CN102" s="9">
        <f t="shared" si="29"/>
        <v>0</v>
      </c>
      <c r="CO102" s="10">
        <v>-2.1108325098273326</v>
      </c>
      <c r="CP102" s="9">
        <v>5.3017144119754001</v>
      </c>
      <c r="CQ102" s="9">
        <f t="shared" si="30"/>
        <v>54.945851867927168</v>
      </c>
      <c r="CR102" s="10">
        <v>-1.3692329675339305</v>
      </c>
      <c r="CS102" s="9">
        <v>7.3526418896782992</v>
      </c>
      <c r="CT102" s="9">
        <f t="shared" si="31"/>
        <v>76.071101024870856</v>
      </c>
      <c r="CU102" s="10">
        <v>-2.3391063195371302</v>
      </c>
      <c r="CV102" s="9">
        <v>5.4423637700664003</v>
      </c>
      <c r="CW102" s="9">
        <f t="shared" si="32"/>
        <v>60.551276755394376</v>
      </c>
      <c r="CX102" s="10" t="e">
        <v>#N/A</v>
      </c>
      <c r="CY102" s="9">
        <v>8.278935574550399</v>
      </c>
      <c r="CZ102" s="9">
        <f t="shared" si="33"/>
        <v>0</v>
      </c>
      <c r="DA102" s="6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</row>
    <row r="103" spans="1:307" s="21" customFormat="1" ht="14.4" customHeight="1" x14ac:dyDescent="0.3">
      <c r="A103" s="13" t="s">
        <v>150</v>
      </c>
      <c r="B103" s="13" t="s">
        <v>151</v>
      </c>
      <c r="C103" s="10">
        <v>3.8281471717302793</v>
      </c>
      <c r="D103" s="9">
        <v>11.4423860354675</v>
      </c>
      <c r="E103" s="9">
        <f t="shared" si="0"/>
        <v>57.976633474046281</v>
      </c>
      <c r="F103" s="10" t="e">
        <v>#N/A</v>
      </c>
      <c r="G103" s="9">
        <v>16.231217341884101</v>
      </c>
      <c r="H103" s="9">
        <f t="shared" si="1"/>
        <v>0</v>
      </c>
      <c r="I103" s="10" t="e">
        <v>#N/A</v>
      </c>
      <c r="J103" s="9">
        <v>17.436082070638502</v>
      </c>
      <c r="K103" s="9">
        <f t="shared" si="2"/>
        <v>0</v>
      </c>
      <c r="L103" s="10" t="e">
        <v>#N/A</v>
      </c>
      <c r="M103" s="9">
        <v>21.427395939332701</v>
      </c>
      <c r="N103" s="9">
        <f t="shared" si="3"/>
        <v>0</v>
      </c>
      <c r="O103" s="10" t="e">
        <v>#N/A</v>
      </c>
      <c r="P103" s="9">
        <v>22.460902999599799</v>
      </c>
      <c r="Q103" s="9">
        <f t="shared" si="4"/>
        <v>0</v>
      </c>
      <c r="R103" s="10" t="e">
        <v>#N/A</v>
      </c>
      <c r="S103" s="9">
        <v>14.8685249996533</v>
      </c>
      <c r="T103" s="9">
        <f t="shared" si="5"/>
        <v>0</v>
      </c>
      <c r="U103" s="10" t="e">
        <v>#N/A</v>
      </c>
      <c r="V103" s="9">
        <v>19.358839396403898</v>
      </c>
      <c r="W103" s="9">
        <f t="shared" si="6"/>
        <v>0</v>
      </c>
      <c r="X103" s="10">
        <v>5.9903942329609414</v>
      </c>
      <c r="Y103" s="9">
        <v>15.716462274548601</v>
      </c>
      <c r="Z103" s="9">
        <f t="shared" si="7"/>
        <v>94.596399549592803</v>
      </c>
      <c r="AA103" s="10" t="e">
        <v>#N/A</v>
      </c>
      <c r="AB103" s="9">
        <v>18.162944062151798</v>
      </c>
      <c r="AC103" s="9">
        <f t="shared" si="8"/>
        <v>0</v>
      </c>
      <c r="AD103" s="10" t="e">
        <v>#N/A</v>
      </c>
      <c r="AE103" s="9">
        <v>17.701138976179404</v>
      </c>
      <c r="AF103" s="9">
        <f t="shared" si="9"/>
        <v>0</v>
      </c>
      <c r="AG103" s="10" t="e">
        <v>#N/A</v>
      </c>
      <c r="AH103" s="9">
        <v>16.207624177717801</v>
      </c>
      <c r="AI103" s="9">
        <f t="shared" si="10"/>
        <v>0</v>
      </c>
      <c r="AJ103" s="10" t="e">
        <v>#N/A</v>
      </c>
      <c r="AK103" s="9">
        <v>19.389220195173802</v>
      </c>
      <c r="AL103" s="9">
        <f t="shared" si="11"/>
        <v>0</v>
      </c>
      <c r="AM103" s="10" t="e">
        <v>#N/A</v>
      </c>
      <c r="AN103" s="9">
        <v>16.327088824179402</v>
      </c>
      <c r="AO103" s="9">
        <f t="shared" si="12"/>
        <v>0</v>
      </c>
      <c r="AP103" s="10" t="e">
        <v>#N/A</v>
      </c>
      <c r="AQ103" s="9">
        <v>16.272110926063501</v>
      </c>
      <c r="AR103" s="9">
        <f t="shared" si="13"/>
        <v>0</v>
      </c>
      <c r="AS103" s="10" t="e">
        <v>#N/A</v>
      </c>
      <c r="AT103" s="9">
        <v>16.178636500009699</v>
      </c>
      <c r="AU103" s="9">
        <f t="shared" si="14"/>
        <v>0</v>
      </c>
      <c r="AV103" s="10" t="e">
        <v>#N/A</v>
      </c>
      <c r="AW103" s="9">
        <v>15.536296394676402</v>
      </c>
      <c r="AX103" s="9">
        <f t="shared" si="15"/>
        <v>0</v>
      </c>
      <c r="AY103" s="10" t="e">
        <v>#N/A</v>
      </c>
      <c r="AZ103" s="9">
        <v>20.768765276689603</v>
      </c>
      <c r="BA103" s="9">
        <f t="shared" si="16"/>
        <v>0</v>
      </c>
      <c r="BB103" s="10" t="e">
        <v>#N/A</v>
      </c>
      <c r="BC103" s="9">
        <v>20.3582983097895</v>
      </c>
      <c r="BD103" s="9">
        <f t="shared" si="17"/>
        <v>0</v>
      </c>
      <c r="BE103" s="10" t="e">
        <v>#N/A</v>
      </c>
      <c r="BF103" s="9">
        <v>20.0659278999651</v>
      </c>
      <c r="BG103" s="9">
        <f t="shared" si="18"/>
        <v>0</v>
      </c>
      <c r="BH103" s="10" t="e">
        <v>#N/A</v>
      </c>
      <c r="BI103" s="9">
        <v>19.9972491324727</v>
      </c>
      <c r="BJ103" s="9">
        <f t="shared" si="19"/>
        <v>0</v>
      </c>
      <c r="BK103" s="10" t="e">
        <v>#N/A</v>
      </c>
      <c r="BL103" s="9">
        <v>19.883229536052003</v>
      </c>
      <c r="BM103" s="9">
        <f t="shared" si="20"/>
        <v>0</v>
      </c>
      <c r="BN103" s="10" t="e">
        <v>#N/A</v>
      </c>
      <c r="BO103" s="9">
        <v>19.540292224273404</v>
      </c>
      <c r="BP103" s="9">
        <f t="shared" si="21"/>
        <v>0</v>
      </c>
      <c r="BQ103" s="10" t="e">
        <v>#N/A</v>
      </c>
      <c r="BR103" s="9">
        <v>19.4123149865413</v>
      </c>
      <c r="BS103" s="9">
        <f t="shared" si="22"/>
        <v>0</v>
      </c>
      <c r="BT103" s="10" t="e">
        <v>#N/A</v>
      </c>
      <c r="BU103" s="9">
        <v>19.118775447469201</v>
      </c>
      <c r="BV103" s="9">
        <f t="shared" si="23"/>
        <v>0</v>
      </c>
      <c r="BW103" s="10" t="e">
        <v>#N/A</v>
      </c>
      <c r="BX103" s="9">
        <v>19.344644359310298</v>
      </c>
      <c r="BY103" s="9">
        <f t="shared" si="24"/>
        <v>0</v>
      </c>
      <c r="BZ103" s="10" t="e">
        <v>#N/A</v>
      </c>
      <c r="CA103" s="9">
        <v>19.8852696257301</v>
      </c>
      <c r="CB103" s="9">
        <f t="shared" si="25"/>
        <v>0</v>
      </c>
      <c r="CC103" s="10" t="e">
        <v>#N/A</v>
      </c>
      <c r="CD103" s="9">
        <v>21.487142174632201</v>
      </c>
      <c r="CE103" s="9">
        <f t="shared" si="26"/>
        <v>0</v>
      </c>
      <c r="CF103" s="10" t="e">
        <v>#N/A</v>
      </c>
      <c r="CG103" s="9">
        <v>21.817371564244002</v>
      </c>
      <c r="CH103" s="9">
        <f t="shared" si="27"/>
        <v>0</v>
      </c>
      <c r="CI103" s="10" t="e">
        <v>#N/A</v>
      </c>
      <c r="CJ103" s="9">
        <v>19.924956242726299</v>
      </c>
      <c r="CK103" s="9">
        <f t="shared" si="28"/>
        <v>0</v>
      </c>
      <c r="CL103" s="10" t="e">
        <v>#N/A</v>
      </c>
      <c r="CM103" s="9">
        <v>19.678464024081205</v>
      </c>
      <c r="CN103" s="9">
        <f t="shared" si="29"/>
        <v>0</v>
      </c>
      <c r="CO103" s="10" t="e">
        <v>#N/A</v>
      </c>
      <c r="CP103" s="9">
        <v>13.298551235546203</v>
      </c>
      <c r="CQ103" s="9">
        <f t="shared" si="30"/>
        <v>0</v>
      </c>
      <c r="CR103" s="10">
        <v>6.6179593430806598</v>
      </c>
      <c r="CS103" s="9">
        <v>15.173597518642701</v>
      </c>
      <c r="CT103" s="9">
        <f t="shared" si="31"/>
        <v>73.198944591134577</v>
      </c>
      <c r="CU103" s="10" t="e">
        <v>#N/A</v>
      </c>
      <c r="CV103" s="9">
        <v>13.38188072122</v>
      </c>
      <c r="CW103" s="9">
        <f t="shared" si="32"/>
        <v>0</v>
      </c>
      <c r="CX103" s="10" t="e">
        <v>#N/A</v>
      </c>
      <c r="CY103" s="9">
        <v>16.318022359115101</v>
      </c>
      <c r="CZ103" s="9">
        <f t="shared" si="33"/>
        <v>0</v>
      </c>
      <c r="DA103" s="6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</row>
    <row r="104" spans="1:307" s="21" customFormat="1" ht="14.4" customHeight="1" x14ac:dyDescent="0.3">
      <c r="A104" s="13" t="s">
        <v>152</v>
      </c>
      <c r="B104" s="13" t="s">
        <v>153</v>
      </c>
      <c r="C104" s="10">
        <v>11.233415471142953</v>
      </c>
      <c r="D104" s="9">
        <v>19.164997403576397</v>
      </c>
      <c r="E104" s="9">
        <f t="shared" si="0"/>
        <v>62.90999195090464</v>
      </c>
      <c r="F104" s="10" t="e">
        <v>#N/A</v>
      </c>
      <c r="G104" s="9">
        <v>23.830191530307498</v>
      </c>
      <c r="H104" s="9">
        <f t="shared" si="1"/>
        <v>0</v>
      </c>
      <c r="I104" s="10" t="e">
        <v>#N/A</v>
      </c>
      <c r="J104" s="9">
        <v>25.150246243569999</v>
      </c>
      <c r="K104" s="9">
        <f t="shared" si="2"/>
        <v>0</v>
      </c>
      <c r="L104" s="10" t="e">
        <v>#N/A</v>
      </c>
      <c r="M104" s="9">
        <v>29.128441461620003</v>
      </c>
      <c r="N104" s="9">
        <f t="shared" si="3"/>
        <v>0</v>
      </c>
      <c r="O104" s="10" t="e">
        <v>#N/A</v>
      </c>
      <c r="P104" s="9">
        <v>30.234356952182399</v>
      </c>
      <c r="Q104" s="9">
        <f t="shared" si="4"/>
        <v>0</v>
      </c>
      <c r="R104" s="10" t="e">
        <v>#N/A</v>
      </c>
      <c r="S104" s="9">
        <v>22.591810306385401</v>
      </c>
      <c r="T104" s="9">
        <f t="shared" si="5"/>
        <v>0</v>
      </c>
      <c r="U104" s="10" t="e">
        <v>#N/A</v>
      </c>
      <c r="V104" s="9">
        <v>26.171370137877897</v>
      </c>
      <c r="W104" s="9">
        <f t="shared" si="6"/>
        <v>0</v>
      </c>
      <c r="X104" s="10" t="e">
        <v>#N/A</v>
      </c>
      <c r="Y104" s="9">
        <v>23.341367225686302</v>
      </c>
      <c r="Z104" s="9">
        <f t="shared" si="7"/>
        <v>0</v>
      </c>
      <c r="AA104" s="10" t="e">
        <v>#N/A</v>
      </c>
      <c r="AB104" s="9">
        <v>25.269768384431298</v>
      </c>
      <c r="AC104" s="9">
        <f t="shared" si="8"/>
        <v>0</v>
      </c>
      <c r="AD104" s="10" t="e">
        <v>#N/A</v>
      </c>
      <c r="AE104" s="9">
        <v>24.972937367083997</v>
      </c>
      <c r="AF104" s="9">
        <f t="shared" si="9"/>
        <v>0</v>
      </c>
      <c r="AG104" s="10" t="e">
        <v>#N/A</v>
      </c>
      <c r="AH104" s="9">
        <v>23.474047586381101</v>
      </c>
      <c r="AI104" s="9">
        <f t="shared" si="10"/>
        <v>0</v>
      </c>
      <c r="AJ104" s="10" t="e">
        <v>#N/A</v>
      </c>
      <c r="AK104" s="9">
        <v>26.834943892396996</v>
      </c>
      <c r="AL104" s="9">
        <f t="shared" si="11"/>
        <v>0</v>
      </c>
      <c r="AM104" s="10" t="e">
        <v>#N/A</v>
      </c>
      <c r="AN104" s="9">
        <v>24.015162678771102</v>
      </c>
      <c r="AO104" s="9">
        <f t="shared" si="12"/>
        <v>0</v>
      </c>
      <c r="AP104" s="10" t="e">
        <v>#N/A</v>
      </c>
      <c r="AQ104" s="9">
        <v>23.050035726401898</v>
      </c>
      <c r="AR104" s="9">
        <f t="shared" si="13"/>
        <v>0</v>
      </c>
      <c r="AS104" s="10" t="e">
        <v>#N/A</v>
      </c>
      <c r="AT104" s="9">
        <v>23.275796891180097</v>
      </c>
      <c r="AU104" s="9">
        <f t="shared" si="14"/>
        <v>0</v>
      </c>
      <c r="AV104" s="10" t="e">
        <v>#N/A</v>
      </c>
      <c r="AW104" s="9">
        <v>22.764295523027098</v>
      </c>
      <c r="AX104" s="9">
        <f t="shared" si="15"/>
        <v>0</v>
      </c>
      <c r="AY104" s="10" t="e">
        <v>#N/A</v>
      </c>
      <c r="AZ104" s="9">
        <v>27.532997471070399</v>
      </c>
      <c r="BA104" s="9">
        <f t="shared" si="16"/>
        <v>0</v>
      </c>
      <c r="BB104" s="10" t="e">
        <v>#N/A</v>
      </c>
      <c r="BC104" s="9">
        <v>27.305866444883602</v>
      </c>
      <c r="BD104" s="9">
        <f t="shared" si="17"/>
        <v>0</v>
      </c>
      <c r="BE104" s="10" t="e">
        <v>#N/A</v>
      </c>
      <c r="BF104" s="9">
        <v>27.220289178631997</v>
      </c>
      <c r="BG104" s="9">
        <f t="shared" si="18"/>
        <v>0</v>
      </c>
      <c r="BH104" s="10" t="e">
        <v>#N/A</v>
      </c>
      <c r="BI104" s="9">
        <v>27.320858522083402</v>
      </c>
      <c r="BJ104" s="9">
        <f t="shared" si="19"/>
        <v>0</v>
      </c>
      <c r="BK104" s="10" t="e">
        <v>#N/A</v>
      </c>
      <c r="BL104" s="9">
        <v>27.370170288423896</v>
      </c>
      <c r="BM104" s="9">
        <f t="shared" si="20"/>
        <v>0</v>
      </c>
      <c r="BN104" s="10" t="e">
        <v>#N/A</v>
      </c>
      <c r="BO104" s="9">
        <v>27.086242882729099</v>
      </c>
      <c r="BP104" s="9">
        <f t="shared" si="21"/>
        <v>0</v>
      </c>
      <c r="BQ104" s="10" t="e">
        <v>#N/A</v>
      </c>
      <c r="BR104" s="9">
        <v>26.9995545001923</v>
      </c>
      <c r="BS104" s="9">
        <f t="shared" si="22"/>
        <v>0</v>
      </c>
      <c r="BT104" s="10" t="e">
        <v>#N/A</v>
      </c>
      <c r="BU104" s="9">
        <v>26.754404447825099</v>
      </c>
      <c r="BV104" s="9">
        <f t="shared" si="23"/>
        <v>0</v>
      </c>
      <c r="BW104" s="10" t="e">
        <v>#N/A</v>
      </c>
      <c r="BX104" s="9">
        <v>27.157481777986103</v>
      </c>
      <c r="BY104" s="9">
        <f t="shared" si="24"/>
        <v>0</v>
      </c>
      <c r="BZ104" s="10" t="e">
        <v>#N/A</v>
      </c>
      <c r="CA104" s="9">
        <v>27.009569683992201</v>
      </c>
      <c r="CB104" s="9">
        <f t="shared" si="25"/>
        <v>0</v>
      </c>
      <c r="CC104" s="10" t="e">
        <v>#N/A</v>
      </c>
      <c r="CD104" s="9">
        <v>28.930032989697697</v>
      </c>
      <c r="CE104" s="9">
        <f t="shared" si="26"/>
        <v>0</v>
      </c>
      <c r="CF104" s="10" t="e">
        <v>#N/A</v>
      </c>
      <c r="CG104" s="9">
        <v>29.309261757830601</v>
      </c>
      <c r="CH104" s="9">
        <f t="shared" si="27"/>
        <v>0</v>
      </c>
      <c r="CI104" s="10" t="e">
        <v>#N/A</v>
      </c>
      <c r="CJ104" s="9">
        <v>27.209400476877502</v>
      </c>
      <c r="CK104" s="9">
        <f t="shared" si="28"/>
        <v>0</v>
      </c>
      <c r="CL104" s="10" t="e">
        <v>#N/A</v>
      </c>
      <c r="CM104" s="9">
        <v>27.158188860398997</v>
      </c>
      <c r="CN104" s="9">
        <f t="shared" si="29"/>
        <v>0</v>
      </c>
      <c r="CO104" s="10" t="e">
        <v>#N/A</v>
      </c>
      <c r="CP104" s="9">
        <v>20.987698125602602</v>
      </c>
      <c r="CQ104" s="9">
        <f t="shared" si="30"/>
        <v>0</v>
      </c>
      <c r="CR104" s="10" t="e">
        <v>#N/A</v>
      </c>
      <c r="CS104" s="9">
        <v>22.787221601929598</v>
      </c>
      <c r="CT104" s="9">
        <f t="shared" si="31"/>
        <v>0</v>
      </c>
      <c r="CU104" s="10" t="e">
        <v>#N/A</v>
      </c>
      <c r="CV104" s="9">
        <v>21.010557702395101</v>
      </c>
      <c r="CW104" s="9">
        <f t="shared" si="32"/>
        <v>0</v>
      </c>
      <c r="CX104" s="10" t="e">
        <v>#N/A</v>
      </c>
      <c r="CY104" s="9">
        <v>24.1010744740592</v>
      </c>
      <c r="CZ104" s="9">
        <f t="shared" si="33"/>
        <v>0</v>
      </c>
      <c r="DA104" s="6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</row>
    <row r="105" spans="1:307" s="21" customFormat="1" ht="14.4" customHeight="1" x14ac:dyDescent="0.3">
      <c r="A105" s="13" t="s">
        <v>154</v>
      </c>
      <c r="B105" s="13" t="s">
        <v>155</v>
      </c>
      <c r="C105" s="10">
        <v>-11.638480224038403</v>
      </c>
      <c r="D105" s="9">
        <v>-13.165024304850501</v>
      </c>
      <c r="E105" s="9">
        <f t="shared" si="0"/>
        <v>2.3303368306624526</v>
      </c>
      <c r="F105" s="10" t="e">
        <v>#N/A</v>
      </c>
      <c r="G105" s="9">
        <v>-6.1357191839062999</v>
      </c>
      <c r="H105" s="9">
        <f t="shared" si="1"/>
        <v>0</v>
      </c>
      <c r="I105" s="10">
        <v>-9.2993739045012749</v>
      </c>
      <c r="J105" s="9">
        <v>-6.6989457319549004</v>
      </c>
      <c r="K105" s="9">
        <f t="shared" si="2"/>
        <v>6.7622266805728763</v>
      </c>
      <c r="L105" s="10" t="e">
        <v>#N/A</v>
      </c>
      <c r="M105" s="9">
        <v>-1.9228762134266013</v>
      </c>
      <c r="N105" s="9">
        <f t="shared" si="3"/>
        <v>0</v>
      </c>
      <c r="O105" s="10">
        <v>-5.8192401120192034</v>
      </c>
      <c r="P105" s="9">
        <v>-0.99389707375880221</v>
      </c>
      <c r="Q105" s="9">
        <f t="shared" si="4"/>
        <v>23.283935436888122</v>
      </c>
      <c r="R105" s="10" t="e">
        <v>#N/A</v>
      </c>
      <c r="S105" s="9">
        <v>-8.4360651021400024</v>
      </c>
      <c r="T105" s="9">
        <f t="shared" si="5"/>
        <v>0</v>
      </c>
      <c r="U105" s="10" t="e">
        <v>#N/A</v>
      </c>
      <c r="V105" s="9">
        <v>-1.3617202238527994</v>
      </c>
      <c r="W105" s="9">
        <f t="shared" si="6"/>
        <v>0</v>
      </c>
      <c r="X105" s="10">
        <v>-7.9301409369673443</v>
      </c>
      <c r="Y105" s="9">
        <v>-7.9508541914422999</v>
      </c>
      <c r="Z105" s="9">
        <f t="shared" si="7"/>
        <v>4.2903891094426546E-4</v>
      </c>
      <c r="AA105" s="10" t="e">
        <v>#N/A</v>
      </c>
      <c r="AB105" s="9">
        <v>-3.5705110246708003</v>
      </c>
      <c r="AC105" s="9">
        <f t="shared" si="8"/>
        <v>0</v>
      </c>
      <c r="AD105" s="10" t="e">
        <v>#N/A</v>
      </c>
      <c r="AE105" s="9">
        <v>-4.6153067273598012</v>
      </c>
      <c r="AF105" s="9">
        <f t="shared" si="9"/>
        <v>0</v>
      </c>
      <c r="AG105" s="10" t="e">
        <v>#N/A</v>
      </c>
      <c r="AH105" s="9">
        <v>-4.1945088630903022</v>
      </c>
      <c r="AI105" s="9">
        <f t="shared" si="10"/>
        <v>0</v>
      </c>
      <c r="AJ105" s="10" t="e">
        <v>#N/A</v>
      </c>
      <c r="AK105" s="9">
        <v>-3.0300943303587999</v>
      </c>
      <c r="AL105" s="9">
        <f t="shared" si="11"/>
        <v>0</v>
      </c>
      <c r="AM105" s="10">
        <v>-10.041041761915485</v>
      </c>
      <c r="AN105" s="9">
        <v>-7.5675241143871013</v>
      </c>
      <c r="AO105" s="9">
        <f t="shared" si="12"/>
        <v>6.1182895526343506</v>
      </c>
      <c r="AP105" s="10" t="e">
        <v>#N/A</v>
      </c>
      <c r="AQ105" s="9">
        <v>-3.7093095345373008</v>
      </c>
      <c r="AR105" s="9">
        <f t="shared" si="13"/>
        <v>0</v>
      </c>
      <c r="AS105" s="10" t="e">
        <v>#N/A</v>
      </c>
      <c r="AT105" s="9">
        <v>-4.6250013587761991</v>
      </c>
      <c r="AU105" s="9">
        <f t="shared" si="14"/>
        <v>0</v>
      </c>
      <c r="AV105" s="10" t="e">
        <v>#N/A</v>
      </c>
      <c r="AW105" s="9">
        <v>-5.6099992878466018</v>
      </c>
      <c r="AX105" s="9">
        <f t="shared" si="15"/>
        <v>0</v>
      </c>
      <c r="AY105" s="10" t="e">
        <v>#N/A</v>
      </c>
      <c r="AZ105" s="9">
        <v>2.6159689831770976</v>
      </c>
      <c r="BA105" s="9">
        <f t="shared" si="16"/>
        <v>0</v>
      </c>
      <c r="BB105" s="10" t="e">
        <v>#N/A</v>
      </c>
      <c r="BC105" s="9">
        <v>0.86302895838139904</v>
      </c>
      <c r="BD105" s="9">
        <f t="shared" si="17"/>
        <v>0</v>
      </c>
      <c r="BE105" s="10" t="e">
        <v>#N/A</v>
      </c>
      <c r="BF105" s="9">
        <v>-0.30298873487840083</v>
      </c>
      <c r="BG105" s="9">
        <f t="shared" si="18"/>
        <v>0</v>
      </c>
      <c r="BH105" s="10">
        <v>-6.9602675849641429</v>
      </c>
      <c r="BI105" s="9">
        <v>-1.0255742864890998</v>
      </c>
      <c r="BJ105" s="9">
        <f t="shared" si="19"/>
        <v>35.220584546964588</v>
      </c>
      <c r="BK105" s="10" t="e">
        <v>#N/A</v>
      </c>
      <c r="BL105" s="9">
        <v>-1.6597498219704008</v>
      </c>
      <c r="BM105" s="9">
        <f t="shared" si="20"/>
        <v>0</v>
      </c>
      <c r="BN105" s="10" t="e">
        <v>#N/A</v>
      </c>
      <c r="BO105" s="9">
        <v>-2.3201877049960018</v>
      </c>
      <c r="BP105" s="9">
        <f t="shared" si="21"/>
        <v>0</v>
      </c>
      <c r="BQ105" s="10" t="e">
        <v>#N/A</v>
      </c>
      <c r="BR105" s="9">
        <v>-2.7063557046036024</v>
      </c>
      <c r="BS105" s="9">
        <f t="shared" si="22"/>
        <v>0</v>
      </c>
      <c r="BT105" s="10">
        <v>-8.2153978052035797</v>
      </c>
      <c r="BU105" s="9">
        <v>-3.2260812445798024</v>
      </c>
      <c r="BV105" s="9">
        <f t="shared" si="23"/>
        <v>24.893279742114679</v>
      </c>
      <c r="BW105" s="10" t="e">
        <v>#N/A</v>
      </c>
      <c r="BX105" s="9">
        <v>-3.5002455147656022</v>
      </c>
      <c r="BY105" s="9">
        <f t="shared" si="24"/>
        <v>0</v>
      </c>
      <c r="BZ105" s="10" t="e">
        <v>#N/A</v>
      </c>
      <c r="CA105" s="9">
        <v>-0.56579651335120218</v>
      </c>
      <c r="CB105" s="9">
        <f t="shared" si="25"/>
        <v>0</v>
      </c>
      <c r="CC105" s="10" t="e">
        <v>#N/A</v>
      </c>
      <c r="CD105" s="9">
        <v>7.9961388509300235E-2</v>
      </c>
      <c r="CE105" s="9">
        <f t="shared" si="26"/>
        <v>0</v>
      </c>
      <c r="CF105" s="10" t="e">
        <v>#N/A</v>
      </c>
      <c r="CG105" s="9">
        <v>0.41594054926859769</v>
      </c>
      <c r="CH105" s="9">
        <f t="shared" si="27"/>
        <v>0</v>
      </c>
      <c r="CI105" s="10" t="e">
        <v>#N/A</v>
      </c>
      <c r="CJ105" s="9">
        <v>-1.0310070179730992</v>
      </c>
      <c r="CK105" s="9">
        <f t="shared" si="28"/>
        <v>0</v>
      </c>
      <c r="CL105" s="10" t="e">
        <v>#N/A</v>
      </c>
      <c r="CM105" s="9">
        <v>-1.8608025706466016</v>
      </c>
      <c r="CN105" s="9">
        <f t="shared" si="29"/>
        <v>0</v>
      </c>
      <c r="CO105" s="10">
        <v>-12.197552344264169</v>
      </c>
      <c r="CP105" s="9">
        <v>-11.213322630395801</v>
      </c>
      <c r="CQ105" s="9">
        <f t="shared" si="30"/>
        <v>0.96870812966140951</v>
      </c>
      <c r="CR105" s="10">
        <v>-7.9871923106145921</v>
      </c>
      <c r="CS105" s="9">
        <v>-8.4485629056205021</v>
      </c>
      <c r="CT105" s="9">
        <f t="shared" si="31"/>
        <v>0.21286282593610736</v>
      </c>
      <c r="CU105" s="10" t="e">
        <v>#N/A</v>
      </c>
      <c r="CV105" s="9">
        <v>-10.965660174462201</v>
      </c>
      <c r="CW105" s="9">
        <f t="shared" si="32"/>
        <v>0</v>
      </c>
      <c r="CX105" s="10" t="e">
        <v>#N/A</v>
      </c>
      <c r="CY105" s="9">
        <v>-8.0112815297415025</v>
      </c>
      <c r="CZ105" s="9">
        <f t="shared" si="33"/>
        <v>0</v>
      </c>
      <c r="DA105" s="6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</row>
    <row r="106" spans="1:307" s="21" customFormat="1" ht="14.4" customHeight="1" x14ac:dyDescent="0.3">
      <c r="A106" s="13" t="s">
        <v>156</v>
      </c>
      <c r="B106" s="13" t="s">
        <v>157</v>
      </c>
      <c r="C106" s="10">
        <v>-9.2594379429481979</v>
      </c>
      <c r="D106" s="9">
        <v>-8.2971397022508988</v>
      </c>
      <c r="E106" s="9">
        <f t="shared" si="0"/>
        <v>0.92601790404911699</v>
      </c>
      <c r="F106" s="10" t="e">
        <v>#N/A</v>
      </c>
      <c r="G106" s="9">
        <v>-1.4423390058198002</v>
      </c>
      <c r="H106" s="9">
        <f t="shared" si="1"/>
        <v>0</v>
      </c>
      <c r="I106" s="10">
        <v>-7.2455244532003782</v>
      </c>
      <c r="J106" s="9">
        <v>-2.1223602140392011</v>
      </c>
      <c r="K106" s="9">
        <f t="shared" si="2"/>
        <v>26.246811821419922</v>
      </c>
      <c r="L106" s="10" t="e">
        <v>#N/A</v>
      </c>
      <c r="M106" s="9">
        <v>2.3940448684513989</v>
      </c>
      <c r="N106" s="9">
        <f t="shared" si="3"/>
        <v>0</v>
      </c>
      <c r="O106" s="10">
        <v>-1.9967980776536436</v>
      </c>
      <c r="P106" s="9">
        <v>3.2038967635029003</v>
      </c>
      <c r="Q106" s="9">
        <f t="shared" si="4"/>
        <v>27.04722683083229</v>
      </c>
      <c r="R106" s="10" t="e">
        <v>#N/A</v>
      </c>
      <c r="S106" s="9">
        <v>-3.6560389896345988</v>
      </c>
      <c r="T106" s="9">
        <f t="shared" si="5"/>
        <v>0</v>
      </c>
      <c r="U106" s="10" t="e">
        <v>#N/A</v>
      </c>
      <c r="V106" s="9">
        <v>2.4977331097937991</v>
      </c>
      <c r="W106" s="9">
        <f t="shared" si="6"/>
        <v>0</v>
      </c>
      <c r="X106" s="10">
        <v>-7.416678574142118</v>
      </c>
      <c r="Y106" s="9">
        <v>-3.2745720971240004</v>
      </c>
      <c r="Z106" s="9">
        <f t="shared" si="7"/>
        <v>17.157046066955441</v>
      </c>
      <c r="AA106" s="10" t="e">
        <v>#N/A</v>
      </c>
      <c r="AB106" s="9">
        <v>0.56112296496500136</v>
      </c>
      <c r="AC106" s="9">
        <f t="shared" si="8"/>
        <v>0</v>
      </c>
      <c r="AD106" s="10" t="e">
        <v>#N/A</v>
      </c>
      <c r="AE106" s="9">
        <v>-0.36296980760389985</v>
      </c>
      <c r="AF106" s="9">
        <f t="shared" si="9"/>
        <v>0</v>
      </c>
      <c r="AG106" s="10" t="e">
        <v>#N/A</v>
      </c>
      <c r="AH106" s="9">
        <v>0.28559502305250106</v>
      </c>
      <c r="AI106" s="9">
        <f t="shared" si="10"/>
        <v>0</v>
      </c>
      <c r="AJ106" s="10">
        <v>-5.4769318701357186</v>
      </c>
      <c r="AK106" s="9">
        <v>1.2238755135488013</v>
      </c>
      <c r="AL106" s="9">
        <f t="shared" si="11"/>
        <v>44.900819593240982</v>
      </c>
      <c r="AM106" s="10">
        <v>-3.1378255505985866</v>
      </c>
      <c r="AN106" s="9">
        <v>-2.9397307181858991</v>
      </c>
      <c r="AO106" s="9">
        <f t="shared" si="12"/>
        <v>3.924156262861072E-2</v>
      </c>
      <c r="AP106" s="10" t="e">
        <v>#N/A</v>
      </c>
      <c r="AQ106" s="9">
        <v>0.34223298693380144</v>
      </c>
      <c r="AR106" s="9">
        <f t="shared" si="13"/>
        <v>0</v>
      </c>
      <c r="AS106" s="10" t="e">
        <v>#N/A</v>
      </c>
      <c r="AT106" s="9">
        <v>-0.34509417737340087</v>
      </c>
      <c r="AU106" s="9">
        <f t="shared" si="14"/>
        <v>0</v>
      </c>
      <c r="AV106" s="10" t="e">
        <v>#N/A</v>
      </c>
      <c r="AW106" s="9">
        <v>-1.2108547374293011</v>
      </c>
      <c r="AX106" s="9">
        <f t="shared" si="15"/>
        <v>0</v>
      </c>
      <c r="AY106" s="10" t="e">
        <v>#N/A</v>
      </c>
      <c r="AZ106" s="9">
        <v>6.0258782986676991</v>
      </c>
      <c r="BA106" s="9">
        <f t="shared" si="16"/>
        <v>0</v>
      </c>
      <c r="BB106" s="10" t="e">
        <v>#N/A</v>
      </c>
      <c r="BC106" s="9">
        <v>4.4073539259340997</v>
      </c>
      <c r="BD106" s="9">
        <f t="shared" si="17"/>
        <v>0</v>
      </c>
      <c r="BE106" s="10" t="e">
        <v>#N/A</v>
      </c>
      <c r="BF106" s="9">
        <v>3.369220900455602</v>
      </c>
      <c r="BG106" s="9">
        <f t="shared" si="18"/>
        <v>0</v>
      </c>
      <c r="BH106" s="10" t="e">
        <v>#N/A</v>
      </c>
      <c r="BI106" s="9">
        <v>2.7344664288142013</v>
      </c>
      <c r="BJ106" s="9">
        <f t="shared" si="19"/>
        <v>0</v>
      </c>
      <c r="BK106" s="10" t="e">
        <v>#N/A</v>
      </c>
      <c r="BL106" s="9">
        <v>2.1911318451459003</v>
      </c>
      <c r="BM106" s="9">
        <f t="shared" si="20"/>
        <v>0</v>
      </c>
      <c r="BN106" s="10" t="e">
        <v>#N/A</v>
      </c>
      <c r="BO106" s="9">
        <v>1.5751350318907988</v>
      </c>
      <c r="BP106" s="9">
        <f t="shared" si="21"/>
        <v>0</v>
      </c>
      <c r="BQ106" s="10" t="e">
        <v>#N/A</v>
      </c>
      <c r="BR106" s="9">
        <v>1.2002949623918013</v>
      </c>
      <c r="BS106" s="9">
        <f t="shared" si="22"/>
        <v>0</v>
      </c>
      <c r="BT106" s="10" t="e">
        <v>#N/A</v>
      </c>
      <c r="BU106" s="9">
        <v>0.71729722345209979</v>
      </c>
      <c r="BV106" s="9">
        <f t="shared" si="23"/>
        <v>0</v>
      </c>
      <c r="BW106" s="10" t="e">
        <v>#N/A</v>
      </c>
      <c r="BX106" s="9">
        <v>0.50301835013119955</v>
      </c>
      <c r="BY106" s="9">
        <f t="shared" si="24"/>
        <v>0</v>
      </c>
      <c r="BZ106" s="10" t="e">
        <v>#N/A</v>
      </c>
      <c r="CA106" s="9">
        <v>3.1321131305319021</v>
      </c>
      <c r="CB106" s="9">
        <f t="shared" si="25"/>
        <v>0</v>
      </c>
      <c r="CC106" s="10" t="e">
        <v>#N/A</v>
      </c>
      <c r="CD106" s="9">
        <v>3.8473639838507019</v>
      </c>
      <c r="CE106" s="9">
        <f t="shared" si="26"/>
        <v>0</v>
      </c>
      <c r="CF106" s="10" t="e">
        <v>#N/A</v>
      </c>
      <c r="CG106" s="9">
        <v>4.1650302583454</v>
      </c>
      <c r="CH106" s="9">
        <f t="shared" si="27"/>
        <v>0</v>
      </c>
      <c r="CI106" s="10" t="e">
        <v>#N/A</v>
      </c>
      <c r="CJ106" s="9">
        <v>2.7422054076303013</v>
      </c>
      <c r="CK106" s="9">
        <f t="shared" si="28"/>
        <v>0</v>
      </c>
      <c r="CL106" s="10" t="e">
        <v>#N/A</v>
      </c>
      <c r="CM106" s="9">
        <v>2.0091751875404995</v>
      </c>
      <c r="CN106" s="9">
        <f t="shared" si="29"/>
        <v>0</v>
      </c>
      <c r="CO106" s="10">
        <v>-9.2422787257383909</v>
      </c>
      <c r="CP106" s="9">
        <v>-6.364444309730299</v>
      </c>
      <c r="CQ106" s="9">
        <f t="shared" si="30"/>
        <v>8.2819309259606353</v>
      </c>
      <c r="CR106" s="10">
        <v>-7.6448840687311073</v>
      </c>
      <c r="CS106" s="9">
        <v>-3.7605388885187985</v>
      </c>
      <c r="CT106" s="9">
        <f t="shared" si="31"/>
        <v>15.088137479038593</v>
      </c>
      <c r="CU106" s="10">
        <v>-10.202687320582683</v>
      </c>
      <c r="CV106" s="9">
        <v>-6.1538655623226006</v>
      </c>
      <c r="CW106" s="9">
        <f t="shared" si="32"/>
        <v>16.392957630160264</v>
      </c>
      <c r="CX106" s="10" t="e">
        <v>#N/A</v>
      </c>
      <c r="CY106" s="9">
        <v>-3.4035073652982994</v>
      </c>
      <c r="CZ106" s="9">
        <f t="shared" si="33"/>
        <v>0</v>
      </c>
      <c r="DA106" s="6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</row>
    <row r="107" spans="1:307" s="21" customFormat="1" ht="14.4" customHeight="1" x14ac:dyDescent="0.3">
      <c r="A107" s="13" t="s">
        <v>158</v>
      </c>
      <c r="B107" s="13" t="s">
        <v>159</v>
      </c>
      <c r="C107" s="10">
        <v>-6.1558432165379617</v>
      </c>
      <c r="D107" s="9">
        <v>-4.5600119086833999</v>
      </c>
      <c r="E107" s="9">
        <f t="shared" si="0"/>
        <v>2.5466775631288012</v>
      </c>
      <c r="F107" s="10" t="e">
        <v>#N/A</v>
      </c>
      <c r="G107" s="9">
        <v>2.3501906027602004</v>
      </c>
      <c r="H107" s="9">
        <f t="shared" si="1"/>
        <v>0</v>
      </c>
      <c r="I107" s="10">
        <v>-3.3660310451875812</v>
      </c>
      <c r="J107" s="9">
        <v>1.6294093677064012</v>
      </c>
      <c r="K107" s="9">
        <f t="shared" si="2"/>
        <v>24.9544249187744</v>
      </c>
      <c r="L107" s="10" t="e">
        <v>#N/A</v>
      </c>
      <c r="M107" s="9">
        <v>6.1714523313751002</v>
      </c>
      <c r="N107" s="9">
        <f t="shared" si="3"/>
        <v>0</v>
      </c>
      <c r="O107" s="10">
        <v>1.4262843411811765</v>
      </c>
      <c r="P107" s="9">
        <v>6.9496467154445014</v>
      </c>
      <c r="Q107" s="9">
        <f t="shared" si="4"/>
        <v>30.507531917427794</v>
      </c>
      <c r="R107" s="10">
        <v>-6.1615483539026865</v>
      </c>
      <c r="S107" s="9">
        <v>0.24614978393029929</v>
      </c>
      <c r="T107" s="9">
        <f t="shared" si="5"/>
        <v>41.058595425588315</v>
      </c>
      <c r="U107" s="10" t="e">
        <v>#N/A</v>
      </c>
      <c r="V107" s="9">
        <v>6.0232161389446013</v>
      </c>
      <c r="W107" s="9">
        <f t="shared" si="6"/>
        <v>0</v>
      </c>
      <c r="X107" s="10">
        <v>-2.9666714296568504</v>
      </c>
      <c r="Y107" s="9">
        <v>0.49382619923060034</v>
      </c>
      <c r="Z107" s="9">
        <f t="shared" si="7"/>
        <v>11.975043839535669</v>
      </c>
      <c r="AA107" s="10" t="e">
        <v>#N/A</v>
      </c>
      <c r="AB107" s="9">
        <v>4.2535234234324015</v>
      </c>
      <c r="AC107" s="9">
        <f t="shared" si="8"/>
        <v>0</v>
      </c>
      <c r="AD107" s="10" t="e">
        <v>#N/A</v>
      </c>
      <c r="AE107" s="9">
        <v>3.4197585437237024</v>
      </c>
      <c r="AF107" s="9">
        <f t="shared" si="9"/>
        <v>0</v>
      </c>
      <c r="AG107" s="10" t="e">
        <v>#N/A</v>
      </c>
      <c r="AH107" s="9">
        <v>3.7541434744467992</v>
      </c>
      <c r="AI107" s="9">
        <f t="shared" si="10"/>
        <v>0</v>
      </c>
      <c r="AJ107" s="10">
        <v>-1.4833357148284279</v>
      </c>
      <c r="AK107" s="9">
        <v>4.9265920659534999</v>
      </c>
      <c r="AL107" s="9">
        <f t="shared" si="11"/>
        <v>41.087174154839929</v>
      </c>
      <c r="AM107" s="10">
        <v>-3.3660310451875812</v>
      </c>
      <c r="AN107" s="9">
        <v>0.82915714454570022</v>
      </c>
      <c r="AO107" s="9">
        <f t="shared" si="12"/>
        <v>17.599603947277608</v>
      </c>
      <c r="AP107" s="10" t="e">
        <v>#N/A</v>
      </c>
      <c r="AQ107" s="9">
        <v>3.7225470257273017</v>
      </c>
      <c r="AR107" s="9">
        <f t="shared" si="13"/>
        <v>0</v>
      </c>
      <c r="AS107" s="10" t="e">
        <v>#N/A</v>
      </c>
      <c r="AT107" s="9">
        <v>3.1584945940424021</v>
      </c>
      <c r="AU107" s="9">
        <f t="shared" si="14"/>
        <v>0</v>
      </c>
      <c r="AV107" s="10" t="e">
        <v>#N/A</v>
      </c>
      <c r="AW107" s="9">
        <v>2.3334511956492996</v>
      </c>
      <c r="AX107" s="9">
        <f t="shared" si="15"/>
        <v>0</v>
      </c>
      <c r="AY107" s="10" t="e">
        <v>#N/A</v>
      </c>
      <c r="AZ107" s="9">
        <v>9.2147029634778974</v>
      </c>
      <c r="BA107" s="9">
        <f t="shared" si="16"/>
        <v>0</v>
      </c>
      <c r="BB107" s="10" t="e">
        <v>#N/A</v>
      </c>
      <c r="BC107" s="9">
        <v>7.7621698306009996</v>
      </c>
      <c r="BD107" s="9">
        <f t="shared" si="17"/>
        <v>0</v>
      </c>
      <c r="BE107" s="10" t="e">
        <v>#N/A</v>
      </c>
      <c r="BF107" s="9">
        <v>6.8644689168719992</v>
      </c>
      <c r="BG107" s="9">
        <f t="shared" si="18"/>
        <v>0</v>
      </c>
      <c r="BH107" s="10" t="e">
        <v>#N/A</v>
      </c>
      <c r="BI107" s="9">
        <v>6.3343924295982994</v>
      </c>
      <c r="BJ107" s="9">
        <f t="shared" si="19"/>
        <v>0</v>
      </c>
      <c r="BK107" s="10" t="e">
        <v>#N/A</v>
      </c>
      <c r="BL107" s="9">
        <v>5.8719742964612998</v>
      </c>
      <c r="BM107" s="9">
        <f t="shared" si="20"/>
        <v>0</v>
      </c>
      <c r="BN107" s="10" t="e">
        <v>#N/A</v>
      </c>
      <c r="BO107" s="9">
        <v>5.3062597849149995</v>
      </c>
      <c r="BP107" s="9">
        <f t="shared" si="21"/>
        <v>0</v>
      </c>
      <c r="BQ107" s="10" t="e">
        <v>#N/A</v>
      </c>
      <c r="BR107" s="9">
        <v>4.9778881045505017</v>
      </c>
      <c r="BS107" s="9">
        <f t="shared" si="22"/>
        <v>0</v>
      </c>
      <c r="BT107" s="10" t="e">
        <v>#N/A</v>
      </c>
      <c r="BU107" s="9">
        <v>4.5332781012723018</v>
      </c>
      <c r="BV107" s="9">
        <f t="shared" si="23"/>
        <v>0</v>
      </c>
      <c r="BW107" s="10" t="e">
        <v>#N/A</v>
      </c>
      <c r="BX107" s="9">
        <v>4.3995383717289016</v>
      </c>
      <c r="BY107" s="9">
        <f t="shared" si="24"/>
        <v>0</v>
      </c>
      <c r="BZ107" s="10" t="e">
        <v>#N/A</v>
      </c>
      <c r="CA107" s="9">
        <v>6.6371617255864024</v>
      </c>
      <c r="CB107" s="9">
        <f t="shared" si="25"/>
        <v>0</v>
      </c>
      <c r="CC107" s="10" t="e">
        <v>#N/A</v>
      </c>
      <c r="CD107" s="9">
        <v>7.4879138685409004</v>
      </c>
      <c r="CE107" s="9">
        <f t="shared" si="26"/>
        <v>0</v>
      </c>
      <c r="CF107" s="10" t="e">
        <v>#N/A</v>
      </c>
      <c r="CG107" s="9">
        <v>7.8034981047651009</v>
      </c>
      <c r="CH107" s="9">
        <f t="shared" si="27"/>
        <v>0</v>
      </c>
      <c r="CI107" s="10" t="e">
        <v>#N/A</v>
      </c>
      <c r="CJ107" s="9">
        <v>6.3561912921480008</v>
      </c>
      <c r="CK107" s="9">
        <f t="shared" si="28"/>
        <v>0</v>
      </c>
      <c r="CL107" s="10" t="e">
        <v>#N/A</v>
      </c>
      <c r="CM107" s="9">
        <v>5.6869881987295017</v>
      </c>
      <c r="CN107" s="9">
        <f t="shared" si="29"/>
        <v>0</v>
      </c>
      <c r="CO107" s="10">
        <v>-5.4768729418254054</v>
      </c>
      <c r="CP107" s="9">
        <v>-2.6454483242002986</v>
      </c>
      <c r="CQ107" s="9">
        <f t="shared" si="30"/>
        <v>8.0169653652934816</v>
      </c>
      <c r="CR107" s="10">
        <v>-3.7083392870710643</v>
      </c>
      <c r="CS107" s="9">
        <v>1.1808762312799814E-2</v>
      </c>
      <c r="CT107" s="9">
        <f t="shared" si="31"/>
        <v>13.839501509334569</v>
      </c>
      <c r="CU107" s="10">
        <v>-5.6024448921596637</v>
      </c>
      <c r="CV107" s="9">
        <v>-2.4611550485821994</v>
      </c>
      <c r="CW107" s="9">
        <f t="shared" si="32"/>
        <v>9.8677018813629296</v>
      </c>
      <c r="CX107" s="10" t="e">
        <v>#N/A</v>
      </c>
      <c r="CY107" s="9">
        <v>0.36329305185549998</v>
      </c>
      <c r="CZ107" s="9">
        <f t="shared" si="33"/>
        <v>0</v>
      </c>
      <c r="DA107" s="6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</row>
    <row r="108" spans="1:307" s="21" customFormat="1" ht="14.4" customHeight="1" x14ac:dyDescent="0.3">
      <c r="A108" s="13" t="s">
        <v>160</v>
      </c>
      <c r="B108" s="13" t="s">
        <v>161</v>
      </c>
      <c r="C108" s="10">
        <v>-2.8069275834445548</v>
      </c>
      <c r="D108" s="9">
        <v>1.65216590056</v>
      </c>
      <c r="E108" s="9">
        <f t="shared" si="0"/>
        <v>19.883514699091879</v>
      </c>
      <c r="F108" s="10" t="e">
        <v>#N/A</v>
      </c>
      <c r="G108" s="9">
        <v>8.2683515768763023</v>
      </c>
      <c r="H108" s="9">
        <f t="shared" si="1"/>
        <v>0</v>
      </c>
      <c r="I108" s="10">
        <v>0.22820549458898753</v>
      </c>
      <c r="J108" s="9">
        <v>7.7833493649537999</v>
      </c>
      <c r="K108" s="9">
        <f t="shared" si="2"/>
        <v>57.080198901910997</v>
      </c>
      <c r="L108" s="10" t="e">
        <v>#N/A</v>
      </c>
      <c r="M108" s="9">
        <v>12.161572607865605</v>
      </c>
      <c r="N108" s="9">
        <f t="shared" si="3"/>
        <v>0</v>
      </c>
      <c r="O108" s="10">
        <v>4.2788530235435331</v>
      </c>
      <c r="P108" s="9">
        <v>13.023028766232603</v>
      </c>
      <c r="Q108" s="9">
        <f t="shared" si="4"/>
        <v>76.46060941903194</v>
      </c>
      <c r="R108" s="10">
        <v>-2.4532090668316222</v>
      </c>
      <c r="S108" s="9">
        <v>6.292591639351901</v>
      </c>
      <c r="T108" s="9">
        <f t="shared" si="5"/>
        <v>76.489029992280209</v>
      </c>
      <c r="U108" s="10" t="e">
        <v>#N/A</v>
      </c>
      <c r="V108" s="9">
        <v>11.281330788481799</v>
      </c>
      <c r="W108" s="9">
        <f t="shared" si="6"/>
        <v>0</v>
      </c>
      <c r="X108" s="10">
        <v>0.34230824188348308</v>
      </c>
      <c r="Y108" s="9">
        <v>6.4782351288256024</v>
      </c>
      <c r="Z108" s="9">
        <f t="shared" si="7"/>
        <v>37.649598761899206</v>
      </c>
      <c r="AA108" s="10" t="e">
        <v>#N/A</v>
      </c>
      <c r="AB108" s="9">
        <v>9.7603724979516997</v>
      </c>
      <c r="AC108" s="9">
        <f t="shared" si="8"/>
        <v>0</v>
      </c>
      <c r="AD108" s="10" t="e">
        <v>#N/A</v>
      </c>
      <c r="AE108" s="9">
        <v>9.0576773149726009</v>
      </c>
      <c r="AF108" s="9">
        <f t="shared" si="9"/>
        <v>0</v>
      </c>
      <c r="AG108" s="10" t="e">
        <v>#N/A</v>
      </c>
      <c r="AH108" s="9">
        <v>9.5008984747258012</v>
      </c>
      <c r="AI108" s="9">
        <f t="shared" si="10"/>
        <v>0</v>
      </c>
      <c r="AJ108" s="10">
        <v>1.0269247256504492</v>
      </c>
      <c r="AK108" s="9">
        <v>10.652090589853902</v>
      </c>
      <c r="AL108" s="9">
        <f t="shared" si="11"/>
        <v>92.643817913427398</v>
      </c>
      <c r="AM108" s="10">
        <v>-0.28525686823623531</v>
      </c>
      <c r="AN108" s="9">
        <v>6.8908505153419028</v>
      </c>
      <c r="AO108" s="9">
        <f t="shared" si="12"/>
        <v>51.496517180644673</v>
      </c>
      <c r="AP108" s="10" t="e">
        <v>#N/A</v>
      </c>
      <c r="AQ108" s="9">
        <v>9.0841889094144008</v>
      </c>
      <c r="AR108" s="9">
        <f t="shared" si="13"/>
        <v>0</v>
      </c>
      <c r="AS108" s="10" t="e">
        <v>#N/A</v>
      </c>
      <c r="AT108" s="9">
        <v>8.7798203822140017</v>
      </c>
      <c r="AU108" s="9">
        <f t="shared" si="14"/>
        <v>0</v>
      </c>
      <c r="AV108" s="10" t="e">
        <v>#N/A</v>
      </c>
      <c r="AW108" s="9">
        <v>8.0753818857386008</v>
      </c>
      <c r="AX108" s="9">
        <f t="shared" si="15"/>
        <v>0</v>
      </c>
      <c r="AY108" s="10" t="e">
        <v>#N/A</v>
      </c>
      <c r="AZ108" s="9">
        <v>14.358698637220503</v>
      </c>
      <c r="BA108" s="9">
        <f t="shared" si="16"/>
        <v>0</v>
      </c>
      <c r="BB108" s="10" t="e">
        <v>#N/A</v>
      </c>
      <c r="BC108" s="9">
        <v>13.108925619137299</v>
      </c>
      <c r="BD108" s="9">
        <f t="shared" si="17"/>
        <v>0</v>
      </c>
      <c r="BE108" s="10" t="e">
        <v>#N/A</v>
      </c>
      <c r="BF108" s="9">
        <v>12.382502458195301</v>
      </c>
      <c r="BG108" s="9">
        <f t="shared" si="18"/>
        <v>0</v>
      </c>
      <c r="BH108" s="10" t="e">
        <v>#N/A</v>
      </c>
      <c r="BI108" s="9">
        <v>11.977156083284601</v>
      </c>
      <c r="BJ108" s="9">
        <f t="shared" si="19"/>
        <v>0</v>
      </c>
      <c r="BK108" s="10" t="e">
        <v>#N/A</v>
      </c>
      <c r="BL108" s="9">
        <v>11.633915289120001</v>
      </c>
      <c r="BM108" s="9">
        <f t="shared" si="20"/>
        <v>0</v>
      </c>
      <c r="BN108" s="10" t="e">
        <v>#N/A</v>
      </c>
      <c r="BO108" s="9">
        <v>11.109993624088599</v>
      </c>
      <c r="BP108" s="9">
        <f t="shared" si="21"/>
        <v>0</v>
      </c>
      <c r="BQ108" s="10" t="e">
        <v>#N/A</v>
      </c>
      <c r="BR108" s="9">
        <v>10.804624697507702</v>
      </c>
      <c r="BS108" s="9">
        <f t="shared" si="22"/>
        <v>0</v>
      </c>
      <c r="BT108" s="10">
        <v>2.8525686823623531</v>
      </c>
      <c r="BU108" s="9">
        <v>10.3940125561023</v>
      </c>
      <c r="BV108" s="9">
        <f t="shared" si="23"/>
        <v>56.873375700769778</v>
      </c>
      <c r="BW108" s="10" t="e">
        <v>#N/A</v>
      </c>
      <c r="BX108" s="9">
        <v>10.363669161975402</v>
      </c>
      <c r="BY108" s="9">
        <f t="shared" si="24"/>
        <v>0</v>
      </c>
      <c r="BZ108" s="10" t="e">
        <v>#N/A</v>
      </c>
      <c r="CA108" s="9">
        <v>12.135327678178403</v>
      </c>
      <c r="CB108" s="9">
        <f t="shared" si="25"/>
        <v>0</v>
      </c>
      <c r="CC108" s="10" t="e">
        <v>#N/A</v>
      </c>
      <c r="CD108" s="9">
        <v>13.168737708005605</v>
      </c>
      <c r="CE108" s="9">
        <f t="shared" si="26"/>
        <v>0</v>
      </c>
      <c r="CF108" s="10" t="e">
        <v>#N/A</v>
      </c>
      <c r="CG108" s="9">
        <v>13.518155281013701</v>
      </c>
      <c r="CH108" s="9">
        <f t="shared" si="27"/>
        <v>0</v>
      </c>
      <c r="CI108" s="10" t="e">
        <v>#N/A</v>
      </c>
      <c r="CJ108" s="9">
        <v>11.930703488109</v>
      </c>
      <c r="CK108" s="9">
        <f t="shared" si="28"/>
        <v>0</v>
      </c>
      <c r="CL108" s="10" t="e">
        <v>#N/A</v>
      </c>
      <c r="CM108" s="9">
        <v>11.447610790829803</v>
      </c>
      <c r="CN108" s="9">
        <f t="shared" si="29"/>
        <v>0</v>
      </c>
      <c r="CO108" s="10" t="e">
        <v>#N/A</v>
      </c>
      <c r="CP108" s="9">
        <v>3.5413873335466022</v>
      </c>
      <c r="CQ108" s="9">
        <f t="shared" si="30"/>
        <v>0</v>
      </c>
      <c r="CR108" s="10">
        <v>0.7987192310614617</v>
      </c>
      <c r="CS108" s="9">
        <v>5.9793764199520005</v>
      </c>
      <c r="CT108" s="9">
        <f t="shared" si="31"/>
        <v>26.839208908803219</v>
      </c>
      <c r="CU108" s="10">
        <v>-2.7860087464405652</v>
      </c>
      <c r="CV108" s="9">
        <v>3.6829543844580002</v>
      </c>
      <c r="CW108" s="9">
        <f t="shared" si="32"/>
        <v>41.847483988924971</v>
      </c>
      <c r="CX108" s="10" t="e">
        <v>#N/A</v>
      </c>
      <c r="CY108" s="9">
        <v>6.574758540109201</v>
      </c>
      <c r="CZ108" s="9">
        <f t="shared" si="33"/>
        <v>0</v>
      </c>
      <c r="DA108" s="6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</row>
    <row r="109" spans="1:307" s="21" customFormat="1" ht="14.4" customHeight="1" x14ac:dyDescent="0.3">
      <c r="A109" s="13" t="s">
        <v>162</v>
      </c>
      <c r="B109" s="13" t="s">
        <v>163</v>
      </c>
      <c r="C109" s="10">
        <v>0.79301409369672982</v>
      </c>
      <c r="D109" s="9">
        <v>5.9733729494111003</v>
      </c>
      <c r="E109" s="9">
        <f t="shared" si="0"/>
        <v>26.836117873978303</v>
      </c>
      <c r="F109" s="10" t="e">
        <v>#N/A</v>
      </c>
      <c r="G109" s="9">
        <v>12.263118646284202</v>
      </c>
      <c r="H109" s="9">
        <f t="shared" si="1"/>
        <v>0</v>
      </c>
      <c r="I109" s="10" t="e">
        <v>#N/A</v>
      </c>
      <c r="J109" s="9">
        <v>12.027537661079599</v>
      </c>
      <c r="K109" s="9">
        <f t="shared" si="2"/>
        <v>0</v>
      </c>
      <c r="L109" s="10" t="e">
        <v>#N/A</v>
      </c>
      <c r="M109" s="9">
        <v>16.218556516094903</v>
      </c>
      <c r="N109" s="9">
        <f t="shared" si="3"/>
        <v>0</v>
      </c>
      <c r="O109" s="10" t="e">
        <v>#N/A</v>
      </c>
      <c r="P109" s="9">
        <v>17.124104319548604</v>
      </c>
      <c r="Q109" s="9">
        <f t="shared" si="4"/>
        <v>0</v>
      </c>
      <c r="R109" s="10" t="e">
        <v>#N/A</v>
      </c>
      <c r="S109" s="9">
        <v>10.3956002614635</v>
      </c>
      <c r="T109" s="9">
        <f t="shared" si="5"/>
        <v>0</v>
      </c>
      <c r="U109" s="10" t="e">
        <v>#N/A</v>
      </c>
      <c r="V109" s="9">
        <v>14.830197477992098</v>
      </c>
      <c r="W109" s="9">
        <f t="shared" si="6"/>
        <v>0</v>
      </c>
      <c r="X109" s="10" t="e">
        <v>#N/A</v>
      </c>
      <c r="Y109" s="9">
        <v>10.5808045974414</v>
      </c>
      <c r="Z109" s="9">
        <f t="shared" si="7"/>
        <v>0</v>
      </c>
      <c r="AA109" s="10" t="e">
        <v>#N/A</v>
      </c>
      <c r="AB109" s="9">
        <v>13.488074831693002</v>
      </c>
      <c r="AC109" s="9">
        <f t="shared" si="8"/>
        <v>0</v>
      </c>
      <c r="AD109" s="10" t="e">
        <v>#N/A</v>
      </c>
      <c r="AE109" s="9">
        <v>12.880253771968501</v>
      </c>
      <c r="AF109" s="9">
        <f t="shared" si="9"/>
        <v>0</v>
      </c>
      <c r="AG109" s="10" t="e">
        <v>#N/A</v>
      </c>
      <c r="AH109" s="9">
        <v>13.363333626332601</v>
      </c>
      <c r="AI109" s="9">
        <f t="shared" si="10"/>
        <v>0</v>
      </c>
      <c r="AJ109" s="10" t="e">
        <v>#N/A</v>
      </c>
      <c r="AK109" s="9">
        <v>14.511296873550403</v>
      </c>
      <c r="AL109" s="9">
        <f t="shared" si="11"/>
        <v>0</v>
      </c>
      <c r="AM109" s="10" t="e">
        <v>#N/A</v>
      </c>
      <c r="AN109" s="9">
        <v>11.052794354861099</v>
      </c>
      <c r="AO109" s="9">
        <f t="shared" si="12"/>
        <v>0</v>
      </c>
      <c r="AP109" s="10" t="e">
        <v>#N/A</v>
      </c>
      <c r="AQ109" s="9">
        <v>12.695083413344602</v>
      </c>
      <c r="AR109" s="9">
        <f t="shared" si="13"/>
        <v>0</v>
      </c>
      <c r="AS109" s="10" t="e">
        <v>#N/A</v>
      </c>
      <c r="AT109" s="9">
        <v>12.569089235438799</v>
      </c>
      <c r="AU109" s="9">
        <f t="shared" si="14"/>
        <v>0</v>
      </c>
      <c r="AV109" s="10" t="e">
        <v>#N/A</v>
      </c>
      <c r="AW109" s="9">
        <v>11.949650256589301</v>
      </c>
      <c r="AX109" s="9">
        <f t="shared" si="15"/>
        <v>0</v>
      </c>
      <c r="AY109" s="10" t="e">
        <v>#N/A</v>
      </c>
      <c r="AZ109" s="9">
        <v>17.672298677476899</v>
      </c>
      <c r="BA109" s="9">
        <f t="shared" si="16"/>
        <v>0</v>
      </c>
      <c r="BB109" s="10" t="e">
        <v>#N/A</v>
      </c>
      <c r="BC109" s="9">
        <v>16.603838797231699</v>
      </c>
      <c r="BD109" s="9">
        <f t="shared" si="17"/>
        <v>0</v>
      </c>
      <c r="BE109" s="10" t="e">
        <v>#N/A</v>
      </c>
      <c r="BF109" s="9">
        <v>16.015746941909999</v>
      </c>
      <c r="BG109" s="9">
        <f t="shared" si="18"/>
        <v>0</v>
      </c>
      <c r="BH109" s="10" t="e">
        <v>#N/A</v>
      </c>
      <c r="BI109" s="9">
        <v>15.700018662806198</v>
      </c>
      <c r="BJ109" s="9">
        <f t="shared" si="19"/>
        <v>0</v>
      </c>
      <c r="BK109" s="10" t="e">
        <v>#N/A</v>
      </c>
      <c r="BL109" s="9">
        <v>15.436545753141001</v>
      </c>
      <c r="BM109" s="9">
        <f t="shared" si="20"/>
        <v>0</v>
      </c>
      <c r="BN109" s="10" t="e">
        <v>#N/A</v>
      </c>
      <c r="BO109" s="9">
        <v>14.950823936301799</v>
      </c>
      <c r="BP109" s="9">
        <f t="shared" si="21"/>
        <v>0</v>
      </c>
      <c r="BQ109" s="10" t="e">
        <v>#N/A</v>
      </c>
      <c r="BR109" s="9">
        <v>14.665646030249203</v>
      </c>
      <c r="BS109" s="9">
        <f t="shared" si="22"/>
        <v>0</v>
      </c>
      <c r="BT109" s="10" t="e">
        <v>#N/A</v>
      </c>
      <c r="BU109" s="9">
        <v>14.286085451638304</v>
      </c>
      <c r="BV109" s="9">
        <f t="shared" si="23"/>
        <v>0</v>
      </c>
      <c r="BW109" s="10" t="e">
        <v>#N/A</v>
      </c>
      <c r="BX109" s="9">
        <v>14.3061461948169</v>
      </c>
      <c r="BY109" s="9">
        <f t="shared" si="24"/>
        <v>0</v>
      </c>
      <c r="BZ109" s="10" t="e">
        <v>#N/A</v>
      </c>
      <c r="CA109" s="9">
        <v>15.767949565726003</v>
      </c>
      <c r="CB109" s="9">
        <f t="shared" si="25"/>
        <v>0</v>
      </c>
      <c r="CC109" s="10" t="e">
        <v>#N/A</v>
      </c>
      <c r="CD109" s="9">
        <v>16.863574269629797</v>
      </c>
      <c r="CE109" s="9">
        <f t="shared" si="26"/>
        <v>0</v>
      </c>
      <c r="CF109" s="10" t="e">
        <v>#N/A</v>
      </c>
      <c r="CG109" s="9">
        <v>17.210739032532498</v>
      </c>
      <c r="CH109" s="9">
        <f t="shared" si="27"/>
        <v>0</v>
      </c>
      <c r="CI109" s="10" t="e">
        <v>#N/A</v>
      </c>
      <c r="CJ109" s="9">
        <v>15.607010735610398</v>
      </c>
      <c r="CK109" s="9">
        <f t="shared" si="28"/>
        <v>0</v>
      </c>
      <c r="CL109" s="10" t="e">
        <v>#N/A</v>
      </c>
      <c r="CM109" s="9">
        <v>15.256269990744098</v>
      </c>
      <c r="CN109" s="9">
        <f t="shared" si="29"/>
        <v>0</v>
      </c>
      <c r="CO109" s="10" t="e">
        <v>#N/A</v>
      </c>
      <c r="CP109" s="9">
        <v>7.8458302922701009</v>
      </c>
      <c r="CQ109" s="9">
        <f t="shared" si="30"/>
        <v>0</v>
      </c>
      <c r="CR109" s="10" t="e">
        <v>#N/A</v>
      </c>
      <c r="CS109" s="9">
        <v>10.067962144223301</v>
      </c>
      <c r="CT109" s="9">
        <f t="shared" si="31"/>
        <v>0</v>
      </c>
      <c r="CU109" s="10" t="e">
        <v>#N/A</v>
      </c>
      <c r="CV109" s="9">
        <v>7.958334256501999</v>
      </c>
      <c r="CW109" s="9">
        <f t="shared" si="32"/>
        <v>0</v>
      </c>
      <c r="CX109" s="10" t="e">
        <v>#N/A</v>
      </c>
      <c r="CY109" s="9">
        <v>10.860657149244002</v>
      </c>
      <c r="CZ109" s="9">
        <f t="shared" si="33"/>
        <v>0</v>
      </c>
      <c r="DA109" s="6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</row>
    <row r="110" spans="1:307" s="21" customFormat="1" ht="14.4" customHeight="1" x14ac:dyDescent="0.3">
      <c r="A110" s="13" t="s">
        <v>164</v>
      </c>
      <c r="B110" s="13" t="s">
        <v>165</v>
      </c>
      <c r="C110" s="10">
        <v>4.3073787103671535</v>
      </c>
      <c r="D110" s="9">
        <v>9.6731017395925001</v>
      </c>
      <c r="E110" s="9">
        <f t="shared" si="0"/>
        <v>28.790983626359228</v>
      </c>
      <c r="F110" s="10" t="e">
        <v>#N/A</v>
      </c>
      <c r="G110" s="9">
        <v>16.107369512645803</v>
      </c>
      <c r="H110" s="9">
        <f t="shared" si="1"/>
        <v>0</v>
      </c>
      <c r="I110" s="10" t="e">
        <v>#N/A</v>
      </c>
      <c r="J110" s="9">
        <v>15.713549017976803</v>
      </c>
      <c r="K110" s="9">
        <f t="shared" si="2"/>
        <v>0</v>
      </c>
      <c r="L110" s="10" t="e">
        <v>#N/A</v>
      </c>
      <c r="M110" s="9">
        <v>19.961380760631599</v>
      </c>
      <c r="N110" s="9">
        <f t="shared" si="3"/>
        <v>0</v>
      </c>
      <c r="O110" s="10" t="e">
        <v>#N/A</v>
      </c>
      <c r="P110" s="9">
        <v>20.850544259038301</v>
      </c>
      <c r="Q110" s="9">
        <f t="shared" si="4"/>
        <v>0</v>
      </c>
      <c r="R110" s="10" t="e">
        <v>#N/A</v>
      </c>
      <c r="S110" s="9">
        <v>14.296354575361704</v>
      </c>
      <c r="T110" s="9">
        <f t="shared" si="5"/>
        <v>0</v>
      </c>
      <c r="U110" s="10" t="e">
        <v>#N/A</v>
      </c>
      <c r="V110" s="9">
        <v>18.249014361045901</v>
      </c>
      <c r="W110" s="9">
        <f t="shared" si="6"/>
        <v>0</v>
      </c>
      <c r="X110" s="10" t="e">
        <v>#N/A</v>
      </c>
      <c r="Y110" s="9">
        <v>14.323255182823303</v>
      </c>
      <c r="Z110" s="9">
        <f t="shared" si="7"/>
        <v>0</v>
      </c>
      <c r="AA110" s="10" t="e">
        <v>#N/A</v>
      </c>
      <c r="AB110" s="9">
        <v>17.0695451231012</v>
      </c>
      <c r="AC110" s="9">
        <f t="shared" si="8"/>
        <v>0</v>
      </c>
      <c r="AD110" s="10" t="e">
        <v>#N/A</v>
      </c>
      <c r="AE110" s="9">
        <v>16.549596091849402</v>
      </c>
      <c r="AF110" s="9">
        <f t="shared" si="9"/>
        <v>0</v>
      </c>
      <c r="AG110" s="10" t="e">
        <v>#N/A</v>
      </c>
      <c r="AH110" s="9">
        <v>16.986604746365103</v>
      </c>
      <c r="AI110" s="9">
        <f t="shared" si="10"/>
        <v>0</v>
      </c>
      <c r="AJ110" s="10" t="e">
        <v>#N/A</v>
      </c>
      <c r="AK110" s="9">
        <v>18.195210852022299</v>
      </c>
      <c r="AL110" s="9">
        <f t="shared" si="11"/>
        <v>0</v>
      </c>
      <c r="AM110" s="10" t="e">
        <v>#N/A</v>
      </c>
      <c r="AN110" s="9">
        <v>14.787002902725902</v>
      </c>
      <c r="AO110" s="9">
        <f t="shared" si="12"/>
        <v>0</v>
      </c>
      <c r="AP110" s="10" t="e">
        <v>#N/A</v>
      </c>
      <c r="AQ110" s="9">
        <v>16.077944586059303</v>
      </c>
      <c r="AR110" s="9">
        <f t="shared" si="13"/>
        <v>0</v>
      </c>
      <c r="AS110" s="10" t="e">
        <v>#N/A</v>
      </c>
      <c r="AT110" s="9">
        <v>16.108125819532603</v>
      </c>
      <c r="AU110" s="9">
        <f t="shared" si="14"/>
        <v>0</v>
      </c>
      <c r="AV110" s="10" t="e">
        <v>#N/A</v>
      </c>
      <c r="AW110" s="9">
        <v>15.5498327561642</v>
      </c>
      <c r="AX110" s="9">
        <f t="shared" si="15"/>
        <v>0</v>
      </c>
      <c r="AY110" s="10" t="e">
        <v>#N/A</v>
      </c>
      <c r="AZ110" s="9">
        <v>21.032339930438098</v>
      </c>
      <c r="BA110" s="9">
        <f t="shared" si="16"/>
        <v>0</v>
      </c>
      <c r="BB110" s="10" t="e">
        <v>#N/A</v>
      </c>
      <c r="BC110" s="9">
        <v>20.0368996700971</v>
      </c>
      <c r="BD110" s="9">
        <f t="shared" si="17"/>
        <v>0</v>
      </c>
      <c r="BE110" s="10" t="e">
        <v>#N/A</v>
      </c>
      <c r="BF110" s="9">
        <v>19.552406135049502</v>
      </c>
      <c r="BG110" s="9">
        <f t="shared" si="18"/>
        <v>0</v>
      </c>
      <c r="BH110" s="10" t="e">
        <v>#N/A</v>
      </c>
      <c r="BI110" s="9">
        <v>19.325024556432304</v>
      </c>
      <c r="BJ110" s="9">
        <f t="shared" si="19"/>
        <v>0</v>
      </c>
      <c r="BK110" s="10" t="e">
        <v>#N/A</v>
      </c>
      <c r="BL110" s="9">
        <v>19.145066859231903</v>
      </c>
      <c r="BM110" s="9">
        <f t="shared" si="20"/>
        <v>0</v>
      </c>
      <c r="BN110" s="10" t="e">
        <v>#N/A</v>
      </c>
      <c r="BO110" s="9">
        <v>18.693731779985804</v>
      </c>
      <c r="BP110" s="9">
        <f t="shared" si="21"/>
        <v>0</v>
      </c>
      <c r="BQ110" s="10" t="e">
        <v>#N/A</v>
      </c>
      <c r="BR110" s="9">
        <v>18.434023534864899</v>
      </c>
      <c r="BS110" s="9">
        <f t="shared" si="22"/>
        <v>0</v>
      </c>
      <c r="BT110" s="10" t="e">
        <v>#N/A</v>
      </c>
      <c r="BU110" s="9">
        <v>18.082320206580803</v>
      </c>
      <c r="BV110" s="9">
        <f t="shared" si="23"/>
        <v>0</v>
      </c>
      <c r="BW110" s="10" t="e">
        <v>#N/A</v>
      </c>
      <c r="BX110" s="9">
        <v>18.195874417417599</v>
      </c>
      <c r="BY110" s="9">
        <f t="shared" si="24"/>
        <v>0</v>
      </c>
      <c r="BZ110" s="10" t="e">
        <v>#N/A</v>
      </c>
      <c r="CA110" s="9">
        <v>19.295299936962202</v>
      </c>
      <c r="CB110" s="9">
        <f t="shared" si="25"/>
        <v>0</v>
      </c>
      <c r="CC110" s="10" t="e">
        <v>#N/A</v>
      </c>
      <c r="CD110" s="9">
        <v>20.555799556736503</v>
      </c>
      <c r="CE110" s="9">
        <f t="shared" si="26"/>
        <v>0</v>
      </c>
      <c r="CF110" s="10" t="e">
        <v>#N/A</v>
      </c>
      <c r="CG110" s="9">
        <v>20.924706352994598</v>
      </c>
      <c r="CH110" s="9">
        <f t="shared" si="27"/>
        <v>0</v>
      </c>
      <c r="CI110" s="10" t="e">
        <v>#N/A</v>
      </c>
      <c r="CJ110" s="9">
        <v>19.237825583547604</v>
      </c>
      <c r="CK110" s="9">
        <f t="shared" si="28"/>
        <v>0</v>
      </c>
      <c r="CL110" s="10" t="e">
        <v>#N/A</v>
      </c>
      <c r="CM110" s="9">
        <v>18.962058608289198</v>
      </c>
      <c r="CN110" s="9">
        <f t="shared" si="29"/>
        <v>0</v>
      </c>
      <c r="CO110" s="10" t="e">
        <v>#N/A</v>
      </c>
      <c r="CP110" s="9">
        <v>11.5282452218059</v>
      </c>
      <c r="CQ110" s="9">
        <f t="shared" si="30"/>
        <v>0</v>
      </c>
      <c r="CR110" s="10" t="e">
        <v>#N/A</v>
      </c>
      <c r="CS110" s="9">
        <v>13.815223415176902</v>
      </c>
      <c r="CT110" s="9">
        <f t="shared" si="31"/>
        <v>0</v>
      </c>
      <c r="CU110" s="10" t="e">
        <v>#N/A</v>
      </c>
      <c r="CV110" s="9">
        <v>11.608947695764702</v>
      </c>
      <c r="CW110" s="9">
        <f t="shared" si="32"/>
        <v>0</v>
      </c>
      <c r="CX110" s="10" t="e">
        <v>#N/A</v>
      </c>
      <c r="CY110" s="9">
        <v>14.572889190981904</v>
      </c>
      <c r="CZ110" s="9">
        <f t="shared" si="33"/>
        <v>0</v>
      </c>
      <c r="DA110" s="6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</row>
    <row r="111" spans="1:307" s="20" customFormat="1" ht="14.4" customHeight="1" x14ac:dyDescent="0.3">
      <c r="A111" s="13" t="s">
        <v>166</v>
      </c>
      <c r="B111" s="13" t="s">
        <v>167</v>
      </c>
      <c r="C111" s="10">
        <v>7.8331536017670214</v>
      </c>
      <c r="D111" s="9">
        <v>13.525059571429402</v>
      </c>
      <c r="E111" s="9">
        <f t="shared" si="0"/>
        <v>32.397793567478246</v>
      </c>
      <c r="F111" s="10" t="e">
        <v>#N/A</v>
      </c>
      <c r="G111" s="9">
        <v>20.029059287452302</v>
      </c>
      <c r="H111" s="9">
        <f t="shared" si="1"/>
        <v>0</v>
      </c>
      <c r="I111" s="10" t="e">
        <v>#N/A</v>
      </c>
      <c r="J111" s="9">
        <v>19.569209113023003</v>
      </c>
      <c r="K111" s="9">
        <f t="shared" si="2"/>
        <v>0</v>
      </c>
      <c r="L111" s="10" t="e">
        <v>#N/A</v>
      </c>
      <c r="M111" s="9">
        <v>23.808662275352102</v>
      </c>
      <c r="N111" s="9">
        <f t="shared" si="3"/>
        <v>0</v>
      </c>
      <c r="O111" s="10" t="e">
        <v>#N/A</v>
      </c>
      <c r="P111" s="9">
        <v>24.656703195248301</v>
      </c>
      <c r="Q111" s="9">
        <f t="shared" si="4"/>
        <v>0</v>
      </c>
      <c r="R111" s="10" t="e">
        <v>#N/A</v>
      </c>
      <c r="S111" s="9">
        <v>18.288930719359403</v>
      </c>
      <c r="T111" s="9">
        <f t="shared" si="5"/>
        <v>0</v>
      </c>
      <c r="U111" s="10" t="e">
        <v>#N/A</v>
      </c>
      <c r="V111" s="9">
        <v>21.7947327648311</v>
      </c>
      <c r="W111" s="9">
        <f t="shared" si="6"/>
        <v>0</v>
      </c>
      <c r="X111" s="10" t="e">
        <v>#N/A</v>
      </c>
      <c r="Y111" s="9">
        <v>18.189831819530905</v>
      </c>
      <c r="Z111" s="9">
        <f t="shared" si="7"/>
        <v>0</v>
      </c>
      <c r="AA111" s="10" t="e">
        <v>#N/A</v>
      </c>
      <c r="AB111" s="9">
        <v>20.788749192044303</v>
      </c>
      <c r="AC111" s="9">
        <f t="shared" si="8"/>
        <v>0</v>
      </c>
      <c r="AD111" s="10" t="e">
        <v>#N/A</v>
      </c>
      <c r="AE111" s="9">
        <v>20.348236266365301</v>
      </c>
      <c r="AF111" s="9">
        <f t="shared" si="9"/>
        <v>0</v>
      </c>
      <c r="AG111" s="10" t="e">
        <v>#N/A</v>
      </c>
      <c r="AH111" s="9">
        <v>20.674958229755003</v>
      </c>
      <c r="AI111" s="9">
        <f t="shared" si="10"/>
        <v>0</v>
      </c>
      <c r="AJ111" s="10" t="e">
        <v>#N/A</v>
      </c>
      <c r="AK111" s="9">
        <v>21.967172354952805</v>
      </c>
      <c r="AL111" s="9">
        <f t="shared" si="11"/>
        <v>0</v>
      </c>
      <c r="AM111" s="10" t="e">
        <v>#N/A</v>
      </c>
      <c r="AN111" s="9">
        <v>18.647255809495999</v>
      </c>
      <c r="AO111" s="9">
        <f t="shared" si="12"/>
        <v>0</v>
      </c>
      <c r="AP111" s="10" t="e">
        <v>#N/A</v>
      </c>
      <c r="AQ111" s="9">
        <v>19.591896733479803</v>
      </c>
      <c r="AR111" s="9">
        <f t="shared" si="13"/>
        <v>0</v>
      </c>
      <c r="AS111" s="10" t="e">
        <v>#N/A</v>
      </c>
      <c r="AT111" s="9">
        <v>19.755744162735798</v>
      </c>
      <c r="AU111" s="9">
        <f t="shared" si="14"/>
        <v>0</v>
      </c>
      <c r="AV111" s="10" t="e">
        <v>#N/A</v>
      </c>
      <c r="AW111" s="9">
        <v>19.2486327697716</v>
      </c>
      <c r="AX111" s="9">
        <f t="shared" si="15"/>
        <v>0</v>
      </c>
      <c r="AY111" s="10" t="e">
        <v>#N/A</v>
      </c>
      <c r="AZ111" s="9">
        <v>24.319806087442505</v>
      </c>
      <c r="BA111" s="9">
        <f t="shared" si="16"/>
        <v>0</v>
      </c>
      <c r="BB111" s="10" t="e">
        <v>#N/A</v>
      </c>
      <c r="BC111" s="9">
        <v>23.448177606947599</v>
      </c>
      <c r="BD111" s="9">
        <f t="shared" si="17"/>
        <v>0</v>
      </c>
      <c r="BE111" s="10" t="e">
        <v>#N/A</v>
      </c>
      <c r="BF111" s="9">
        <v>23.076440769719003</v>
      </c>
      <c r="BG111" s="9">
        <f t="shared" si="18"/>
        <v>0</v>
      </c>
      <c r="BH111" s="10" t="e">
        <v>#N/A</v>
      </c>
      <c r="BI111" s="9">
        <v>22.9337487815942</v>
      </c>
      <c r="BJ111" s="9">
        <f t="shared" si="19"/>
        <v>0</v>
      </c>
      <c r="BK111" s="10" t="e">
        <v>#N/A</v>
      </c>
      <c r="BL111" s="9">
        <v>22.826906514554299</v>
      </c>
      <c r="BM111" s="9">
        <f t="shared" si="20"/>
        <v>0</v>
      </c>
      <c r="BN111" s="10" t="e">
        <v>#N/A</v>
      </c>
      <c r="BO111" s="9">
        <v>22.408729043934098</v>
      </c>
      <c r="BP111" s="9">
        <f t="shared" si="21"/>
        <v>0</v>
      </c>
      <c r="BQ111" s="10" t="e">
        <v>#N/A</v>
      </c>
      <c r="BR111" s="9">
        <v>22.179187624720303</v>
      </c>
      <c r="BS111" s="9">
        <f t="shared" si="22"/>
        <v>0</v>
      </c>
      <c r="BT111" s="10" t="e">
        <v>#N/A</v>
      </c>
      <c r="BU111" s="9">
        <v>21.8542355600277</v>
      </c>
      <c r="BV111" s="9">
        <f t="shared" si="23"/>
        <v>0</v>
      </c>
      <c r="BW111" s="10" t="e">
        <v>#N/A</v>
      </c>
      <c r="BX111" s="9">
        <v>22.044717696775304</v>
      </c>
      <c r="BY111" s="9">
        <f t="shared" si="24"/>
        <v>0</v>
      </c>
      <c r="BZ111" s="10" t="e">
        <v>#N/A</v>
      </c>
      <c r="CA111" s="9">
        <v>22.823832184928104</v>
      </c>
      <c r="CB111" s="9">
        <f t="shared" si="25"/>
        <v>0</v>
      </c>
      <c r="CC111" s="10" t="e">
        <v>#N/A</v>
      </c>
      <c r="CD111" s="9">
        <v>24.224419857332105</v>
      </c>
      <c r="CE111" s="9">
        <f t="shared" si="26"/>
        <v>0</v>
      </c>
      <c r="CF111" s="10" t="e">
        <v>#N/A</v>
      </c>
      <c r="CG111" s="9">
        <v>24.602979361302605</v>
      </c>
      <c r="CH111" s="9">
        <f t="shared" si="27"/>
        <v>0</v>
      </c>
      <c r="CI111" s="10" t="e">
        <v>#N/A</v>
      </c>
      <c r="CJ111" s="9">
        <v>22.855532526752899</v>
      </c>
      <c r="CK111" s="9">
        <f t="shared" si="28"/>
        <v>0</v>
      </c>
      <c r="CL111" s="10" t="e">
        <v>#N/A</v>
      </c>
      <c r="CM111" s="9">
        <v>22.6396638432191</v>
      </c>
      <c r="CN111" s="9">
        <f t="shared" si="29"/>
        <v>0</v>
      </c>
      <c r="CO111" s="10" t="e">
        <v>#N/A</v>
      </c>
      <c r="CP111" s="9">
        <v>15.3610405711167</v>
      </c>
      <c r="CQ111" s="9">
        <f t="shared" si="30"/>
        <v>0</v>
      </c>
      <c r="CR111" s="10" t="e">
        <v>#N/A</v>
      </c>
      <c r="CS111" s="9">
        <v>17.687855940780199</v>
      </c>
      <c r="CT111" s="9">
        <f t="shared" si="31"/>
        <v>0</v>
      </c>
      <c r="CU111" s="10" t="e">
        <v>#N/A</v>
      </c>
      <c r="CV111" s="9">
        <v>15.4187998590528</v>
      </c>
      <c r="CW111" s="9">
        <f t="shared" si="32"/>
        <v>0</v>
      </c>
      <c r="CX111" s="10" t="e">
        <v>#N/A</v>
      </c>
      <c r="CY111" s="9">
        <v>18.436143970180705</v>
      </c>
      <c r="CZ111" s="9">
        <f t="shared" si="33"/>
        <v>0</v>
      </c>
      <c r="DA111" s="6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</row>
    <row r="112" spans="1:307" s="20" customFormat="1" ht="14.4" customHeight="1" x14ac:dyDescent="0.3">
      <c r="A112" s="13" t="s">
        <v>168</v>
      </c>
      <c r="B112" s="13" t="s">
        <v>169</v>
      </c>
      <c r="C112" s="10">
        <v>10.953863740271437</v>
      </c>
      <c r="D112" s="9">
        <v>17.530991418383202</v>
      </c>
      <c r="E112" s="9">
        <f t="shared" ref="E112:E175" si="34">IFERROR((C112-D112)^2,0)</f>
        <v>43.258608494183854</v>
      </c>
      <c r="F112" s="10" t="e">
        <v>#N/A</v>
      </c>
      <c r="G112" s="9">
        <v>23.886393535930701</v>
      </c>
      <c r="H112" s="9">
        <f t="shared" ref="H112:H175" si="35">IFERROR((F112-G112)^2,0)</f>
        <v>0</v>
      </c>
      <c r="I112" s="10" t="e">
        <v>#N/A</v>
      </c>
      <c r="J112" s="9">
        <v>23.535569359051898</v>
      </c>
      <c r="K112" s="9">
        <f t="shared" ref="K112:K175" si="36">IFERROR((I112-J112)^2,0)</f>
        <v>0</v>
      </c>
      <c r="L112" s="10" t="e">
        <v>#N/A</v>
      </c>
      <c r="M112" s="9">
        <v>27.717025798052902</v>
      </c>
      <c r="N112" s="9">
        <f t="shared" ref="N112:N175" si="37">IFERROR((L112-M112)^2,0)</f>
        <v>0</v>
      </c>
      <c r="O112" s="10" t="e">
        <v>#N/A</v>
      </c>
      <c r="P112" s="9">
        <v>28.607182464004197</v>
      </c>
      <c r="Q112" s="9">
        <f t="shared" ref="Q112:Q175" si="38">IFERROR((O112-P112)^2,0)</f>
        <v>0</v>
      </c>
      <c r="R112" s="10" t="e">
        <v>#N/A</v>
      </c>
      <c r="S112" s="9">
        <v>22.264611751663097</v>
      </c>
      <c r="T112" s="9">
        <f t="shared" ref="T112:T175" si="39">IFERROR((R112-S112)^2,0)</f>
        <v>0</v>
      </c>
      <c r="U112" s="10" t="e">
        <v>#N/A</v>
      </c>
      <c r="V112" s="9">
        <v>25.294470868859797</v>
      </c>
      <c r="W112" s="9">
        <f t="shared" ref="W112:W175" si="40">IFERROR((U112-V112)^2,0)</f>
        <v>0</v>
      </c>
      <c r="X112" s="10" t="e">
        <v>#N/A</v>
      </c>
      <c r="Y112" s="9">
        <v>22.090527685808198</v>
      </c>
      <c r="Z112" s="9">
        <f t="shared" ref="Z112:Z175" si="41">IFERROR((X112-Y112)^2,0)</f>
        <v>0</v>
      </c>
      <c r="AA112" s="10" t="e">
        <v>#N/A</v>
      </c>
      <c r="AB112" s="9">
        <v>24.455027589312699</v>
      </c>
      <c r="AC112" s="9">
        <f t="shared" ref="AC112:AC175" si="42">IFERROR((AA112-AB112)^2,0)</f>
        <v>0</v>
      </c>
      <c r="AD112" s="10" t="e">
        <v>#N/A</v>
      </c>
      <c r="AE112" s="9">
        <v>24.114656774151698</v>
      </c>
      <c r="AF112" s="9">
        <f t="shared" ref="AF112:AF175" si="43">IFERROR((AD112-AE112)^2,0)</f>
        <v>0</v>
      </c>
      <c r="AG112" s="10" t="e">
        <v>#N/A</v>
      </c>
      <c r="AH112" s="9">
        <v>24.306359666737002</v>
      </c>
      <c r="AI112" s="9">
        <f t="shared" ref="AI112:AI175" si="44">IFERROR((AG112-AH112)^2,0)</f>
        <v>0</v>
      </c>
      <c r="AJ112" s="10" t="e">
        <v>#N/A</v>
      </c>
      <c r="AK112" s="9">
        <v>25.726538233519399</v>
      </c>
      <c r="AL112" s="9">
        <f t="shared" ref="AL112:AL175" si="45">IFERROR((AJ112-AK112)^2,0)</f>
        <v>0</v>
      </c>
      <c r="AM112" s="10" t="e">
        <v>#N/A</v>
      </c>
      <c r="AN112" s="9">
        <v>22.589416311960299</v>
      </c>
      <c r="AO112" s="9">
        <f t="shared" ref="AO112:AO175" si="46">IFERROR((AM112-AN112)^2,0)</f>
        <v>0</v>
      </c>
      <c r="AP112" s="10" t="e">
        <v>#N/A</v>
      </c>
      <c r="AQ112" s="9">
        <v>23.0426589403137</v>
      </c>
      <c r="AR112" s="9">
        <f t="shared" ref="AR112:AR175" si="47">IFERROR((AP112-AQ112)^2,0)</f>
        <v>0</v>
      </c>
      <c r="AS112" s="10" t="e">
        <v>#N/A</v>
      </c>
      <c r="AT112" s="9">
        <v>23.369878831914903</v>
      </c>
      <c r="AU112" s="9">
        <f t="shared" ref="AU112:AU175" si="48">IFERROR((AS112-AT112)^2,0)</f>
        <v>0</v>
      </c>
      <c r="AV112" s="10" t="e">
        <v>#N/A</v>
      </c>
      <c r="AW112" s="9">
        <v>22.9321019574652</v>
      </c>
      <c r="AX112" s="9">
        <f t="shared" ref="AX112:AX175" si="49">IFERROR((AV112-AW112)^2,0)</f>
        <v>0</v>
      </c>
      <c r="AY112" s="10" t="e">
        <v>#N/A</v>
      </c>
      <c r="AZ112" s="9">
        <v>27.646507441448399</v>
      </c>
      <c r="BA112" s="9">
        <f t="shared" ref="BA112:BA175" si="50">IFERROR((AY112-AZ112)^2,0)</f>
        <v>0</v>
      </c>
      <c r="BB112" s="10" t="e">
        <v>#N/A</v>
      </c>
      <c r="BC112" s="9">
        <v>26.940758903484202</v>
      </c>
      <c r="BD112" s="9">
        <f t="shared" ref="BD112:BD175" si="51">IFERROR((BB112-BC112)^2,0)</f>
        <v>0</v>
      </c>
      <c r="BE112" s="10" t="e">
        <v>#N/A</v>
      </c>
      <c r="BF112" s="9">
        <v>26.708488263039001</v>
      </c>
      <c r="BG112" s="9">
        <f t="shared" ref="BG112:BG175" si="52">IFERROR((BE112-BF112)^2,0)</f>
        <v>0</v>
      </c>
      <c r="BH112" s="10" t="e">
        <v>#N/A</v>
      </c>
      <c r="BI112" s="9">
        <v>26.669229485726099</v>
      </c>
      <c r="BJ112" s="9">
        <f t="shared" ref="BJ112:BJ175" si="53">IFERROR((BH112-BI112)^2,0)</f>
        <v>0</v>
      </c>
      <c r="BK112" s="10" t="e">
        <v>#N/A</v>
      </c>
      <c r="BL112" s="9">
        <v>26.650498040783802</v>
      </c>
      <c r="BM112" s="9">
        <f t="shared" ref="BM112:BM175" si="54">IFERROR((BK112-BL112)^2,0)</f>
        <v>0</v>
      </c>
      <c r="BN112" s="10" t="e">
        <v>#N/A</v>
      </c>
      <c r="BO112" s="9">
        <v>26.278653969920299</v>
      </c>
      <c r="BP112" s="9">
        <f t="shared" ref="BP112:BP175" si="55">IFERROR((BN112-BO112)^2,0)</f>
        <v>0</v>
      </c>
      <c r="BQ112" s="10" t="e">
        <v>#N/A</v>
      </c>
      <c r="BR112" s="9">
        <v>26.081662656963303</v>
      </c>
      <c r="BS112" s="9">
        <f t="shared" ref="BS112:BS175" si="56">IFERROR((BQ112-BR112)^2,0)</f>
        <v>0</v>
      </c>
      <c r="BT112" s="10" t="e">
        <v>#N/A</v>
      </c>
      <c r="BU112" s="9">
        <v>25.792108616359798</v>
      </c>
      <c r="BV112" s="9">
        <f t="shared" ref="BV112:BV175" si="57">IFERROR((BT112-BU112)^2,0)</f>
        <v>0</v>
      </c>
      <c r="BW112" s="10" t="e">
        <v>#N/A</v>
      </c>
      <c r="BX112" s="9">
        <v>26.058581840939297</v>
      </c>
      <c r="BY112" s="9">
        <f t="shared" ref="BY112:BY175" si="58">IFERROR((BW112-BX112)^2,0)</f>
        <v>0</v>
      </c>
      <c r="BZ112" s="10" t="e">
        <v>#N/A</v>
      </c>
      <c r="CA112" s="9">
        <v>26.451188815871397</v>
      </c>
      <c r="CB112" s="9">
        <f t="shared" ref="CB112:CB175" si="59">IFERROR((BZ112-CA112)^2,0)</f>
        <v>0</v>
      </c>
      <c r="CC112" s="10" t="e">
        <v>#N/A</v>
      </c>
      <c r="CD112" s="9">
        <v>27.975190199921101</v>
      </c>
      <c r="CE112" s="9">
        <f t="shared" ref="CE112:CE175" si="60">IFERROR((CC112-CD112)^2,0)</f>
        <v>0</v>
      </c>
      <c r="CF112" s="10" t="e">
        <v>#N/A</v>
      </c>
      <c r="CG112" s="9">
        <v>28.362769742024099</v>
      </c>
      <c r="CH112" s="9">
        <f t="shared" ref="CH112:CH175" si="61">IFERROR((CF112-CG112)^2,0)</f>
        <v>0</v>
      </c>
      <c r="CI112" s="10" t="e">
        <v>#N/A</v>
      </c>
      <c r="CJ112" s="9">
        <v>26.562984994991801</v>
      </c>
      <c r="CK112" s="9">
        <f t="shared" ref="CK112:CK175" si="62">IFERROR((CI112-CJ112)^2,0)</f>
        <v>0</v>
      </c>
      <c r="CL112" s="10" t="e">
        <v>#N/A</v>
      </c>
      <c r="CM112" s="9">
        <v>26.464318189873403</v>
      </c>
      <c r="CN112" s="9">
        <f t="shared" ref="CN112:CN175" si="63">IFERROR((CL112-CM112)^2,0)</f>
        <v>0</v>
      </c>
      <c r="CO112" s="10" t="e">
        <v>#N/A</v>
      </c>
      <c r="CP112" s="9">
        <v>19.350825835955298</v>
      </c>
      <c r="CQ112" s="9">
        <f t="shared" ref="CQ112:CQ175" si="64">IFERROR((CO112-CP112)^2,0)</f>
        <v>0</v>
      </c>
      <c r="CR112" s="10" t="e">
        <v>#N/A</v>
      </c>
      <c r="CS112" s="9">
        <v>21.579558566276496</v>
      </c>
      <c r="CT112" s="9">
        <f t="shared" ref="CT112:CT175" si="65">IFERROR((CR112-CS112)^2,0)</f>
        <v>0</v>
      </c>
      <c r="CU112" s="10" t="e">
        <v>#N/A</v>
      </c>
      <c r="CV112" s="9">
        <v>19.375971528232597</v>
      </c>
      <c r="CW112" s="9">
        <f t="shared" ref="CW112:CW175" si="66">IFERROR((CU112-CV112)^2,0)</f>
        <v>0</v>
      </c>
      <c r="CX112" s="10" t="e">
        <v>#N/A</v>
      </c>
      <c r="CY112" s="9">
        <v>22.4451703253321</v>
      </c>
      <c r="CZ112" s="9">
        <f t="shared" ref="CZ112:CZ175" si="67">IFERROR((CX112-CY112)^2,0)</f>
        <v>0</v>
      </c>
      <c r="DA112" s="6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</row>
    <row r="113" spans="1:307" s="20" customFormat="1" ht="14.4" customHeight="1" x14ac:dyDescent="0.3">
      <c r="A113" s="13" t="s">
        <v>170</v>
      </c>
      <c r="B113" s="13" t="s">
        <v>171</v>
      </c>
      <c r="C113" s="10">
        <v>2.4303885173727267</v>
      </c>
      <c r="D113" s="9">
        <v>3.8878222353314023</v>
      </c>
      <c r="E113" s="9">
        <f t="shared" si="34"/>
        <v>2.1241130422428482</v>
      </c>
      <c r="F113" s="10" t="e">
        <v>#N/A</v>
      </c>
      <c r="G113" s="9">
        <v>10.577452997018803</v>
      </c>
      <c r="H113" s="9">
        <f t="shared" si="35"/>
        <v>0</v>
      </c>
      <c r="I113" s="10" t="e">
        <v>#N/A</v>
      </c>
      <c r="J113" s="9">
        <v>9.9648185245950032</v>
      </c>
      <c r="K113" s="9">
        <f t="shared" si="36"/>
        <v>0</v>
      </c>
      <c r="L113" s="10" t="e">
        <v>#N/A</v>
      </c>
      <c r="M113" s="9">
        <v>14.341377993421304</v>
      </c>
      <c r="N113" s="9">
        <f t="shared" si="37"/>
        <v>0</v>
      </c>
      <c r="O113" s="10" t="e">
        <v>#N/A</v>
      </c>
      <c r="P113" s="9">
        <v>15.077611040512103</v>
      </c>
      <c r="Q113" s="9">
        <f t="shared" si="38"/>
        <v>0</v>
      </c>
      <c r="R113" s="10" t="e">
        <v>#N/A</v>
      </c>
      <c r="S113" s="9">
        <v>8.6983074320553015</v>
      </c>
      <c r="T113" s="9">
        <f t="shared" si="39"/>
        <v>0</v>
      </c>
      <c r="U113" s="10" t="e">
        <v>#N/A</v>
      </c>
      <c r="V113" s="9">
        <v>13.451305954000802</v>
      </c>
      <c r="W113" s="9">
        <f t="shared" si="40"/>
        <v>0</v>
      </c>
      <c r="X113" s="10" t="e">
        <v>#N/A</v>
      </c>
      <c r="Y113" s="9">
        <v>8.7955110425415022</v>
      </c>
      <c r="Z113" s="9">
        <f t="shared" si="41"/>
        <v>0</v>
      </c>
      <c r="AA113" s="10" t="e">
        <v>#N/A</v>
      </c>
      <c r="AB113" s="9">
        <v>12.069554091536702</v>
      </c>
      <c r="AC113" s="9">
        <f t="shared" si="42"/>
        <v>0</v>
      </c>
      <c r="AD113" s="10" t="e">
        <v>#N/A</v>
      </c>
      <c r="AE113" s="9">
        <v>11.423367836378002</v>
      </c>
      <c r="AF113" s="9">
        <f t="shared" si="43"/>
        <v>0</v>
      </c>
      <c r="AG113" s="10" t="e">
        <v>#N/A</v>
      </c>
      <c r="AH113" s="9">
        <v>11.434856015786202</v>
      </c>
      <c r="AI113" s="9">
        <f t="shared" si="44"/>
        <v>0</v>
      </c>
      <c r="AJ113" s="10" t="e">
        <v>#N/A</v>
      </c>
      <c r="AK113" s="9">
        <v>12.876090143745103</v>
      </c>
      <c r="AL113" s="9">
        <f t="shared" si="45"/>
        <v>0</v>
      </c>
      <c r="AM113" s="10" t="e">
        <v>#N/A</v>
      </c>
      <c r="AN113" s="9">
        <v>9.1422406310734026</v>
      </c>
      <c r="AO113" s="9">
        <f t="shared" si="46"/>
        <v>0</v>
      </c>
      <c r="AP113" s="10" t="e">
        <v>#N/A</v>
      </c>
      <c r="AQ113" s="9">
        <v>11.093111000060102</v>
      </c>
      <c r="AR113" s="9">
        <f t="shared" si="47"/>
        <v>0</v>
      </c>
      <c r="AS113" s="10" t="e">
        <v>#N/A</v>
      </c>
      <c r="AT113" s="9">
        <v>10.824579530336401</v>
      </c>
      <c r="AU113" s="9">
        <f t="shared" si="48"/>
        <v>0</v>
      </c>
      <c r="AV113" s="10" t="e">
        <v>#N/A</v>
      </c>
      <c r="AW113" s="9">
        <v>10.1242194593775</v>
      </c>
      <c r="AX113" s="9">
        <f t="shared" si="49"/>
        <v>0</v>
      </c>
      <c r="AY113" s="10" t="e">
        <v>#N/A</v>
      </c>
      <c r="AZ113" s="9">
        <v>15.9758293639877</v>
      </c>
      <c r="BA113" s="9">
        <f t="shared" si="50"/>
        <v>0</v>
      </c>
      <c r="BB113" s="10" t="e">
        <v>#N/A</v>
      </c>
      <c r="BC113" s="9">
        <v>14.865076228590603</v>
      </c>
      <c r="BD113" s="9">
        <f t="shared" si="51"/>
        <v>0</v>
      </c>
      <c r="BE113" s="10" t="e">
        <v>#N/A</v>
      </c>
      <c r="BF113" s="9">
        <v>14.221653299070702</v>
      </c>
      <c r="BG113" s="9">
        <f t="shared" si="52"/>
        <v>0</v>
      </c>
      <c r="BH113" s="10" t="e">
        <v>#N/A</v>
      </c>
      <c r="BI113" s="9">
        <v>13.885072101576604</v>
      </c>
      <c r="BJ113" s="9">
        <f t="shared" si="53"/>
        <v>0</v>
      </c>
      <c r="BK113" s="10" t="e">
        <v>#N/A</v>
      </c>
      <c r="BL113" s="9">
        <v>13.587277318905798</v>
      </c>
      <c r="BM113" s="9">
        <f t="shared" si="54"/>
        <v>0</v>
      </c>
      <c r="BN113" s="10" t="e">
        <v>#N/A</v>
      </c>
      <c r="BO113" s="9">
        <v>13.102788336851098</v>
      </c>
      <c r="BP113" s="9">
        <f t="shared" si="55"/>
        <v>0</v>
      </c>
      <c r="BQ113" s="10" t="e">
        <v>#N/A</v>
      </c>
      <c r="BR113" s="9">
        <v>12.8420838281546</v>
      </c>
      <c r="BS113" s="9">
        <f t="shared" si="56"/>
        <v>0</v>
      </c>
      <c r="BT113" s="10" t="e">
        <v>#N/A</v>
      </c>
      <c r="BU113" s="9">
        <v>12.458123583822399</v>
      </c>
      <c r="BV113" s="9">
        <f t="shared" si="57"/>
        <v>0</v>
      </c>
      <c r="BW113" s="10" t="e">
        <v>#N/A</v>
      </c>
      <c r="BX113" s="9">
        <v>12.490622296755703</v>
      </c>
      <c r="BY113" s="9">
        <f t="shared" si="58"/>
        <v>0</v>
      </c>
      <c r="BZ113" s="10" t="e">
        <v>#N/A</v>
      </c>
      <c r="CA113" s="9">
        <v>14.012386495497402</v>
      </c>
      <c r="CB113" s="9">
        <f t="shared" si="59"/>
        <v>0</v>
      </c>
      <c r="CC113" s="10" t="e">
        <v>#N/A</v>
      </c>
      <c r="CD113" s="9">
        <v>15.1929558624973</v>
      </c>
      <c r="CE113" s="9">
        <f t="shared" si="60"/>
        <v>0</v>
      </c>
      <c r="CF113" s="10" t="e">
        <v>#N/A</v>
      </c>
      <c r="CG113" s="9">
        <v>15.5312469762763</v>
      </c>
      <c r="CH113" s="9">
        <f t="shared" si="61"/>
        <v>0</v>
      </c>
      <c r="CI113" s="10" t="e">
        <v>#N/A</v>
      </c>
      <c r="CJ113" s="9">
        <v>13.904222884850604</v>
      </c>
      <c r="CK113" s="9">
        <f t="shared" si="62"/>
        <v>0</v>
      </c>
      <c r="CL113" s="10" t="e">
        <v>#N/A</v>
      </c>
      <c r="CM113" s="9">
        <v>13.396385642821201</v>
      </c>
      <c r="CN113" s="9">
        <f t="shared" si="63"/>
        <v>0</v>
      </c>
      <c r="CO113" s="10" t="e">
        <v>#N/A</v>
      </c>
      <c r="CP113" s="9">
        <v>5.7647780431318019</v>
      </c>
      <c r="CQ113" s="9">
        <f t="shared" si="64"/>
        <v>0</v>
      </c>
      <c r="CR113" s="10" t="e">
        <v>#N/A</v>
      </c>
      <c r="CS113" s="9">
        <v>8.3176435013322028</v>
      </c>
      <c r="CT113" s="9">
        <f t="shared" si="65"/>
        <v>0</v>
      </c>
      <c r="CU113" s="10" t="e">
        <v>#N/A</v>
      </c>
      <c r="CV113" s="9">
        <v>5.8978994717136999</v>
      </c>
      <c r="CW113" s="9">
        <f t="shared" si="66"/>
        <v>0</v>
      </c>
      <c r="CX113" s="10" t="e">
        <v>#N/A</v>
      </c>
      <c r="CY113" s="9">
        <v>8.7345769315361004</v>
      </c>
      <c r="CZ113" s="9">
        <f t="shared" si="67"/>
        <v>0</v>
      </c>
      <c r="DA113" s="6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</row>
    <row r="114" spans="1:307" s="20" customFormat="1" ht="14.4" customHeight="1" x14ac:dyDescent="0.3">
      <c r="A114" s="13" t="s">
        <v>172</v>
      </c>
      <c r="B114" s="13" t="s">
        <v>173</v>
      </c>
      <c r="C114" s="10">
        <v>18.245029292389614</v>
      </c>
      <c r="D114" s="9">
        <v>19.400470403450381</v>
      </c>
      <c r="E114" s="9">
        <f t="shared" si="34"/>
        <v>1.3350441611293407</v>
      </c>
      <c r="F114" s="10" t="e">
        <v>#N/A</v>
      </c>
      <c r="G114" s="9">
        <v>23.610537968475981</v>
      </c>
      <c r="H114" s="9">
        <f t="shared" si="35"/>
        <v>0</v>
      </c>
      <c r="I114" s="10">
        <v>20.424391765714454</v>
      </c>
      <c r="J114" s="9">
        <v>23.193153671434281</v>
      </c>
      <c r="K114" s="9">
        <f t="shared" si="36"/>
        <v>7.6660424905652915</v>
      </c>
      <c r="L114" s="10" t="e">
        <v>#N/A</v>
      </c>
      <c r="M114" s="9">
        <v>24.589501678322581</v>
      </c>
      <c r="N114" s="9">
        <f t="shared" si="37"/>
        <v>0</v>
      </c>
      <c r="O114" s="10">
        <v>21.10900824948142</v>
      </c>
      <c r="P114" s="9">
        <v>23.647196208748081</v>
      </c>
      <c r="Q114" s="9">
        <f t="shared" si="38"/>
        <v>6.4423981165662596</v>
      </c>
      <c r="R114" s="10" t="e">
        <v>#N/A</v>
      </c>
      <c r="S114" s="9">
        <v>22.305115003950281</v>
      </c>
      <c r="T114" s="9">
        <f t="shared" si="39"/>
        <v>0</v>
      </c>
      <c r="U114" s="10" t="e">
        <v>#N/A</v>
      </c>
      <c r="V114" s="9">
        <v>23.335538936731979</v>
      </c>
      <c r="W114" s="9">
        <f t="shared" si="40"/>
        <v>0</v>
      </c>
      <c r="X114" s="10" t="e">
        <v>#N/A</v>
      </c>
      <c r="Y114" s="9">
        <v>22.938575228611281</v>
      </c>
      <c r="Z114" s="9">
        <f t="shared" si="41"/>
        <v>0</v>
      </c>
      <c r="AA114" s="10" t="e">
        <v>#N/A</v>
      </c>
      <c r="AB114" s="9">
        <v>23.53909880887338</v>
      </c>
      <c r="AC114" s="9">
        <f t="shared" si="42"/>
        <v>0</v>
      </c>
      <c r="AD114" s="10">
        <v>20.367340392067209</v>
      </c>
      <c r="AE114" s="9">
        <v>23.285174994458281</v>
      </c>
      <c r="AF114" s="9">
        <f t="shared" si="43"/>
        <v>8.5137587669106605</v>
      </c>
      <c r="AG114" s="10">
        <v>21.964778854190122</v>
      </c>
      <c r="AH114" s="9">
        <v>22.98593225422638</v>
      </c>
      <c r="AI114" s="9">
        <f t="shared" si="44"/>
        <v>1.0427542664056106</v>
      </c>
      <c r="AJ114" s="10" t="e">
        <v>#N/A</v>
      </c>
      <c r="AK114" s="9">
        <v>23.525116947681781</v>
      </c>
      <c r="AL114" s="9">
        <f t="shared" si="45"/>
        <v>0</v>
      </c>
      <c r="AM114" s="10">
        <v>21.10900824948142</v>
      </c>
      <c r="AN114" s="9">
        <v>22.647775922641181</v>
      </c>
      <c r="AO114" s="9">
        <f t="shared" si="46"/>
        <v>2.3678059519615045</v>
      </c>
      <c r="AP114" s="10" t="e">
        <v>#N/A</v>
      </c>
      <c r="AQ114" s="9">
        <v>22.18372988392538</v>
      </c>
      <c r="AR114" s="9">
        <f t="shared" si="47"/>
        <v>0</v>
      </c>
      <c r="AS114" s="10">
        <v>20.310289018419958</v>
      </c>
      <c r="AT114" s="9">
        <v>22.292155365228279</v>
      </c>
      <c r="AU114" s="9">
        <f t="shared" si="48"/>
        <v>3.9277942166113595</v>
      </c>
      <c r="AV114" s="10" t="e">
        <v>#N/A</v>
      </c>
      <c r="AW114" s="9">
        <v>21.87269874405818</v>
      </c>
      <c r="AX114" s="9">
        <f t="shared" si="49"/>
        <v>0</v>
      </c>
      <c r="AY114" s="10">
        <v>17.115412094174122</v>
      </c>
      <c r="AZ114" s="9">
        <v>21.728048714618179</v>
      </c>
      <c r="BA114" s="9">
        <f t="shared" si="50"/>
        <v>21.276416592261572</v>
      </c>
      <c r="BB114" s="10">
        <v>16.716052478643391</v>
      </c>
      <c r="BC114" s="9">
        <v>21.512241659512881</v>
      </c>
      <c r="BD114" s="9">
        <f t="shared" si="51"/>
        <v>23.003430658689549</v>
      </c>
      <c r="BE114" s="10">
        <v>17.309386764574761</v>
      </c>
      <c r="BF114" s="9">
        <v>21.53272624875968</v>
      </c>
      <c r="BG114" s="9">
        <f t="shared" si="52"/>
        <v>17.836596398675336</v>
      </c>
      <c r="BH114" s="10">
        <v>17.503361434975403</v>
      </c>
      <c r="BI114" s="9">
        <v>21.437390037444981</v>
      </c>
      <c r="BJ114" s="9">
        <f t="shared" si="53"/>
        <v>15.476581045048739</v>
      </c>
      <c r="BK114" s="10">
        <v>17.663105281187697</v>
      </c>
      <c r="BL114" s="9">
        <v>21.344124569378579</v>
      </c>
      <c r="BM114" s="9">
        <f t="shared" si="54"/>
        <v>13.549903000033307</v>
      </c>
      <c r="BN114" s="10">
        <v>17.800028577941088</v>
      </c>
      <c r="BO114" s="9">
        <v>21.08365057680578</v>
      </c>
      <c r="BP114" s="9">
        <f t="shared" si="55"/>
        <v>10.782173431428157</v>
      </c>
      <c r="BQ114" s="10" t="e">
        <v>#N/A</v>
      </c>
      <c r="BR114" s="9">
        <v>20.975067757084279</v>
      </c>
      <c r="BS114" s="9">
        <f t="shared" si="56"/>
        <v>0</v>
      </c>
      <c r="BT114" s="10">
        <v>17.914131325235584</v>
      </c>
      <c r="BU114" s="9">
        <v>20.823309245156281</v>
      </c>
      <c r="BV114" s="9">
        <f t="shared" si="57"/>
        <v>8.4633161697541155</v>
      </c>
      <c r="BW114" s="10" t="e">
        <v>#N/A</v>
      </c>
      <c r="BX114" s="9">
        <v>20.738399092118982</v>
      </c>
      <c r="BY114" s="9">
        <f t="shared" si="58"/>
        <v>0</v>
      </c>
      <c r="BZ114" s="10">
        <v>16.830155225937887</v>
      </c>
      <c r="CA114" s="9">
        <v>21.605248919435482</v>
      </c>
      <c r="CB114" s="9">
        <f t="shared" si="59"/>
        <v>22.801519781680508</v>
      </c>
      <c r="CC114" s="10" t="e">
        <v>#N/A</v>
      </c>
      <c r="CD114" s="9">
        <v>21.762165077163679</v>
      </c>
      <c r="CE114" s="9">
        <f t="shared" si="60"/>
        <v>0</v>
      </c>
      <c r="CF114" s="10">
        <v>17.400668962410357</v>
      </c>
      <c r="CG114" s="9">
        <v>21.714322490611579</v>
      </c>
      <c r="CH114" s="9">
        <f t="shared" si="61"/>
        <v>18.607606761362849</v>
      </c>
      <c r="CI114" s="10">
        <v>17.571823083352101</v>
      </c>
      <c r="CJ114" s="9">
        <v>21.641020396749582</v>
      </c>
      <c r="CK114" s="9">
        <f t="shared" si="62"/>
        <v>16.558366775361279</v>
      </c>
      <c r="CL114" s="10" t="e">
        <v>#N/A</v>
      </c>
      <c r="CM114" s="9">
        <v>21.257670195462481</v>
      </c>
      <c r="CN114" s="9">
        <f t="shared" si="63"/>
        <v>0</v>
      </c>
      <c r="CO114" s="10">
        <v>19.066671336995402</v>
      </c>
      <c r="CP114" s="9">
        <v>21.235215458166479</v>
      </c>
      <c r="CQ114" s="9">
        <f t="shared" si="64"/>
        <v>4.7025836054656409</v>
      </c>
      <c r="CR114" s="10" t="e">
        <v>#N/A</v>
      </c>
      <c r="CS114" s="9">
        <v>22.615032263642579</v>
      </c>
      <c r="CT114" s="9">
        <f t="shared" si="65"/>
        <v>0</v>
      </c>
      <c r="CU114" s="10">
        <v>17.914131325235584</v>
      </c>
      <c r="CV114" s="9">
        <v>21.377377943878781</v>
      </c>
      <c r="CW114" s="9">
        <f t="shared" si="66"/>
        <v>11.994077141543537</v>
      </c>
      <c r="CX114" s="10" t="e">
        <v>#N/A</v>
      </c>
      <c r="CY114" s="9">
        <v>21.78878179255948</v>
      </c>
      <c r="CZ114" s="9">
        <f t="shared" si="67"/>
        <v>0</v>
      </c>
      <c r="DA114" s="6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</row>
    <row r="115" spans="1:307" s="16" customFormat="1" ht="15" customHeight="1" x14ac:dyDescent="0.3">
      <c r="A115" s="13" t="s">
        <v>174</v>
      </c>
      <c r="B115" s="13" t="s">
        <v>175</v>
      </c>
      <c r="C115" s="10">
        <v>15.261242450638592</v>
      </c>
      <c r="D115" s="9">
        <v>15.020327649632311</v>
      </c>
      <c r="E115" s="9">
        <f t="shared" si="34"/>
        <v>5.8039941343896367E-2</v>
      </c>
      <c r="F115" s="10">
        <v>17.514771709704856</v>
      </c>
      <c r="G115" s="9">
        <v>19.30056125544731</v>
      </c>
      <c r="H115" s="9">
        <f t="shared" si="35"/>
        <v>3.1890443016830377</v>
      </c>
      <c r="I115" s="10">
        <v>18.085285446177323</v>
      </c>
      <c r="J115" s="9">
        <v>18.986026114994111</v>
      </c>
      <c r="K115" s="9">
        <f t="shared" si="36"/>
        <v>0.81133375246051387</v>
      </c>
      <c r="L115" s="10">
        <v>19.226312919122265</v>
      </c>
      <c r="M115" s="9">
        <v>20.43120626116761</v>
      </c>
      <c r="N115" s="9">
        <f t="shared" si="37"/>
        <v>1.4517679657052012</v>
      </c>
      <c r="O115" s="10">
        <v>19.454518413711252</v>
      </c>
      <c r="P115" s="9">
        <v>19.48756253190011</v>
      </c>
      <c r="Q115" s="9">
        <f t="shared" si="38"/>
        <v>1.0919137468792231E-3</v>
      </c>
      <c r="R115" s="10">
        <v>16.716052478643395</v>
      </c>
      <c r="S115" s="9">
        <v>17.81232408239061</v>
      </c>
      <c r="T115" s="9">
        <f t="shared" si="39"/>
        <v>1.201811429182492</v>
      </c>
      <c r="U115" s="10">
        <v>16.145538742170924</v>
      </c>
      <c r="V115" s="9">
        <v>19.498667651475611</v>
      </c>
      <c r="W115" s="9">
        <f t="shared" si="40"/>
        <v>11.243473482414837</v>
      </c>
      <c r="X115" s="10">
        <v>18.541696435355302</v>
      </c>
      <c r="Y115" s="9">
        <v>18.644367958606811</v>
      </c>
      <c r="Z115" s="9">
        <f t="shared" si="41"/>
        <v>1.0541441686785101E-2</v>
      </c>
      <c r="AA115" s="10">
        <v>17.628874456999348</v>
      </c>
      <c r="AB115" s="9">
        <v>19.470438738817009</v>
      </c>
      <c r="AC115" s="9">
        <f t="shared" si="42"/>
        <v>3.3913590040665964</v>
      </c>
      <c r="AD115" s="10">
        <v>17.400668962410361</v>
      </c>
      <c r="AE115" s="9">
        <v>19.074898772086108</v>
      </c>
      <c r="AF115" s="9">
        <f t="shared" si="43"/>
        <v>2.8030454556068891</v>
      </c>
      <c r="AG115" s="10">
        <v>19.055158798180528</v>
      </c>
      <c r="AH115" s="9">
        <v>19.076194137530209</v>
      </c>
      <c r="AI115" s="9">
        <f t="shared" si="44"/>
        <v>4.4248550155620721E-4</v>
      </c>
      <c r="AJ115" s="10">
        <v>18.484645061708054</v>
      </c>
      <c r="AK115" s="9">
        <v>19.44903400213741</v>
      </c>
      <c r="AL115" s="9">
        <f t="shared" si="45"/>
        <v>0.93004602842245465</v>
      </c>
      <c r="AM115" s="10">
        <v>18.085285446177323</v>
      </c>
      <c r="AN115" s="9">
        <v>18.362994876879409</v>
      </c>
      <c r="AO115" s="9">
        <f t="shared" si="46"/>
        <v>7.7122527900876328E-2</v>
      </c>
      <c r="AP115" s="10">
        <v>17.115412094174125</v>
      </c>
      <c r="AQ115" s="9">
        <v>18.431402844743808</v>
      </c>
      <c r="AR115" s="9">
        <f t="shared" si="47"/>
        <v>1.7318316555849556</v>
      </c>
      <c r="AS115" s="10">
        <v>17.628874456999348</v>
      </c>
      <c r="AT115" s="9">
        <v>18.34801261507571</v>
      </c>
      <c r="AU115" s="9">
        <f t="shared" si="48"/>
        <v>0.51715969040146237</v>
      </c>
      <c r="AV115" s="10">
        <v>17.936951874694483</v>
      </c>
      <c r="AW115" s="9">
        <v>17.843143888915208</v>
      </c>
      <c r="AX115" s="9">
        <f t="shared" si="49"/>
        <v>8.7999381959646735E-3</v>
      </c>
      <c r="AY115" s="10">
        <v>14.491048906400758</v>
      </c>
      <c r="AZ115" s="9">
        <v>18.142284041790909</v>
      </c>
      <c r="BA115" s="9">
        <f t="shared" si="50"/>
        <v>13.33151801390753</v>
      </c>
      <c r="BB115" s="10">
        <v>15.004511269225981</v>
      </c>
      <c r="BC115" s="9">
        <v>17.731414208145509</v>
      </c>
      <c r="BD115" s="9">
        <f t="shared" si="51"/>
        <v>7.4359996382879583</v>
      </c>
      <c r="BE115" s="10">
        <v>15.175665390167724</v>
      </c>
      <c r="BF115" s="9">
        <v>17.589411913432809</v>
      </c>
      <c r="BG115" s="9">
        <f t="shared" si="52"/>
        <v>5.8261722785742824</v>
      </c>
      <c r="BH115" s="10">
        <v>15.175665390167724</v>
      </c>
      <c r="BI115" s="9">
        <v>17.35757179767101</v>
      </c>
      <c r="BJ115" s="9">
        <f t="shared" si="53"/>
        <v>4.7607155711038951</v>
      </c>
      <c r="BK115" s="10">
        <v>15.061562642873229</v>
      </c>
      <c r="BL115" s="9">
        <v>17.148511228496208</v>
      </c>
      <c r="BM115" s="9">
        <f t="shared" si="54"/>
        <v>4.3553543990337529</v>
      </c>
      <c r="BN115" s="10">
        <v>15.244127038544418</v>
      </c>
      <c r="BO115" s="9">
        <v>16.818921280636609</v>
      </c>
      <c r="BP115" s="9">
        <f t="shared" si="55"/>
        <v>2.4799769049267169</v>
      </c>
      <c r="BQ115" s="10" t="e">
        <v>#N/A</v>
      </c>
      <c r="BR115" s="9">
        <v>16.662323282562511</v>
      </c>
      <c r="BS115" s="9">
        <f t="shared" si="56"/>
        <v>0</v>
      </c>
      <c r="BT115" s="10">
        <v>15.175665390167724</v>
      </c>
      <c r="BU115" s="9">
        <v>16.46155209724861</v>
      </c>
      <c r="BV115" s="9">
        <f t="shared" si="57"/>
        <v>1.6535046234473241</v>
      </c>
      <c r="BW115" s="10" t="e">
        <v>#N/A</v>
      </c>
      <c r="BX115" s="9">
        <v>16.265507515253809</v>
      </c>
      <c r="BY115" s="9">
        <f t="shared" si="58"/>
        <v>0</v>
      </c>
      <c r="BZ115" s="10">
        <v>14.60515165369525</v>
      </c>
      <c r="CA115" s="9">
        <v>17.65788498000331</v>
      </c>
      <c r="CB115" s="9">
        <f t="shared" si="59"/>
        <v>9.3191807615518698</v>
      </c>
      <c r="CC115" s="10" t="e">
        <v>#N/A</v>
      </c>
      <c r="CD115" s="9">
        <v>17.607238303506808</v>
      </c>
      <c r="CE115" s="9">
        <f t="shared" si="60"/>
        <v>0</v>
      </c>
      <c r="CF115" s="10">
        <v>14.548100280048006</v>
      </c>
      <c r="CG115" s="9">
        <v>17.53997911882411</v>
      </c>
      <c r="CH115" s="9">
        <f t="shared" si="61"/>
        <v>8.9513389859162515</v>
      </c>
      <c r="CI115" s="10">
        <v>14.719254400989746</v>
      </c>
      <c r="CJ115" s="9">
        <v>17.566876843628009</v>
      </c>
      <c r="CK115" s="9">
        <f t="shared" si="62"/>
        <v>8.1089535758171092</v>
      </c>
      <c r="CL115" s="10">
        <v>15.118614016520473</v>
      </c>
      <c r="CM115" s="9">
        <v>17.058945079227808</v>
      </c>
      <c r="CN115" s="9">
        <f t="shared" si="63"/>
        <v>3.7648846329069756</v>
      </c>
      <c r="CO115" s="10">
        <v>16.145629481339025</v>
      </c>
      <c r="CP115" s="9">
        <v>16.870854531290711</v>
      </c>
      <c r="CQ115" s="9">
        <f t="shared" si="64"/>
        <v>0.52595137307742468</v>
      </c>
      <c r="CR115" s="10" t="e">
        <v>#N/A</v>
      </c>
      <c r="CS115" s="9">
        <v>18.318613282682708</v>
      </c>
      <c r="CT115" s="9">
        <f t="shared" si="65"/>
        <v>0</v>
      </c>
      <c r="CU115" s="10">
        <v>16.373744236759915</v>
      </c>
      <c r="CV115" s="9">
        <v>17.056846492385411</v>
      </c>
      <c r="CW115" s="9">
        <f t="shared" si="66"/>
        <v>0.46662869164064014</v>
      </c>
      <c r="CX115" s="10">
        <v>9.2137968440304032</v>
      </c>
      <c r="CY115" s="9">
        <v>17.526451545276711</v>
      </c>
      <c r="CZ115" s="9">
        <f t="shared" si="67"/>
        <v>69.100228182152335</v>
      </c>
      <c r="DA115" s="6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</row>
    <row r="116" spans="1:307" s="19" customFormat="1" ht="15" customHeight="1" x14ac:dyDescent="0.3">
      <c r="A116" s="13" t="s">
        <v>176</v>
      </c>
      <c r="B116" s="13" t="s">
        <v>177</v>
      </c>
      <c r="C116" s="10">
        <v>18.707145418932317</v>
      </c>
      <c r="D116" s="9">
        <v>19.219138168468728</v>
      </c>
      <c r="E116" s="9">
        <f t="shared" si="34"/>
        <v>0.26213657557785403</v>
      </c>
      <c r="F116" s="10" t="e">
        <v>#N/A</v>
      </c>
      <c r="G116" s="9">
        <v>23.040228683290827</v>
      </c>
      <c r="H116" s="9">
        <f t="shared" si="35"/>
        <v>0</v>
      </c>
      <c r="I116" s="10">
        <v>22.078881601484621</v>
      </c>
      <c r="J116" s="9">
        <v>23.050356999206929</v>
      </c>
      <c r="K116" s="9">
        <f t="shared" si="36"/>
        <v>0.94376444837971707</v>
      </c>
      <c r="L116" s="10" t="e">
        <v>#N/A</v>
      </c>
      <c r="M116" s="9">
        <v>24.326459906371529</v>
      </c>
      <c r="N116" s="9">
        <f t="shared" si="37"/>
        <v>0</v>
      </c>
      <c r="O116" s="10">
        <v>22.307087096073609</v>
      </c>
      <c r="P116" s="9">
        <v>23.477951528648727</v>
      </c>
      <c r="Q116" s="9">
        <f t="shared" si="38"/>
        <v>1.3709235194694547</v>
      </c>
      <c r="R116" s="10" t="e">
        <v>#N/A</v>
      </c>
      <c r="S116" s="9">
        <v>21.661523765079728</v>
      </c>
      <c r="T116" s="9">
        <f t="shared" si="39"/>
        <v>0</v>
      </c>
      <c r="U116" s="10" t="e">
        <v>#N/A</v>
      </c>
      <c r="V116" s="9">
        <v>22.720980123344528</v>
      </c>
      <c r="W116" s="9">
        <f t="shared" si="40"/>
        <v>0</v>
      </c>
      <c r="X116" s="10" t="e">
        <v>#N/A</v>
      </c>
      <c r="Y116" s="9">
        <v>22.55765147793673</v>
      </c>
      <c r="Z116" s="9">
        <f t="shared" si="41"/>
        <v>0</v>
      </c>
      <c r="AA116" s="10" t="e">
        <v>#N/A</v>
      </c>
      <c r="AB116" s="9">
        <v>22.830438729873329</v>
      </c>
      <c r="AC116" s="9">
        <f t="shared" si="42"/>
        <v>0</v>
      </c>
      <c r="AD116" s="10" t="e">
        <v>#N/A</v>
      </c>
      <c r="AE116" s="9">
        <v>22.53791299432153</v>
      </c>
      <c r="AF116" s="9">
        <f t="shared" si="43"/>
        <v>0</v>
      </c>
      <c r="AG116" s="10" t="e">
        <v>#N/A</v>
      </c>
      <c r="AH116" s="9">
        <v>22.728936059750428</v>
      </c>
      <c r="AI116" s="9">
        <f t="shared" si="44"/>
        <v>0</v>
      </c>
      <c r="AJ116" s="10">
        <v>21.850676106895634</v>
      </c>
      <c r="AK116" s="9">
        <v>23.116564304833428</v>
      </c>
      <c r="AL116" s="9">
        <f t="shared" si="45"/>
        <v>1.6024729296781968</v>
      </c>
      <c r="AM116" s="10" t="e">
        <v>#N/A</v>
      </c>
      <c r="AN116" s="9">
        <v>22.361837451755029</v>
      </c>
      <c r="AO116" s="9">
        <f t="shared" si="46"/>
        <v>0</v>
      </c>
      <c r="AP116" s="10" t="e">
        <v>#N/A</v>
      </c>
      <c r="AQ116" s="9">
        <v>21.735475151305828</v>
      </c>
      <c r="AR116" s="9">
        <f t="shared" si="47"/>
        <v>0</v>
      </c>
      <c r="AS116" s="10" t="e">
        <v>#N/A</v>
      </c>
      <c r="AT116" s="9">
        <v>21.87659484247833</v>
      </c>
      <c r="AU116" s="9">
        <f t="shared" si="48"/>
        <v>0</v>
      </c>
      <c r="AV116" s="10" t="e">
        <v>#N/A</v>
      </c>
      <c r="AW116" s="9">
        <v>21.486841023971529</v>
      </c>
      <c r="AX116" s="9">
        <f t="shared" si="49"/>
        <v>0</v>
      </c>
      <c r="AY116" s="10" t="e">
        <v>#N/A</v>
      </c>
      <c r="AZ116" s="9">
        <v>21.235931404999029</v>
      </c>
      <c r="BA116" s="9">
        <f t="shared" si="50"/>
        <v>0</v>
      </c>
      <c r="BB116" s="10" t="e">
        <v>#N/A</v>
      </c>
      <c r="BC116" s="9">
        <v>20.984626014604228</v>
      </c>
      <c r="BD116" s="9">
        <f t="shared" si="51"/>
        <v>0</v>
      </c>
      <c r="BE116" s="10" t="e">
        <v>#N/A</v>
      </c>
      <c r="BF116" s="9">
        <v>20.96999610845673</v>
      </c>
      <c r="BG116" s="9">
        <f t="shared" si="52"/>
        <v>0</v>
      </c>
      <c r="BH116" s="10" t="e">
        <v>#N/A</v>
      </c>
      <c r="BI116" s="9">
        <v>20.82939032671743</v>
      </c>
      <c r="BJ116" s="9">
        <f t="shared" si="53"/>
        <v>0</v>
      </c>
      <c r="BK116" s="10">
        <v>17.914131325235584</v>
      </c>
      <c r="BL116" s="9">
        <v>20.710709371478728</v>
      </c>
      <c r="BM116" s="9">
        <f t="shared" si="54"/>
        <v>7.8208487687291237</v>
      </c>
      <c r="BN116" s="10" t="e">
        <v>#N/A</v>
      </c>
      <c r="BO116" s="9">
        <v>20.420798792719328</v>
      </c>
      <c r="BP116" s="9">
        <f t="shared" si="55"/>
        <v>0</v>
      </c>
      <c r="BQ116" s="10" t="e">
        <v>#N/A</v>
      </c>
      <c r="BR116" s="9">
        <v>20.267200634797529</v>
      </c>
      <c r="BS116" s="9">
        <f t="shared" si="56"/>
        <v>0</v>
      </c>
      <c r="BT116" s="10">
        <v>18.484645061708054</v>
      </c>
      <c r="BU116" s="9">
        <v>20.095306984210129</v>
      </c>
      <c r="BV116" s="9">
        <f t="shared" si="57"/>
        <v>2.5942318285980805</v>
      </c>
      <c r="BW116" s="10" t="e">
        <v>#N/A</v>
      </c>
      <c r="BX116" s="9">
        <v>19.956568569942927</v>
      </c>
      <c r="BY116" s="9">
        <f t="shared" si="58"/>
        <v>0</v>
      </c>
      <c r="BZ116" s="10" t="e">
        <v>#N/A</v>
      </c>
      <c r="CA116" s="9">
        <v>21.02853972210853</v>
      </c>
      <c r="CB116" s="9">
        <f t="shared" si="59"/>
        <v>0</v>
      </c>
      <c r="CC116" s="10" t="e">
        <v>#N/A</v>
      </c>
      <c r="CD116" s="9">
        <v>21.056319548936028</v>
      </c>
      <c r="CE116" s="9">
        <f t="shared" si="60"/>
        <v>0</v>
      </c>
      <c r="CF116" s="10" t="e">
        <v>#N/A</v>
      </c>
      <c r="CG116" s="9">
        <v>20.992283243207929</v>
      </c>
      <c r="CH116" s="9">
        <f t="shared" si="61"/>
        <v>0</v>
      </c>
      <c r="CI116" s="10" t="e">
        <v>#N/A</v>
      </c>
      <c r="CJ116" s="9">
        <v>20.97534002563863</v>
      </c>
      <c r="CK116" s="9">
        <f t="shared" si="62"/>
        <v>0</v>
      </c>
      <c r="CL116" s="10" t="e">
        <v>#N/A</v>
      </c>
      <c r="CM116" s="9">
        <v>20.636268607202528</v>
      </c>
      <c r="CN116" s="9">
        <f t="shared" si="63"/>
        <v>0</v>
      </c>
      <c r="CO116" s="10" t="e">
        <v>#N/A</v>
      </c>
      <c r="CP116" s="9">
        <v>21.05614350788743</v>
      </c>
      <c r="CQ116" s="9">
        <f t="shared" si="64"/>
        <v>0</v>
      </c>
      <c r="CR116" s="10">
        <v>21.82215042007201</v>
      </c>
      <c r="CS116" s="9">
        <v>22.207601848988229</v>
      </c>
      <c r="CT116" s="9">
        <f t="shared" si="65"/>
        <v>0.14857280405355552</v>
      </c>
      <c r="CU116" s="10">
        <v>18.941056050886029</v>
      </c>
      <c r="CV116" s="9">
        <v>21.197994442134927</v>
      </c>
      <c r="CW116" s="9">
        <f t="shared" si="66"/>
        <v>5.0937709018931638</v>
      </c>
      <c r="CX116" s="10" t="e">
        <v>#N/A</v>
      </c>
      <c r="CY116" s="9">
        <v>21.668211677171328</v>
      </c>
      <c r="CZ116" s="9">
        <f t="shared" si="67"/>
        <v>0</v>
      </c>
      <c r="DA116" s="6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</row>
    <row r="117" spans="1:307" s="18" customFormat="1" ht="14.4" customHeight="1" x14ac:dyDescent="0.3">
      <c r="A117" s="13" t="s">
        <v>178</v>
      </c>
      <c r="B117" s="13" t="s">
        <v>179</v>
      </c>
      <c r="C117" s="10">
        <v>18.421888550696082</v>
      </c>
      <c r="D117" s="9">
        <v>18.199446970280231</v>
      </c>
      <c r="E117" s="9">
        <f t="shared" si="34"/>
        <v>4.948025669790123E-2</v>
      </c>
      <c r="F117" s="10" t="e">
        <v>#N/A</v>
      </c>
      <c r="G117" s="9">
        <v>22.52775665880403</v>
      </c>
      <c r="H117" s="9">
        <f t="shared" si="35"/>
        <v>0</v>
      </c>
      <c r="I117" s="10">
        <v>20.367340392067206</v>
      </c>
      <c r="J117" s="9">
        <v>22.326127945797531</v>
      </c>
      <c r="K117" s="9">
        <f t="shared" si="36"/>
        <v>3.83684868064883</v>
      </c>
      <c r="L117" s="10" t="e">
        <v>#N/A</v>
      </c>
      <c r="M117" s="9">
        <v>23.840620311739229</v>
      </c>
      <c r="N117" s="9">
        <f t="shared" si="37"/>
        <v>0</v>
      </c>
      <c r="O117" s="10">
        <v>20.994905502186924</v>
      </c>
      <c r="P117" s="9">
        <v>22.85785908235173</v>
      </c>
      <c r="Q117" s="9">
        <f t="shared" si="38"/>
        <v>3.4705960418488684</v>
      </c>
      <c r="R117" s="10" t="e">
        <v>#N/A</v>
      </c>
      <c r="S117" s="9">
        <v>21.12848345673223</v>
      </c>
      <c r="T117" s="9">
        <f t="shared" si="39"/>
        <v>0</v>
      </c>
      <c r="U117" s="10" t="e">
        <v>#N/A</v>
      </c>
      <c r="V117" s="9">
        <v>22.692293300828329</v>
      </c>
      <c r="W117" s="9">
        <f t="shared" si="40"/>
        <v>0</v>
      </c>
      <c r="X117" s="10" t="e">
        <v>#N/A</v>
      </c>
      <c r="Y117" s="9">
        <v>21.903244805330829</v>
      </c>
      <c r="Z117" s="9">
        <f t="shared" si="41"/>
        <v>0</v>
      </c>
      <c r="AA117" s="10" t="e">
        <v>#N/A</v>
      </c>
      <c r="AB117" s="9">
        <v>22.759812901838131</v>
      </c>
      <c r="AC117" s="9">
        <f t="shared" si="42"/>
        <v>0</v>
      </c>
      <c r="AD117" s="10" t="e">
        <v>#N/A</v>
      </c>
      <c r="AE117" s="9">
        <v>22.415624566923128</v>
      </c>
      <c r="AF117" s="9">
        <f t="shared" si="43"/>
        <v>0</v>
      </c>
      <c r="AG117" s="10" t="e">
        <v>#N/A</v>
      </c>
      <c r="AH117" s="9">
        <v>22.01517416352263</v>
      </c>
      <c r="AI117" s="9">
        <f t="shared" si="44"/>
        <v>0</v>
      </c>
      <c r="AJ117" s="10">
        <v>21.508367865012147</v>
      </c>
      <c r="AK117" s="9">
        <v>22.760172317004429</v>
      </c>
      <c r="AL117" s="9">
        <f t="shared" si="45"/>
        <v>1.5670143860276968</v>
      </c>
      <c r="AM117" s="10" t="e">
        <v>#N/A</v>
      </c>
      <c r="AN117" s="9">
        <v>21.648378870192531</v>
      </c>
      <c r="AO117" s="9">
        <f t="shared" si="46"/>
        <v>0</v>
      </c>
      <c r="AP117" s="10" t="e">
        <v>#N/A</v>
      </c>
      <c r="AQ117" s="9">
        <v>21.396666361910029</v>
      </c>
      <c r="AR117" s="9">
        <f t="shared" si="47"/>
        <v>0</v>
      </c>
      <c r="AS117" s="10" t="e">
        <v>#N/A</v>
      </c>
      <c r="AT117" s="9">
        <v>21.380849086581929</v>
      </c>
      <c r="AU117" s="9">
        <f t="shared" si="48"/>
        <v>0</v>
      </c>
      <c r="AV117" s="10" t="e">
        <v>#N/A</v>
      </c>
      <c r="AW117" s="9">
        <v>20.884280108880528</v>
      </c>
      <c r="AX117" s="9">
        <f t="shared" si="49"/>
        <v>0</v>
      </c>
      <c r="AY117" s="10" t="e">
        <v>#N/A</v>
      </c>
      <c r="AZ117" s="9">
        <v>20.76233981232583</v>
      </c>
      <c r="BA117" s="9">
        <f t="shared" si="50"/>
        <v>0</v>
      </c>
      <c r="BB117" s="10" t="e">
        <v>#N/A</v>
      </c>
      <c r="BC117" s="9">
        <v>20.554084300120831</v>
      </c>
      <c r="BD117" s="9">
        <f t="shared" si="51"/>
        <v>0</v>
      </c>
      <c r="BE117" s="10" t="e">
        <v>#N/A</v>
      </c>
      <c r="BF117" s="9">
        <v>20.544138753185731</v>
      </c>
      <c r="BG117" s="9">
        <f t="shared" si="52"/>
        <v>0</v>
      </c>
      <c r="BH117" s="10" t="e">
        <v>#N/A</v>
      </c>
      <c r="BI117" s="9">
        <v>20.39757430417923</v>
      </c>
      <c r="BJ117" s="9">
        <f t="shared" si="53"/>
        <v>0</v>
      </c>
      <c r="BK117" s="10" t="e">
        <v>#N/A</v>
      </c>
      <c r="BL117" s="9">
        <v>20.23980903421533</v>
      </c>
      <c r="BM117" s="9">
        <f t="shared" si="54"/>
        <v>0</v>
      </c>
      <c r="BN117" s="10" t="e">
        <v>#N/A</v>
      </c>
      <c r="BO117" s="9">
        <v>19.951503433399829</v>
      </c>
      <c r="BP117" s="9">
        <f t="shared" si="55"/>
        <v>0</v>
      </c>
      <c r="BQ117" s="10" t="e">
        <v>#N/A</v>
      </c>
      <c r="BR117" s="9">
        <v>19.841390830433529</v>
      </c>
      <c r="BS117" s="9">
        <f t="shared" si="56"/>
        <v>0</v>
      </c>
      <c r="BT117" s="10">
        <v>18.142336819824571</v>
      </c>
      <c r="BU117" s="9">
        <v>19.670615591918931</v>
      </c>
      <c r="BV117" s="9">
        <f t="shared" si="57"/>
        <v>2.3356360052342455</v>
      </c>
      <c r="BW117" s="10" t="e">
        <v>#N/A</v>
      </c>
      <c r="BX117" s="9">
        <v>19.522907335094729</v>
      </c>
      <c r="BY117" s="9">
        <f t="shared" si="58"/>
        <v>0</v>
      </c>
      <c r="BZ117" s="10" t="e">
        <v>#N/A</v>
      </c>
      <c r="CA117" s="9">
        <v>20.638611527510228</v>
      </c>
      <c r="CB117" s="9">
        <f t="shared" si="59"/>
        <v>0</v>
      </c>
      <c r="CC117" s="10" t="e">
        <v>#N/A</v>
      </c>
      <c r="CD117" s="9">
        <v>20.675301238954528</v>
      </c>
      <c r="CE117" s="9">
        <f t="shared" si="60"/>
        <v>0</v>
      </c>
      <c r="CF117" s="10" t="e">
        <v>#N/A</v>
      </c>
      <c r="CG117" s="9">
        <v>20.58196441523403</v>
      </c>
      <c r="CH117" s="9">
        <f t="shared" si="61"/>
        <v>0</v>
      </c>
      <c r="CI117" s="10" t="e">
        <v>#N/A</v>
      </c>
      <c r="CJ117" s="9">
        <v>20.633155608775329</v>
      </c>
      <c r="CK117" s="9">
        <f t="shared" si="62"/>
        <v>0</v>
      </c>
      <c r="CL117" s="10" t="e">
        <v>#N/A</v>
      </c>
      <c r="CM117" s="9">
        <v>20.14539430494893</v>
      </c>
      <c r="CN117" s="9">
        <f t="shared" si="63"/>
        <v>0</v>
      </c>
      <c r="CO117" s="10" t="e">
        <v>#N/A</v>
      </c>
      <c r="CP117" s="9">
        <v>20.03049680381493</v>
      </c>
      <c r="CQ117" s="9">
        <f t="shared" si="64"/>
        <v>0</v>
      </c>
      <c r="CR117" s="10" t="e">
        <v>#N/A</v>
      </c>
      <c r="CS117" s="9">
        <v>21.577771997247531</v>
      </c>
      <c r="CT117" s="9">
        <f t="shared" si="65"/>
        <v>0</v>
      </c>
      <c r="CU117" s="10">
        <v>19.093193047278692</v>
      </c>
      <c r="CV117" s="9">
        <v>20.202618211457629</v>
      </c>
      <c r="CW117" s="9">
        <f t="shared" si="66"/>
        <v>1.2308241949134613</v>
      </c>
      <c r="CX117" s="10" t="e">
        <v>#N/A</v>
      </c>
      <c r="CY117" s="9">
        <v>20.855202831739529</v>
      </c>
      <c r="CZ117" s="9">
        <f t="shared" si="67"/>
        <v>0</v>
      </c>
      <c r="DA117" s="6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</row>
    <row r="118" spans="1:307" s="17" customFormat="1" ht="14.4" customHeight="1" x14ac:dyDescent="0.3">
      <c r="A118" s="13" t="s">
        <v>180</v>
      </c>
      <c r="B118" s="13" t="s">
        <v>181</v>
      </c>
      <c r="C118" s="10">
        <v>18.535991297990577</v>
      </c>
      <c r="D118" s="9">
        <v>18.826169179952643</v>
      </c>
      <c r="E118" s="9">
        <f t="shared" si="34"/>
        <v>8.4203203179990679E-2</v>
      </c>
      <c r="F118" s="10" t="e">
        <v>#N/A</v>
      </c>
      <c r="G118" s="9">
        <v>23.058684319964541</v>
      </c>
      <c r="H118" s="9">
        <f t="shared" si="35"/>
        <v>0</v>
      </c>
      <c r="I118" s="10">
        <v>20.595545886656197</v>
      </c>
      <c r="J118" s="9">
        <v>22.72829484694774</v>
      </c>
      <c r="K118" s="9">
        <f t="shared" si="36"/>
        <v>4.5486181276246596</v>
      </c>
      <c r="L118" s="10" t="e">
        <v>#N/A</v>
      </c>
      <c r="M118" s="9">
        <v>24.195907153622841</v>
      </c>
      <c r="N118" s="9">
        <f t="shared" si="37"/>
        <v>0</v>
      </c>
      <c r="O118" s="10" t="e">
        <v>#N/A</v>
      </c>
      <c r="P118" s="9">
        <v>23.24394375237074</v>
      </c>
      <c r="Q118" s="9">
        <f t="shared" si="38"/>
        <v>0</v>
      </c>
      <c r="R118" s="10" t="e">
        <v>#N/A</v>
      </c>
      <c r="S118" s="9">
        <v>21.705268949278043</v>
      </c>
      <c r="T118" s="9">
        <f t="shared" si="39"/>
        <v>0</v>
      </c>
      <c r="U118" s="10" t="e">
        <v>#N/A</v>
      </c>
      <c r="V118" s="9">
        <v>22.925303141243838</v>
      </c>
      <c r="W118" s="9">
        <f t="shared" si="40"/>
        <v>0</v>
      </c>
      <c r="X118" s="10" t="e">
        <v>#N/A</v>
      </c>
      <c r="Y118" s="9">
        <v>22.427299615518336</v>
      </c>
      <c r="Z118" s="9">
        <f t="shared" si="41"/>
        <v>0</v>
      </c>
      <c r="AA118" s="10" t="e">
        <v>#N/A</v>
      </c>
      <c r="AB118" s="9">
        <v>23.056026798364741</v>
      </c>
      <c r="AC118" s="9">
        <f t="shared" si="42"/>
        <v>0</v>
      </c>
      <c r="AD118" s="10" t="e">
        <v>#N/A</v>
      </c>
      <c r="AE118" s="9">
        <v>22.768007923183539</v>
      </c>
      <c r="AF118" s="9">
        <f t="shared" si="43"/>
        <v>0</v>
      </c>
      <c r="AG118" s="10" t="e">
        <v>#N/A</v>
      </c>
      <c r="AH118" s="9">
        <v>22.483887430240337</v>
      </c>
      <c r="AI118" s="9">
        <f t="shared" si="44"/>
        <v>0</v>
      </c>
      <c r="AJ118" s="10">
        <v>21.565419238659395</v>
      </c>
      <c r="AK118" s="9">
        <v>23.129967015294739</v>
      </c>
      <c r="AL118" s="9">
        <f t="shared" si="45"/>
        <v>2.4478097453745975</v>
      </c>
      <c r="AM118" s="10" t="e">
        <v>#N/A</v>
      </c>
      <c r="AN118" s="9">
        <v>22.151952817796243</v>
      </c>
      <c r="AO118" s="9">
        <f t="shared" si="46"/>
        <v>0</v>
      </c>
      <c r="AP118" s="10" t="e">
        <v>#N/A</v>
      </c>
      <c r="AQ118" s="9">
        <v>21.704452556391239</v>
      </c>
      <c r="AR118" s="9">
        <f t="shared" si="47"/>
        <v>0</v>
      </c>
      <c r="AS118" s="10" t="e">
        <v>#N/A</v>
      </c>
      <c r="AT118" s="9">
        <v>21.779859350124738</v>
      </c>
      <c r="AU118" s="9">
        <f t="shared" si="48"/>
        <v>0</v>
      </c>
      <c r="AV118" s="10" t="e">
        <v>#N/A</v>
      </c>
      <c r="AW118" s="9">
        <v>21.338610140272138</v>
      </c>
      <c r="AX118" s="9">
        <f t="shared" si="49"/>
        <v>0</v>
      </c>
      <c r="AY118" s="10" t="e">
        <v>#N/A</v>
      </c>
      <c r="AZ118" s="9">
        <v>21.218559015869538</v>
      </c>
      <c r="BA118" s="9">
        <f t="shared" si="50"/>
        <v>0</v>
      </c>
      <c r="BB118" s="10">
        <v>17.91413132523558</v>
      </c>
      <c r="BC118" s="9">
        <v>20.98287419675534</v>
      </c>
      <c r="BD118" s="9">
        <f t="shared" si="51"/>
        <v>9.4171828115033414</v>
      </c>
      <c r="BE118" s="10" t="e">
        <v>#N/A</v>
      </c>
      <c r="BF118" s="9">
        <v>20.98315198263294</v>
      </c>
      <c r="BG118" s="9">
        <f t="shared" si="52"/>
        <v>0</v>
      </c>
      <c r="BH118" s="10" t="e">
        <v>#N/A</v>
      </c>
      <c r="BI118" s="9">
        <v>20.866842431389642</v>
      </c>
      <c r="BJ118" s="9">
        <f t="shared" si="53"/>
        <v>0</v>
      </c>
      <c r="BK118" s="10" t="e">
        <v>#N/A</v>
      </c>
      <c r="BL118" s="9">
        <v>20.751727519894139</v>
      </c>
      <c r="BM118" s="9">
        <f t="shared" si="54"/>
        <v>0</v>
      </c>
      <c r="BN118" s="10" t="e">
        <v>#N/A</v>
      </c>
      <c r="BO118" s="9">
        <v>20.481540363062443</v>
      </c>
      <c r="BP118" s="9">
        <f t="shared" si="55"/>
        <v>0</v>
      </c>
      <c r="BQ118" s="10" t="e">
        <v>#N/A</v>
      </c>
      <c r="BR118" s="9">
        <v>20.366273259993243</v>
      </c>
      <c r="BS118" s="9">
        <f t="shared" si="56"/>
        <v>0</v>
      </c>
      <c r="BT118" s="10">
        <v>18.256439567119067</v>
      </c>
      <c r="BU118" s="9">
        <v>20.207037634029938</v>
      </c>
      <c r="BV118" s="9">
        <f t="shared" si="57"/>
        <v>3.8048328186364264</v>
      </c>
      <c r="BW118" s="10" t="e">
        <v>#N/A</v>
      </c>
      <c r="BX118" s="9">
        <v>20.102997081322137</v>
      </c>
      <c r="BY118" s="9">
        <f t="shared" si="58"/>
        <v>0</v>
      </c>
      <c r="BZ118" s="10" t="e">
        <v>#N/A</v>
      </c>
      <c r="CA118" s="9">
        <v>21.06361611995964</v>
      </c>
      <c r="CB118" s="9">
        <f t="shared" si="59"/>
        <v>0</v>
      </c>
      <c r="CC118" s="10" t="e">
        <v>#N/A</v>
      </c>
      <c r="CD118" s="9">
        <v>21.182530774809543</v>
      </c>
      <c r="CE118" s="9">
        <f t="shared" si="60"/>
        <v>0</v>
      </c>
      <c r="CF118" s="10">
        <v>17.286566215115869</v>
      </c>
      <c r="CG118" s="9">
        <v>21.114359600258638</v>
      </c>
      <c r="CH118" s="9">
        <f t="shared" si="61"/>
        <v>14.652002199342739</v>
      </c>
      <c r="CI118" s="10" t="e">
        <v>#N/A</v>
      </c>
      <c r="CJ118" s="9">
        <v>21.088383735095938</v>
      </c>
      <c r="CK118" s="9">
        <f t="shared" si="62"/>
        <v>0</v>
      </c>
      <c r="CL118" s="10" t="e">
        <v>#N/A</v>
      </c>
      <c r="CM118" s="9">
        <v>20.666515605268842</v>
      </c>
      <c r="CN118" s="9">
        <f t="shared" si="63"/>
        <v>0</v>
      </c>
      <c r="CO118" s="10" t="e">
        <v>#N/A</v>
      </c>
      <c r="CP118" s="9">
        <v>20.66063989676384</v>
      </c>
      <c r="CQ118" s="9">
        <f t="shared" si="64"/>
        <v>0</v>
      </c>
      <c r="CR118" s="10" t="e">
        <v>#N/A</v>
      </c>
      <c r="CS118" s="9">
        <v>22.10129562637654</v>
      </c>
      <c r="CT118" s="9">
        <f t="shared" si="65"/>
        <v>0</v>
      </c>
      <c r="CU118" s="10">
        <v>18.684324869473421</v>
      </c>
      <c r="CV118" s="9">
        <v>20.808256914319337</v>
      </c>
      <c r="CW118" s="9">
        <f t="shared" si="66"/>
        <v>4.5110873311233517</v>
      </c>
      <c r="CX118" s="10" t="e">
        <v>#N/A</v>
      </c>
      <c r="CY118" s="9">
        <v>21.309616600631941</v>
      </c>
      <c r="CZ118" s="9">
        <f t="shared" si="67"/>
        <v>0</v>
      </c>
      <c r="DA118" s="6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</row>
    <row r="119" spans="1:307" s="17" customFormat="1" ht="14.4" customHeight="1" x14ac:dyDescent="0.3">
      <c r="A119" s="13" t="s">
        <v>182</v>
      </c>
      <c r="B119" s="13" t="s">
        <v>183</v>
      </c>
      <c r="C119" s="10">
        <v>21.017726051645827</v>
      </c>
      <c r="D119" s="9">
        <v>22.345143253826016</v>
      </c>
      <c r="E119" s="9">
        <f t="shared" si="34"/>
        <v>1.7620364286438823</v>
      </c>
      <c r="F119" s="10" t="e">
        <v>#N/A</v>
      </c>
      <c r="G119" s="9">
        <v>26.349971408706217</v>
      </c>
      <c r="H119" s="9">
        <f t="shared" si="35"/>
        <v>0</v>
      </c>
      <c r="I119" s="10" t="e">
        <v>#N/A</v>
      </c>
      <c r="J119" s="9">
        <v>26.464502955097522</v>
      </c>
      <c r="K119" s="9">
        <f t="shared" si="36"/>
        <v>0</v>
      </c>
      <c r="L119" s="10" t="e">
        <v>#N/A</v>
      </c>
      <c r="M119" s="9">
        <v>27.851841694428721</v>
      </c>
      <c r="N119" s="9">
        <f t="shared" si="37"/>
        <v>0</v>
      </c>
      <c r="O119" s="10" t="e">
        <v>#N/A</v>
      </c>
      <c r="P119" s="9">
        <v>26.924061970751119</v>
      </c>
      <c r="Q119" s="9">
        <f t="shared" si="38"/>
        <v>0</v>
      </c>
      <c r="R119" s="10" t="e">
        <v>#N/A</v>
      </c>
      <c r="S119" s="9">
        <v>25.119467628396222</v>
      </c>
      <c r="T119" s="9">
        <f t="shared" si="39"/>
        <v>0</v>
      </c>
      <c r="U119" s="10" t="e">
        <v>#N/A</v>
      </c>
      <c r="V119" s="9">
        <v>26.288151812248621</v>
      </c>
      <c r="W119" s="9">
        <f t="shared" si="40"/>
        <v>0</v>
      </c>
      <c r="X119" s="10" t="e">
        <v>#N/A</v>
      </c>
      <c r="Y119" s="9">
        <v>25.876732895940521</v>
      </c>
      <c r="Z119" s="9">
        <f t="shared" si="41"/>
        <v>0</v>
      </c>
      <c r="AA119" s="10" t="e">
        <v>#N/A</v>
      </c>
      <c r="AB119" s="9">
        <v>26.515521431071221</v>
      </c>
      <c r="AC119" s="9">
        <f t="shared" si="42"/>
        <v>0</v>
      </c>
      <c r="AD119" s="10" t="e">
        <v>#N/A</v>
      </c>
      <c r="AE119" s="9">
        <v>26.264510021681417</v>
      </c>
      <c r="AF119" s="9">
        <f t="shared" si="43"/>
        <v>0</v>
      </c>
      <c r="AG119" s="10" t="e">
        <v>#N/A</v>
      </c>
      <c r="AH119" s="9">
        <v>25.583364091709619</v>
      </c>
      <c r="AI119" s="9">
        <f t="shared" si="44"/>
        <v>0</v>
      </c>
      <c r="AJ119" s="10" t="e">
        <v>#N/A</v>
      </c>
      <c r="AK119" s="9">
        <v>26.56819422491062</v>
      </c>
      <c r="AL119" s="9">
        <f t="shared" si="45"/>
        <v>0</v>
      </c>
      <c r="AM119" s="10" t="e">
        <v>#N/A</v>
      </c>
      <c r="AN119" s="9">
        <v>25.690745521833918</v>
      </c>
      <c r="AO119" s="9">
        <f t="shared" si="46"/>
        <v>0</v>
      </c>
      <c r="AP119" s="10" t="e">
        <v>#N/A</v>
      </c>
      <c r="AQ119" s="9">
        <v>24.918133354798321</v>
      </c>
      <c r="AR119" s="9">
        <f t="shared" si="47"/>
        <v>0</v>
      </c>
      <c r="AS119" s="10" t="e">
        <v>#N/A</v>
      </c>
      <c r="AT119" s="9">
        <v>25.040078126249519</v>
      </c>
      <c r="AU119" s="9">
        <f t="shared" si="48"/>
        <v>0</v>
      </c>
      <c r="AV119" s="10" t="e">
        <v>#N/A</v>
      </c>
      <c r="AW119" s="9">
        <v>24.603697995430423</v>
      </c>
      <c r="AX119" s="9">
        <f t="shared" si="49"/>
        <v>0</v>
      </c>
      <c r="AY119" s="10" t="e">
        <v>#N/A</v>
      </c>
      <c r="AZ119" s="9">
        <v>23.947462480741422</v>
      </c>
      <c r="BA119" s="9">
        <f t="shared" si="50"/>
        <v>0</v>
      </c>
      <c r="BB119" s="10" t="e">
        <v>#N/A</v>
      </c>
      <c r="BC119" s="9">
        <v>24.001081123420718</v>
      </c>
      <c r="BD119" s="9">
        <f t="shared" si="51"/>
        <v>0</v>
      </c>
      <c r="BE119" s="10" t="e">
        <v>#N/A</v>
      </c>
      <c r="BF119" s="9">
        <v>24.148484605865718</v>
      </c>
      <c r="BG119" s="9">
        <f t="shared" si="52"/>
        <v>0</v>
      </c>
      <c r="BH119" s="10" t="e">
        <v>#N/A</v>
      </c>
      <c r="BI119" s="9">
        <v>24.109581027813817</v>
      </c>
      <c r="BJ119" s="9">
        <f t="shared" si="53"/>
        <v>0</v>
      </c>
      <c r="BK119" s="10" t="e">
        <v>#N/A</v>
      </c>
      <c r="BL119" s="9">
        <v>24.031928852158117</v>
      </c>
      <c r="BM119" s="9">
        <f t="shared" si="54"/>
        <v>0</v>
      </c>
      <c r="BN119" s="10" t="e">
        <v>#N/A</v>
      </c>
      <c r="BO119" s="9">
        <v>23.791523282968321</v>
      </c>
      <c r="BP119" s="9">
        <f t="shared" si="55"/>
        <v>0</v>
      </c>
      <c r="BQ119" s="10" t="e">
        <v>#N/A</v>
      </c>
      <c r="BR119" s="9">
        <v>23.720985832972417</v>
      </c>
      <c r="BS119" s="9">
        <f t="shared" si="56"/>
        <v>0</v>
      </c>
      <c r="BT119" s="10" t="e">
        <v>#N/A</v>
      </c>
      <c r="BU119" s="9">
        <v>23.583526704944717</v>
      </c>
      <c r="BV119" s="9">
        <f t="shared" si="57"/>
        <v>0</v>
      </c>
      <c r="BW119" s="10" t="e">
        <v>#N/A</v>
      </c>
      <c r="BX119" s="9">
        <v>23.497147327387822</v>
      </c>
      <c r="BY119" s="9">
        <f t="shared" si="58"/>
        <v>0</v>
      </c>
      <c r="BZ119" s="10" t="e">
        <v>#N/A</v>
      </c>
      <c r="CA119" s="9">
        <v>24.25037885085262</v>
      </c>
      <c r="CB119" s="9">
        <f t="shared" si="59"/>
        <v>0</v>
      </c>
      <c r="CC119" s="10" t="e">
        <v>#N/A</v>
      </c>
      <c r="CD119" s="9">
        <v>24.407941178246922</v>
      </c>
      <c r="CE119" s="9">
        <f t="shared" si="60"/>
        <v>0</v>
      </c>
      <c r="CF119" s="10" t="e">
        <v>#N/A</v>
      </c>
      <c r="CG119" s="9">
        <v>24.318696371368922</v>
      </c>
      <c r="CH119" s="9">
        <f t="shared" si="61"/>
        <v>0</v>
      </c>
      <c r="CI119" s="10" t="e">
        <v>#N/A</v>
      </c>
      <c r="CJ119" s="9">
        <v>24.303385719193422</v>
      </c>
      <c r="CK119" s="9">
        <f t="shared" si="62"/>
        <v>0</v>
      </c>
      <c r="CL119" s="10" t="e">
        <v>#N/A</v>
      </c>
      <c r="CM119" s="9">
        <v>23.935198272516722</v>
      </c>
      <c r="CN119" s="9">
        <f t="shared" si="63"/>
        <v>0</v>
      </c>
      <c r="CO119" s="10" t="e">
        <v>#N/A</v>
      </c>
      <c r="CP119" s="9">
        <v>24.158876302929521</v>
      </c>
      <c r="CQ119" s="9">
        <f t="shared" si="64"/>
        <v>0</v>
      </c>
      <c r="CR119" s="10" t="e">
        <v>#N/A</v>
      </c>
      <c r="CS119" s="9">
        <v>25.536855875262823</v>
      </c>
      <c r="CT119" s="9">
        <f t="shared" si="65"/>
        <v>0</v>
      </c>
      <c r="CU119" s="10" t="e">
        <v>#N/A</v>
      </c>
      <c r="CV119" s="9">
        <v>24.306426153485319</v>
      </c>
      <c r="CW119" s="9">
        <f t="shared" si="66"/>
        <v>0</v>
      </c>
      <c r="CX119" s="10" t="e">
        <v>#N/A</v>
      </c>
      <c r="CY119" s="9">
        <v>25.024854261190121</v>
      </c>
      <c r="CZ119" s="9">
        <f t="shared" si="67"/>
        <v>0</v>
      </c>
      <c r="DA119" s="6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</row>
    <row r="120" spans="1:307" s="17" customFormat="1" ht="14.4" customHeight="1" x14ac:dyDescent="0.3">
      <c r="A120" s="13" t="s">
        <v>184</v>
      </c>
      <c r="B120" s="13" t="s">
        <v>185</v>
      </c>
      <c r="C120" s="10">
        <v>25.66741300389646</v>
      </c>
      <c r="D120" s="9">
        <v>27.065354200307372</v>
      </c>
      <c r="E120" s="9">
        <f t="shared" si="34"/>
        <v>1.9542395886227717</v>
      </c>
      <c r="F120" s="10">
        <v>27.681326493644281</v>
      </c>
      <c r="G120" s="9">
        <v>30.702478166553171</v>
      </c>
      <c r="H120" s="9">
        <f t="shared" si="35"/>
        <v>9.1273574307201795</v>
      </c>
      <c r="I120" s="10" t="e">
        <v>#N/A</v>
      </c>
      <c r="J120" s="9">
        <v>30.864744660649272</v>
      </c>
      <c r="K120" s="9">
        <f t="shared" si="36"/>
        <v>0</v>
      </c>
      <c r="L120" s="10" t="e">
        <v>#N/A</v>
      </c>
      <c r="M120" s="9">
        <v>32.071761419557873</v>
      </c>
      <c r="N120" s="9">
        <f t="shared" si="37"/>
        <v>0</v>
      </c>
      <c r="O120" s="10" t="e">
        <v>#N/A</v>
      </c>
      <c r="P120" s="9">
        <v>31.234196553182272</v>
      </c>
      <c r="Q120" s="9">
        <f t="shared" si="38"/>
        <v>0</v>
      </c>
      <c r="R120" s="10">
        <v>27.053761383524566</v>
      </c>
      <c r="S120" s="9">
        <v>29.549518878617469</v>
      </c>
      <c r="T120" s="9">
        <f t="shared" si="39"/>
        <v>6.2288054743124013</v>
      </c>
      <c r="U120" s="10" t="e">
        <v>#N/A</v>
      </c>
      <c r="V120" s="9">
        <v>29.737760245457672</v>
      </c>
      <c r="W120" s="9">
        <f t="shared" si="40"/>
        <v>0</v>
      </c>
      <c r="X120" s="10" t="e">
        <v>#N/A</v>
      </c>
      <c r="Y120" s="9">
        <v>30.289887791271568</v>
      </c>
      <c r="Z120" s="9">
        <f t="shared" si="41"/>
        <v>0</v>
      </c>
      <c r="AA120" s="10" t="e">
        <v>#N/A</v>
      </c>
      <c r="AB120" s="9">
        <v>30.170404522419574</v>
      </c>
      <c r="AC120" s="9">
        <f t="shared" si="42"/>
        <v>0</v>
      </c>
      <c r="AD120" s="10" t="e">
        <v>#N/A</v>
      </c>
      <c r="AE120" s="9">
        <v>30.058764899384073</v>
      </c>
      <c r="AF120" s="9">
        <f t="shared" si="43"/>
        <v>0</v>
      </c>
      <c r="AG120" s="10" t="e">
        <v>#N/A</v>
      </c>
      <c r="AH120" s="9">
        <v>29.875974472778971</v>
      </c>
      <c r="AI120" s="9">
        <f t="shared" si="44"/>
        <v>0</v>
      </c>
      <c r="AJ120" s="10" t="e">
        <v>#N/A</v>
      </c>
      <c r="AK120" s="9">
        <v>30.618303423109772</v>
      </c>
      <c r="AL120" s="9">
        <f t="shared" si="45"/>
        <v>0</v>
      </c>
      <c r="AM120" s="10" t="e">
        <v>#N/A</v>
      </c>
      <c r="AN120" s="9">
        <v>30.142464100926972</v>
      </c>
      <c r="AO120" s="9">
        <f t="shared" si="46"/>
        <v>0</v>
      </c>
      <c r="AP120" s="10" t="e">
        <v>#N/A</v>
      </c>
      <c r="AQ120" s="9">
        <v>28.606035317915172</v>
      </c>
      <c r="AR120" s="9">
        <f t="shared" si="47"/>
        <v>0</v>
      </c>
      <c r="AS120" s="10" t="e">
        <v>#N/A</v>
      </c>
      <c r="AT120" s="9">
        <v>29.036200650456269</v>
      </c>
      <c r="AU120" s="9">
        <f t="shared" si="48"/>
        <v>0</v>
      </c>
      <c r="AV120" s="10" t="e">
        <v>#N/A</v>
      </c>
      <c r="AW120" s="9">
        <v>28.763706365843372</v>
      </c>
      <c r="AX120" s="9">
        <f t="shared" si="49"/>
        <v>0</v>
      </c>
      <c r="AY120" s="10">
        <v>22.803434046804657</v>
      </c>
      <c r="AZ120" s="9">
        <v>27.677923814629871</v>
      </c>
      <c r="BA120" s="9">
        <f t="shared" si="50"/>
        <v>23.760650496632707</v>
      </c>
      <c r="BB120" s="10">
        <v>23.8988204208318</v>
      </c>
      <c r="BC120" s="9">
        <v>27.767892290616171</v>
      </c>
      <c r="BD120" s="9">
        <f t="shared" si="51"/>
        <v>14.969717133556726</v>
      </c>
      <c r="BE120" s="10">
        <v>24.338115997915605</v>
      </c>
      <c r="BF120" s="9">
        <v>28.017150447164671</v>
      </c>
      <c r="BG120" s="9">
        <f t="shared" si="52"/>
        <v>13.535294478761379</v>
      </c>
      <c r="BH120" s="10">
        <v>25.051258168506191</v>
      </c>
      <c r="BI120" s="9">
        <v>28.07436938373867</v>
      </c>
      <c r="BJ120" s="9">
        <f t="shared" si="53"/>
        <v>9.1392014196643956</v>
      </c>
      <c r="BK120" s="10">
        <v>25.051258168506191</v>
      </c>
      <c r="BL120" s="9">
        <v>28.118900748762371</v>
      </c>
      <c r="BM120" s="9">
        <f t="shared" si="54"/>
        <v>9.4104310002007949</v>
      </c>
      <c r="BN120" s="10">
        <v>25.21670715208321</v>
      </c>
      <c r="BO120" s="9">
        <v>27.915647022010571</v>
      </c>
      <c r="BP120" s="9">
        <f t="shared" si="55"/>
        <v>7.2842764214835229</v>
      </c>
      <c r="BQ120" s="10">
        <v>25.32510476201298</v>
      </c>
      <c r="BR120" s="9">
        <v>27.830761872765972</v>
      </c>
      <c r="BS120" s="9">
        <f t="shared" si="56"/>
        <v>6.2783175566670311</v>
      </c>
      <c r="BT120" s="10" t="e">
        <v>#N/A</v>
      </c>
      <c r="BU120" s="9">
        <v>27.72306784800217</v>
      </c>
      <c r="BV120" s="9">
        <f t="shared" si="57"/>
        <v>0</v>
      </c>
      <c r="BW120" s="10">
        <v>25.593246218155038</v>
      </c>
      <c r="BX120" s="9">
        <v>27.74000196757007</v>
      </c>
      <c r="BY120" s="9">
        <f t="shared" si="58"/>
        <v>4.608560247646496</v>
      </c>
      <c r="BZ120" s="10">
        <v>24.115615640691338</v>
      </c>
      <c r="CA120" s="9">
        <v>28.083305068043771</v>
      </c>
      <c r="CB120" s="9">
        <f t="shared" si="59"/>
        <v>15.742559391924274</v>
      </c>
      <c r="CC120" s="10">
        <v>24.674719102434363</v>
      </c>
      <c r="CD120" s="9">
        <v>28.39584567131967</v>
      </c>
      <c r="CE120" s="9">
        <f t="shared" si="60"/>
        <v>13.846782941664136</v>
      </c>
      <c r="CF120" s="10">
        <v>24.224013250621109</v>
      </c>
      <c r="CG120" s="9">
        <v>28.346509292367372</v>
      </c>
      <c r="CH120" s="9">
        <f t="shared" si="61"/>
        <v>16.99497361421361</v>
      </c>
      <c r="CI120" s="10">
        <v>24.674719102434363</v>
      </c>
      <c r="CJ120" s="9">
        <v>28.201528508287272</v>
      </c>
      <c r="CK120" s="9">
        <f t="shared" si="62"/>
        <v>12.438384585212546</v>
      </c>
      <c r="CL120" s="10">
        <v>24.703244789257987</v>
      </c>
      <c r="CM120" s="9">
        <v>28.041402439195071</v>
      </c>
      <c r="CN120" s="9">
        <f t="shared" si="63"/>
        <v>11.143296495833479</v>
      </c>
      <c r="CO120" s="10">
        <v>27.264989895399676</v>
      </c>
      <c r="CP120" s="9">
        <v>28.867356929923471</v>
      </c>
      <c r="CQ120" s="9">
        <f t="shared" si="64"/>
        <v>2.5675801133285794</v>
      </c>
      <c r="CR120" s="10" t="e">
        <v>#N/A</v>
      </c>
      <c r="CS120" s="9">
        <v>29.933501030315171</v>
      </c>
      <c r="CT120" s="9">
        <f t="shared" si="65"/>
        <v>0</v>
      </c>
      <c r="CU120" s="10" t="e">
        <v>#N/A</v>
      </c>
      <c r="CV120" s="9">
        <v>28.952738540230371</v>
      </c>
      <c r="CW120" s="9">
        <f t="shared" si="66"/>
        <v>0</v>
      </c>
      <c r="CX120" s="10" t="e">
        <v>#N/A</v>
      </c>
      <c r="CY120" s="9">
        <v>29.535577640047073</v>
      </c>
      <c r="CZ120" s="9">
        <f t="shared" si="67"/>
        <v>0</v>
      </c>
      <c r="DA120" s="6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</row>
    <row r="121" spans="1:307" s="16" customFormat="1" ht="14.4" customHeight="1" x14ac:dyDescent="0.3">
      <c r="A121" s="13" t="s">
        <v>186</v>
      </c>
      <c r="B121" s="13" t="s">
        <v>187</v>
      </c>
      <c r="C121" s="10">
        <v>-6.4696257715978192</v>
      </c>
      <c r="D121" s="9">
        <v>-9.9654388433304</v>
      </c>
      <c r="E121" s="9">
        <f t="shared" si="34"/>
        <v>12.220709032496382</v>
      </c>
      <c r="F121" s="10">
        <v>-1.4833357148284261</v>
      </c>
      <c r="G121" s="9">
        <v>-3.5550433226658988</v>
      </c>
      <c r="H121" s="9">
        <f t="shared" si="35"/>
        <v>4.2919724123716643</v>
      </c>
      <c r="I121" s="10">
        <v>-2.5673118141261195</v>
      </c>
      <c r="J121" s="9">
        <v>-3.0456184657307972</v>
      </c>
      <c r="K121" s="9">
        <f t="shared" si="36"/>
        <v>0.22877725296927851</v>
      </c>
      <c r="L121" s="10">
        <v>3.1948769242458361</v>
      </c>
      <c r="M121" s="9">
        <v>1.7022389046311019</v>
      </c>
      <c r="N121" s="9">
        <f t="shared" si="37"/>
        <v>2.2279682575993958</v>
      </c>
      <c r="O121" s="10">
        <v>2.6243631877733655</v>
      </c>
      <c r="P121" s="9">
        <v>2.285468574630503</v>
      </c>
      <c r="Q121" s="9">
        <f t="shared" si="38"/>
        <v>0.11484955881725044</v>
      </c>
      <c r="R121" s="10">
        <v>-3.3089796715403317</v>
      </c>
      <c r="S121" s="9">
        <v>-6.0055420249987996</v>
      </c>
      <c r="T121" s="9">
        <f t="shared" si="39"/>
        <v>7.2714485260894719</v>
      </c>
      <c r="U121" s="10">
        <v>1.7685925830646596</v>
      </c>
      <c r="V121" s="9">
        <v>1.619035920807903</v>
      </c>
      <c r="W121" s="9">
        <f t="shared" si="40"/>
        <v>2.2367195225381553E-2</v>
      </c>
      <c r="X121" s="10">
        <v>-0.28525686823623708</v>
      </c>
      <c r="Y121" s="9">
        <v>-4.6352603677887991</v>
      </c>
      <c r="Z121" s="9">
        <f t="shared" si="41"/>
        <v>18.922530446119538</v>
      </c>
      <c r="AA121" s="10" t="e">
        <v>#N/A</v>
      </c>
      <c r="AB121" s="9">
        <v>-0.77706297981779926</v>
      </c>
      <c r="AC121" s="9">
        <f t="shared" si="42"/>
        <v>0</v>
      </c>
      <c r="AD121" s="10" t="e">
        <v>#N/A</v>
      </c>
      <c r="AE121" s="9">
        <v>-1.9517148034453982</v>
      </c>
      <c r="AF121" s="9">
        <f t="shared" si="43"/>
        <v>0</v>
      </c>
      <c r="AG121" s="10">
        <v>0.11410274729449554</v>
      </c>
      <c r="AH121" s="9">
        <v>-1.9639127293129981</v>
      </c>
      <c r="AI121" s="9">
        <f t="shared" si="44"/>
        <v>4.3181483210202689</v>
      </c>
      <c r="AJ121" s="10">
        <v>1.7115412094174118</v>
      </c>
      <c r="AK121" s="9">
        <v>0.43615115798450077</v>
      </c>
      <c r="AL121" s="9">
        <f t="shared" si="45"/>
        <v>1.6266197832940434</v>
      </c>
      <c r="AM121" s="10">
        <v>-0.96987335200319968</v>
      </c>
      <c r="AN121" s="9">
        <v>-4.2562614222767969</v>
      </c>
      <c r="AO121" s="9">
        <f t="shared" si="46"/>
        <v>10.800346548436618</v>
      </c>
      <c r="AP121" s="10">
        <v>1.198078846592189</v>
      </c>
      <c r="AQ121" s="9">
        <v>-1.4789405935176987</v>
      </c>
      <c r="AR121" s="9">
        <f t="shared" si="47"/>
        <v>7.1664330827262566</v>
      </c>
      <c r="AS121" s="10">
        <v>0.51346236282522284</v>
      </c>
      <c r="AT121" s="9">
        <v>-2.4930987799855977</v>
      </c>
      <c r="AU121" s="9">
        <f t="shared" si="48"/>
        <v>9.0394099054599071</v>
      </c>
      <c r="AV121" s="10">
        <v>-0.23391063195371231</v>
      </c>
      <c r="AW121" s="9">
        <v>-3.5769481016948994</v>
      </c>
      <c r="AX121" s="9">
        <f t="shared" si="49"/>
        <v>11.175899524093559</v>
      </c>
      <c r="AY121" s="10">
        <v>0.34230824188348308</v>
      </c>
      <c r="AZ121" s="9">
        <v>1.788342233628601</v>
      </c>
      <c r="BA121" s="9">
        <f t="shared" si="50"/>
        <v>2.0910143052823198</v>
      </c>
      <c r="BB121" s="10">
        <v>-0.34230824188348308</v>
      </c>
      <c r="BC121" s="9">
        <v>0.46200195542520106</v>
      </c>
      <c r="BD121" s="9">
        <f t="shared" si="51"/>
        <v>0.64691489349473441</v>
      </c>
      <c r="BE121" s="10" t="e">
        <v>#N/A</v>
      </c>
      <c r="BF121" s="9">
        <v>-0.72333086372679745</v>
      </c>
      <c r="BG121" s="9">
        <f t="shared" si="52"/>
        <v>0</v>
      </c>
      <c r="BH121" s="10">
        <v>-1.4833357148284261</v>
      </c>
      <c r="BI121" s="9">
        <v>-1.5067581980343974</v>
      </c>
      <c r="BJ121" s="9">
        <f t="shared" si="53"/>
        <v>5.4861271953400711E-4</v>
      </c>
      <c r="BK121" s="10">
        <v>-1.9397467040063994</v>
      </c>
      <c r="BL121" s="9">
        <v>-2.2724820792579976</v>
      </c>
      <c r="BM121" s="9">
        <f t="shared" si="54"/>
        <v>0.11071282994382189</v>
      </c>
      <c r="BN121" s="10" t="e">
        <v>#N/A</v>
      </c>
      <c r="BO121" s="9">
        <v>-2.9168816653573977</v>
      </c>
      <c r="BP121" s="9">
        <f t="shared" si="55"/>
        <v>0</v>
      </c>
      <c r="BQ121" s="10" t="e">
        <v>#N/A</v>
      </c>
      <c r="BR121" s="9">
        <v>-3.286125620553598</v>
      </c>
      <c r="BS121" s="9">
        <f t="shared" si="56"/>
        <v>0</v>
      </c>
      <c r="BT121" s="10">
        <v>-2.9666714296568486</v>
      </c>
      <c r="BU121" s="9">
        <v>-3.8240312927357998</v>
      </c>
      <c r="BV121" s="9">
        <f t="shared" si="57"/>
        <v>0.73506593481875793</v>
      </c>
      <c r="BW121" s="10" t="e">
        <v>#N/A</v>
      </c>
      <c r="BX121" s="9">
        <v>-4.199321109369297</v>
      </c>
      <c r="BY121" s="9">
        <f t="shared" si="58"/>
        <v>0</v>
      </c>
      <c r="BZ121" s="10">
        <v>-2.1109008249481427</v>
      </c>
      <c r="CA121" s="9">
        <v>-0.64021018595159873</v>
      </c>
      <c r="CB121" s="9">
        <f t="shared" si="59"/>
        <v>2.1629309556320626</v>
      </c>
      <c r="CC121" s="10" t="e">
        <v>#N/A</v>
      </c>
      <c r="CD121" s="9">
        <v>0.15491800902530173</v>
      </c>
      <c r="CE121" s="9">
        <f t="shared" si="60"/>
        <v>0</v>
      </c>
      <c r="CF121" s="10" t="e">
        <v>#N/A</v>
      </c>
      <c r="CG121" s="9">
        <v>0.16327301297380004</v>
      </c>
      <c r="CH121" s="9">
        <f t="shared" si="61"/>
        <v>0</v>
      </c>
      <c r="CI121" s="10" t="e">
        <v>#N/A</v>
      </c>
      <c r="CJ121" s="9">
        <v>-1.0931093975619</v>
      </c>
      <c r="CK121" s="9">
        <f t="shared" si="62"/>
        <v>0</v>
      </c>
      <c r="CL121" s="10" t="e">
        <v>#N/A</v>
      </c>
      <c r="CM121" s="9">
        <v>-2.4262081344862985</v>
      </c>
      <c r="CN121" s="9">
        <f t="shared" si="63"/>
        <v>0</v>
      </c>
      <c r="CO121" s="10">
        <v>-4.9463029110246612</v>
      </c>
      <c r="CP121" s="9">
        <v>-8.0563942083668998</v>
      </c>
      <c r="CQ121" s="9">
        <f t="shared" si="64"/>
        <v>9.6726678778039279</v>
      </c>
      <c r="CR121" s="10">
        <v>-1.141027472944943</v>
      </c>
      <c r="CS121" s="9">
        <v>-5.1092075879514987</v>
      </c>
      <c r="CT121" s="9">
        <f t="shared" si="65"/>
        <v>15.746453425133442</v>
      </c>
      <c r="CU121" s="10">
        <v>-5.408470221759023</v>
      </c>
      <c r="CV121" s="9">
        <v>-7.7743514031093</v>
      </c>
      <c r="CW121" s="9">
        <f t="shared" si="66"/>
        <v>5.5973937642673821</v>
      </c>
      <c r="CX121" s="10" t="e">
        <v>#N/A</v>
      </c>
      <c r="CY121" s="9">
        <v>-4.5403118257861976</v>
      </c>
      <c r="CZ121" s="9">
        <f t="shared" si="67"/>
        <v>0</v>
      </c>
      <c r="DA121" s="6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</row>
    <row r="122" spans="1:307" s="16" customFormat="1" ht="14.4" customHeight="1" x14ac:dyDescent="0.3">
      <c r="A122" s="13" t="s">
        <v>188</v>
      </c>
      <c r="B122" s="13" t="s">
        <v>189</v>
      </c>
      <c r="C122" s="10">
        <v>-2.4703244789258001</v>
      </c>
      <c r="D122" s="9">
        <v>-6.4717450092703004</v>
      </c>
      <c r="E122" s="9">
        <f t="shared" si="34"/>
        <v>16.011366260662463</v>
      </c>
      <c r="F122" s="10">
        <v>1.7685925830646578</v>
      </c>
      <c r="G122" s="9">
        <v>-0.17580807912609941</v>
      </c>
      <c r="H122" s="9">
        <f t="shared" si="35"/>
        <v>3.7806939351278555</v>
      </c>
      <c r="I122" s="10">
        <v>1.5403870884756703</v>
      </c>
      <c r="J122" s="9">
        <v>0.53232954884240158</v>
      </c>
      <c r="K122" s="9">
        <f t="shared" si="36"/>
        <v>1.0161800032114792</v>
      </c>
      <c r="L122" s="10">
        <v>6.503856595786166</v>
      </c>
      <c r="M122" s="9">
        <v>5.4359900300250992</v>
      </c>
      <c r="N122" s="9">
        <f t="shared" si="37"/>
        <v>1.140339002270335</v>
      </c>
      <c r="O122" s="10">
        <v>6.5609079694334138</v>
      </c>
      <c r="P122" s="9">
        <v>6.066497969108898</v>
      </c>
      <c r="Q122" s="9">
        <f t="shared" si="38"/>
        <v>0.24444124842088769</v>
      </c>
      <c r="R122" s="10">
        <v>5.7051373647244219E-2</v>
      </c>
      <c r="S122" s="9">
        <v>-2.5302001619586001</v>
      </c>
      <c r="T122" s="9">
        <f t="shared" si="39"/>
        <v>6.6938705084947996</v>
      </c>
      <c r="U122" s="10">
        <v>4.3359043971907756</v>
      </c>
      <c r="V122" s="9">
        <v>4.9330872471535017</v>
      </c>
      <c r="W122" s="9">
        <f t="shared" si="40"/>
        <v>0.35662735628960379</v>
      </c>
      <c r="X122" s="10">
        <v>3.1378255505985866</v>
      </c>
      <c r="Y122" s="9">
        <v>-1.0679949381454996</v>
      </c>
      <c r="Z122" s="9">
        <f t="shared" si="41"/>
        <v>17.688925983539544</v>
      </c>
      <c r="AA122" s="10" t="e">
        <v>#N/A</v>
      </c>
      <c r="AB122" s="9">
        <v>2.6202184303277001</v>
      </c>
      <c r="AC122" s="9">
        <f t="shared" si="42"/>
        <v>0</v>
      </c>
      <c r="AD122" s="10">
        <v>3.765390660718305</v>
      </c>
      <c r="AE122" s="9">
        <v>1.5195767915116001</v>
      </c>
      <c r="AF122" s="9">
        <f t="shared" si="43"/>
        <v>5.0436799351211903</v>
      </c>
      <c r="AG122" s="10">
        <v>3.4801337924820697</v>
      </c>
      <c r="AH122" s="9">
        <v>1.0116023514257009</v>
      </c>
      <c r="AI122" s="9">
        <f t="shared" si="44"/>
        <v>6.0936474754838326</v>
      </c>
      <c r="AJ122" s="10">
        <v>5.2487263755467293</v>
      </c>
      <c r="AK122" s="9">
        <v>4.0672027602071985</v>
      </c>
      <c r="AL122" s="9">
        <f t="shared" si="45"/>
        <v>1.3959980536049954</v>
      </c>
      <c r="AM122" s="10">
        <v>3.2519282978930821</v>
      </c>
      <c r="AN122" s="9">
        <v>-0.65849310051480003</v>
      </c>
      <c r="AO122" s="9">
        <f t="shared" si="46"/>
        <v>15.291395513126258</v>
      </c>
      <c r="AP122" s="10">
        <v>3.9935961553072925</v>
      </c>
      <c r="AQ122" s="9">
        <v>1.4703639309804011</v>
      </c>
      <c r="AR122" s="9">
        <f t="shared" si="47"/>
        <v>6.3667008578816322</v>
      </c>
      <c r="AS122" s="10">
        <v>3.6512879134238094</v>
      </c>
      <c r="AT122" s="9">
        <v>0.55655804356329952</v>
      </c>
      <c r="AU122" s="9">
        <f t="shared" si="48"/>
        <v>9.5773529674068492</v>
      </c>
      <c r="AV122" s="10">
        <v>3.2747488473519812</v>
      </c>
      <c r="AW122" s="9">
        <v>-0.51049688781840175</v>
      </c>
      <c r="AX122" s="9">
        <f t="shared" si="49"/>
        <v>14.328085275625574</v>
      </c>
      <c r="AY122" s="10">
        <v>3.5371851661293174</v>
      </c>
      <c r="AZ122" s="9">
        <v>4.8647869919048006</v>
      </c>
      <c r="BA122" s="9">
        <f t="shared" si="50"/>
        <v>1.7625266078023962</v>
      </c>
      <c r="BB122" s="10">
        <v>2.5102604404788718</v>
      </c>
      <c r="BC122" s="9">
        <v>3.6630590642481984</v>
      </c>
      <c r="BD122" s="9">
        <f t="shared" si="51"/>
        <v>1.3289446669644536</v>
      </c>
      <c r="BE122" s="10">
        <v>1.9967980776536454</v>
      </c>
      <c r="BF122" s="9">
        <v>2.5828753651018985</v>
      </c>
      <c r="BG122" s="9">
        <f t="shared" si="52"/>
        <v>0.34348658686270234</v>
      </c>
      <c r="BH122" s="10">
        <v>1.7115412094174101</v>
      </c>
      <c r="BI122" s="9">
        <v>1.9085894543235007</v>
      </c>
      <c r="BJ122" s="9">
        <f t="shared" si="53"/>
        <v>3.882801082057067E-2</v>
      </c>
      <c r="BK122" s="10">
        <v>0.74166785741421215</v>
      </c>
      <c r="BL122" s="9">
        <v>1.2323138366472008</v>
      </c>
      <c r="BM122" s="9">
        <f t="shared" si="54"/>
        <v>0.24073347693749839</v>
      </c>
      <c r="BN122" s="10">
        <v>0.69602675849641393</v>
      </c>
      <c r="BO122" s="9">
        <v>0.63552354733339911</v>
      </c>
      <c r="BP122" s="9">
        <f t="shared" si="55"/>
        <v>3.6606385610363618E-3</v>
      </c>
      <c r="BQ122" s="10" t="e">
        <v>#N/A</v>
      </c>
      <c r="BR122" s="9">
        <v>0.31831335395609983</v>
      </c>
      <c r="BS122" s="9">
        <f t="shared" si="56"/>
        <v>0</v>
      </c>
      <c r="BT122" s="10">
        <v>0.28525686823623353</v>
      </c>
      <c r="BU122" s="9">
        <v>-0.18775463376249846</v>
      </c>
      <c r="BV122" s="9">
        <f t="shared" si="57"/>
        <v>0.22373988102309644</v>
      </c>
      <c r="BW122" s="10" t="e">
        <v>#N/A</v>
      </c>
      <c r="BX122" s="9">
        <v>-0.41994860729050032</v>
      </c>
      <c r="BY122" s="9">
        <f t="shared" si="58"/>
        <v>0</v>
      </c>
      <c r="BZ122" s="10">
        <v>1.5403870884756703</v>
      </c>
      <c r="CA122" s="9">
        <v>2.667524582056199</v>
      </c>
      <c r="CB122" s="9">
        <f t="shared" si="59"/>
        <v>1.2704389294349965</v>
      </c>
      <c r="CC122" s="10">
        <v>1.8826953303591498</v>
      </c>
      <c r="CD122" s="9">
        <v>3.7790402865357997</v>
      </c>
      <c r="CE122" s="9">
        <f t="shared" si="60"/>
        <v>3.5961241928166201</v>
      </c>
      <c r="CF122" s="10">
        <v>1.5403870884756703</v>
      </c>
      <c r="CG122" s="9">
        <v>3.8084607561550001</v>
      </c>
      <c r="CH122" s="9">
        <f t="shared" si="61"/>
        <v>5.1441581620203669</v>
      </c>
      <c r="CI122" s="10">
        <v>2.2250035722426329</v>
      </c>
      <c r="CJ122" s="9">
        <v>2.3569628313237985</v>
      </c>
      <c r="CK122" s="9">
        <f t="shared" si="62"/>
        <v>1.7413246057250177E-2</v>
      </c>
      <c r="CL122" s="10">
        <v>1.6544898357701623</v>
      </c>
      <c r="CM122" s="9">
        <v>1.0647032113169992</v>
      </c>
      <c r="CN122" s="9">
        <f t="shared" si="63"/>
        <v>0.34784826238385647</v>
      </c>
      <c r="CO122" s="10">
        <v>-1.3121166684474392</v>
      </c>
      <c r="CP122" s="9">
        <v>-4.5793025887061987</v>
      </c>
      <c r="CQ122" s="9">
        <f t="shared" si="64"/>
        <v>10.674503837537078</v>
      </c>
      <c r="CR122" s="10">
        <v>2.3391063195371284</v>
      </c>
      <c r="CS122" s="9">
        <v>-1.5450859889037005</v>
      </c>
      <c r="CT122" s="9">
        <f t="shared" si="65"/>
        <v>15.086949888950896</v>
      </c>
      <c r="CU122" s="10">
        <v>-1.4034637917222792</v>
      </c>
      <c r="CV122" s="9">
        <v>-4.3272779657003007</v>
      </c>
      <c r="CW122" s="9">
        <f t="shared" si="66"/>
        <v>8.5486893239547808</v>
      </c>
      <c r="CX122" s="10">
        <v>-5.459816458041546</v>
      </c>
      <c r="CY122" s="9">
        <v>-0.93509847350010133</v>
      </c>
      <c r="CZ122" s="9">
        <f t="shared" si="67"/>
        <v>20.473072839632792</v>
      </c>
      <c r="DA122" s="6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</row>
    <row r="123" spans="1:307" s="7" customFormat="1" ht="14.4" customHeight="1" x14ac:dyDescent="0.3">
      <c r="A123" s="13" t="s">
        <v>190</v>
      </c>
      <c r="B123" s="13" t="s">
        <v>191</v>
      </c>
      <c r="C123" s="10">
        <v>0.99839903882682179</v>
      </c>
      <c r="D123" s="9">
        <v>-2.9359330268733004</v>
      </c>
      <c r="E123" s="9">
        <f t="shared" si="34"/>
        <v>15.478968803196191</v>
      </c>
      <c r="F123" s="10" t="e">
        <v>#N/A</v>
      </c>
      <c r="G123" s="9">
        <v>3.4703262690193988</v>
      </c>
      <c r="H123" s="9">
        <f t="shared" si="35"/>
        <v>0</v>
      </c>
      <c r="I123" s="10">
        <v>5.362829122841223</v>
      </c>
      <c r="J123" s="9">
        <v>4.0904200924593006</v>
      </c>
      <c r="K123" s="9">
        <f t="shared" si="36"/>
        <v>1.619024740597464</v>
      </c>
      <c r="L123" s="10" t="e">
        <v>#N/A</v>
      </c>
      <c r="M123" s="9">
        <v>9.1151817416040011</v>
      </c>
      <c r="N123" s="9">
        <f t="shared" si="37"/>
        <v>0</v>
      </c>
      <c r="O123" s="10" t="e">
        <v>#N/A</v>
      </c>
      <c r="P123" s="9">
        <v>9.7354822424894003</v>
      </c>
      <c r="Q123" s="9">
        <f t="shared" si="38"/>
        <v>0</v>
      </c>
      <c r="R123" s="10" t="e">
        <v>#N/A</v>
      </c>
      <c r="S123" s="9">
        <v>1.168234370587701</v>
      </c>
      <c r="T123" s="9">
        <f t="shared" si="39"/>
        <v>0</v>
      </c>
      <c r="U123" s="10" t="e">
        <v>#N/A</v>
      </c>
      <c r="V123" s="9">
        <v>8.2655690772321968</v>
      </c>
      <c r="W123" s="9">
        <f t="shared" si="40"/>
        <v>0</v>
      </c>
      <c r="X123" s="10">
        <v>6.7891134640224031</v>
      </c>
      <c r="Y123" s="9">
        <v>2.5567585892097995</v>
      </c>
      <c r="Z123" s="9">
        <f t="shared" si="41"/>
        <v>17.912827786350011</v>
      </c>
      <c r="AA123" s="10" t="e">
        <v>#N/A</v>
      </c>
      <c r="AB123" s="9">
        <v>6.0824154510025998</v>
      </c>
      <c r="AC123" s="9">
        <f t="shared" si="42"/>
        <v>0</v>
      </c>
      <c r="AD123" s="10" t="e">
        <v>#N/A</v>
      </c>
      <c r="AE123" s="9">
        <v>5.0619457789854003</v>
      </c>
      <c r="AF123" s="9">
        <f t="shared" si="43"/>
        <v>0</v>
      </c>
      <c r="AG123" s="10" t="e">
        <v>#N/A</v>
      </c>
      <c r="AH123" s="9">
        <v>4.3677323114841009</v>
      </c>
      <c r="AI123" s="9">
        <f t="shared" si="44"/>
        <v>0</v>
      </c>
      <c r="AJ123" s="10" t="e">
        <v>#N/A</v>
      </c>
      <c r="AK123" s="9">
        <v>7.6956334984775019</v>
      </c>
      <c r="AL123" s="9">
        <f t="shared" si="45"/>
        <v>0</v>
      </c>
      <c r="AM123" s="10">
        <v>7.3596272004948737</v>
      </c>
      <c r="AN123" s="9">
        <v>2.9590927840129986</v>
      </c>
      <c r="AO123" s="9">
        <f t="shared" si="46"/>
        <v>19.364703150641478</v>
      </c>
      <c r="AP123" s="10" t="e">
        <v>#N/A</v>
      </c>
      <c r="AQ123" s="9">
        <v>4.6381087915595991</v>
      </c>
      <c r="AR123" s="9">
        <f t="shared" si="47"/>
        <v>0</v>
      </c>
      <c r="AS123" s="10" t="e">
        <v>#N/A</v>
      </c>
      <c r="AT123" s="9">
        <v>3.8600857263641011</v>
      </c>
      <c r="AU123" s="9">
        <f t="shared" si="48"/>
        <v>0</v>
      </c>
      <c r="AV123" s="10" t="e">
        <v>#N/A</v>
      </c>
      <c r="AW123" s="9">
        <v>2.8361853970965996</v>
      </c>
      <c r="AX123" s="9">
        <f t="shared" si="49"/>
        <v>0</v>
      </c>
      <c r="AY123" s="10">
        <v>5.7051373647247061</v>
      </c>
      <c r="AZ123" s="9">
        <v>8.0868058968230976</v>
      </c>
      <c r="BA123" s="9">
        <f t="shared" si="50"/>
        <v>5.6723449967877064</v>
      </c>
      <c r="BB123" s="10" t="e">
        <v>#N/A</v>
      </c>
      <c r="BC123" s="9">
        <v>6.9505080234283021</v>
      </c>
      <c r="BD123" s="9">
        <f t="shared" si="51"/>
        <v>0</v>
      </c>
      <c r="BE123" s="10" t="e">
        <v>#N/A</v>
      </c>
      <c r="BF123" s="9">
        <v>5.9661807007494012</v>
      </c>
      <c r="BG123" s="9">
        <f t="shared" si="52"/>
        <v>0</v>
      </c>
      <c r="BH123" s="10" t="e">
        <v>#N/A</v>
      </c>
      <c r="BI123" s="9">
        <v>5.3843326185534011</v>
      </c>
      <c r="BJ123" s="9">
        <f t="shared" si="53"/>
        <v>0</v>
      </c>
      <c r="BK123" s="10" t="e">
        <v>#N/A</v>
      </c>
      <c r="BL123" s="9">
        <v>4.7930118483966986</v>
      </c>
      <c r="BM123" s="9">
        <f t="shared" si="54"/>
        <v>0</v>
      </c>
      <c r="BN123" s="10" t="e">
        <v>#N/A</v>
      </c>
      <c r="BO123" s="9">
        <v>4.2341918865581007</v>
      </c>
      <c r="BP123" s="9">
        <f t="shared" si="55"/>
        <v>0</v>
      </c>
      <c r="BQ123" s="10" t="e">
        <v>#N/A</v>
      </c>
      <c r="BR123" s="9">
        <v>3.9506612423644007</v>
      </c>
      <c r="BS123" s="9">
        <f t="shared" si="56"/>
        <v>0</v>
      </c>
      <c r="BT123" s="10">
        <v>3.4801337924820714</v>
      </c>
      <c r="BU123" s="9">
        <v>3.4735533749251992</v>
      </c>
      <c r="BV123" s="9">
        <f t="shared" si="57"/>
        <v>4.3301895222792155E-5</v>
      </c>
      <c r="BW123" s="10" t="e">
        <v>#N/A</v>
      </c>
      <c r="BX123" s="9">
        <v>3.3570443370449006</v>
      </c>
      <c r="BY123" s="9">
        <f t="shared" si="58"/>
        <v>0</v>
      </c>
      <c r="BZ123" s="10" t="e">
        <v>#N/A</v>
      </c>
      <c r="CA123" s="9">
        <v>6.046364103270502</v>
      </c>
      <c r="CB123" s="9">
        <f t="shared" si="59"/>
        <v>0</v>
      </c>
      <c r="CC123" s="10" t="e">
        <v>#N/A</v>
      </c>
      <c r="CD123" s="9">
        <v>7.3829478960472024</v>
      </c>
      <c r="CE123" s="9">
        <f t="shared" si="60"/>
        <v>0</v>
      </c>
      <c r="CF123" s="10" t="e">
        <v>#N/A</v>
      </c>
      <c r="CG123" s="9">
        <v>7.4318671913269974</v>
      </c>
      <c r="CH123" s="9">
        <f t="shared" si="61"/>
        <v>0</v>
      </c>
      <c r="CI123" s="10" t="e">
        <v>#N/A</v>
      </c>
      <c r="CJ123" s="9">
        <v>5.8615608908148005</v>
      </c>
      <c r="CK123" s="9">
        <f t="shared" si="62"/>
        <v>0</v>
      </c>
      <c r="CL123" s="10" t="e">
        <v>#N/A</v>
      </c>
      <c r="CM123" s="9">
        <v>4.6192783629402996</v>
      </c>
      <c r="CN123" s="9">
        <f t="shared" si="63"/>
        <v>0</v>
      </c>
      <c r="CO123" s="10" t="e">
        <v>#N/A</v>
      </c>
      <c r="CP123" s="9">
        <v>-1.0606580669916994</v>
      </c>
      <c r="CQ123" s="9">
        <f t="shared" si="64"/>
        <v>0</v>
      </c>
      <c r="CR123" s="10">
        <v>6.2756511011971767</v>
      </c>
      <c r="CS123" s="9">
        <v>2.0849320017626987</v>
      </c>
      <c r="CT123" s="9">
        <f t="shared" si="65"/>
        <v>17.562126570364924</v>
      </c>
      <c r="CU123" s="10">
        <v>2.282054945889886</v>
      </c>
      <c r="CV123" s="9">
        <v>-0.84059080912620132</v>
      </c>
      <c r="CW123" s="9">
        <f t="shared" si="66"/>
        <v>9.7509165113199892</v>
      </c>
      <c r="CX123" s="10" t="e">
        <v>#N/A</v>
      </c>
      <c r="CY123" s="9">
        <v>2.647228153826898</v>
      </c>
      <c r="CZ123" s="9">
        <f t="shared" si="67"/>
        <v>0</v>
      </c>
      <c r="DA123" s="95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4"/>
      <c r="IV123" s="14"/>
      <c r="IW123" s="14"/>
      <c r="IX123" s="14"/>
      <c r="IY123" s="14"/>
      <c r="IZ123" s="14"/>
      <c r="JA123" s="14"/>
      <c r="JB123" s="14"/>
      <c r="JC123" s="14"/>
      <c r="JD123" s="14"/>
      <c r="JE123" s="14"/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</row>
    <row r="124" spans="1:307" s="7" customFormat="1" ht="14.4" customHeight="1" x14ac:dyDescent="0.3">
      <c r="A124" s="13" t="s">
        <v>192</v>
      </c>
      <c r="B124" s="13" t="s">
        <v>193</v>
      </c>
      <c r="C124" s="10">
        <v>1.7742977204293844</v>
      </c>
      <c r="D124" s="9">
        <v>-0.7605499115583001</v>
      </c>
      <c r="E124" s="9">
        <f t="shared" si="34"/>
        <v>6.4254525173935715</v>
      </c>
      <c r="F124" s="10" t="e">
        <v>#N/A</v>
      </c>
      <c r="G124" s="9">
        <v>4.9807655173831016</v>
      </c>
      <c r="H124" s="9">
        <f t="shared" si="35"/>
        <v>0</v>
      </c>
      <c r="I124" s="10" t="e">
        <v>#N/A</v>
      </c>
      <c r="J124" s="9">
        <v>5.9176885077378998</v>
      </c>
      <c r="K124" s="9">
        <f t="shared" si="36"/>
        <v>0</v>
      </c>
      <c r="L124" s="10" t="e">
        <v>#N/A</v>
      </c>
      <c r="M124" s="9">
        <v>10.3552937552559</v>
      </c>
      <c r="N124" s="9">
        <f t="shared" si="37"/>
        <v>0</v>
      </c>
      <c r="O124" s="10" t="e">
        <v>#N/A</v>
      </c>
      <c r="P124" s="9">
        <v>10.878097147917799</v>
      </c>
      <c r="Q124" s="9">
        <f t="shared" si="38"/>
        <v>0</v>
      </c>
      <c r="R124" s="10" t="e">
        <v>#N/A</v>
      </c>
      <c r="S124" s="9">
        <v>3.0024921120605015</v>
      </c>
      <c r="T124" s="9">
        <f t="shared" si="39"/>
        <v>0</v>
      </c>
      <c r="U124" s="10" t="e">
        <v>#N/A</v>
      </c>
      <c r="V124" s="9">
        <v>9.6144201444561972</v>
      </c>
      <c r="W124" s="9">
        <f t="shared" si="40"/>
        <v>0</v>
      </c>
      <c r="X124" s="10" t="e">
        <v>#N/A</v>
      </c>
      <c r="Y124" s="9">
        <v>4.2755446488042992</v>
      </c>
      <c r="Z124" s="9">
        <f t="shared" si="41"/>
        <v>0</v>
      </c>
      <c r="AA124" s="10" t="e">
        <v>#N/A</v>
      </c>
      <c r="AB124" s="9">
        <v>7.6748831337942995</v>
      </c>
      <c r="AC124" s="9">
        <f t="shared" si="42"/>
        <v>0</v>
      </c>
      <c r="AD124" s="10" t="e">
        <v>#N/A</v>
      </c>
      <c r="AE124" s="9">
        <v>6.7562964154442007</v>
      </c>
      <c r="AF124" s="9">
        <f t="shared" si="43"/>
        <v>0</v>
      </c>
      <c r="AG124" s="10" t="e">
        <v>#N/A</v>
      </c>
      <c r="AH124" s="9">
        <v>5.6022559627480994</v>
      </c>
      <c r="AI124" s="9">
        <f t="shared" si="44"/>
        <v>0</v>
      </c>
      <c r="AJ124" s="10" t="e">
        <v>#N/A</v>
      </c>
      <c r="AK124" s="9">
        <v>8.8253492794978001</v>
      </c>
      <c r="AL124" s="9">
        <f t="shared" si="45"/>
        <v>0</v>
      </c>
      <c r="AM124" s="10" t="e">
        <v>#N/A</v>
      </c>
      <c r="AN124" s="9">
        <v>4.6883482962652003</v>
      </c>
      <c r="AO124" s="9">
        <f t="shared" si="46"/>
        <v>0</v>
      </c>
      <c r="AP124" s="10" t="e">
        <v>#N/A</v>
      </c>
      <c r="AQ124" s="9">
        <v>6.1573825165391014</v>
      </c>
      <c r="AR124" s="9">
        <f t="shared" si="47"/>
        <v>0</v>
      </c>
      <c r="AS124" s="10" t="e">
        <v>#N/A</v>
      </c>
      <c r="AT124" s="9">
        <v>5.4291495830466019</v>
      </c>
      <c r="AU124" s="9">
        <f t="shared" si="48"/>
        <v>0</v>
      </c>
      <c r="AV124" s="10" t="e">
        <v>#N/A</v>
      </c>
      <c r="AW124" s="9">
        <v>4.4637144251897993</v>
      </c>
      <c r="AX124" s="9">
        <f t="shared" si="49"/>
        <v>0</v>
      </c>
      <c r="AY124" s="10" t="e">
        <v>#N/A</v>
      </c>
      <c r="AZ124" s="9">
        <v>8.4916575182692</v>
      </c>
      <c r="BA124" s="9">
        <f t="shared" si="50"/>
        <v>0</v>
      </c>
      <c r="BB124" s="10" t="e">
        <v>#N/A</v>
      </c>
      <c r="BC124" s="9">
        <v>7.8026600486555004</v>
      </c>
      <c r="BD124" s="9">
        <f t="shared" si="51"/>
        <v>0</v>
      </c>
      <c r="BE124" s="10" t="e">
        <v>#N/A</v>
      </c>
      <c r="BF124" s="9">
        <v>7.0236750786941009</v>
      </c>
      <c r="BG124" s="9">
        <f t="shared" si="52"/>
        <v>0</v>
      </c>
      <c r="BH124" s="10" t="e">
        <v>#N/A</v>
      </c>
      <c r="BI124" s="9">
        <v>6.5301857902334994</v>
      </c>
      <c r="BJ124" s="9">
        <f t="shared" si="53"/>
        <v>0</v>
      </c>
      <c r="BK124" s="10" t="e">
        <v>#N/A</v>
      </c>
      <c r="BL124" s="9">
        <v>5.974428777708102</v>
      </c>
      <c r="BM124" s="9">
        <f t="shared" si="54"/>
        <v>0</v>
      </c>
      <c r="BN124" s="10" t="e">
        <v>#N/A</v>
      </c>
      <c r="BO124" s="9">
        <v>5.4862852366613986</v>
      </c>
      <c r="BP124" s="9">
        <f t="shared" si="55"/>
        <v>0</v>
      </c>
      <c r="BQ124" s="10" t="e">
        <v>#N/A</v>
      </c>
      <c r="BR124" s="9">
        <v>5.250649966619001</v>
      </c>
      <c r="BS124" s="9">
        <f t="shared" si="56"/>
        <v>0</v>
      </c>
      <c r="BT124" s="10">
        <v>3.9935961553072978</v>
      </c>
      <c r="BU124" s="9">
        <v>4.8239465300104989</v>
      </c>
      <c r="BV124" s="9">
        <f t="shared" si="57"/>
        <v>0.68948174476974644</v>
      </c>
      <c r="BW124" s="10" t="e">
        <v>#N/A</v>
      </c>
      <c r="BX124" s="9">
        <v>4.6222313087756994</v>
      </c>
      <c r="BY124" s="9">
        <f t="shared" si="58"/>
        <v>0</v>
      </c>
      <c r="BZ124" s="10" t="e">
        <v>#N/A</v>
      </c>
      <c r="CA124" s="9">
        <v>7.1576414198544995</v>
      </c>
      <c r="CB124" s="9">
        <f t="shared" si="59"/>
        <v>0</v>
      </c>
      <c r="CC124" s="10" t="e">
        <v>#N/A</v>
      </c>
      <c r="CD124" s="9">
        <v>8.2441027633063015</v>
      </c>
      <c r="CE124" s="9">
        <f t="shared" si="60"/>
        <v>0</v>
      </c>
      <c r="CF124" s="10" t="e">
        <v>#N/A</v>
      </c>
      <c r="CG124" s="9">
        <v>8.2298679588759995</v>
      </c>
      <c r="CH124" s="9">
        <f t="shared" si="61"/>
        <v>0</v>
      </c>
      <c r="CI124" s="10" t="e">
        <v>#N/A</v>
      </c>
      <c r="CJ124" s="9">
        <v>6.9307860369663992</v>
      </c>
      <c r="CK124" s="9">
        <f t="shared" si="62"/>
        <v>0</v>
      </c>
      <c r="CL124" s="10" t="e">
        <v>#N/A</v>
      </c>
      <c r="CM124" s="9">
        <v>5.8219069844240998</v>
      </c>
      <c r="CN124" s="9">
        <f t="shared" si="63"/>
        <v>0</v>
      </c>
      <c r="CO124" s="10" t="e">
        <v>#N/A</v>
      </c>
      <c r="CP124" s="9">
        <v>1.1128580025421009</v>
      </c>
      <c r="CQ124" s="9">
        <f t="shared" si="64"/>
        <v>0</v>
      </c>
      <c r="CR124" s="10" t="e">
        <v>#N/A</v>
      </c>
      <c r="CS124" s="9">
        <v>3.7976300871466009</v>
      </c>
      <c r="CT124" s="9">
        <f t="shared" si="65"/>
        <v>0</v>
      </c>
      <c r="CU124" s="10">
        <v>3.708339287071059</v>
      </c>
      <c r="CV124" s="9">
        <v>1.3328110029109013</v>
      </c>
      <c r="CW124" s="9">
        <f t="shared" si="66"/>
        <v>5.6431346288449031</v>
      </c>
      <c r="CX124" s="10" t="e">
        <v>#N/A</v>
      </c>
      <c r="CY124" s="9">
        <v>4.4845613937984012</v>
      </c>
      <c r="CZ124" s="9">
        <f t="shared" si="67"/>
        <v>0</v>
      </c>
      <c r="DA124" s="95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</row>
    <row r="125" spans="1:307" s="7" customFormat="1" ht="14.4" customHeight="1" x14ac:dyDescent="0.3">
      <c r="A125" s="13" t="s">
        <v>194</v>
      </c>
      <c r="B125" s="13" t="s">
        <v>195</v>
      </c>
      <c r="C125" s="10">
        <v>4.9977003314988444</v>
      </c>
      <c r="D125" s="9">
        <v>1.2654984567958998</v>
      </c>
      <c r="E125" s="9">
        <f t="shared" si="34"/>
        <v>13.929330833536174</v>
      </c>
      <c r="F125" s="10" t="e">
        <v>#N/A</v>
      </c>
      <c r="G125" s="9">
        <v>7.4015852459504003</v>
      </c>
      <c r="H125" s="9">
        <f t="shared" si="35"/>
        <v>0</v>
      </c>
      <c r="I125" s="10">
        <v>8.6718087943815583</v>
      </c>
      <c r="J125" s="9">
        <v>8.2499299654488993</v>
      </c>
      <c r="K125" s="9">
        <f t="shared" si="36"/>
        <v>0.17798174630159169</v>
      </c>
      <c r="L125" s="10" t="e">
        <v>#N/A</v>
      </c>
      <c r="M125" s="9">
        <v>13.184461331250503</v>
      </c>
      <c r="N125" s="9">
        <f t="shared" si="37"/>
        <v>0</v>
      </c>
      <c r="O125" s="10" t="e">
        <v>#N/A</v>
      </c>
      <c r="P125" s="9">
        <v>13.848980503997304</v>
      </c>
      <c r="Q125" s="9">
        <f t="shared" si="38"/>
        <v>0</v>
      </c>
      <c r="R125" s="10" t="e">
        <v>#N/A</v>
      </c>
      <c r="S125" s="9">
        <v>5.2364791254722007</v>
      </c>
      <c r="T125" s="9">
        <f t="shared" si="39"/>
        <v>0</v>
      </c>
      <c r="U125" s="10" t="e">
        <v>#N/A</v>
      </c>
      <c r="V125" s="9">
        <v>11.880261704937304</v>
      </c>
      <c r="W125" s="9">
        <f t="shared" si="40"/>
        <v>0</v>
      </c>
      <c r="X125" s="10">
        <v>10.326298630151719</v>
      </c>
      <c r="Y125" s="9">
        <v>6.6228459654745997</v>
      </c>
      <c r="Z125" s="9">
        <f t="shared" si="41"/>
        <v>13.715561639504054</v>
      </c>
      <c r="AA125" s="10" t="e">
        <v>#N/A</v>
      </c>
      <c r="AB125" s="9">
        <v>9.8627769265873013</v>
      </c>
      <c r="AC125" s="9">
        <f t="shared" si="42"/>
        <v>0</v>
      </c>
      <c r="AD125" s="10" t="e">
        <v>#N/A</v>
      </c>
      <c r="AE125" s="9">
        <v>8.9389686268626036</v>
      </c>
      <c r="AF125" s="9">
        <f t="shared" si="43"/>
        <v>0</v>
      </c>
      <c r="AG125" s="10" t="e">
        <v>#N/A</v>
      </c>
      <c r="AH125" s="9">
        <v>8.0370544343804013</v>
      </c>
      <c r="AI125" s="9">
        <f t="shared" si="44"/>
        <v>0</v>
      </c>
      <c r="AJ125" s="10" t="e">
        <v>#N/A</v>
      </c>
      <c r="AK125" s="9">
        <v>11.597172876015904</v>
      </c>
      <c r="AL125" s="9">
        <f t="shared" si="45"/>
        <v>0</v>
      </c>
      <c r="AM125" s="10">
        <v>10.668606872035205</v>
      </c>
      <c r="AN125" s="9">
        <v>7.0724740925455016</v>
      </c>
      <c r="AO125" s="9">
        <f t="shared" si="46"/>
        <v>12.932170967720342</v>
      </c>
      <c r="AP125" s="10" t="e">
        <v>#N/A</v>
      </c>
      <c r="AQ125" s="9">
        <v>8.178794383566597</v>
      </c>
      <c r="AR125" s="9">
        <f t="shared" si="47"/>
        <v>0</v>
      </c>
      <c r="AS125" s="10" t="e">
        <v>#N/A</v>
      </c>
      <c r="AT125" s="9">
        <v>7.554302642013301</v>
      </c>
      <c r="AU125" s="9">
        <f t="shared" si="48"/>
        <v>0</v>
      </c>
      <c r="AV125" s="10" t="e">
        <v>#N/A</v>
      </c>
      <c r="AW125" s="9">
        <v>6.5957978206281993</v>
      </c>
      <c r="AX125" s="9">
        <f t="shared" si="49"/>
        <v>0</v>
      </c>
      <c r="AY125" s="10">
        <v>8.0442436842618363</v>
      </c>
      <c r="AZ125" s="9">
        <v>11.434562485385797</v>
      </c>
      <c r="BA125" s="9">
        <f t="shared" si="50"/>
        <v>11.49426157325461</v>
      </c>
      <c r="BB125" s="10" t="e">
        <v>#N/A</v>
      </c>
      <c r="BC125" s="9">
        <v>10.493225968324303</v>
      </c>
      <c r="BD125" s="9">
        <f t="shared" si="51"/>
        <v>0</v>
      </c>
      <c r="BE125" s="10" t="e">
        <v>#N/A</v>
      </c>
      <c r="BF125" s="9">
        <v>9.6472691760200036</v>
      </c>
      <c r="BG125" s="9">
        <f t="shared" si="52"/>
        <v>0</v>
      </c>
      <c r="BH125" s="10" t="e">
        <v>#N/A</v>
      </c>
      <c r="BI125" s="9">
        <v>9.171164538707302</v>
      </c>
      <c r="BJ125" s="9">
        <f t="shared" si="53"/>
        <v>0</v>
      </c>
      <c r="BK125" s="10" t="e">
        <v>#N/A</v>
      </c>
      <c r="BL125" s="9">
        <v>8.6686924913429024</v>
      </c>
      <c r="BM125" s="9">
        <f t="shared" si="54"/>
        <v>0</v>
      </c>
      <c r="BN125" s="10" t="e">
        <v>#N/A</v>
      </c>
      <c r="BO125" s="9">
        <v>8.1548969997929035</v>
      </c>
      <c r="BP125" s="9">
        <f t="shared" si="55"/>
        <v>0</v>
      </c>
      <c r="BQ125" s="10" t="e">
        <v>#N/A</v>
      </c>
      <c r="BR125" s="9">
        <v>7.906871792380997</v>
      </c>
      <c r="BS125" s="9">
        <f t="shared" si="56"/>
        <v>0</v>
      </c>
      <c r="BT125" s="10">
        <v>7.2455244532003782</v>
      </c>
      <c r="BU125" s="9">
        <v>7.4624056432255017</v>
      </c>
      <c r="BV125" s="9">
        <f t="shared" si="57"/>
        <v>4.7037450586713735E-2</v>
      </c>
      <c r="BW125" s="10" t="e">
        <v>#N/A</v>
      </c>
      <c r="BX125" s="9">
        <v>7.4330111537231005</v>
      </c>
      <c r="BY125" s="9">
        <f t="shared" si="58"/>
        <v>0</v>
      </c>
      <c r="BZ125" s="10" t="e">
        <v>#N/A</v>
      </c>
      <c r="CA125" s="9">
        <v>9.7267691444334972</v>
      </c>
      <c r="CB125" s="9">
        <f t="shared" si="59"/>
        <v>0</v>
      </c>
      <c r="CC125" s="10" t="e">
        <v>#N/A</v>
      </c>
      <c r="CD125" s="9">
        <v>11.231438461920902</v>
      </c>
      <c r="CE125" s="9">
        <f t="shared" si="60"/>
        <v>0</v>
      </c>
      <c r="CF125" s="10" t="e">
        <v>#N/A</v>
      </c>
      <c r="CG125" s="9">
        <v>11.2952942596539</v>
      </c>
      <c r="CH125" s="9">
        <f t="shared" si="61"/>
        <v>0</v>
      </c>
      <c r="CI125" s="10" t="e">
        <v>#N/A</v>
      </c>
      <c r="CJ125" s="9">
        <v>9.6211642153258978</v>
      </c>
      <c r="CK125" s="9">
        <f t="shared" si="62"/>
        <v>0</v>
      </c>
      <c r="CL125" s="10" t="e">
        <v>#N/A</v>
      </c>
      <c r="CM125" s="9">
        <v>8.4918718747979014</v>
      </c>
      <c r="CN125" s="9">
        <f t="shared" si="63"/>
        <v>0</v>
      </c>
      <c r="CO125" s="10">
        <v>5.8193295474636244</v>
      </c>
      <c r="CP125" s="9">
        <v>3.1238264590141007</v>
      </c>
      <c r="CQ125" s="9">
        <f t="shared" si="64"/>
        <v>7.2657368998409204</v>
      </c>
      <c r="CR125" s="10">
        <v>9.698733520032004</v>
      </c>
      <c r="CS125" s="9">
        <v>6.1413475457717013</v>
      </c>
      <c r="CT125" s="9">
        <f t="shared" si="65"/>
        <v>12.654994969863923</v>
      </c>
      <c r="CU125" s="10">
        <v>5.8002229874701179</v>
      </c>
      <c r="CV125" s="9">
        <v>3.3144291316330019</v>
      </c>
      <c r="CW125" s="9">
        <f t="shared" si="66"/>
        <v>6.1791710937175566</v>
      </c>
      <c r="CX125" s="10" t="e">
        <v>#N/A</v>
      </c>
      <c r="CY125" s="9">
        <v>6.8437327548119988</v>
      </c>
      <c r="CZ125" s="9">
        <f t="shared" si="67"/>
        <v>0</v>
      </c>
      <c r="DA125" s="95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</row>
    <row r="126" spans="1:307" s="7" customFormat="1" ht="14.4" customHeight="1" x14ac:dyDescent="0.3">
      <c r="A126" s="13" t="s">
        <v>196</v>
      </c>
      <c r="B126" s="13" t="s">
        <v>197</v>
      </c>
      <c r="C126" s="10">
        <v>4.9121232710279727</v>
      </c>
      <c r="D126" s="9">
        <v>2.8903580993215989</v>
      </c>
      <c r="E126" s="9">
        <f t="shared" si="34"/>
        <v>4.0875344095249035</v>
      </c>
      <c r="F126" s="10" t="e">
        <v>#N/A</v>
      </c>
      <c r="G126" s="9">
        <v>8.7392040763641994</v>
      </c>
      <c r="H126" s="9">
        <f t="shared" si="35"/>
        <v>0</v>
      </c>
      <c r="I126" s="10" t="e">
        <v>#N/A</v>
      </c>
      <c r="J126" s="9">
        <v>9.5500432148177019</v>
      </c>
      <c r="K126" s="9">
        <f t="shared" si="36"/>
        <v>0</v>
      </c>
      <c r="L126" s="10" t="e">
        <v>#N/A</v>
      </c>
      <c r="M126" s="9">
        <v>14.038646719183401</v>
      </c>
      <c r="N126" s="9">
        <f t="shared" si="37"/>
        <v>0</v>
      </c>
      <c r="O126" s="10" t="e">
        <v>#N/A</v>
      </c>
      <c r="P126" s="9">
        <v>14.515153354164401</v>
      </c>
      <c r="Q126" s="9">
        <f t="shared" si="38"/>
        <v>0</v>
      </c>
      <c r="R126" s="10" t="e">
        <v>#N/A</v>
      </c>
      <c r="S126" s="9">
        <v>6.8499920991406</v>
      </c>
      <c r="T126" s="9">
        <f t="shared" si="39"/>
        <v>0</v>
      </c>
      <c r="U126" s="10" t="e">
        <v>#N/A</v>
      </c>
      <c r="V126" s="9">
        <v>13.031627901878398</v>
      </c>
      <c r="W126" s="9">
        <f t="shared" si="40"/>
        <v>0</v>
      </c>
      <c r="X126" s="10" t="e">
        <v>#N/A</v>
      </c>
      <c r="Y126" s="9">
        <v>7.9767601775722987</v>
      </c>
      <c r="Z126" s="9">
        <f t="shared" si="41"/>
        <v>0</v>
      </c>
      <c r="AA126" s="10" t="e">
        <v>#N/A</v>
      </c>
      <c r="AB126" s="9">
        <v>11.255778495336802</v>
      </c>
      <c r="AC126" s="9">
        <f t="shared" si="42"/>
        <v>0</v>
      </c>
      <c r="AD126" s="10" t="e">
        <v>#N/A</v>
      </c>
      <c r="AE126" s="9">
        <v>10.431862313393399</v>
      </c>
      <c r="AF126" s="9">
        <f t="shared" si="43"/>
        <v>0</v>
      </c>
      <c r="AG126" s="10" t="e">
        <v>#N/A</v>
      </c>
      <c r="AH126" s="9">
        <v>9.0455517117634976</v>
      </c>
      <c r="AI126" s="9">
        <f t="shared" si="44"/>
        <v>0</v>
      </c>
      <c r="AJ126" s="10" t="e">
        <v>#N/A</v>
      </c>
      <c r="AK126" s="9">
        <v>12.461227568795902</v>
      </c>
      <c r="AL126" s="9">
        <f t="shared" si="45"/>
        <v>0</v>
      </c>
      <c r="AM126" s="10" t="e">
        <v>#N/A</v>
      </c>
      <c r="AN126" s="9">
        <v>8.3764282411110997</v>
      </c>
      <c r="AO126" s="9">
        <f t="shared" si="46"/>
        <v>0</v>
      </c>
      <c r="AP126" s="10" t="e">
        <v>#N/A</v>
      </c>
      <c r="AQ126" s="9">
        <v>9.437458471870098</v>
      </c>
      <c r="AR126" s="9">
        <f t="shared" si="47"/>
        <v>0</v>
      </c>
      <c r="AS126" s="10" t="e">
        <v>#N/A</v>
      </c>
      <c r="AT126" s="9">
        <v>8.8509769322240004</v>
      </c>
      <c r="AU126" s="9">
        <f t="shared" si="48"/>
        <v>0</v>
      </c>
      <c r="AV126" s="10" t="e">
        <v>#N/A</v>
      </c>
      <c r="AW126" s="9">
        <v>7.9355777906304006</v>
      </c>
      <c r="AX126" s="9">
        <f t="shared" si="49"/>
        <v>0</v>
      </c>
      <c r="AY126" s="10" t="e">
        <v>#N/A</v>
      </c>
      <c r="AZ126" s="9">
        <v>11.629955078377396</v>
      </c>
      <c r="BA126" s="9">
        <f t="shared" si="50"/>
        <v>0</v>
      </c>
      <c r="BB126" s="10" t="e">
        <v>#N/A</v>
      </c>
      <c r="BC126" s="9">
        <v>11.067626413775198</v>
      </c>
      <c r="BD126" s="9">
        <f t="shared" si="51"/>
        <v>0</v>
      </c>
      <c r="BE126" s="10" t="e">
        <v>#N/A</v>
      </c>
      <c r="BF126" s="9">
        <v>10.4230837655054</v>
      </c>
      <c r="BG126" s="9">
        <f t="shared" si="52"/>
        <v>0</v>
      </c>
      <c r="BH126" s="10" t="e">
        <v>#N/A</v>
      </c>
      <c r="BI126" s="9">
        <v>10.0331059454189</v>
      </c>
      <c r="BJ126" s="9">
        <f t="shared" si="53"/>
        <v>0</v>
      </c>
      <c r="BK126" s="10" t="e">
        <v>#N/A</v>
      </c>
      <c r="BL126" s="9">
        <v>9.5628562442995992</v>
      </c>
      <c r="BM126" s="9">
        <f t="shared" si="54"/>
        <v>0</v>
      </c>
      <c r="BN126" s="10" t="e">
        <v>#N/A</v>
      </c>
      <c r="BO126" s="9">
        <v>9.1267627825333975</v>
      </c>
      <c r="BP126" s="9">
        <f t="shared" si="55"/>
        <v>0</v>
      </c>
      <c r="BQ126" s="10" t="e">
        <v>#N/A</v>
      </c>
      <c r="BR126" s="9">
        <v>8.9324222438484995</v>
      </c>
      <c r="BS126" s="9">
        <f t="shared" si="56"/>
        <v>0</v>
      </c>
      <c r="BT126" s="10" t="e">
        <v>#N/A</v>
      </c>
      <c r="BU126" s="9">
        <v>8.5464418605953973</v>
      </c>
      <c r="BV126" s="9">
        <f t="shared" si="57"/>
        <v>0</v>
      </c>
      <c r="BW126" s="10" t="e">
        <v>#N/A</v>
      </c>
      <c r="BX126" s="9">
        <v>8.4290408545631976</v>
      </c>
      <c r="BY126" s="9">
        <f t="shared" si="58"/>
        <v>0</v>
      </c>
      <c r="BZ126" s="10" t="e">
        <v>#N/A</v>
      </c>
      <c r="CA126" s="9">
        <v>10.5647739756763</v>
      </c>
      <c r="CB126" s="9">
        <f t="shared" si="59"/>
        <v>0</v>
      </c>
      <c r="CC126" s="10" t="e">
        <v>#N/A</v>
      </c>
      <c r="CD126" s="9">
        <v>11.776284640366701</v>
      </c>
      <c r="CE126" s="9">
        <f t="shared" si="60"/>
        <v>0</v>
      </c>
      <c r="CF126" s="10" t="e">
        <v>#N/A</v>
      </c>
      <c r="CG126" s="9">
        <v>11.755295082095802</v>
      </c>
      <c r="CH126" s="9">
        <f t="shared" si="61"/>
        <v>0</v>
      </c>
      <c r="CI126" s="10" t="e">
        <v>#N/A</v>
      </c>
      <c r="CJ126" s="9">
        <v>10.456839499025801</v>
      </c>
      <c r="CK126" s="9">
        <f t="shared" si="62"/>
        <v>0</v>
      </c>
      <c r="CL126" s="10" t="e">
        <v>#N/A</v>
      </c>
      <c r="CM126" s="9">
        <v>9.4122922286907986</v>
      </c>
      <c r="CN126" s="9">
        <f t="shared" si="63"/>
        <v>0</v>
      </c>
      <c r="CO126" s="10" t="e">
        <v>#N/A</v>
      </c>
      <c r="CP126" s="9">
        <v>4.7464737608859977</v>
      </c>
      <c r="CQ126" s="9">
        <f t="shared" si="64"/>
        <v>0</v>
      </c>
      <c r="CR126" s="10" t="e">
        <v>#N/A</v>
      </c>
      <c r="CS126" s="9">
        <v>7.5049247560754999</v>
      </c>
      <c r="CT126" s="9">
        <f t="shared" si="65"/>
        <v>0</v>
      </c>
      <c r="CU126" s="10" t="e">
        <v>#N/A</v>
      </c>
      <c r="CV126" s="9">
        <v>4.9340226212870988</v>
      </c>
      <c r="CW126" s="9">
        <f t="shared" si="66"/>
        <v>0</v>
      </c>
      <c r="CX126" s="10" t="e">
        <v>#N/A</v>
      </c>
      <c r="CY126" s="9">
        <v>8.1407006719772994</v>
      </c>
      <c r="CZ126" s="9">
        <f t="shared" si="67"/>
        <v>0</v>
      </c>
      <c r="DA126" s="95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4"/>
      <c r="IV126" s="14"/>
      <c r="IW126" s="14"/>
      <c r="IX126" s="14"/>
      <c r="IY126" s="14"/>
      <c r="IZ126" s="14"/>
      <c r="JA126" s="14"/>
      <c r="JB126" s="14"/>
      <c r="JC126" s="14"/>
      <c r="JD126" s="14"/>
      <c r="JE126" s="14"/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</row>
    <row r="127" spans="1:307" s="7" customFormat="1" ht="14.4" customHeight="1" x14ac:dyDescent="0.3">
      <c r="A127" s="13" t="s">
        <v>198</v>
      </c>
      <c r="B127" s="13" t="s">
        <v>199</v>
      </c>
      <c r="C127" s="10">
        <v>8.3009748656744513</v>
      </c>
      <c r="D127" s="9">
        <v>9.2319092893940997</v>
      </c>
      <c r="E127" s="9">
        <f t="shared" si="34"/>
        <v>0.86663890126623389</v>
      </c>
      <c r="F127" s="10" t="e">
        <v>#N/A</v>
      </c>
      <c r="G127" s="9">
        <v>14.756478628024205</v>
      </c>
      <c r="H127" s="9">
        <f t="shared" si="35"/>
        <v>0</v>
      </c>
      <c r="I127" s="10" t="e">
        <v>#N/A</v>
      </c>
      <c r="J127" s="9">
        <v>15.793549831986603</v>
      </c>
      <c r="K127" s="9">
        <f t="shared" si="36"/>
        <v>0</v>
      </c>
      <c r="L127" s="10" t="e">
        <v>#N/A</v>
      </c>
      <c r="M127" s="9">
        <v>20.121859908978003</v>
      </c>
      <c r="N127" s="9">
        <f t="shared" si="37"/>
        <v>0</v>
      </c>
      <c r="O127" s="10" t="e">
        <v>#N/A</v>
      </c>
      <c r="P127" s="9">
        <v>20.671259420405804</v>
      </c>
      <c r="Q127" s="9">
        <f t="shared" si="38"/>
        <v>0</v>
      </c>
      <c r="R127" s="10">
        <v>10.668606872035205</v>
      </c>
      <c r="S127" s="9">
        <v>12.958874699840898</v>
      </c>
      <c r="T127" s="9">
        <f t="shared" si="39"/>
        <v>5.2453267230818055</v>
      </c>
      <c r="U127" s="10" t="e">
        <v>#N/A</v>
      </c>
      <c r="V127" s="9">
        <v>18.283154982809002</v>
      </c>
      <c r="W127" s="9">
        <f t="shared" si="40"/>
        <v>0</v>
      </c>
      <c r="X127" s="10" t="e">
        <v>#N/A</v>
      </c>
      <c r="Y127" s="9">
        <v>14.092488605708404</v>
      </c>
      <c r="Z127" s="9">
        <f t="shared" si="41"/>
        <v>0</v>
      </c>
      <c r="AA127" s="10" t="e">
        <v>#N/A</v>
      </c>
      <c r="AB127" s="9">
        <v>16.754080669491302</v>
      </c>
      <c r="AC127" s="9">
        <f t="shared" si="42"/>
        <v>0</v>
      </c>
      <c r="AD127" s="10" t="e">
        <v>#N/A</v>
      </c>
      <c r="AE127" s="9">
        <v>16.0580266812796</v>
      </c>
      <c r="AF127" s="9">
        <f t="shared" si="43"/>
        <v>0</v>
      </c>
      <c r="AG127" s="10" t="e">
        <v>#N/A</v>
      </c>
      <c r="AH127" s="9">
        <v>14.911425621451698</v>
      </c>
      <c r="AI127" s="9">
        <f t="shared" si="44"/>
        <v>0</v>
      </c>
      <c r="AJ127" s="10" t="e">
        <v>#N/A</v>
      </c>
      <c r="AK127" s="9">
        <v>18.297252589336104</v>
      </c>
      <c r="AL127" s="9">
        <f t="shared" si="45"/>
        <v>0</v>
      </c>
      <c r="AM127" s="10" t="e">
        <v>#N/A</v>
      </c>
      <c r="AN127" s="9">
        <v>14.5556950332643</v>
      </c>
      <c r="AO127" s="9">
        <f t="shared" si="46"/>
        <v>0</v>
      </c>
      <c r="AP127" s="10" t="e">
        <v>#N/A</v>
      </c>
      <c r="AQ127" s="9">
        <v>14.823129262507599</v>
      </c>
      <c r="AR127" s="9">
        <f t="shared" si="47"/>
        <v>0</v>
      </c>
      <c r="AS127" s="10" t="e">
        <v>#N/A</v>
      </c>
      <c r="AT127" s="9">
        <v>14.514510124416802</v>
      </c>
      <c r="AU127" s="9">
        <f t="shared" si="48"/>
        <v>0</v>
      </c>
      <c r="AV127" s="10" t="e">
        <v>#N/A</v>
      </c>
      <c r="AW127" s="9">
        <v>13.729537373545803</v>
      </c>
      <c r="AX127" s="9">
        <f t="shared" si="49"/>
        <v>0</v>
      </c>
      <c r="AY127" s="10">
        <v>11.296171982154924</v>
      </c>
      <c r="AZ127" s="9">
        <v>16.865545064874603</v>
      </c>
      <c r="BA127" s="9">
        <f t="shared" si="50"/>
        <v>31.017916534522499</v>
      </c>
      <c r="BB127" s="10" t="e">
        <v>#N/A</v>
      </c>
      <c r="BC127" s="9">
        <v>16.444767670064103</v>
      </c>
      <c r="BD127" s="9">
        <f t="shared" si="51"/>
        <v>0</v>
      </c>
      <c r="BE127" s="10" t="e">
        <v>#N/A</v>
      </c>
      <c r="BF127" s="9">
        <v>15.944676796011699</v>
      </c>
      <c r="BG127" s="9">
        <f t="shared" si="52"/>
        <v>0</v>
      </c>
      <c r="BH127" s="10" t="e">
        <v>#N/A</v>
      </c>
      <c r="BI127" s="9">
        <v>15.670243246691598</v>
      </c>
      <c r="BJ127" s="9">
        <f t="shared" si="53"/>
        <v>0</v>
      </c>
      <c r="BK127" s="10" t="e">
        <v>#N/A</v>
      </c>
      <c r="BL127" s="9">
        <v>15.323491131374404</v>
      </c>
      <c r="BM127" s="9">
        <f t="shared" si="54"/>
        <v>0</v>
      </c>
      <c r="BN127" s="10" t="e">
        <v>#N/A</v>
      </c>
      <c r="BO127" s="9">
        <v>14.920700453169701</v>
      </c>
      <c r="BP127" s="9">
        <f t="shared" si="55"/>
        <v>0</v>
      </c>
      <c r="BQ127" s="10" t="e">
        <v>#N/A</v>
      </c>
      <c r="BR127" s="9">
        <v>14.738452584601603</v>
      </c>
      <c r="BS127" s="9">
        <f t="shared" si="56"/>
        <v>0</v>
      </c>
      <c r="BT127" s="10" t="e">
        <v>#N/A</v>
      </c>
      <c r="BU127" s="9">
        <v>14.380855352440499</v>
      </c>
      <c r="BV127" s="9">
        <f t="shared" si="57"/>
        <v>0</v>
      </c>
      <c r="BW127" s="10" t="e">
        <v>#N/A</v>
      </c>
      <c r="BX127" s="9">
        <v>14.387913619425404</v>
      </c>
      <c r="BY127" s="9">
        <f t="shared" si="58"/>
        <v>0</v>
      </c>
      <c r="BZ127" s="10" t="e">
        <v>#N/A</v>
      </c>
      <c r="CA127" s="9">
        <v>16.060683895808303</v>
      </c>
      <c r="CB127" s="9">
        <f t="shared" si="59"/>
        <v>0</v>
      </c>
      <c r="CC127" s="10" t="e">
        <v>#N/A</v>
      </c>
      <c r="CD127" s="9">
        <v>17.502212962063702</v>
      </c>
      <c r="CE127" s="9">
        <f t="shared" si="60"/>
        <v>0</v>
      </c>
      <c r="CF127" s="10" t="e">
        <v>#N/A</v>
      </c>
      <c r="CG127" s="9">
        <v>17.525698322097099</v>
      </c>
      <c r="CH127" s="9">
        <f t="shared" si="61"/>
        <v>0</v>
      </c>
      <c r="CI127" s="10" t="e">
        <v>#N/A</v>
      </c>
      <c r="CJ127" s="9">
        <v>16.036746740984604</v>
      </c>
      <c r="CK127" s="9">
        <f t="shared" si="62"/>
        <v>0</v>
      </c>
      <c r="CL127" s="10" t="e">
        <v>#N/A</v>
      </c>
      <c r="CM127" s="9">
        <v>15.1715369857802</v>
      </c>
      <c r="CN127" s="9">
        <f t="shared" si="63"/>
        <v>0</v>
      </c>
      <c r="CO127" s="10" t="e">
        <v>#N/A</v>
      </c>
      <c r="CP127" s="9">
        <v>11.06273981531</v>
      </c>
      <c r="CQ127" s="9">
        <f t="shared" si="64"/>
        <v>0</v>
      </c>
      <c r="CR127" s="10" t="e">
        <v>#N/A</v>
      </c>
      <c r="CS127" s="9">
        <v>13.606605608358201</v>
      </c>
      <c r="CT127" s="9">
        <f t="shared" si="65"/>
        <v>0</v>
      </c>
      <c r="CU127" s="10" t="e">
        <v>#N/A</v>
      </c>
      <c r="CV127" s="9">
        <v>11.204051297579202</v>
      </c>
      <c r="CW127" s="9">
        <f t="shared" si="66"/>
        <v>0</v>
      </c>
      <c r="CX127" s="10" t="e">
        <v>#N/A</v>
      </c>
      <c r="CY127" s="9">
        <v>14.445540427303804</v>
      </c>
      <c r="CZ127" s="9">
        <f t="shared" si="67"/>
        <v>0</v>
      </c>
      <c r="DA127" s="95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4"/>
      <c r="IT127" s="14"/>
      <c r="IU127" s="14"/>
      <c r="IV127" s="14"/>
      <c r="IW127" s="14"/>
      <c r="IX127" s="14"/>
      <c r="IY127" s="14"/>
      <c r="IZ127" s="14"/>
      <c r="JA127" s="14"/>
      <c r="JB127" s="14"/>
      <c r="JC127" s="14"/>
      <c r="JD127" s="14"/>
      <c r="JE127" s="14"/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</row>
    <row r="128" spans="1:307" s="7" customFormat="1" ht="14.4" customHeight="1" x14ac:dyDescent="0.3">
      <c r="A128" s="13" t="s">
        <v>200</v>
      </c>
      <c r="B128" s="13" t="s">
        <v>201</v>
      </c>
      <c r="C128" s="10">
        <v>4.8436616226512772</v>
      </c>
      <c r="D128" s="9">
        <v>1.5862182155428002</v>
      </c>
      <c r="E128" s="9">
        <f t="shared" si="34"/>
        <v>10.610937550514484</v>
      </c>
      <c r="F128" s="10" t="e">
        <v>#N/A</v>
      </c>
      <c r="G128" s="9">
        <v>8.0688230604377971</v>
      </c>
      <c r="H128" s="9">
        <f t="shared" si="35"/>
        <v>0</v>
      </c>
      <c r="I128" s="10" t="e">
        <v>#N/A</v>
      </c>
      <c r="J128" s="9">
        <v>8.4487039915528008</v>
      </c>
      <c r="K128" s="9">
        <f t="shared" si="36"/>
        <v>0</v>
      </c>
      <c r="L128" s="10" t="e">
        <v>#N/A</v>
      </c>
      <c r="M128" s="9">
        <v>13.271822982454996</v>
      </c>
      <c r="N128" s="9">
        <f t="shared" si="37"/>
        <v>0</v>
      </c>
      <c r="O128" s="10" t="e">
        <v>#N/A</v>
      </c>
      <c r="P128" s="9">
        <v>13.775672673481996</v>
      </c>
      <c r="Q128" s="9">
        <f t="shared" si="38"/>
        <v>0</v>
      </c>
      <c r="R128" s="10" t="e">
        <v>#N/A</v>
      </c>
      <c r="S128" s="9">
        <v>5.8358531324864984</v>
      </c>
      <c r="T128" s="9">
        <f t="shared" si="39"/>
        <v>0</v>
      </c>
      <c r="U128" s="10" t="e">
        <v>#N/A</v>
      </c>
      <c r="V128" s="9">
        <v>12.137739577423201</v>
      </c>
      <c r="W128" s="9">
        <f t="shared" si="40"/>
        <v>0</v>
      </c>
      <c r="X128" s="10" t="e">
        <v>#N/A</v>
      </c>
      <c r="Y128" s="9">
        <v>6.9818795738032975</v>
      </c>
      <c r="Z128" s="9">
        <f t="shared" si="41"/>
        <v>0</v>
      </c>
      <c r="AA128" s="10" t="e">
        <v>#N/A</v>
      </c>
      <c r="AB128" s="9">
        <v>10.230166430316697</v>
      </c>
      <c r="AC128" s="9">
        <f t="shared" si="42"/>
        <v>0</v>
      </c>
      <c r="AD128" s="10" t="e">
        <v>#N/A</v>
      </c>
      <c r="AE128" s="9">
        <v>9.3164976127264971</v>
      </c>
      <c r="AF128" s="9">
        <f t="shared" si="43"/>
        <v>0</v>
      </c>
      <c r="AG128" s="10" t="e">
        <v>#N/A</v>
      </c>
      <c r="AH128" s="9">
        <v>8.8163802940523972</v>
      </c>
      <c r="AI128" s="9">
        <f t="shared" si="44"/>
        <v>0</v>
      </c>
      <c r="AJ128" s="10" t="e">
        <v>#N/A</v>
      </c>
      <c r="AK128" s="9">
        <v>11.799412603039702</v>
      </c>
      <c r="AL128" s="9">
        <f t="shared" si="45"/>
        <v>0</v>
      </c>
      <c r="AM128" s="10" t="e">
        <v>#N/A</v>
      </c>
      <c r="AN128" s="9">
        <v>7.3416266387527997</v>
      </c>
      <c r="AO128" s="9">
        <f t="shared" si="46"/>
        <v>0</v>
      </c>
      <c r="AP128" s="10" t="e">
        <v>#N/A</v>
      </c>
      <c r="AQ128" s="9">
        <v>8.7300136424702011</v>
      </c>
      <c r="AR128" s="9">
        <f t="shared" si="47"/>
        <v>0</v>
      </c>
      <c r="AS128" s="10" t="e">
        <v>#N/A</v>
      </c>
      <c r="AT128" s="9">
        <v>8.144635477672896</v>
      </c>
      <c r="AU128" s="9">
        <f t="shared" si="48"/>
        <v>0</v>
      </c>
      <c r="AV128" s="10" t="e">
        <v>#N/A</v>
      </c>
      <c r="AW128" s="9">
        <v>7.2163020247602994</v>
      </c>
      <c r="AX128" s="9">
        <f t="shared" si="49"/>
        <v>0</v>
      </c>
      <c r="AY128" s="10" t="e">
        <v>#N/A</v>
      </c>
      <c r="AZ128" s="9">
        <v>11.665437473489195</v>
      </c>
      <c r="BA128" s="9">
        <f t="shared" si="50"/>
        <v>0</v>
      </c>
      <c r="BB128" s="10" t="e">
        <v>#N/A</v>
      </c>
      <c r="BC128" s="9">
        <v>10.655917705952302</v>
      </c>
      <c r="BD128" s="9">
        <f t="shared" si="51"/>
        <v>0</v>
      </c>
      <c r="BE128" s="10" t="e">
        <v>#N/A</v>
      </c>
      <c r="BF128" s="9">
        <v>9.8067896187538004</v>
      </c>
      <c r="BG128" s="9">
        <f t="shared" si="52"/>
        <v>0</v>
      </c>
      <c r="BH128" s="10" t="e">
        <v>#N/A</v>
      </c>
      <c r="BI128" s="9">
        <v>9.3048412798893985</v>
      </c>
      <c r="BJ128" s="9">
        <f t="shared" si="53"/>
        <v>0</v>
      </c>
      <c r="BK128" s="10" t="e">
        <v>#N/A</v>
      </c>
      <c r="BL128" s="9">
        <v>8.7902151253414011</v>
      </c>
      <c r="BM128" s="9">
        <f t="shared" si="54"/>
        <v>0</v>
      </c>
      <c r="BN128" s="10" t="e">
        <v>#N/A</v>
      </c>
      <c r="BO128" s="9">
        <v>8.2670777483935005</v>
      </c>
      <c r="BP128" s="9">
        <f t="shared" si="55"/>
        <v>0</v>
      </c>
      <c r="BQ128" s="10" t="e">
        <v>#N/A</v>
      </c>
      <c r="BR128" s="9">
        <v>8.0003650812123972</v>
      </c>
      <c r="BS128" s="9">
        <f t="shared" si="56"/>
        <v>0</v>
      </c>
      <c r="BT128" s="10" t="e">
        <v>#N/A</v>
      </c>
      <c r="BU128" s="9">
        <v>7.557298663941399</v>
      </c>
      <c r="BV128" s="9">
        <f t="shared" si="57"/>
        <v>0</v>
      </c>
      <c r="BW128" s="10" t="e">
        <v>#N/A</v>
      </c>
      <c r="BX128" s="9">
        <v>7.4773530442666996</v>
      </c>
      <c r="BY128" s="9">
        <f t="shared" si="58"/>
        <v>0</v>
      </c>
      <c r="BZ128" s="10" t="e">
        <v>#N/A</v>
      </c>
      <c r="CA128" s="9">
        <v>9.8983522201582979</v>
      </c>
      <c r="CB128" s="9">
        <f t="shared" si="59"/>
        <v>0</v>
      </c>
      <c r="CC128" s="10" t="e">
        <v>#N/A</v>
      </c>
      <c r="CD128" s="9">
        <v>11.236023103144401</v>
      </c>
      <c r="CE128" s="9">
        <f t="shared" si="60"/>
        <v>0</v>
      </c>
      <c r="CF128" s="10" t="e">
        <v>#N/A</v>
      </c>
      <c r="CG128" s="9">
        <v>11.2747067378676</v>
      </c>
      <c r="CH128" s="9">
        <f t="shared" si="61"/>
        <v>0</v>
      </c>
      <c r="CI128" s="10" t="e">
        <v>#N/A</v>
      </c>
      <c r="CJ128" s="9">
        <v>9.7764781868256954</v>
      </c>
      <c r="CK128" s="9">
        <f t="shared" si="62"/>
        <v>0</v>
      </c>
      <c r="CL128" s="10" t="e">
        <v>#N/A</v>
      </c>
      <c r="CM128" s="9">
        <v>8.6272067403539019</v>
      </c>
      <c r="CN128" s="9">
        <f t="shared" si="63"/>
        <v>0</v>
      </c>
      <c r="CO128" s="10" t="e">
        <v>#N/A</v>
      </c>
      <c r="CP128" s="9">
        <v>3.4415943027218994</v>
      </c>
      <c r="CQ128" s="9">
        <f t="shared" si="64"/>
        <v>0</v>
      </c>
      <c r="CR128" s="10" t="e">
        <v>#N/A</v>
      </c>
      <c r="CS128" s="9">
        <v>6.522670898826199</v>
      </c>
      <c r="CT128" s="9">
        <f t="shared" si="65"/>
        <v>0</v>
      </c>
      <c r="CU128" s="10" t="e">
        <v>#N/A</v>
      </c>
      <c r="CV128" s="9">
        <v>3.6352415941586997</v>
      </c>
      <c r="CW128" s="9">
        <f t="shared" si="66"/>
        <v>0</v>
      </c>
      <c r="CX128" s="10" t="e">
        <v>#N/A</v>
      </c>
      <c r="CY128" s="9">
        <v>7.0169101756182002</v>
      </c>
      <c r="CZ128" s="9">
        <f t="shared" si="67"/>
        <v>0</v>
      </c>
      <c r="DA128" s="95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</row>
    <row r="129" spans="1:307" s="7" customFormat="1" ht="14.4" customHeight="1" x14ac:dyDescent="0.3">
      <c r="A129" s="13" t="s">
        <v>202</v>
      </c>
      <c r="B129" s="13" t="s">
        <v>203</v>
      </c>
      <c r="C129" s="10">
        <v>-1.3064764565219598</v>
      </c>
      <c r="D129" s="9">
        <v>-3.9749355041435024</v>
      </c>
      <c r="E129" s="9">
        <f t="shared" si="34"/>
        <v>7.1206736888332705</v>
      </c>
      <c r="F129" s="10" t="e">
        <v>#N/A</v>
      </c>
      <c r="G129" s="9">
        <v>1.9376639958695989</v>
      </c>
      <c r="H129" s="9">
        <f t="shared" si="35"/>
        <v>0</v>
      </c>
      <c r="I129" s="10">
        <v>3.4801337924820679</v>
      </c>
      <c r="J129" s="9">
        <v>2.968030802660099</v>
      </c>
      <c r="K129" s="9">
        <f t="shared" si="36"/>
        <v>0.2622494721845996</v>
      </c>
      <c r="L129" s="10" t="e">
        <v>#N/A</v>
      </c>
      <c r="M129" s="9">
        <v>7.7352124049921969</v>
      </c>
      <c r="N129" s="9">
        <f t="shared" si="37"/>
        <v>0</v>
      </c>
      <c r="O129" s="10" t="e">
        <v>#N/A</v>
      </c>
      <c r="P129" s="9">
        <v>8.3962926190552949</v>
      </c>
      <c r="Q129" s="9">
        <f t="shared" si="38"/>
        <v>0</v>
      </c>
      <c r="R129" s="10">
        <v>0.45641098917797507</v>
      </c>
      <c r="S129" s="9">
        <v>-0.31617387974000266</v>
      </c>
      <c r="T129" s="9">
        <f t="shared" si="39"/>
        <v>0.5968873796810088</v>
      </c>
      <c r="U129" s="10" t="e">
        <v>#N/A</v>
      </c>
      <c r="V129" s="9">
        <v>6.9066851944335994</v>
      </c>
      <c r="W129" s="9">
        <f t="shared" si="40"/>
        <v>0</v>
      </c>
      <c r="X129" s="10" t="e">
        <v>#N/A</v>
      </c>
      <c r="Y129" s="9">
        <v>1.2710946421682969</v>
      </c>
      <c r="Z129" s="9">
        <f t="shared" si="41"/>
        <v>0</v>
      </c>
      <c r="AA129" s="10" t="e">
        <v>#N/A</v>
      </c>
      <c r="AB129" s="9">
        <v>4.6877758233488969</v>
      </c>
      <c r="AC129" s="9">
        <f t="shared" si="42"/>
        <v>0</v>
      </c>
      <c r="AD129" s="10" t="e">
        <v>#N/A</v>
      </c>
      <c r="AE129" s="9">
        <v>3.6411040051683976</v>
      </c>
      <c r="AF129" s="9">
        <f t="shared" si="43"/>
        <v>0</v>
      </c>
      <c r="AG129" s="10" t="e">
        <v>#N/A</v>
      </c>
      <c r="AH129" s="9">
        <v>2.9490260458076989</v>
      </c>
      <c r="AI129" s="9">
        <f t="shared" si="44"/>
        <v>0</v>
      </c>
      <c r="AJ129" s="10">
        <v>6.5038565957861643</v>
      </c>
      <c r="AK129" s="9">
        <v>6.2412339330581972</v>
      </c>
      <c r="AL129" s="9">
        <f t="shared" si="45"/>
        <v>6.8970662978327546E-2</v>
      </c>
      <c r="AM129" s="10" t="e">
        <v>#N/A</v>
      </c>
      <c r="AN129" s="9">
        <v>1.7211456715726996</v>
      </c>
      <c r="AO129" s="9">
        <f t="shared" si="46"/>
        <v>0</v>
      </c>
      <c r="AP129" s="10" t="e">
        <v>#N/A</v>
      </c>
      <c r="AQ129" s="9">
        <v>3.3771936964132969</v>
      </c>
      <c r="AR129" s="9">
        <f t="shared" si="47"/>
        <v>0</v>
      </c>
      <c r="AS129" s="10" t="e">
        <v>#N/A</v>
      </c>
      <c r="AT129" s="9">
        <v>2.5421081679814996</v>
      </c>
      <c r="AU129" s="9">
        <f t="shared" si="48"/>
        <v>0</v>
      </c>
      <c r="AV129" s="10" t="e">
        <v>#N/A</v>
      </c>
      <c r="AW129" s="9">
        <v>1.5101618388416966</v>
      </c>
      <c r="AX129" s="9">
        <f t="shared" si="49"/>
        <v>0</v>
      </c>
      <c r="AY129" s="10" t="e">
        <v>#N/A</v>
      </c>
      <c r="AZ129" s="9">
        <v>6.5739747949925018</v>
      </c>
      <c r="BA129" s="9">
        <f t="shared" si="50"/>
        <v>0</v>
      </c>
      <c r="BB129" s="10" t="e">
        <v>#N/A</v>
      </c>
      <c r="BC129" s="9">
        <v>5.5190500276873991</v>
      </c>
      <c r="BD129" s="9">
        <f t="shared" si="51"/>
        <v>0</v>
      </c>
      <c r="BE129" s="10" t="e">
        <v>#N/A</v>
      </c>
      <c r="BF129" s="9">
        <v>4.524174441684</v>
      </c>
      <c r="BG129" s="9">
        <f t="shared" si="52"/>
        <v>0</v>
      </c>
      <c r="BH129" s="10" t="e">
        <v>#N/A</v>
      </c>
      <c r="BI129" s="9">
        <v>3.9117984522488989</v>
      </c>
      <c r="BJ129" s="9">
        <f t="shared" si="53"/>
        <v>0</v>
      </c>
      <c r="BK129" s="10" t="e">
        <v>#N/A</v>
      </c>
      <c r="BL129" s="9">
        <v>3.2855045139704977</v>
      </c>
      <c r="BM129" s="9">
        <f t="shared" si="54"/>
        <v>0</v>
      </c>
      <c r="BN129" s="10" t="e">
        <v>#N/A</v>
      </c>
      <c r="BO129" s="9">
        <v>2.7179191560154976</v>
      </c>
      <c r="BP129" s="9">
        <f t="shared" si="55"/>
        <v>0</v>
      </c>
      <c r="BQ129" s="10" t="e">
        <v>#N/A</v>
      </c>
      <c r="BR129" s="9">
        <v>2.4244776476905976</v>
      </c>
      <c r="BS129" s="9">
        <f t="shared" si="56"/>
        <v>0</v>
      </c>
      <c r="BT129" s="10">
        <v>1.2551302202394332</v>
      </c>
      <c r="BU129" s="9">
        <v>1.9391593123599975</v>
      </c>
      <c r="BV129" s="9">
        <f t="shared" si="57"/>
        <v>0.46789579886728344</v>
      </c>
      <c r="BW129" s="10" t="e">
        <v>#N/A</v>
      </c>
      <c r="BX129" s="9">
        <v>1.7549026372741992</v>
      </c>
      <c r="BY129" s="9">
        <f t="shared" si="58"/>
        <v>0</v>
      </c>
      <c r="BZ129" s="10" t="e">
        <v>#N/A</v>
      </c>
      <c r="CA129" s="9">
        <v>4.6159586249531976</v>
      </c>
      <c r="CB129" s="9">
        <f t="shared" si="59"/>
        <v>0</v>
      </c>
      <c r="CC129" s="10" t="e">
        <v>#N/A</v>
      </c>
      <c r="CD129" s="9">
        <v>5.8201461877967979</v>
      </c>
      <c r="CE129" s="9">
        <f t="shared" si="60"/>
        <v>0</v>
      </c>
      <c r="CF129" s="10" t="e">
        <v>#N/A</v>
      </c>
      <c r="CG129" s="9">
        <v>5.8491054347420999</v>
      </c>
      <c r="CH129" s="9">
        <f t="shared" si="61"/>
        <v>0</v>
      </c>
      <c r="CI129" s="10" t="e">
        <v>#N/A</v>
      </c>
      <c r="CJ129" s="9">
        <v>4.3418765473027996</v>
      </c>
      <c r="CK129" s="9">
        <f t="shared" si="62"/>
        <v>0</v>
      </c>
      <c r="CL129" s="10" t="e">
        <v>#N/A</v>
      </c>
      <c r="CM129" s="9">
        <v>3.1170770870487985</v>
      </c>
      <c r="CN129" s="9">
        <f t="shared" si="63"/>
        <v>0</v>
      </c>
      <c r="CO129" s="10" t="e">
        <v>#N/A</v>
      </c>
      <c r="CP129" s="9">
        <v>-2.0910366132935003</v>
      </c>
      <c r="CQ129" s="9">
        <f t="shared" si="64"/>
        <v>0</v>
      </c>
      <c r="CR129" s="10" t="e">
        <v>#N/A</v>
      </c>
      <c r="CS129" s="9">
        <v>0.78450098245479793</v>
      </c>
      <c r="CT129" s="9">
        <f t="shared" si="65"/>
        <v>0</v>
      </c>
      <c r="CU129" s="10" t="e">
        <v>#N/A</v>
      </c>
      <c r="CV129" s="9">
        <v>-1.8533087874103025</v>
      </c>
      <c r="CW129" s="9">
        <f t="shared" si="66"/>
        <v>0</v>
      </c>
      <c r="CX129" s="10" t="e">
        <v>#N/A</v>
      </c>
      <c r="CY129" s="9">
        <v>1.5229719947288984</v>
      </c>
      <c r="CZ129" s="9">
        <f t="shared" si="67"/>
        <v>0</v>
      </c>
      <c r="DA129" s="95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4"/>
      <c r="IV129" s="14"/>
      <c r="IW129" s="14"/>
      <c r="IX129" s="14"/>
      <c r="IY129" s="14"/>
      <c r="IZ129" s="14"/>
      <c r="JA129" s="14"/>
      <c r="JB129" s="14"/>
      <c r="JC129" s="14"/>
      <c r="JD129" s="14"/>
      <c r="JE129" s="14"/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</row>
    <row r="130" spans="1:307" s="15" customFormat="1" ht="14.4" customHeight="1" x14ac:dyDescent="0.3">
      <c r="A130" s="13" t="s">
        <v>204</v>
      </c>
      <c r="B130" s="13" t="s">
        <v>205</v>
      </c>
      <c r="C130" s="10">
        <v>1.095386374027143</v>
      </c>
      <c r="D130" s="9">
        <v>-2.6975585551814021</v>
      </c>
      <c r="E130" s="9">
        <f t="shared" si="34"/>
        <v>14.386431236008816</v>
      </c>
      <c r="F130" s="10" t="e">
        <v>#N/A</v>
      </c>
      <c r="G130" s="9">
        <v>3.2518662044164977</v>
      </c>
      <c r="H130" s="9">
        <f t="shared" si="35"/>
        <v>0</v>
      </c>
      <c r="I130" s="10">
        <v>5.5339832437829664</v>
      </c>
      <c r="J130" s="9">
        <v>4.3891588957800991</v>
      </c>
      <c r="K130" s="9">
        <f t="shared" si="36"/>
        <v>1.3106227877801901</v>
      </c>
      <c r="L130" s="10" t="e">
        <v>#N/A</v>
      </c>
      <c r="M130" s="9">
        <v>9.3136459253863997</v>
      </c>
      <c r="N130" s="9">
        <f t="shared" si="37"/>
        <v>0</v>
      </c>
      <c r="O130" s="10" t="e">
        <v>#N/A</v>
      </c>
      <c r="P130" s="9">
        <v>10.076205682923497</v>
      </c>
      <c r="Q130" s="9">
        <f t="shared" si="38"/>
        <v>0</v>
      </c>
      <c r="R130" s="10" t="e">
        <v>#N/A</v>
      </c>
      <c r="S130" s="9">
        <v>1.0467568683243975</v>
      </c>
      <c r="T130" s="9">
        <f t="shared" si="39"/>
        <v>0</v>
      </c>
      <c r="U130" s="10" t="e">
        <v>#N/A</v>
      </c>
      <c r="V130" s="9">
        <v>8.3205770689485981</v>
      </c>
      <c r="W130" s="9">
        <f t="shared" si="40"/>
        <v>0</v>
      </c>
      <c r="X130" s="10" t="e">
        <v>#N/A</v>
      </c>
      <c r="Y130" s="9">
        <v>2.6066006992830992</v>
      </c>
      <c r="Z130" s="9">
        <f t="shared" si="41"/>
        <v>0</v>
      </c>
      <c r="AA130" s="10" t="e">
        <v>#N/A</v>
      </c>
      <c r="AB130" s="9">
        <v>6.0974138040349004</v>
      </c>
      <c r="AC130" s="9">
        <f t="shared" si="42"/>
        <v>0</v>
      </c>
      <c r="AD130" s="10" t="e">
        <v>#N/A</v>
      </c>
      <c r="AE130" s="9">
        <v>5.0758030033005994</v>
      </c>
      <c r="AF130" s="9">
        <f t="shared" si="43"/>
        <v>0</v>
      </c>
      <c r="AG130" s="10" t="e">
        <v>#N/A</v>
      </c>
      <c r="AH130" s="9">
        <v>4.1414538968555981</v>
      </c>
      <c r="AI130" s="9">
        <f t="shared" si="44"/>
        <v>0</v>
      </c>
      <c r="AJ130" s="10">
        <v>7.8160381896728488</v>
      </c>
      <c r="AK130" s="9">
        <v>7.7265588564035959</v>
      </c>
      <c r="AL130" s="9">
        <f t="shared" si="45"/>
        <v>8.0065510823100379E-3</v>
      </c>
      <c r="AM130" s="10" t="e">
        <v>#N/A</v>
      </c>
      <c r="AN130" s="9">
        <v>3.1093138480640974</v>
      </c>
      <c r="AO130" s="9">
        <f t="shared" si="46"/>
        <v>0</v>
      </c>
      <c r="AP130" s="10" t="e">
        <v>#N/A</v>
      </c>
      <c r="AQ130" s="9">
        <v>4.6073297055789979</v>
      </c>
      <c r="AR130" s="9">
        <f t="shared" si="47"/>
        <v>0</v>
      </c>
      <c r="AS130" s="10" t="e">
        <v>#N/A</v>
      </c>
      <c r="AT130" s="9">
        <v>3.8069349821614971</v>
      </c>
      <c r="AU130" s="9">
        <f t="shared" si="48"/>
        <v>0</v>
      </c>
      <c r="AV130" s="10">
        <v>5.9960993703256662</v>
      </c>
      <c r="AW130" s="9">
        <v>2.7754100688502987</v>
      </c>
      <c r="AX130" s="9">
        <f t="shared" si="49"/>
        <v>10.37283957663789</v>
      </c>
      <c r="AY130" s="10" t="e">
        <v>#N/A</v>
      </c>
      <c r="AZ130" s="9">
        <v>8.0255476251799998</v>
      </c>
      <c r="BA130" s="9">
        <f t="shared" si="50"/>
        <v>0</v>
      </c>
      <c r="BB130" s="10" t="e">
        <v>#N/A</v>
      </c>
      <c r="BC130" s="9">
        <v>7.0347343313088011</v>
      </c>
      <c r="BD130" s="9">
        <f t="shared" si="51"/>
        <v>0</v>
      </c>
      <c r="BE130" s="10" t="e">
        <v>#N/A</v>
      </c>
      <c r="BF130" s="9">
        <v>6.0818645832748004</v>
      </c>
      <c r="BG130" s="9">
        <f t="shared" si="52"/>
        <v>0</v>
      </c>
      <c r="BH130" s="10" t="e">
        <v>#N/A</v>
      </c>
      <c r="BI130" s="9">
        <v>5.5180984652128977</v>
      </c>
      <c r="BJ130" s="9">
        <f t="shared" si="53"/>
        <v>0</v>
      </c>
      <c r="BK130" s="10" t="e">
        <v>#N/A</v>
      </c>
      <c r="BL130" s="9">
        <v>4.9276142750605985</v>
      </c>
      <c r="BM130" s="9">
        <f t="shared" si="54"/>
        <v>0</v>
      </c>
      <c r="BN130" s="10" t="e">
        <v>#N/A</v>
      </c>
      <c r="BO130" s="9">
        <v>4.374826350986897</v>
      </c>
      <c r="BP130" s="9">
        <f t="shared" si="55"/>
        <v>0</v>
      </c>
      <c r="BQ130" s="10" t="e">
        <v>#N/A</v>
      </c>
      <c r="BR130" s="9">
        <v>4.1031165746427973</v>
      </c>
      <c r="BS130" s="9">
        <f t="shared" si="56"/>
        <v>0</v>
      </c>
      <c r="BT130" s="10" t="e">
        <v>#N/A</v>
      </c>
      <c r="BU130" s="9">
        <v>3.6247344143381994</v>
      </c>
      <c r="BV130" s="9">
        <f t="shared" si="57"/>
        <v>0</v>
      </c>
      <c r="BW130" s="10" t="e">
        <v>#N/A</v>
      </c>
      <c r="BX130" s="9">
        <v>3.5032627492069004</v>
      </c>
      <c r="BY130" s="9">
        <f t="shared" si="58"/>
        <v>0</v>
      </c>
      <c r="BZ130" s="10" t="e">
        <v>#N/A</v>
      </c>
      <c r="CA130" s="9">
        <v>6.1598411399869981</v>
      </c>
      <c r="CB130" s="9">
        <f t="shared" si="59"/>
        <v>0</v>
      </c>
      <c r="CC130" s="10" t="e">
        <v>#N/A</v>
      </c>
      <c r="CD130" s="9">
        <v>7.532343774227602</v>
      </c>
      <c r="CE130" s="9">
        <f t="shared" si="60"/>
        <v>0</v>
      </c>
      <c r="CF130" s="10" t="e">
        <v>#N/A</v>
      </c>
      <c r="CG130" s="9">
        <v>7.5906983763397982</v>
      </c>
      <c r="CH130" s="9">
        <f t="shared" si="61"/>
        <v>0</v>
      </c>
      <c r="CI130" s="10" t="e">
        <v>#N/A</v>
      </c>
      <c r="CJ130" s="9">
        <v>5.9361503585656976</v>
      </c>
      <c r="CK130" s="9">
        <f t="shared" si="62"/>
        <v>0</v>
      </c>
      <c r="CL130" s="10" t="e">
        <v>#N/A</v>
      </c>
      <c r="CM130" s="9">
        <v>4.7464709433454999</v>
      </c>
      <c r="CN130" s="9">
        <f t="shared" si="63"/>
        <v>0</v>
      </c>
      <c r="CO130" s="10">
        <v>0.28535204006484349</v>
      </c>
      <c r="CP130" s="9">
        <v>-0.82103885673310018</v>
      </c>
      <c r="CQ130" s="9">
        <f t="shared" si="64"/>
        <v>1.2241008165173581</v>
      </c>
      <c r="CR130" s="10" t="e">
        <v>#N/A</v>
      </c>
      <c r="CS130" s="9">
        <v>2.1097623052201975</v>
      </c>
      <c r="CT130" s="9">
        <f t="shared" si="65"/>
        <v>0</v>
      </c>
      <c r="CU130" s="10" t="e">
        <v>#N/A</v>
      </c>
      <c r="CV130" s="9">
        <v>-0.59564589568620008</v>
      </c>
      <c r="CW130" s="9">
        <f t="shared" si="66"/>
        <v>0</v>
      </c>
      <c r="CX130" s="10" t="e">
        <v>#N/A</v>
      </c>
      <c r="CY130" s="9">
        <v>2.9622032931646984</v>
      </c>
      <c r="CZ130" s="9">
        <f t="shared" si="67"/>
        <v>0</v>
      </c>
      <c r="DA130" s="95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4"/>
      <c r="IT130" s="14"/>
      <c r="IU130" s="14"/>
      <c r="IV130" s="14"/>
      <c r="IW130" s="14"/>
      <c r="IX130" s="14"/>
      <c r="IY130" s="14"/>
      <c r="IZ130" s="14"/>
      <c r="JA130" s="14"/>
      <c r="JB130" s="14"/>
      <c r="JC130" s="14"/>
      <c r="JD130" s="14"/>
      <c r="JE130" s="14"/>
      <c r="JF130" s="14"/>
      <c r="JG130" s="14"/>
      <c r="JH130" s="14"/>
      <c r="JI130" s="14"/>
      <c r="JJ130" s="14"/>
      <c r="JK130" s="14"/>
      <c r="JL130" s="14"/>
      <c r="JM130" s="14"/>
      <c r="JN130" s="14"/>
      <c r="JO130" s="14"/>
      <c r="JP130" s="14"/>
      <c r="JQ130" s="14"/>
      <c r="JR130" s="14"/>
      <c r="JS130" s="14"/>
      <c r="JT130" s="14"/>
      <c r="JU130" s="14"/>
      <c r="JV130" s="14"/>
      <c r="JW130" s="14"/>
      <c r="JX130" s="14"/>
      <c r="JY130" s="14"/>
      <c r="JZ130" s="14"/>
      <c r="KA130" s="14"/>
      <c r="KB130" s="14"/>
      <c r="KC130" s="14"/>
      <c r="KD130" s="14"/>
      <c r="KE130" s="14"/>
      <c r="KF130" s="14"/>
      <c r="KG130" s="14"/>
      <c r="KH130" s="14"/>
      <c r="KI130" s="14"/>
      <c r="KJ130" s="14"/>
      <c r="KK130" s="14"/>
      <c r="KL130" s="14"/>
      <c r="KM130" s="14"/>
      <c r="KN130" s="14"/>
      <c r="KO130" s="14"/>
      <c r="KP130" s="14"/>
      <c r="KQ130" s="14"/>
      <c r="KR130" s="14"/>
      <c r="KS130" s="14"/>
      <c r="KT130" s="14"/>
      <c r="KU130" s="14"/>
    </row>
    <row r="131" spans="1:307" s="14" customFormat="1" ht="14.4" customHeight="1" x14ac:dyDescent="0.3">
      <c r="A131" s="13" t="s">
        <v>206</v>
      </c>
      <c r="B131" s="13" t="s">
        <v>207</v>
      </c>
      <c r="C131" s="10">
        <v>5.454111320676823</v>
      </c>
      <c r="D131" s="9">
        <v>0.54209944284269795</v>
      </c>
      <c r="E131" s="9">
        <f t="shared" si="34"/>
        <v>24.127860687983528</v>
      </c>
      <c r="F131" s="10" t="e">
        <v>#N/A</v>
      </c>
      <c r="G131" s="9">
        <v>6.4799931125667989</v>
      </c>
      <c r="H131" s="9">
        <f t="shared" si="35"/>
        <v>0</v>
      </c>
      <c r="I131" s="10" t="e">
        <v>#N/A</v>
      </c>
      <c r="J131" s="9">
        <v>7.7600600873450993</v>
      </c>
      <c r="K131" s="9">
        <f t="shared" si="36"/>
        <v>0</v>
      </c>
      <c r="L131" s="10" t="e">
        <v>#N/A</v>
      </c>
      <c r="M131" s="9">
        <v>12.879744720698401</v>
      </c>
      <c r="N131" s="9">
        <f t="shared" si="37"/>
        <v>0</v>
      </c>
      <c r="O131" s="10" t="e">
        <v>#N/A</v>
      </c>
      <c r="P131" s="9">
        <v>13.725152773736202</v>
      </c>
      <c r="Q131" s="9">
        <f t="shared" si="38"/>
        <v>0</v>
      </c>
      <c r="R131" s="10" t="e">
        <v>#N/A</v>
      </c>
      <c r="S131" s="9">
        <v>4.3713892522939979</v>
      </c>
      <c r="T131" s="9">
        <f t="shared" si="39"/>
        <v>0</v>
      </c>
      <c r="U131" s="10" t="e">
        <v>#N/A</v>
      </c>
      <c r="V131" s="9">
        <v>11.520967267116102</v>
      </c>
      <c r="W131" s="9">
        <f t="shared" si="40"/>
        <v>0</v>
      </c>
      <c r="X131" s="10" t="e">
        <v>#N/A</v>
      </c>
      <c r="Y131" s="9">
        <v>5.9349631303822008</v>
      </c>
      <c r="Z131" s="9">
        <f t="shared" si="41"/>
        <v>0</v>
      </c>
      <c r="AA131" s="10" t="e">
        <v>#N/A</v>
      </c>
      <c r="AB131" s="9">
        <v>9.3668626416103002</v>
      </c>
      <c r="AC131" s="9">
        <f t="shared" si="42"/>
        <v>0</v>
      </c>
      <c r="AD131" s="10" t="e">
        <v>#N/A</v>
      </c>
      <c r="AE131" s="9">
        <v>8.4160287685423008</v>
      </c>
      <c r="AF131" s="9">
        <f t="shared" si="43"/>
        <v>0</v>
      </c>
      <c r="AG131" s="10" t="e">
        <v>#N/A</v>
      </c>
      <c r="AH131" s="9">
        <v>7.0254725827570006</v>
      </c>
      <c r="AI131" s="9">
        <f t="shared" si="44"/>
        <v>0</v>
      </c>
      <c r="AJ131" s="10" t="e">
        <v>#N/A</v>
      </c>
      <c r="AK131" s="9">
        <v>11.175253638676001</v>
      </c>
      <c r="AL131" s="9">
        <f t="shared" si="45"/>
        <v>0</v>
      </c>
      <c r="AM131" s="10" t="e">
        <v>#N/A</v>
      </c>
      <c r="AN131" s="9">
        <v>6.4834269270859011</v>
      </c>
      <c r="AO131" s="9">
        <f t="shared" si="46"/>
        <v>0</v>
      </c>
      <c r="AP131" s="10" t="e">
        <v>#N/A</v>
      </c>
      <c r="AQ131" s="9">
        <v>7.4773694680054028</v>
      </c>
      <c r="AR131" s="9">
        <f t="shared" si="47"/>
        <v>0</v>
      </c>
      <c r="AS131" s="10" t="e">
        <v>#N/A</v>
      </c>
      <c r="AT131" s="9">
        <v>6.7748258646767994</v>
      </c>
      <c r="AU131" s="9">
        <f t="shared" si="48"/>
        <v>0</v>
      </c>
      <c r="AV131" s="10" t="e">
        <v>#N/A</v>
      </c>
      <c r="AW131" s="9">
        <v>5.7604844986095998</v>
      </c>
      <c r="AX131" s="9">
        <f t="shared" si="49"/>
        <v>0</v>
      </c>
      <c r="AY131" s="10" t="e">
        <v>#N/A</v>
      </c>
      <c r="AZ131" s="9">
        <v>11.107108131049099</v>
      </c>
      <c r="BA131" s="9">
        <f t="shared" si="50"/>
        <v>0</v>
      </c>
      <c r="BB131" s="10" t="e">
        <v>#N/A</v>
      </c>
      <c r="BC131" s="9">
        <v>10.238364190845896</v>
      </c>
      <c r="BD131" s="9">
        <f t="shared" si="51"/>
        <v>0</v>
      </c>
      <c r="BE131" s="10" t="e">
        <v>#N/A</v>
      </c>
      <c r="BF131" s="9">
        <v>9.3879491891935025</v>
      </c>
      <c r="BG131" s="9">
        <f t="shared" si="52"/>
        <v>0</v>
      </c>
      <c r="BH131" s="10" t="e">
        <v>#N/A</v>
      </c>
      <c r="BI131" s="9">
        <v>8.9299647151652017</v>
      </c>
      <c r="BJ131" s="9">
        <f t="shared" si="53"/>
        <v>0</v>
      </c>
      <c r="BK131" s="10" t="e">
        <v>#N/A</v>
      </c>
      <c r="BL131" s="9">
        <v>8.4246692176040021</v>
      </c>
      <c r="BM131" s="9">
        <f t="shared" si="54"/>
        <v>0</v>
      </c>
      <c r="BN131" s="10" t="e">
        <v>#N/A</v>
      </c>
      <c r="BO131" s="9">
        <v>7.9141988917108996</v>
      </c>
      <c r="BP131" s="9">
        <f t="shared" si="55"/>
        <v>0</v>
      </c>
      <c r="BQ131" s="10" t="e">
        <v>#N/A</v>
      </c>
      <c r="BR131" s="9">
        <v>7.6905616109067019</v>
      </c>
      <c r="BS131" s="9">
        <f t="shared" si="56"/>
        <v>0</v>
      </c>
      <c r="BT131" s="10" t="e">
        <v>#N/A</v>
      </c>
      <c r="BU131" s="9">
        <v>7.2395853830627992</v>
      </c>
      <c r="BV131" s="9">
        <f t="shared" si="57"/>
        <v>0</v>
      </c>
      <c r="BW131" s="10" t="e">
        <v>#N/A</v>
      </c>
      <c r="BX131" s="9">
        <v>7.2511441739622988</v>
      </c>
      <c r="BY131" s="9">
        <f t="shared" si="58"/>
        <v>0</v>
      </c>
      <c r="BZ131" s="10" t="e">
        <v>#N/A</v>
      </c>
      <c r="CA131" s="9">
        <v>9.4565234484209988</v>
      </c>
      <c r="CB131" s="9">
        <f t="shared" si="59"/>
        <v>0</v>
      </c>
      <c r="CC131" s="10" t="e">
        <v>#N/A</v>
      </c>
      <c r="CD131" s="9">
        <v>11.131493032395799</v>
      </c>
      <c r="CE131" s="9">
        <f t="shared" si="60"/>
        <v>0</v>
      </c>
      <c r="CF131" s="10" t="e">
        <v>#N/A</v>
      </c>
      <c r="CG131" s="9">
        <v>11.222838981846298</v>
      </c>
      <c r="CH131" s="9">
        <f t="shared" si="61"/>
        <v>0</v>
      </c>
      <c r="CI131" s="10" t="e">
        <v>#N/A</v>
      </c>
      <c r="CJ131" s="9">
        <v>9.3611581497761982</v>
      </c>
      <c r="CK131" s="9">
        <f t="shared" si="62"/>
        <v>0</v>
      </c>
      <c r="CL131" s="10" t="e">
        <v>#N/A</v>
      </c>
      <c r="CM131" s="9">
        <v>8.2273026186385003</v>
      </c>
      <c r="CN131" s="9">
        <f t="shared" si="63"/>
        <v>0</v>
      </c>
      <c r="CO131" s="10" t="e">
        <v>#N/A</v>
      </c>
      <c r="CP131" s="9">
        <v>2.4025190572977984</v>
      </c>
      <c r="CQ131" s="9">
        <f t="shared" si="64"/>
        <v>0</v>
      </c>
      <c r="CR131" s="10" t="e">
        <v>#N/A</v>
      </c>
      <c r="CS131" s="9">
        <v>5.4313322223996998</v>
      </c>
      <c r="CT131" s="9">
        <f t="shared" si="65"/>
        <v>0</v>
      </c>
      <c r="CU131" s="10" t="e">
        <v>#N/A</v>
      </c>
      <c r="CV131" s="9">
        <v>2.5988689056890983</v>
      </c>
      <c r="CW131" s="9">
        <f t="shared" si="66"/>
        <v>0</v>
      </c>
      <c r="CX131" s="10" t="e">
        <v>#N/A</v>
      </c>
      <c r="CY131" s="9">
        <v>6.3632013567961998</v>
      </c>
      <c r="CZ131" s="9">
        <f t="shared" si="67"/>
        <v>0</v>
      </c>
      <c r="DA131" s="95"/>
    </row>
    <row r="132" spans="1:307" s="14" customFormat="1" ht="14.4" customHeight="1" x14ac:dyDescent="0.3">
      <c r="A132" s="13" t="s">
        <v>208</v>
      </c>
      <c r="B132" s="13" t="s">
        <v>209</v>
      </c>
      <c r="C132" s="10">
        <v>9.1339249209242581</v>
      </c>
      <c r="D132" s="9">
        <v>4.3120376595642007</v>
      </c>
      <c r="E132" s="9">
        <f t="shared" si="34"/>
        <v>23.250596761266394</v>
      </c>
      <c r="F132" s="10" t="e">
        <v>#N/A</v>
      </c>
      <c r="G132" s="9">
        <v>9.5841078274732006</v>
      </c>
      <c r="H132" s="9">
        <f t="shared" si="35"/>
        <v>0</v>
      </c>
      <c r="I132" s="10" t="e">
        <v>#N/A</v>
      </c>
      <c r="J132" s="9">
        <v>11.240881884070898</v>
      </c>
      <c r="K132" s="9">
        <f t="shared" si="36"/>
        <v>0</v>
      </c>
      <c r="L132" s="10" t="e">
        <v>#N/A</v>
      </c>
      <c r="M132" s="9">
        <v>15.904800916207403</v>
      </c>
      <c r="N132" s="9">
        <f t="shared" si="37"/>
        <v>0</v>
      </c>
      <c r="O132" s="10" t="e">
        <v>#N/A</v>
      </c>
      <c r="P132" s="9">
        <v>16.697079806117198</v>
      </c>
      <c r="Q132" s="9">
        <f t="shared" si="38"/>
        <v>0</v>
      </c>
      <c r="R132" s="10" t="e">
        <v>#N/A</v>
      </c>
      <c r="S132" s="9">
        <v>7.7950461438400005</v>
      </c>
      <c r="T132" s="9">
        <f t="shared" si="39"/>
        <v>0</v>
      </c>
      <c r="U132" s="10" t="e">
        <v>#N/A</v>
      </c>
      <c r="V132" s="9">
        <v>14.374562757663202</v>
      </c>
      <c r="W132" s="9">
        <f t="shared" si="40"/>
        <v>0</v>
      </c>
      <c r="X132" s="10" t="e">
        <v>#N/A</v>
      </c>
      <c r="Y132" s="9">
        <v>9.3150759695519021</v>
      </c>
      <c r="Z132" s="9">
        <f t="shared" si="41"/>
        <v>0</v>
      </c>
      <c r="AA132" s="10" t="e">
        <v>#N/A</v>
      </c>
      <c r="AB132" s="9">
        <v>12.478975456169902</v>
      </c>
      <c r="AC132" s="9">
        <f t="shared" si="42"/>
        <v>0</v>
      </c>
      <c r="AD132" s="10" t="e">
        <v>#N/A</v>
      </c>
      <c r="AE132" s="9">
        <v>11.6538395642559</v>
      </c>
      <c r="AF132" s="9">
        <f t="shared" si="43"/>
        <v>0</v>
      </c>
      <c r="AG132" s="10" t="e">
        <v>#N/A</v>
      </c>
      <c r="AH132" s="9">
        <v>9.7283505118487987</v>
      </c>
      <c r="AI132" s="9">
        <f t="shared" si="44"/>
        <v>0</v>
      </c>
      <c r="AJ132" s="10" t="e">
        <v>#N/A</v>
      </c>
      <c r="AK132" s="9">
        <v>14.045451506715597</v>
      </c>
      <c r="AL132" s="9">
        <f t="shared" si="45"/>
        <v>0</v>
      </c>
      <c r="AM132" s="10" t="e">
        <v>#N/A</v>
      </c>
      <c r="AN132" s="9">
        <v>9.8877589464844995</v>
      </c>
      <c r="AO132" s="9">
        <f t="shared" si="46"/>
        <v>0</v>
      </c>
      <c r="AP132" s="10" t="e">
        <v>#N/A</v>
      </c>
      <c r="AQ132" s="9">
        <v>10.360624506048698</v>
      </c>
      <c r="AR132" s="9">
        <f t="shared" si="47"/>
        <v>0</v>
      </c>
      <c r="AS132" s="10" t="e">
        <v>#N/A</v>
      </c>
      <c r="AT132" s="9">
        <v>9.767522404413203</v>
      </c>
      <c r="AU132" s="9">
        <f t="shared" si="48"/>
        <v>0</v>
      </c>
      <c r="AV132" s="10" t="e">
        <v>#N/A</v>
      </c>
      <c r="AW132" s="9">
        <v>8.8248993699035019</v>
      </c>
      <c r="AX132" s="9">
        <f t="shared" si="49"/>
        <v>0</v>
      </c>
      <c r="AY132" s="10" t="e">
        <v>#N/A</v>
      </c>
      <c r="AZ132" s="9">
        <v>13.084534352113497</v>
      </c>
      <c r="BA132" s="9">
        <f t="shared" si="50"/>
        <v>0</v>
      </c>
      <c r="BB132" s="10" t="e">
        <v>#N/A</v>
      </c>
      <c r="BC132" s="9">
        <v>12.647948687091702</v>
      </c>
      <c r="BD132" s="9">
        <f t="shared" si="51"/>
        <v>0</v>
      </c>
      <c r="BE132" s="10" t="e">
        <v>#N/A</v>
      </c>
      <c r="BF132" s="9">
        <v>12.014210069455903</v>
      </c>
      <c r="BG132" s="9">
        <f t="shared" si="52"/>
        <v>0</v>
      </c>
      <c r="BH132" s="10" t="e">
        <v>#N/A</v>
      </c>
      <c r="BI132" s="9">
        <v>11.681064807165303</v>
      </c>
      <c r="BJ132" s="9">
        <f t="shared" si="53"/>
        <v>0</v>
      </c>
      <c r="BK132" s="10" t="e">
        <v>#N/A</v>
      </c>
      <c r="BL132" s="9">
        <v>11.252422982901098</v>
      </c>
      <c r="BM132" s="9">
        <f t="shared" si="54"/>
        <v>0</v>
      </c>
      <c r="BN132" s="10" t="e">
        <v>#N/A</v>
      </c>
      <c r="BO132" s="9">
        <v>10.819799886794602</v>
      </c>
      <c r="BP132" s="9">
        <f t="shared" si="55"/>
        <v>0</v>
      </c>
      <c r="BQ132" s="10" t="e">
        <v>#N/A</v>
      </c>
      <c r="BR132" s="9">
        <v>10.654014980520198</v>
      </c>
      <c r="BS132" s="9">
        <f t="shared" si="56"/>
        <v>0</v>
      </c>
      <c r="BT132" s="10" t="e">
        <v>#N/A</v>
      </c>
      <c r="BU132" s="9">
        <v>10.256801130692399</v>
      </c>
      <c r="BV132" s="9">
        <f t="shared" si="57"/>
        <v>0</v>
      </c>
      <c r="BW132" s="10" t="e">
        <v>#N/A</v>
      </c>
      <c r="BX132" s="9">
        <v>10.270637388254602</v>
      </c>
      <c r="BY132" s="9">
        <f t="shared" si="58"/>
        <v>0</v>
      </c>
      <c r="BZ132" s="10" t="e">
        <v>#N/A</v>
      </c>
      <c r="CA132" s="9">
        <v>12.1253873368514</v>
      </c>
      <c r="CB132" s="9">
        <f t="shared" si="59"/>
        <v>0</v>
      </c>
      <c r="CC132" s="10" t="e">
        <v>#N/A</v>
      </c>
      <c r="CD132" s="9">
        <v>13.763284120641902</v>
      </c>
      <c r="CE132" s="9">
        <f t="shared" si="60"/>
        <v>0</v>
      </c>
      <c r="CF132" s="10" t="e">
        <v>#N/A</v>
      </c>
      <c r="CG132" s="9">
        <v>13.822039717994098</v>
      </c>
      <c r="CH132" s="9">
        <f t="shared" si="61"/>
        <v>0</v>
      </c>
      <c r="CI132" s="10" t="e">
        <v>#N/A</v>
      </c>
      <c r="CJ132" s="9">
        <v>12.055670957665402</v>
      </c>
      <c r="CK132" s="9">
        <f t="shared" si="62"/>
        <v>0</v>
      </c>
      <c r="CL132" s="10" t="e">
        <v>#N/A</v>
      </c>
      <c r="CM132" s="9">
        <v>11.066439142294801</v>
      </c>
      <c r="CN132" s="9">
        <f t="shared" si="63"/>
        <v>0</v>
      </c>
      <c r="CO132" s="10" t="e">
        <v>#N/A</v>
      </c>
      <c r="CP132" s="9">
        <v>6.1625389551455001</v>
      </c>
      <c r="CQ132" s="9">
        <f t="shared" si="64"/>
        <v>0</v>
      </c>
      <c r="CR132" s="10" t="e">
        <v>#N/A</v>
      </c>
      <c r="CS132" s="9">
        <v>8.8041004474844016</v>
      </c>
      <c r="CT132" s="9">
        <f t="shared" si="65"/>
        <v>0</v>
      </c>
      <c r="CU132" s="10" t="e">
        <v>#N/A</v>
      </c>
      <c r="CV132" s="9">
        <v>6.3424598650212012</v>
      </c>
      <c r="CW132" s="9">
        <f t="shared" si="66"/>
        <v>0</v>
      </c>
      <c r="CX132" s="10" t="e">
        <v>#N/A</v>
      </c>
      <c r="CY132" s="9">
        <v>9.8702104249873024</v>
      </c>
      <c r="CZ132" s="9">
        <f t="shared" si="67"/>
        <v>0</v>
      </c>
      <c r="DA132" s="95"/>
    </row>
    <row r="133" spans="1:307" s="14" customFormat="1" ht="14.4" customHeight="1" x14ac:dyDescent="0.3">
      <c r="A133" s="13" t="s">
        <v>210</v>
      </c>
      <c r="B133" s="13" t="s">
        <v>211</v>
      </c>
      <c r="C133" s="10">
        <v>-6.1843689033615803</v>
      </c>
      <c r="D133" s="9">
        <v>-3.1437466493451005</v>
      </c>
      <c r="E133" s="9">
        <f t="shared" si="34"/>
        <v>9.2453836916202583</v>
      </c>
      <c r="F133" s="10" t="e">
        <v>#N/A</v>
      </c>
      <c r="G133" s="9">
        <v>14.301815884326096</v>
      </c>
      <c r="H133" s="9">
        <f t="shared" si="35"/>
        <v>0</v>
      </c>
      <c r="I133" s="10">
        <v>-1.7115412094174118</v>
      </c>
      <c r="J133" s="9">
        <v>1.7475910410977988</v>
      </c>
      <c r="K133" s="9">
        <f t="shared" si="36"/>
        <v>11.965595926554426</v>
      </c>
      <c r="L133" s="10">
        <v>3.6512879134238148</v>
      </c>
      <c r="M133" s="9">
        <v>5.1629735489668001</v>
      </c>
      <c r="N133" s="9">
        <f t="shared" si="37"/>
        <v>2.2851934607069992</v>
      </c>
      <c r="O133" s="10">
        <v>1.8256439567119074</v>
      </c>
      <c r="P133" s="9">
        <v>3.5203980798817973</v>
      </c>
      <c r="Q133" s="9">
        <f t="shared" si="38"/>
        <v>2.8721915380013425</v>
      </c>
      <c r="R133" s="10" t="e">
        <v>#N/A</v>
      </c>
      <c r="S133" s="9">
        <v>11.885131705425302</v>
      </c>
      <c r="T133" s="9">
        <f t="shared" si="39"/>
        <v>0</v>
      </c>
      <c r="U133" s="10" t="e">
        <v>#N/A</v>
      </c>
      <c r="V133" s="9">
        <v>12.592836703827295</v>
      </c>
      <c r="W133" s="9">
        <f t="shared" si="40"/>
        <v>0</v>
      </c>
      <c r="X133" s="10">
        <v>2.1109008249481427</v>
      </c>
      <c r="Y133" s="9">
        <v>3.2206601934936998</v>
      </c>
      <c r="Z133" s="9">
        <f t="shared" si="41"/>
        <v>1.2315658560746336</v>
      </c>
      <c r="AA133" s="10" t="e">
        <v>#N/A</v>
      </c>
      <c r="AB133" s="9">
        <v>12.558552697553601</v>
      </c>
      <c r="AC133" s="9">
        <f t="shared" si="42"/>
        <v>0</v>
      </c>
      <c r="AD133" s="10" t="e">
        <v>#N/A</v>
      </c>
      <c r="AE133" s="9">
        <v>12.071404113848295</v>
      </c>
      <c r="AF133" s="9">
        <f t="shared" si="43"/>
        <v>0</v>
      </c>
      <c r="AG133" s="10" t="e">
        <v>#N/A</v>
      </c>
      <c r="AH133" s="9">
        <v>18.805819083644096</v>
      </c>
      <c r="AI133" s="9">
        <f t="shared" si="44"/>
        <v>0</v>
      </c>
      <c r="AJ133" s="10">
        <v>3.4801337924820714</v>
      </c>
      <c r="AK133" s="9">
        <v>6.0676803148021996</v>
      </c>
      <c r="AL133" s="9">
        <f t="shared" si="45"/>
        <v>6.6953970051709897</v>
      </c>
      <c r="AM133" s="10">
        <v>1.4262843411811765</v>
      </c>
      <c r="AN133" s="9">
        <v>2.0191199613069983</v>
      </c>
      <c r="AO133" s="9">
        <f t="shared" si="46"/>
        <v>0.35145407248996768</v>
      </c>
      <c r="AP133" s="10" t="e">
        <v>#N/A</v>
      </c>
      <c r="AQ133" s="9">
        <v>15.455471146871801</v>
      </c>
      <c r="AR133" s="9">
        <f t="shared" si="47"/>
        <v>0</v>
      </c>
      <c r="AS133" s="10" t="e">
        <v>#N/A</v>
      </c>
      <c r="AT133" s="9">
        <v>15.715112522943599</v>
      </c>
      <c r="AU133" s="9">
        <f t="shared" si="48"/>
        <v>0</v>
      </c>
      <c r="AV133" s="10" t="e">
        <v>#N/A</v>
      </c>
      <c r="AW133" s="9">
        <v>15.614112471553099</v>
      </c>
      <c r="AX133" s="9">
        <f t="shared" si="49"/>
        <v>0</v>
      </c>
      <c r="AY133" s="10" t="e">
        <v>#N/A</v>
      </c>
      <c r="AZ133" s="9">
        <v>14.839735591823697</v>
      </c>
      <c r="BA133" s="9">
        <f t="shared" si="50"/>
        <v>0</v>
      </c>
      <c r="BB133" s="10" t="e">
        <v>#N/A</v>
      </c>
      <c r="BC133" s="9">
        <v>13.177177375358099</v>
      </c>
      <c r="BD133" s="9">
        <f t="shared" si="51"/>
        <v>0</v>
      </c>
      <c r="BE133" s="10" t="e">
        <v>#N/A</v>
      </c>
      <c r="BF133" s="9">
        <v>12.6748937125978</v>
      </c>
      <c r="BG133" s="9">
        <f t="shared" si="52"/>
        <v>0</v>
      </c>
      <c r="BH133" s="10" t="e">
        <v>#N/A</v>
      </c>
      <c r="BI133" s="9">
        <v>11.909566702749096</v>
      </c>
      <c r="BJ133" s="9">
        <f t="shared" si="53"/>
        <v>0</v>
      </c>
      <c r="BK133" s="10" t="e">
        <v>#N/A</v>
      </c>
      <c r="BL133" s="9">
        <v>11.272359624524697</v>
      </c>
      <c r="BM133" s="9">
        <f t="shared" si="54"/>
        <v>0</v>
      </c>
      <c r="BN133" s="10" t="e">
        <v>#N/A</v>
      </c>
      <c r="BO133" s="9">
        <v>10.628300040508698</v>
      </c>
      <c r="BP133" s="9">
        <f t="shared" si="55"/>
        <v>0</v>
      </c>
      <c r="BQ133" s="10" t="e">
        <v>#N/A</v>
      </c>
      <c r="BR133" s="9">
        <v>10.058333167295096</v>
      </c>
      <c r="BS133" s="9">
        <f t="shared" si="56"/>
        <v>0</v>
      </c>
      <c r="BT133" s="10">
        <v>4.7352640127215047</v>
      </c>
      <c r="BU133" s="9">
        <v>9.6820075797668963</v>
      </c>
      <c r="BV133" s="9">
        <f t="shared" si="57"/>
        <v>24.470271918104967</v>
      </c>
      <c r="BW133" s="10" t="e">
        <v>#N/A</v>
      </c>
      <c r="BX133" s="9">
        <v>8.4664154335717967</v>
      </c>
      <c r="BY133" s="9">
        <f t="shared" si="58"/>
        <v>0</v>
      </c>
      <c r="BZ133" s="10" t="e">
        <v>#N/A</v>
      </c>
      <c r="CA133" s="9">
        <v>12.534698257597995</v>
      </c>
      <c r="CB133" s="9">
        <f t="shared" si="59"/>
        <v>0</v>
      </c>
      <c r="CC133" s="10" t="e">
        <v>#N/A</v>
      </c>
      <c r="CD133" s="9">
        <v>9.9627286780707962</v>
      </c>
      <c r="CE133" s="9">
        <f t="shared" si="60"/>
        <v>0</v>
      </c>
      <c r="CF133" s="10" t="e">
        <v>#N/A</v>
      </c>
      <c r="CG133" s="9">
        <v>9.9946914378948009</v>
      </c>
      <c r="CH133" s="9">
        <f t="shared" si="61"/>
        <v>0</v>
      </c>
      <c r="CI133" s="10" t="e">
        <v>#N/A</v>
      </c>
      <c r="CJ133" s="9">
        <v>11.7309445789558</v>
      </c>
      <c r="CK133" s="9">
        <f t="shared" si="62"/>
        <v>0</v>
      </c>
      <c r="CL133" s="10" t="e">
        <v>#N/A</v>
      </c>
      <c r="CM133" s="9">
        <v>11.3188229293592</v>
      </c>
      <c r="CN133" s="9">
        <f t="shared" si="63"/>
        <v>0</v>
      </c>
      <c r="CO133" s="10">
        <v>-6.7205560701786737</v>
      </c>
      <c r="CP133" s="9">
        <v>-1.287162648409101</v>
      </c>
      <c r="CQ133" s="9">
        <f t="shared" si="64"/>
        <v>29.521764075728868</v>
      </c>
      <c r="CR133" s="10">
        <v>1.3121815938866845</v>
      </c>
      <c r="CS133" s="9">
        <v>3.1083349003435998</v>
      </c>
      <c r="CT133" s="9">
        <f t="shared" si="65"/>
        <v>3.2261667002961096</v>
      </c>
      <c r="CU133" s="10">
        <v>-4.6401783899760964</v>
      </c>
      <c r="CV133" s="9">
        <v>-1.0705437037342023</v>
      </c>
      <c r="CW133" s="9">
        <f t="shared" si="66"/>
        <v>12.742291793221266</v>
      </c>
      <c r="CX133" s="10">
        <v>-14.947459895578733</v>
      </c>
      <c r="CY133" s="9">
        <v>0.12880280692949952</v>
      </c>
      <c r="CZ133" s="9">
        <f t="shared" si="67"/>
        <v>227.29369707504085</v>
      </c>
      <c r="DA133" s="95"/>
    </row>
    <row r="134" spans="1:307" s="14" customFormat="1" ht="14.4" customHeight="1" x14ac:dyDescent="0.3">
      <c r="A134" s="13" t="s">
        <v>212</v>
      </c>
      <c r="B134" s="13" t="s">
        <v>213</v>
      </c>
      <c r="C134" s="10">
        <v>-1.6544898357701676</v>
      </c>
      <c r="D134" s="9">
        <v>0.37250301477870096</v>
      </c>
      <c r="E134" s="9">
        <f t="shared" si="34"/>
        <v>4.1087000161762282</v>
      </c>
      <c r="F134" s="10" t="e">
        <v>#N/A</v>
      </c>
      <c r="G134" s="9">
        <v>17.306062531174298</v>
      </c>
      <c r="H134" s="9">
        <f t="shared" si="35"/>
        <v>0</v>
      </c>
      <c r="I134" s="10" t="e">
        <v>#N/A</v>
      </c>
      <c r="J134" s="9">
        <v>5.4172307692427992</v>
      </c>
      <c r="K134" s="9">
        <f t="shared" si="36"/>
        <v>0</v>
      </c>
      <c r="L134" s="10" t="e">
        <v>#N/A</v>
      </c>
      <c r="M134" s="9">
        <v>8.8416428090189996</v>
      </c>
      <c r="N134" s="9">
        <f t="shared" si="37"/>
        <v>0</v>
      </c>
      <c r="O134" s="10">
        <v>5.0775722546049913</v>
      </c>
      <c r="P134" s="9">
        <v>7.2887301047108011</v>
      </c>
      <c r="Q134" s="9">
        <f t="shared" si="38"/>
        <v>4.8892190380845468</v>
      </c>
      <c r="R134" s="10" t="e">
        <v>#N/A</v>
      </c>
      <c r="S134" s="9">
        <v>14.953987039765899</v>
      </c>
      <c r="T134" s="9">
        <f t="shared" si="39"/>
        <v>0</v>
      </c>
      <c r="U134" s="10" t="e">
        <v>#N/A</v>
      </c>
      <c r="V134" s="9">
        <v>15.570089367522002</v>
      </c>
      <c r="W134" s="9">
        <f t="shared" si="40"/>
        <v>0</v>
      </c>
      <c r="X134" s="10" t="e">
        <v>#N/A</v>
      </c>
      <c r="Y134" s="9">
        <v>6.6384021323795004</v>
      </c>
      <c r="Z134" s="9">
        <f t="shared" si="41"/>
        <v>0</v>
      </c>
      <c r="AA134" s="10" t="e">
        <v>#N/A</v>
      </c>
      <c r="AB134" s="9">
        <v>15.575365247028401</v>
      </c>
      <c r="AC134" s="9">
        <f t="shared" si="42"/>
        <v>0</v>
      </c>
      <c r="AD134" s="10" t="e">
        <v>#N/A</v>
      </c>
      <c r="AE134" s="9">
        <v>15.125050985532297</v>
      </c>
      <c r="AF134" s="9">
        <f t="shared" si="43"/>
        <v>0</v>
      </c>
      <c r="AG134" s="10" t="e">
        <v>#N/A</v>
      </c>
      <c r="AH134" s="9">
        <v>21.541541004247499</v>
      </c>
      <c r="AI134" s="9">
        <f t="shared" si="44"/>
        <v>0</v>
      </c>
      <c r="AJ134" s="10">
        <v>2.6814145614206168</v>
      </c>
      <c r="AK134" s="9">
        <v>9.502348629930097</v>
      </c>
      <c r="AL134" s="9">
        <f t="shared" si="45"/>
        <v>46.525141566953288</v>
      </c>
      <c r="AM134" s="10" t="e">
        <v>#N/A</v>
      </c>
      <c r="AN134" s="9">
        <v>5.545391990516098</v>
      </c>
      <c r="AO134" s="9">
        <f t="shared" si="46"/>
        <v>0</v>
      </c>
      <c r="AP134" s="10" t="e">
        <v>#N/A</v>
      </c>
      <c r="AQ134" s="9">
        <v>18.178819021727101</v>
      </c>
      <c r="AR134" s="9">
        <f t="shared" si="47"/>
        <v>0</v>
      </c>
      <c r="AS134" s="10" t="e">
        <v>#N/A</v>
      </c>
      <c r="AT134" s="9">
        <v>18.516387356450402</v>
      </c>
      <c r="AU134" s="9">
        <f t="shared" si="48"/>
        <v>0</v>
      </c>
      <c r="AV134" s="10" t="e">
        <v>#N/A</v>
      </c>
      <c r="AW134" s="9">
        <v>18.426334075874799</v>
      </c>
      <c r="AX134" s="9">
        <f t="shared" si="49"/>
        <v>0</v>
      </c>
      <c r="AY134" s="10" t="e">
        <v>#N/A</v>
      </c>
      <c r="AZ134" s="9">
        <v>17.340574338730001</v>
      </c>
      <c r="BA134" s="9">
        <f t="shared" si="50"/>
        <v>0</v>
      </c>
      <c r="BB134" s="10" t="e">
        <v>#N/A</v>
      </c>
      <c r="BC134" s="9">
        <v>15.862821763657401</v>
      </c>
      <c r="BD134" s="9">
        <f t="shared" si="51"/>
        <v>0</v>
      </c>
      <c r="BE134" s="10" t="e">
        <v>#N/A</v>
      </c>
      <c r="BF134" s="9">
        <v>15.451470945797602</v>
      </c>
      <c r="BG134" s="9">
        <f t="shared" si="52"/>
        <v>0</v>
      </c>
      <c r="BH134" s="10" t="e">
        <v>#N/A</v>
      </c>
      <c r="BI134" s="9">
        <v>14.758697730391297</v>
      </c>
      <c r="BJ134" s="9">
        <f t="shared" si="53"/>
        <v>0</v>
      </c>
      <c r="BK134" s="10" t="e">
        <v>#N/A</v>
      </c>
      <c r="BL134" s="9">
        <v>14.171847479858499</v>
      </c>
      <c r="BM134" s="9">
        <f t="shared" si="54"/>
        <v>0</v>
      </c>
      <c r="BN134" s="10" t="e">
        <v>#N/A</v>
      </c>
      <c r="BO134" s="9">
        <v>13.557255788334402</v>
      </c>
      <c r="BP134" s="9">
        <f t="shared" si="55"/>
        <v>0</v>
      </c>
      <c r="BQ134" s="10" t="e">
        <v>#N/A</v>
      </c>
      <c r="BR134" s="9">
        <v>13.017158486428997</v>
      </c>
      <c r="BS134" s="9">
        <f t="shared" si="56"/>
        <v>0</v>
      </c>
      <c r="BT134" s="10" t="e">
        <v>#N/A</v>
      </c>
      <c r="BU134" s="9">
        <v>12.656407691980199</v>
      </c>
      <c r="BV134" s="9">
        <f t="shared" si="57"/>
        <v>0</v>
      </c>
      <c r="BW134" s="10" t="e">
        <v>#N/A</v>
      </c>
      <c r="BX134" s="9">
        <v>11.511063388025697</v>
      </c>
      <c r="BY134" s="9">
        <f t="shared" si="58"/>
        <v>0</v>
      </c>
      <c r="BZ134" s="10" t="e">
        <v>#N/A</v>
      </c>
      <c r="CA134" s="9">
        <v>15.335315814099602</v>
      </c>
      <c r="CB134" s="9">
        <f t="shared" si="59"/>
        <v>0</v>
      </c>
      <c r="CC134" s="10" t="e">
        <v>#N/A</v>
      </c>
      <c r="CD134" s="9">
        <v>12.965100479314302</v>
      </c>
      <c r="CE134" s="9">
        <f t="shared" si="60"/>
        <v>0</v>
      </c>
      <c r="CF134" s="10" t="e">
        <v>#N/A</v>
      </c>
      <c r="CG134" s="9">
        <v>12.982784816110701</v>
      </c>
      <c r="CH134" s="9">
        <f t="shared" si="61"/>
        <v>0</v>
      </c>
      <c r="CI134" s="10" t="e">
        <v>#N/A</v>
      </c>
      <c r="CJ134" s="9">
        <v>14.597429547887501</v>
      </c>
      <c r="CK134" s="9">
        <f t="shared" si="62"/>
        <v>0</v>
      </c>
      <c r="CL134" s="10" t="e">
        <v>#N/A</v>
      </c>
      <c r="CM134" s="9">
        <v>14.211942861047497</v>
      </c>
      <c r="CN134" s="9">
        <f t="shared" si="63"/>
        <v>0</v>
      </c>
      <c r="CO134" s="10">
        <v>-1.8255323579649314</v>
      </c>
      <c r="CP134" s="9">
        <v>2.2114647749384986</v>
      </c>
      <c r="CQ134" s="9">
        <f t="shared" si="64"/>
        <v>16.297345851070514</v>
      </c>
      <c r="CR134" s="10">
        <v>5.3628291228412266</v>
      </c>
      <c r="CS134" s="9">
        <v>6.5051390105622993</v>
      </c>
      <c r="CT134" s="9">
        <f t="shared" si="65"/>
        <v>1.3048718795853296</v>
      </c>
      <c r="CU134" s="10">
        <v>-4.7542811372705849</v>
      </c>
      <c r="CV134" s="9">
        <v>2.4106598804522008</v>
      </c>
      <c r="CW134" s="9">
        <f t="shared" si="66"/>
        <v>51.336379787446425</v>
      </c>
      <c r="CX134" s="10" t="e">
        <v>#N/A</v>
      </c>
      <c r="CY134" s="9">
        <v>3.8117773036884977</v>
      </c>
      <c r="CZ134" s="9">
        <f t="shared" si="67"/>
        <v>0</v>
      </c>
      <c r="DA134" s="95"/>
    </row>
    <row r="135" spans="1:307" s="14" customFormat="1" ht="14.4" customHeight="1" x14ac:dyDescent="0.3">
      <c r="A135" s="13" t="s">
        <v>214</v>
      </c>
      <c r="B135" s="13" t="s">
        <v>215</v>
      </c>
      <c r="C135" s="10">
        <v>-1.0725658245682439</v>
      </c>
      <c r="D135" s="9">
        <v>-2.9317568676898276E-2</v>
      </c>
      <c r="E135" s="9">
        <f t="shared" si="34"/>
        <v>1.0883669234203346</v>
      </c>
      <c r="F135" s="10" t="e">
        <v>#N/A</v>
      </c>
      <c r="G135" s="9">
        <v>16.911614259832902</v>
      </c>
      <c r="H135" s="9">
        <f t="shared" si="35"/>
        <v>0</v>
      </c>
      <c r="I135" s="10">
        <v>1.2551302202394368</v>
      </c>
      <c r="J135" s="9">
        <v>5.2828656769017002</v>
      </c>
      <c r="K135" s="9">
        <f t="shared" si="36"/>
        <v>16.222652908854371</v>
      </c>
      <c r="L135" s="10">
        <v>6.5609079694334156</v>
      </c>
      <c r="M135" s="9">
        <v>8.7020099623509992</v>
      </c>
      <c r="N135" s="9">
        <f t="shared" si="37"/>
        <v>4.5843177440756486</v>
      </c>
      <c r="O135" s="10">
        <v>6.0474456066081892</v>
      </c>
      <c r="P135" s="9">
        <v>7.1442126259363015</v>
      </c>
      <c r="Q135" s="9">
        <f t="shared" si="38"/>
        <v>1.2028978946858717</v>
      </c>
      <c r="R135" s="10" t="e">
        <v>#N/A</v>
      </c>
      <c r="S135" s="9">
        <v>14.609175560625502</v>
      </c>
      <c r="T135" s="9">
        <f t="shared" si="39"/>
        <v>0</v>
      </c>
      <c r="U135" s="10" t="e">
        <v>#N/A</v>
      </c>
      <c r="V135" s="9">
        <v>15.692182319026699</v>
      </c>
      <c r="W135" s="9">
        <f t="shared" si="40"/>
        <v>0</v>
      </c>
      <c r="X135" s="10">
        <v>5.0775722546049877</v>
      </c>
      <c r="Y135" s="9">
        <v>6.3023110764916019</v>
      </c>
      <c r="Z135" s="9">
        <f t="shared" si="41"/>
        <v>1.4999851818362118</v>
      </c>
      <c r="AA135" s="10" t="e">
        <v>#N/A</v>
      </c>
      <c r="AB135" s="9">
        <v>15.657165757028402</v>
      </c>
      <c r="AC135" s="9">
        <f t="shared" si="42"/>
        <v>0</v>
      </c>
      <c r="AD135" s="10" t="e">
        <v>#N/A</v>
      </c>
      <c r="AE135" s="9">
        <v>15.159491524344404</v>
      </c>
      <c r="AF135" s="9">
        <f t="shared" si="43"/>
        <v>0</v>
      </c>
      <c r="AG135" s="10" t="e">
        <v>#N/A</v>
      </c>
      <c r="AH135" s="9">
        <v>21.101794389404603</v>
      </c>
      <c r="AI135" s="9">
        <f t="shared" si="44"/>
        <v>0</v>
      </c>
      <c r="AJ135" s="10">
        <v>6.7320620903751518</v>
      </c>
      <c r="AK135" s="9">
        <v>9.3048866044549996</v>
      </c>
      <c r="AL135" s="9">
        <f t="shared" si="45"/>
        <v>6.6194259802502051</v>
      </c>
      <c r="AM135" s="10">
        <v>4.5641098917797649</v>
      </c>
      <c r="AN135" s="9">
        <v>5.248413545937602</v>
      </c>
      <c r="AO135" s="9">
        <f t="shared" si="46"/>
        <v>0.46827149109376875</v>
      </c>
      <c r="AP135" s="10" t="e">
        <v>#N/A</v>
      </c>
      <c r="AQ135" s="9">
        <v>18.129154325481402</v>
      </c>
      <c r="AR135" s="9">
        <f t="shared" si="47"/>
        <v>0</v>
      </c>
      <c r="AS135" s="10" t="e">
        <v>#N/A</v>
      </c>
      <c r="AT135" s="9">
        <v>18.333894364355302</v>
      </c>
      <c r="AU135" s="9">
        <f t="shared" si="48"/>
        <v>0</v>
      </c>
      <c r="AV135" s="10" t="e">
        <v>#N/A</v>
      </c>
      <c r="AW135" s="9">
        <v>18.166579624280601</v>
      </c>
      <c r="AX135" s="9">
        <f t="shared" si="49"/>
        <v>0</v>
      </c>
      <c r="AY135" s="10" t="e">
        <v>#N/A</v>
      </c>
      <c r="AZ135" s="9">
        <v>16.978552979551502</v>
      </c>
      <c r="BA135" s="9">
        <f t="shared" si="50"/>
        <v>0</v>
      </c>
      <c r="BB135" s="10" t="e">
        <v>#N/A</v>
      </c>
      <c r="BC135" s="9">
        <v>15.666441012174801</v>
      </c>
      <c r="BD135" s="9">
        <f t="shared" si="51"/>
        <v>0</v>
      </c>
      <c r="BE135" s="10" t="e">
        <v>#N/A</v>
      </c>
      <c r="BF135" s="9">
        <v>15.285522177543598</v>
      </c>
      <c r="BG135" s="9">
        <f t="shared" si="52"/>
        <v>0</v>
      </c>
      <c r="BH135" s="10" t="e">
        <v>#N/A</v>
      </c>
      <c r="BI135" s="9">
        <v>14.586227762844999</v>
      </c>
      <c r="BJ135" s="9">
        <f t="shared" si="53"/>
        <v>0</v>
      </c>
      <c r="BK135" s="10" t="e">
        <v>#N/A</v>
      </c>
      <c r="BL135" s="9">
        <v>13.956379761705904</v>
      </c>
      <c r="BM135" s="9">
        <f t="shared" si="54"/>
        <v>0</v>
      </c>
      <c r="BN135" s="10" t="e">
        <v>#N/A</v>
      </c>
      <c r="BO135" s="9">
        <v>13.337417115122598</v>
      </c>
      <c r="BP135" s="9">
        <f t="shared" si="55"/>
        <v>0</v>
      </c>
      <c r="BQ135" s="10" t="e">
        <v>#N/A</v>
      </c>
      <c r="BR135" s="9">
        <v>12.829944376917098</v>
      </c>
      <c r="BS135" s="9">
        <f t="shared" si="56"/>
        <v>0</v>
      </c>
      <c r="BT135" s="10" t="e">
        <v>#N/A</v>
      </c>
      <c r="BU135" s="9">
        <v>12.464072420094098</v>
      </c>
      <c r="BV135" s="9">
        <f t="shared" si="57"/>
        <v>0</v>
      </c>
      <c r="BW135" s="10" t="e">
        <v>#N/A</v>
      </c>
      <c r="BX135" s="9">
        <v>11.272851742868703</v>
      </c>
      <c r="BY135" s="9">
        <f t="shared" si="58"/>
        <v>0</v>
      </c>
      <c r="BZ135" s="10" t="e">
        <v>#N/A</v>
      </c>
      <c r="CA135" s="9">
        <v>15.198383361226099</v>
      </c>
      <c r="CB135" s="9">
        <f t="shared" si="59"/>
        <v>0</v>
      </c>
      <c r="CC135" s="10" t="e">
        <v>#N/A</v>
      </c>
      <c r="CD135" s="9">
        <v>12.779650404797898</v>
      </c>
      <c r="CE135" s="9">
        <f t="shared" si="60"/>
        <v>0</v>
      </c>
      <c r="CF135" s="10" t="e">
        <v>#N/A</v>
      </c>
      <c r="CG135" s="9">
        <v>12.7734816022381</v>
      </c>
      <c r="CH135" s="9">
        <f t="shared" si="61"/>
        <v>0</v>
      </c>
      <c r="CI135" s="10" t="e">
        <v>#N/A</v>
      </c>
      <c r="CJ135" s="9">
        <v>14.426500570305201</v>
      </c>
      <c r="CK135" s="9">
        <f t="shared" si="62"/>
        <v>0</v>
      </c>
      <c r="CL135" s="10" t="e">
        <v>#N/A</v>
      </c>
      <c r="CM135" s="9">
        <v>13.9782344176013</v>
      </c>
      <c r="CN135" s="9">
        <f t="shared" si="63"/>
        <v>0</v>
      </c>
      <c r="CO135" s="10">
        <v>-1.9396382341962557</v>
      </c>
      <c r="CP135" s="9">
        <v>1.8047410650830003</v>
      </c>
      <c r="CQ135" s="9">
        <f t="shared" si="64"/>
        <v>14.020376336871012</v>
      </c>
      <c r="CR135" s="10" t="e">
        <v>#N/A</v>
      </c>
      <c r="CS135" s="9">
        <v>6.1671524861517995</v>
      </c>
      <c r="CT135" s="9">
        <f t="shared" si="65"/>
        <v>0</v>
      </c>
      <c r="CU135" s="10">
        <v>-0.79871923106145815</v>
      </c>
      <c r="CV135" s="9">
        <v>2.038786462236601</v>
      </c>
      <c r="CW135" s="9">
        <f t="shared" si="66"/>
        <v>8.0514385594988997</v>
      </c>
      <c r="CX135" s="10">
        <v>-10.440401377446214</v>
      </c>
      <c r="CY135" s="9">
        <v>3.6112650541373021</v>
      </c>
      <c r="CZ135" s="9">
        <f t="shared" si="67"/>
        <v>197.44932950449103</v>
      </c>
      <c r="DA135" s="95"/>
    </row>
    <row r="136" spans="1:307" s="14" customFormat="1" ht="14.4" customHeight="1" x14ac:dyDescent="0.3">
      <c r="A136" s="13" t="s">
        <v>216</v>
      </c>
      <c r="B136" s="13" t="s">
        <v>217</v>
      </c>
      <c r="C136" s="10">
        <v>1.1980788465921961</v>
      </c>
      <c r="D136" s="9">
        <v>3.5456441451921989</v>
      </c>
      <c r="E136" s="9">
        <f t="shared" si="34"/>
        <v>5.5110628311909204</v>
      </c>
      <c r="F136" s="10" t="e">
        <v>#N/A</v>
      </c>
      <c r="G136" s="9">
        <v>19.762491046622998</v>
      </c>
      <c r="H136" s="9">
        <f t="shared" si="35"/>
        <v>0</v>
      </c>
      <c r="I136" s="10" t="e">
        <v>#N/A</v>
      </c>
      <c r="J136" s="9">
        <v>9.1625091492382964</v>
      </c>
      <c r="K136" s="9">
        <f t="shared" si="36"/>
        <v>0</v>
      </c>
      <c r="L136" s="10" t="e">
        <v>#N/A</v>
      </c>
      <c r="M136" s="9">
        <v>12.583026684180901</v>
      </c>
      <c r="N136" s="9">
        <f t="shared" si="37"/>
        <v>0</v>
      </c>
      <c r="O136" s="10" t="e">
        <v>#N/A</v>
      </c>
      <c r="P136" s="9">
        <v>11.143078142639595</v>
      </c>
      <c r="Q136" s="9">
        <f t="shared" si="38"/>
        <v>0</v>
      </c>
      <c r="R136" s="10" t="e">
        <v>#N/A</v>
      </c>
      <c r="S136" s="9">
        <v>17.5241508957495</v>
      </c>
      <c r="T136" s="9">
        <f t="shared" si="39"/>
        <v>0</v>
      </c>
      <c r="U136" s="10" t="e">
        <v>#N/A</v>
      </c>
      <c r="V136" s="9">
        <v>18.782064531832695</v>
      </c>
      <c r="W136" s="9">
        <f t="shared" si="40"/>
        <v>0</v>
      </c>
      <c r="X136" s="10" t="e">
        <v>#N/A</v>
      </c>
      <c r="Y136" s="9">
        <v>9.7838638461665965</v>
      </c>
      <c r="Z136" s="9">
        <f t="shared" si="41"/>
        <v>0</v>
      </c>
      <c r="AA136" s="10" t="e">
        <v>#N/A</v>
      </c>
      <c r="AB136" s="9">
        <v>18.759953831422699</v>
      </c>
      <c r="AC136" s="9">
        <f t="shared" si="42"/>
        <v>0</v>
      </c>
      <c r="AD136" s="10" t="e">
        <v>#N/A</v>
      </c>
      <c r="AE136" s="9">
        <v>18.2640554296269</v>
      </c>
      <c r="AF136" s="9">
        <f t="shared" si="43"/>
        <v>0</v>
      </c>
      <c r="AG136" s="10" t="e">
        <v>#N/A</v>
      </c>
      <c r="AH136" s="9">
        <v>23.606463634278199</v>
      </c>
      <c r="AI136" s="9">
        <f t="shared" si="44"/>
        <v>0</v>
      </c>
      <c r="AJ136" s="10" t="e">
        <v>#N/A</v>
      </c>
      <c r="AK136" s="9">
        <v>12.870639784595497</v>
      </c>
      <c r="AL136" s="9">
        <f t="shared" si="45"/>
        <v>0</v>
      </c>
      <c r="AM136" s="10">
        <v>6.96026758496415</v>
      </c>
      <c r="AN136" s="9">
        <v>8.8779629209508997</v>
      </c>
      <c r="AO136" s="9">
        <f t="shared" si="46"/>
        <v>3.6775554016653329</v>
      </c>
      <c r="AP136" s="10" t="e">
        <v>#N/A</v>
      </c>
      <c r="AQ136" s="9">
        <v>20.841881043610798</v>
      </c>
      <c r="AR136" s="9">
        <f t="shared" si="47"/>
        <v>0</v>
      </c>
      <c r="AS136" s="10" t="e">
        <v>#N/A</v>
      </c>
      <c r="AT136" s="9">
        <v>21.040806641535596</v>
      </c>
      <c r="AU136" s="9">
        <f t="shared" si="48"/>
        <v>0</v>
      </c>
      <c r="AV136" s="10" t="e">
        <v>#N/A</v>
      </c>
      <c r="AW136" s="9">
        <v>20.829221110192101</v>
      </c>
      <c r="AX136" s="9">
        <f t="shared" si="49"/>
        <v>0</v>
      </c>
      <c r="AY136" s="10" t="e">
        <v>#N/A</v>
      </c>
      <c r="AZ136" s="9">
        <v>19.413994650654296</v>
      </c>
      <c r="BA136" s="9">
        <f t="shared" si="50"/>
        <v>0</v>
      </c>
      <c r="BB136" s="10" t="e">
        <v>#N/A</v>
      </c>
      <c r="BC136" s="9">
        <v>18.341931904418999</v>
      </c>
      <c r="BD136" s="9">
        <f t="shared" si="51"/>
        <v>0</v>
      </c>
      <c r="BE136" s="10" t="e">
        <v>#N/A</v>
      </c>
      <c r="BF136" s="9">
        <v>18.042599071383201</v>
      </c>
      <c r="BG136" s="9">
        <f t="shared" si="52"/>
        <v>0</v>
      </c>
      <c r="BH136" s="10" t="e">
        <v>#N/A</v>
      </c>
      <c r="BI136" s="9">
        <v>17.4066521097864</v>
      </c>
      <c r="BJ136" s="9">
        <f t="shared" si="53"/>
        <v>0</v>
      </c>
      <c r="BK136" s="10" t="e">
        <v>#N/A</v>
      </c>
      <c r="BL136" s="9">
        <v>16.805116621013298</v>
      </c>
      <c r="BM136" s="9">
        <f t="shared" si="54"/>
        <v>0</v>
      </c>
      <c r="BN136" s="10" t="e">
        <v>#N/A</v>
      </c>
      <c r="BO136" s="9">
        <v>16.205720171333802</v>
      </c>
      <c r="BP136" s="9">
        <f t="shared" si="55"/>
        <v>0</v>
      </c>
      <c r="BQ136" s="10" t="e">
        <v>#N/A</v>
      </c>
      <c r="BR136" s="9">
        <v>15.744179232760501</v>
      </c>
      <c r="BS136" s="9">
        <f t="shared" si="56"/>
        <v>0</v>
      </c>
      <c r="BT136" s="10" t="e">
        <v>#N/A</v>
      </c>
      <c r="BU136" s="9">
        <v>15.384160533438695</v>
      </c>
      <c r="BV136" s="9">
        <f t="shared" si="57"/>
        <v>0</v>
      </c>
      <c r="BW136" s="10" t="e">
        <v>#N/A</v>
      </c>
      <c r="BX136" s="9">
        <v>14.2643843653007</v>
      </c>
      <c r="BY136" s="9">
        <f t="shared" si="58"/>
        <v>0</v>
      </c>
      <c r="BZ136" s="10" t="e">
        <v>#N/A</v>
      </c>
      <c r="CA136" s="9">
        <v>17.9930113271134</v>
      </c>
      <c r="CB136" s="9">
        <f t="shared" si="59"/>
        <v>0</v>
      </c>
      <c r="CC136" s="10" t="e">
        <v>#N/A</v>
      </c>
      <c r="CD136" s="9">
        <v>15.838523605636595</v>
      </c>
      <c r="CE136" s="9">
        <f t="shared" si="60"/>
        <v>0</v>
      </c>
      <c r="CF136" s="10" t="e">
        <v>#N/A</v>
      </c>
      <c r="CG136" s="9">
        <v>15.817944064516702</v>
      </c>
      <c r="CH136" s="9">
        <f t="shared" si="61"/>
        <v>0</v>
      </c>
      <c r="CI136" s="10" t="e">
        <v>#N/A</v>
      </c>
      <c r="CJ136" s="9">
        <v>17.279618216520902</v>
      </c>
      <c r="CK136" s="9">
        <f t="shared" si="62"/>
        <v>0</v>
      </c>
      <c r="CL136" s="10" t="e">
        <v>#N/A</v>
      </c>
      <c r="CM136" s="9">
        <v>16.803831841777402</v>
      </c>
      <c r="CN136" s="9">
        <f t="shared" si="63"/>
        <v>0</v>
      </c>
      <c r="CO136" s="10">
        <v>1.5918649747753655</v>
      </c>
      <c r="CP136" s="9">
        <v>5.3589896760632989</v>
      </c>
      <c r="CQ136" s="9">
        <f t="shared" si="64"/>
        <v>14.191228515053702</v>
      </c>
      <c r="CR136" s="10" t="e">
        <v>#N/A</v>
      </c>
      <c r="CS136" s="9">
        <v>9.6236368696259973</v>
      </c>
      <c r="CT136" s="9">
        <f t="shared" si="65"/>
        <v>0</v>
      </c>
      <c r="CU136" s="10" t="e">
        <v>#N/A</v>
      </c>
      <c r="CV136" s="9">
        <v>5.596563432067299</v>
      </c>
      <c r="CW136" s="9">
        <f t="shared" si="66"/>
        <v>0</v>
      </c>
      <c r="CX136" s="10" t="e">
        <v>#N/A</v>
      </c>
      <c r="CY136" s="9">
        <v>7.4660260676827974</v>
      </c>
      <c r="CZ136" s="9">
        <f t="shared" si="67"/>
        <v>0</v>
      </c>
      <c r="DA136" s="95"/>
    </row>
    <row r="137" spans="1:307" s="1" customFormat="1" ht="15" customHeight="1" x14ac:dyDescent="0.3">
      <c r="A137" s="13" t="s">
        <v>218</v>
      </c>
      <c r="B137" s="13" t="s">
        <v>219</v>
      </c>
      <c r="C137" s="10">
        <v>1.4605151653695252</v>
      </c>
      <c r="D137" s="9">
        <v>3.8434928331813971</v>
      </c>
      <c r="E137" s="9">
        <f t="shared" si="34"/>
        <v>5.6785825652901085</v>
      </c>
      <c r="F137" s="10" t="e">
        <v>#N/A</v>
      </c>
      <c r="G137" s="9">
        <v>20.425474808549001</v>
      </c>
      <c r="H137" s="9">
        <f t="shared" si="35"/>
        <v>0</v>
      </c>
      <c r="I137" s="10">
        <v>4.6782126390742604</v>
      </c>
      <c r="J137" s="9">
        <v>9.0393104585020971</v>
      </c>
      <c r="K137" s="9">
        <f t="shared" si="36"/>
        <v>19.019174190618234</v>
      </c>
      <c r="L137" s="10" t="e">
        <v>#N/A</v>
      </c>
      <c r="M137" s="9">
        <v>12.5492373281193</v>
      </c>
      <c r="N137" s="9">
        <f t="shared" si="37"/>
        <v>0</v>
      </c>
      <c r="O137" s="10" t="e">
        <v>#N/A</v>
      </c>
      <c r="P137" s="9">
        <v>11.053505751357999</v>
      </c>
      <c r="Q137" s="9">
        <f t="shared" si="38"/>
        <v>0</v>
      </c>
      <c r="R137" s="10" t="e">
        <v>#N/A</v>
      </c>
      <c r="S137" s="9">
        <v>18.162635619789501</v>
      </c>
      <c r="T137" s="9">
        <f t="shared" si="39"/>
        <v>0</v>
      </c>
      <c r="U137" s="10" t="e">
        <v>#N/A</v>
      </c>
      <c r="V137" s="9">
        <v>18.691411255000002</v>
      </c>
      <c r="W137" s="9">
        <f t="shared" si="40"/>
        <v>0</v>
      </c>
      <c r="X137" s="10" t="e">
        <v>#N/A</v>
      </c>
      <c r="Y137" s="9">
        <v>10.103593560495899</v>
      </c>
      <c r="Z137" s="9">
        <f t="shared" si="41"/>
        <v>0</v>
      </c>
      <c r="AA137" s="10" t="e">
        <v>#N/A</v>
      </c>
      <c r="AB137" s="9">
        <v>18.764529515605698</v>
      </c>
      <c r="AC137" s="9">
        <f t="shared" si="42"/>
        <v>0</v>
      </c>
      <c r="AD137" s="10" t="e">
        <v>#N/A</v>
      </c>
      <c r="AE137" s="9">
        <v>18.364908753687896</v>
      </c>
      <c r="AF137" s="9">
        <f t="shared" si="43"/>
        <v>0</v>
      </c>
      <c r="AG137" s="10" t="e">
        <v>#N/A</v>
      </c>
      <c r="AH137" s="9">
        <v>24.250355373678598</v>
      </c>
      <c r="AI137" s="9">
        <f t="shared" si="44"/>
        <v>0</v>
      </c>
      <c r="AJ137" s="10" t="e">
        <v>#N/A</v>
      </c>
      <c r="AK137" s="9">
        <v>13.022038386995998</v>
      </c>
      <c r="AL137" s="9">
        <f t="shared" si="45"/>
        <v>0</v>
      </c>
      <c r="AM137" s="10">
        <v>7.188473079553134</v>
      </c>
      <c r="AN137" s="9">
        <v>9.0855196970682996</v>
      </c>
      <c r="AO137" s="9">
        <f t="shared" si="46"/>
        <v>3.5987858690257313</v>
      </c>
      <c r="AP137" s="10" t="e">
        <v>#N/A</v>
      </c>
      <c r="AQ137" s="9">
        <v>20.964515139446195</v>
      </c>
      <c r="AR137" s="9">
        <f t="shared" si="47"/>
        <v>0</v>
      </c>
      <c r="AS137" s="10" t="e">
        <v>#N/A</v>
      </c>
      <c r="AT137" s="9">
        <v>21.362968296628598</v>
      </c>
      <c r="AU137" s="9">
        <f t="shared" si="48"/>
        <v>0</v>
      </c>
      <c r="AV137" s="10" t="e">
        <v>#N/A</v>
      </c>
      <c r="AW137" s="9">
        <v>21.267841747838201</v>
      </c>
      <c r="AX137" s="9">
        <f t="shared" si="49"/>
        <v>0</v>
      </c>
      <c r="AY137" s="10" t="e">
        <v>#N/A</v>
      </c>
      <c r="AZ137" s="9">
        <v>19.942581899003198</v>
      </c>
      <c r="BA137" s="9">
        <f t="shared" si="50"/>
        <v>0</v>
      </c>
      <c r="BB137" s="10" t="e">
        <v>#N/A</v>
      </c>
      <c r="BC137" s="9">
        <v>18.659674219668897</v>
      </c>
      <c r="BD137" s="9">
        <f t="shared" si="51"/>
        <v>0</v>
      </c>
      <c r="BE137" s="10" t="e">
        <v>#N/A</v>
      </c>
      <c r="BF137" s="9">
        <v>18.351261254706198</v>
      </c>
      <c r="BG137" s="9">
        <f t="shared" si="52"/>
        <v>0</v>
      </c>
      <c r="BH137" s="10" t="e">
        <v>#N/A</v>
      </c>
      <c r="BI137" s="9">
        <v>17.749003413113297</v>
      </c>
      <c r="BJ137" s="9">
        <f t="shared" si="53"/>
        <v>0</v>
      </c>
      <c r="BK137" s="10" t="e">
        <v>#N/A</v>
      </c>
      <c r="BL137" s="9">
        <v>17.221194212100595</v>
      </c>
      <c r="BM137" s="9">
        <f t="shared" si="54"/>
        <v>0</v>
      </c>
      <c r="BN137" s="10" t="e">
        <v>#N/A</v>
      </c>
      <c r="BO137" s="9">
        <v>16.649023396320697</v>
      </c>
      <c r="BP137" s="9">
        <f t="shared" si="55"/>
        <v>0</v>
      </c>
      <c r="BQ137" s="10" t="e">
        <v>#N/A</v>
      </c>
      <c r="BR137" s="9">
        <v>16.156601026924296</v>
      </c>
      <c r="BS137" s="9">
        <f t="shared" si="56"/>
        <v>0</v>
      </c>
      <c r="BT137" s="10" t="e">
        <v>#N/A</v>
      </c>
      <c r="BU137" s="9">
        <v>15.819379266711099</v>
      </c>
      <c r="BV137" s="9">
        <f t="shared" si="57"/>
        <v>0</v>
      </c>
      <c r="BW137" s="10" t="e">
        <v>#N/A</v>
      </c>
      <c r="BX137" s="9">
        <v>14.763137527349802</v>
      </c>
      <c r="BY137" s="9">
        <f t="shared" si="58"/>
        <v>0</v>
      </c>
      <c r="BZ137" s="10" t="e">
        <v>#N/A</v>
      </c>
      <c r="CA137" s="9">
        <v>18.266118359283201</v>
      </c>
      <c r="CB137" s="9">
        <f t="shared" si="59"/>
        <v>0</v>
      </c>
      <c r="CC137" s="10" t="e">
        <v>#N/A</v>
      </c>
      <c r="CD137" s="9">
        <v>16.148913293339699</v>
      </c>
      <c r="CE137" s="9">
        <f t="shared" si="60"/>
        <v>0</v>
      </c>
      <c r="CF137" s="10" t="e">
        <v>#N/A</v>
      </c>
      <c r="CG137" s="9">
        <v>16.156158771002698</v>
      </c>
      <c r="CH137" s="9">
        <f t="shared" si="61"/>
        <v>0</v>
      </c>
      <c r="CI137" s="10" t="e">
        <v>#N/A</v>
      </c>
      <c r="CJ137" s="9">
        <v>17.6333875973564</v>
      </c>
      <c r="CK137" s="9">
        <f t="shared" si="62"/>
        <v>0</v>
      </c>
      <c r="CL137" s="10" t="e">
        <v>#N/A</v>
      </c>
      <c r="CM137" s="9">
        <v>17.250888858266396</v>
      </c>
      <c r="CN137" s="9">
        <f t="shared" si="63"/>
        <v>0</v>
      </c>
      <c r="CO137" s="10">
        <v>2.0653891075683077</v>
      </c>
      <c r="CP137" s="9">
        <v>5.6642251438578981</v>
      </c>
      <c r="CQ137" s="9">
        <f t="shared" si="64"/>
        <v>12.95162081609657</v>
      </c>
      <c r="CR137" s="10" t="e">
        <v>#N/A</v>
      </c>
      <c r="CS137" s="9">
        <v>9.9591103212395957</v>
      </c>
      <c r="CT137" s="9">
        <f t="shared" si="65"/>
        <v>0</v>
      </c>
      <c r="CU137" s="10" t="e">
        <v>#N/A</v>
      </c>
      <c r="CV137" s="9">
        <v>5.8450512909006989</v>
      </c>
      <c r="CW137" s="9">
        <f t="shared" si="66"/>
        <v>0</v>
      </c>
      <c r="CX137" s="10" t="e">
        <v>#N/A</v>
      </c>
      <c r="CY137" s="9">
        <v>7.439340713538698</v>
      </c>
      <c r="CZ137" s="9">
        <f t="shared" si="67"/>
        <v>0</v>
      </c>
      <c r="DA137" s="6"/>
    </row>
    <row r="138" spans="1:307" s="1" customFormat="1" ht="15" customHeight="1" x14ac:dyDescent="0.3">
      <c r="A138" s="13" t="s">
        <v>220</v>
      </c>
      <c r="B138" s="13" t="s">
        <v>221</v>
      </c>
      <c r="C138" s="10">
        <v>-0.43929557708380429</v>
      </c>
      <c r="D138" s="9">
        <v>1.3554039320489011</v>
      </c>
      <c r="E138" s="9">
        <f t="shared" si="34"/>
        <v>3.2209463280811734</v>
      </c>
      <c r="F138" s="10" t="e">
        <v>#N/A</v>
      </c>
      <c r="G138" s="9">
        <v>22.069235564658104</v>
      </c>
      <c r="H138" s="9">
        <f t="shared" si="35"/>
        <v>0</v>
      </c>
      <c r="I138" s="10">
        <v>2.7955173087151088</v>
      </c>
      <c r="J138" s="9">
        <v>5.623292003982602</v>
      </c>
      <c r="K138" s="9">
        <f t="shared" si="36"/>
        <v>7.9963097271951638</v>
      </c>
      <c r="L138" s="10">
        <v>7.302575826847626</v>
      </c>
      <c r="M138" s="9">
        <v>8.9271606723491992</v>
      </c>
      <c r="N138" s="9">
        <f t="shared" si="37"/>
        <v>2.6392759202333704</v>
      </c>
      <c r="O138" s="10">
        <v>5.8192401120192052</v>
      </c>
      <c r="P138" s="9">
        <v>6.9023670688119019</v>
      </c>
      <c r="Q138" s="9">
        <f t="shared" si="38"/>
        <v>1.1731640045310081</v>
      </c>
      <c r="R138" s="10" t="e">
        <v>#N/A</v>
      </c>
      <c r="S138" s="9">
        <v>19.599729516724398</v>
      </c>
      <c r="T138" s="9">
        <f t="shared" si="39"/>
        <v>0</v>
      </c>
      <c r="U138" s="10" t="e">
        <v>#N/A</v>
      </c>
      <c r="V138" s="9">
        <v>18.101507940071404</v>
      </c>
      <c r="W138" s="9">
        <f t="shared" si="40"/>
        <v>0</v>
      </c>
      <c r="X138" s="10" t="e">
        <v>#N/A</v>
      </c>
      <c r="Y138" s="9">
        <v>8.125418940449002</v>
      </c>
      <c r="Z138" s="9">
        <f t="shared" si="41"/>
        <v>0</v>
      </c>
      <c r="AA138" s="10" t="e">
        <v>#N/A</v>
      </c>
      <c r="AB138" s="9">
        <v>18.775079212518204</v>
      </c>
      <c r="AC138" s="9">
        <f t="shared" si="42"/>
        <v>0</v>
      </c>
      <c r="AD138" s="10" t="e">
        <v>#N/A</v>
      </c>
      <c r="AE138" s="9">
        <v>18.542170534657199</v>
      </c>
      <c r="AF138" s="9">
        <f t="shared" si="43"/>
        <v>0</v>
      </c>
      <c r="AG138" s="10" t="e">
        <v>#N/A</v>
      </c>
      <c r="AH138" s="9">
        <v>27.422559916588003</v>
      </c>
      <c r="AI138" s="9">
        <f t="shared" si="44"/>
        <v>0</v>
      </c>
      <c r="AJ138" s="10">
        <v>7.302575826847626</v>
      </c>
      <c r="AK138" s="9">
        <v>10.4305673935249</v>
      </c>
      <c r="AL138" s="9">
        <f t="shared" si="45"/>
        <v>9.7843312412041463</v>
      </c>
      <c r="AM138" s="10">
        <v>5.7051373647247097</v>
      </c>
      <c r="AN138" s="9">
        <v>6.4637154740781</v>
      </c>
      <c r="AO138" s="9">
        <f t="shared" si="46"/>
        <v>0.5754407479901642</v>
      </c>
      <c r="AP138" s="10" t="e">
        <v>#N/A</v>
      </c>
      <c r="AQ138" s="9">
        <v>22.515555206327601</v>
      </c>
      <c r="AR138" s="9">
        <f t="shared" si="47"/>
        <v>0</v>
      </c>
      <c r="AS138" s="10" t="e">
        <v>#N/A</v>
      </c>
      <c r="AT138" s="9">
        <v>23.294171928683998</v>
      </c>
      <c r="AU138" s="9">
        <f t="shared" si="48"/>
        <v>0</v>
      </c>
      <c r="AV138" s="10" t="e">
        <v>#N/A</v>
      </c>
      <c r="AW138" s="9">
        <v>23.530506007349299</v>
      </c>
      <c r="AX138" s="9">
        <f t="shared" si="49"/>
        <v>0</v>
      </c>
      <c r="AY138" s="10" t="e">
        <v>#N/A</v>
      </c>
      <c r="AZ138" s="9">
        <v>22.137902060199</v>
      </c>
      <c r="BA138" s="9">
        <f t="shared" si="50"/>
        <v>0</v>
      </c>
      <c r="BB138" s="10" t="e">
        <v>#N/A</v>
      </c>
      <c r="BC138" s="9">
        <v>20.107449151610599</v>
      </c>
      <c r="BD138" s="9">
        <f t="shared" si="51"/>
        <v>0</v>
      </c>
      <c r="BE138" s="10" t="e">
        <v>#N/A</v>
      </c>
      <c r="BF138" s="9">
        <v>19.715008665504403</v>
      </c>
      <c r="BG138" s="9">
        <f t="shared" si="52"/>
        <v>0</v>
      </c>
      <c r="BH138" s="10" t="e">
        <v>#N/A</v>
      </c>
      <c r="BI138" s="9">
        <v>19.002642672277698</v>
      </c>
      <c r="BJ138" s="9">
        <f t="shared" si="53"/>
        <v>0</v>
      </c>
      <c r="BK138" s="10" t="e">
        <v>#N/A</v>
      </c>
      <c r="BL138" s="9">
        <v>18.508649433928003</v>
      </c>
      <c r="BM138" s="9">
        <f t="shared" si="54"/>
        <v>0</v>
      </c>
      <c r="BN138" s="10" t="e">
        <v>#N/A</v>
      </c>
      <c r="BO138" s="9">
        <v>17.842084518947399</v>
      </c>
      <c r="BP138" s="9">
        <f t="shared" si="55"/>
        <v>0</v>
      </c>
      <c r="BQ138" s="10" t="e">
        <v>#N/A</v>
      </c>
      <c r="BR138" s="9">
        <v>17.213772544346899</v>
      </c>
      <c r="BS138" s="9">
        <f t="shared" si="56"/>
        <v>0</v>
      </c>
      <c r="BT138" s="10" t="e">
        <v>#N/A</v>
      </c>
      <c r="BU138" s="9">
        <v>16.870517938073899</v>
      </c>
      <c r="BV138" s="9">
        <f t="shared" si="57"/>
        <v>0</v>
      </c>
      <c r="BW138" s="10" t="e">
        <v>#N/A</v>
      </c>
      <c r="BX138" s="9">
        <v>15.691488325892603</v>
      </c>
      <c r="BY138" s="9">
        <f t="shared" si="58"/>
        <v>0</v>
      </c>
      <c r="BZ138" s="10" t="e">
        <v>#N/A</v>
      </c>
      <c r="CA138" s="9">
        <v>19.415821521978398</v>
      </c>
      <c r="CB138" s="9">
        <f t="shared" si="59"/>
        <v>0</v>
      </c>
      <c r="CC138" s="10" t="e">
        <v>#N/A</v>
      </c>
      <c r="CD138" s="9">
        <v>16.561292450952703</v>
      </c>
      <c r="CE138" s="9">
        <f t="shared" si="60"/>
        <v>0</v>
      </c>
      <c r="CF138" s="10" t="e">
        <v>#N/A</v>
      </c>
      <c r="CG138" s="9">
        <v>16.776430859831802</v>
      </c>
      <c r="CH138" s="9">
        <f t="shared" si="61"/>
        <v>0</v>
      </c>
      <c r="CI138" s="10" t="e">
        <v>#N/A</v>
      </c>
      <c r="CJ138" s="9">
        <v>18.634106493978802</v>
      </c>
      <c r="CK138" s="9">
        <f t="shared" si="62"/>
        <v>0</v>
      </c>
      <c r="CL138" s="10" t="e">
        <v>#N/A</v>
      </c>
      <c r="CM138" s="9">
        <v>18.572438979273603</v>
      </c>
      <c r="CN138" s="9">
        <f t="shared" si="63"/>
        <v>0</v>
      </c>
      <c r="CO138" s="10">
        <v>-0.40494014298615966</v>
      </c>
      <c r="CP138" s="9">
        <v>3.1910406804001994</v>
      </c>
      <c r="CQ138" s="9">
        <f t="shared" si="64"/>
        <v>12.931078082162436</v>
      </c>
      <c r="CR138" s="10" t="e">
        <v>#N/A</v>
      </c>
      <c r="CS138" s="9">
        <v>8.1167036168814022</v>
      </c>
      <c r="CT138" s="9">
        <f t="shared" si="65"/>
        <v>0</v>
      </c>
      <c r="CU138" s="10" t="e">
        <v>#N/A</v>
      </c>
      <c r="CV138" s="9">
        <v>3.3544791388316995</v>
      </c>
      <c r="CW138" s="9">
        <f t="shared" si="66"/>
        <v>0</v>
      </c>
      <c r="CX138" s="10" t="e">
        <v>#N/A</v>
      </c>
      <c r="CY138" s="9">
        <v>4.0482520290210005</v>
      </c>
      <c r="CZ138" s="9">
        <f t="shared" si="67"/>
        <v>0</v>
      </c>
      <c r="DA138" s="6"/>
    </row>
    <row r="139" spans="1:307" s="1" customFormat="1" ht="15" customHeight="1" x14ac:dyDescent="0.3">
      <c r="A139" s="13" t="s">
        <v>222</v>
      </c>
      <c r="B139" s="13" t="s">
        <v>223</v>
      </c>
      <c r="C139" s="10">
        <v>-2.1964778854190143</v>
      </c>
      <c r="D139" s="9">
        <v>-0.13369031112670271</v>
      </c>
      <c r="E139" s="9">
        <f t="shared" si="34"/>
        <v>4.2550925766547589</v>
      </c>
      <c r="F139" s="10" t="e">
        <v>#N/A</v>
      </c>
      <c r="G139" s="9">
        <v>21.330089356927299</v>
      </c>
      <c r="H139" s="9">
        <f t="shared" si="35"/>
        <v>0</v>
      </c>
      <c r="I139" s="10">
        <v>2.2820549458898789</v>
      </c>
      <c r="J139" s="9">
        <v>4.5020360200422971</v>
      </c>
      <c r="K139" s="9">
        <f t="shared" si="36"/>
        <v>4.9283159695949248</v>
      </c>
      <c r="L139" s="10" t="e">
        <v>#N/A</v>
      </c>
      <c r="M139" s="9">
        <v>7.9372758129881014</v>
      </c>
      <c r="N139" s="9">
        <f t="shared" si="37"/>
        <v>0</v>
      </c>
      <c r="O139" s="10" t="e">
        <v>#N/A</v>
      </c>
      <c r="P139" s="9">
        <v>5.837827911708299</v>
      </c>
      <c r="Q139" s="9">
        <f t="shared" si="38"/>
        <v>0</v>
      </c>
      <c r="R139" s="10" t="e">
        <v>#N/A</v>
      </c>
      <c r="S139" s="9">
        <v>18.764032754930501</v>
      </c>
      <c r="T139" s="9">
        <f t="shared" si="39"/>
        <v>0</v>
      </c>
      <c r="U139" s="10" t="e">
        <v>#N/A</v>
      </c>
      <c r="V139" s="9">
        <v>17.687920954821099</v>
      </c>
      <c r="W139" s="9">
        <f t="shared" si="40"/>
        <v>0</v>
      </c>
      <c r="X139" s="10" t="e">
        <v>#N/A</v>
      </c>
      <c r="Y139" s="9">
        <v>6.9007720205312992</v>
      </c>
      <c r="Z139" s="9">
        <f t="shared" si="41"/>
        <v>0</v>
      </c>
      <c r="AA139" s="10" t="e">
        <v>#N/A</v>
      </c>
      <c r="AB139" s="9">
        <v>18.299620988761202</v>
      </c>
      <c r="AC139" s="9">
        <f t="shared" si="42"/>
        <v>0</v>
      </c>
      <c r="AD139" s="10" t="e">
        <v>#N/A</v>
      </c>
      <c r="AE139" s="9">
        <v>17.986444492323901</v>
      </c>
      <c r="AF139" s="9">
        <f t="shared" si="43"/>
        <v>0</v>
      </c>
      <c r="AG139" s="10" t="e">
        <v>#N/A</v>
      </c>
      <c r="AH139" s="9">
        <v>26.974612271453299</v>
      </c>
      <c r="AI139" s="9">
        <f t="shared" si="44"/>
        <v>0</v>
      </c>
      <c r="AJ139" s="10">
        <v>7.5878326950838613</v>
      </c>
      <c r="AK139" s="9">
        <v>9.4966073101034958</v>
      </c>
      <c r="AL139" s="9">
        <f t="shared" si="45"/>
        <v>3.6434205309433541</v>
      </c>
      <c r="AM139" s="10">
        <v>5.9333428593136972</v>
      </c>
      <c r="AN139" s="9">
        <v>5.2246856277219997</v>
      </c>
      <c r="AO139" s="9">
        <f t="shared" si="46"/>
        <v>0.50219507188720869</v>
      </c>
      <c r="AP139" s="10" t="e">
        <v>#N/A</v>
      </c>
      <c r="AQ139" s="9">
        <v>22.201712227794399</v>
      </c>
      <c r="AR139" s="9">
        <f t="shared" si="47"/>
        <v>0</v>
      </c>
      <c r="AS139" s="10" t="e">
        <v>#N/A</v>
      </c>
      <c r="AT139" s="9">
        <v>22.859821822626795</v>
      </c>
      <c r="AU139" s="9">
        <f t="shared" si="48"/>
        <v>0</v>
      </c>
      <c r="AV139" s="10" t="e">
        <v>#N/A</v>
      </c>
      <c r="AW139" s="9">
        <v>23.031996742644697</v>
      </c>
      <c r="AX139" s="9">
        <f t="shared" si="49"/>
        <v>0</v>
      </c>
      <c r="AY139" s="10" t="e">
        <v>#N/A</v>
      </c>
      <c r="AZ139" s="9">
        <v>21.546789690720995</v>
      </c>
      <c r="BA139" s="9">
        <f t="shared" si="50"/>
        <v>0</v>
      </c>
      <c r="BB139" s="10" t="e">
        <v>#N/A</v>
      </c>
      <c r="BC139" s="9">
        <v>19.520853317514597</v>
      </c>
      <c r="BD139" s="9">
        <f t="shared" si="51"/>
        <v>0</v>
      </c>
      <c r="BE139" s="10" t="e">
        <v>#N/A</v>
      </c>
      <c r="BF139" s="9">
        <v>19.103117843254001</v>
      </c>
      <c r="BG139" s="9">
        <f t="shared" si="52"/>
        <v>0</v>
      </c>
      <c r="BH139" s="10" t="e">
        <v>#N/A</v>
      </c>
      <c r="BI139" s="9">
        <v>18.325183685883101</v>
      </c>
      <c r="BJ139" s="9">
        <f t="shared" si="53"/>
        <v>0</v>
      </c>
      <c r="BK139" s="10" t="e">
        <v>#N/A</v>
      </c>
      <c r="BL139" s="9">
        <v>17.749127237359996</v>
      </c>
      <c r="BM139" s="9">
        <f t="shared" si="54"/>
        <v>0</v>
      </c>
      <c r="BN139" s="10" t="e">
        <v>#N/A</v>
      </c>
      <c r="BO139" s="9">
        <v>17.042007521031902</v>
      </c>
      <c r="BP139" s="9">
        <f t="shared" si="55"/>
        <v>0</v>
      </c>
      <c r="BQ139" s="10" t="e">
        <v>#N/A</v>
      </c>
      <c r="BR139" s="9">
        <v>16.406588680947198</v>
      </c>
      <c r="BS139" s="9">
        <f t="shared" si="56"/>
        <v>0</v>
      </c>
      <c r="BT139" s="10" t="e">
        <v>#N/A</v>
      </c>
      <c r="BU139" s="9">
        <v>16.038491597485898</v>
      </c>
      <c r="BV139" s="9">
        <f t="shared" si="57"/>
        <v>0</v>
      </c>
      <c r="BW139" s="10" t="e">
        <v>#N/A</v>
      </c>
      <c r="BX139" s="9">
        <v>14.746469603816902</v>
      </c>
      <c r="BY139" s="9">
        <f t="shared" si="58"/>
        <v>0</v>
      </c>
      <c r="BZ139" s="10" t="e">
        <v>#N/A</v>
      </c>
      <c r="CA139" s="9">
        <v>18.818381462255697</v>
      </c>
      <c r="CB139" s="9">
        <f t="shared" si="59"/>
        <v>0</v>
      </c>
      <c r="CC139" s="10" t="e">
        <v>#N/A</v>
      </c>
      <c r="CD139" s="9">
        <v>15.739869918505295</v>
      </c>
      <c r="CE139" s="9">
        <f t="shared" si="60"/>
        <v>0</v>
      </c>
      <c r="CF139" s="10" t="e">
        <v>#N/A</v>
      </c>
      <c r="CG139" s="9">
        <v>15.927336553545796</v>
      </c>
      <c r="CH139" s="9">
        <f t="shared" si="61"/>
        <v>0</v>
      </c>
      <c r="CI139" s="10" t="e">
        <v>#N/A</v>
      </c>
      <c r="CJ139" s="9">
        <v>17.957302556065901</v>
      </c>
      <c r="CK139" s="9">
        <f t="shared" si="62"/>
        <v>0</v>
      </c>
      <c r="CL139" s="10" t="e">
        <v>#N/A</v>
      </c>
      <c r="CM139" s="9">
        <v>17.803100982887099</v>
      </c>
      <c r="CN139" s="9">
        <f t="shared" si="63"/>
        <v>0</v>
      </c>
      <c r="CO139" s="10">
        <v>-0.52474049212251472</v>
      </c>
      <c r="CP139" s="9">
        <v>1.6959522712287978</v>
      </c>
      <c r="CQ139" s="9">
        <f t="shared" si="64"/>
        <v>4.9314763492008886</v>
      </c>
      <c r="CR139" s="10" t="e">
        <v>#N/A</v>
      </c>
      <c r="CS139" s="9">
        <v>6.9041855522420974</v>
      </c>
      <c r="CT139" s="9">
        <f t="shared" si="65"/>
        <v>0</v>
      </c>
      <c r="CU139" s="10" t="e">
        <v>#N/A</v>
      </c>
      <c r="CV139" s="9">
        <v>1.8999224972299977</v>
      </c>
      <c r="CW139" s="9">
        <f t="shared" si="66"/>
        <v>0</v>
      </c>
      <c r="CX139" s="10">
        <v>-11.695531597685655</v>
      </c>
      <c r="CY139" s="9">
        <v>2.8371944146879002</v>
      </c>
      <c r="CZ139" s="9">
        <f t="shared" si="67"/>
        <v>211.20012535071896</v>
      </c>
      <c r="DA139" s="6"/>
    </row>
    <row r="140" spans="1:307" s="1" customFormat="1" ht="15" customHeight="1" x14ac:dyDescent="0.3">
      <c r="A140" s="13" t="s">
        <v>224</v>
      </c>
      <c r="B140" s="13" t="s">
        <v>225</v>
      </c>
      <c r="C140" s="10">
        <v>0.34230824188348663</v>
      </c>
      <c r="D140" s="9">
        <v>0.50357554477619715</v>
      </c>
      <c r="E140" s="9">
        <f t="shared" si="34"/>
        <v>2.6007142982289237E-2</v>
      </c>
      <c r="F140" s="10" t="e">
        <v>#N/A</v>
      </c>
      <c r="G140" s="9">
        <v>25.174272520216</v>
      </c>
      <c r="H140" s="9">
        <f t="shared" si="35"/>
        <v>0</v>
      </c>
      <c r="I140" s="10" t="e">
        <v>#N/A</v>
      </c>
      <c r="J140" s="9">
        <v>4.7191890889810999</v>
      </c>
      <c r="K140" s="9">
        <f t="shared" si="36"/>
        <v>0</v>
      </c>
      <c r="L140" s="10" t="e">
        <v>#N/A</v>
      </c>
      <c r="M140" s="9">
        <v>8.4910730989493999</v>
      </c>
      <c r="N140" s="9">
        <f t="shared" si="37"/>
        <v>0</v>
      </c>
      <c r="O140" s="10" t="e">
        <v>#N/A</v>
      </c>
      <c r="P140" s="9">
        <v>6.0710031261595994</v>
      </c>
      <c r="Q140" s="9">
        <f t="shared" si="38"/>
        <v>0</v>
      </c>
      <c r="R140" s="10" t="e">
        <v>#N/A</v>
      </c>
      <c r="S140" s="9">
        <v>22.484197866736196</v>
      </c>
      <c r="T140" s="9">
        <f t="shared" si="39"/>
        <v>0</v>
      </c>
      <c r="U140" s="10" t="e">
        <v>#N/A</v>
      </c>
      <c r="V140" s="9">
        <v>19.963969152600797</v>
      </c>
      <c r="W140" s="9">
        <f t="shared" si="40"/>
        <v>0</v>
      </c>
      <c r="X140" s="10" t="e">
        <v>#N/A</v>
      </c>
      <c r="Y140" s="9">
        <v>8.1853368818604011</v>
      </c>
      <c r="Z140" s="9">
        <f t="shared" si="41"/>
        <v>0</v>
      </c>
      <c r="AA140" s="10" t="e">
        <v>#N/A</v>
      </c>
      <c r="AB140" s="9">
        <v>20.957747669256101</v>
      </c>
      <c r="AC140" s="9">
        <f t="shared" si="42"/>
        <v>0</v>
      </c>
      <c r="AD140" s="10" t="e">
        <v>#N/A</v>
      </c>
      <c r="AE140" s="9">
        <v>20.816238084901599</v>
      </c>
      <c r="AF140" s="9">
        <f t="shared" si="43"/>
        <v>0</v>
      </c>
      <c r="AG140" s="10" t="e">
        <v>#N/A</v>
      </c>
      <c r="AH140" s="9">
        <v>31.514892573091302</v>
      </c>
      <c r="AI140" s="9">
        <f t="shared" si="44"/>
        <v>0</v>
      </c>
      <c r="AJ140" s="10" t="e">
        <v>#N/A</v>
      </c>
      <c r="AK140" s="9">
        <v>10.718922181746997</v>
      </c>
      <c r="AL140" s="9">
        <f t="shared" si="45"/>
        <v>0</v>
      </c>
      <c r="AM140" s="10" t="e">
        <v>#N/A</v>
      </c>
      <c r="AN140" s="9">
        <v>6.0864190853873978</v>
      </c>
      <c r="AO140" s="9">
        <f t="shared" si="46"/>
        <v>0</v>
      </c>
      <c r="AP140" s="10" t="e">
        <v>#N/A</v>
      </c>
      <c r="AQ140" s="9">
        <v>25.492339103653102</v>
      </c>
      <c r="AR140" s="9">
        <f t="shared" si="47"/>
        <v>0</v>
      </c>
      <c r="AS140" s="10" t="e">
        <v>#N/A</v>
      </c>
      <c r="AT140" s="9">
        <v>26.526388158753797</v>
      </c>
      <c r="AU140" s="9">
        <f t="shared" si="48"/>
        <v>0</v>
      </c>
      <c r="AV140" s="10" t="e">
        <v>#N/A</v>
      </c>
      <c r="AW140" s="9">
        <v>26.9415156034106</v>
      </c>
      <c r="AX140" s="9">
        <f t="shared" si="49"/>
        <v>0</v>
      </c>
      <c r="AY140" s="10" t="e">
        <v>#N/A</v>
      </c>
      <c r="AZ140" s="9">
        <v>25.2695594857543</v>
      </c>
      <c r="BA140" s="9">
        <f t="shared" si="50"/>
        <v>0</v>
      </c>
      <c r="BB140" s="10" t="e">
        <v>#N/A</v>
      </c>
      <c r="BC140" s="9">
        <v>22.810761186263498</v>
      </c>
      <c r="BD140" s="9">
        <f t="shared" si="51"/>
        <v>0</v>
      </c>
      <c r="BE140" s="10" t="e">
        <v>#N/A</v>
      </c>
      <c r="BF140" s="9">
        <v>22.399150850260497</v>
      </c>
      <c r="BG140" s="9">
        <f t="shared" si="52"/>
        <v>0</v>
      </c>
      <c r="BH140" s="10" t="e">
        <v>#N/A</v>
      </c>
      <c r="BI140" s="9">
        <v>21.632754805382596</v>
      </c>
      <c r="BJ140" s="9">
        <f t="shared" si="53"/>
        <v>0</v>
      </c>
      <c r="BK140" s="10" t="e">
        <v>#N/A</v>
      </c>
      <c r="BL140" s="9">
        <v>21.140011390100902</v>
      </c>
      <c r="BM140" s="9">
        <f t="shared" si="54"/>
        <v>0</v>
      </c>
      <c r="BN140" s="10" t="e">
        <v>#N/A</v>
      </c>
      <c r="BO140" s="9">
        <v>20.417864276114599</v>
      </c>
      <c r="BP140" s="9">
        <f t="shared" si="55"/>
        <v>0</v>
      </c>
      <c r="BQ140" s="10" t="e">
        <v>#N/A</v>
      </c>
      <c r="BR140" s="9">
        <v>19.719655931764898</v>
      </c>
      <c r="BS140" s="9">
        <f t="shared" si="56"/>
        <v>0</v>
      </c>
      <c r="BT140" s="10" t="e">
        <v>#N/A</v>
      </c>
      <c r="BU140" s="9">
        <v>19.370828247024299</v>
      </c>
      <c r="BV140" s="9">
        <f t="shared" si="57"/>
        <v>0</v>
      </c>
      <c r="BW140" s="10" t="e">
        <v>#N/A</v>
      </c>
      <c r="BX140" s="9">
        <v>18.093242775852801</v>
      </c>
      <c r="BY140" s="9">
        <f t="shared" si="58"/>
        <v>0</v>
      </c>
      <c r="BZ140" s="10" t="e">
        <v>#N/A</v>
      </c>
      <c r="CA140" s="9">
        <v>22.011836751087095</v>
      </c>
      <c r="CB140" s="9">
        <f t="shared" si="59"/>
        <v>0</v>
      </c>
      <c r="CC140" s="10" t="e">
        <v>#N/A</v>
      </c>
      <c r="CD140" s="9">
        <v>18.733687584324898</v>
      </c>
      <c r="CE140" s="9">
        <f t="shared" si="60"/>
        <v>0</v>
      </c>
      <c r="CF140" s="10" t="e">
        <v>#N/A</v>
      </c>
      <c r="CG140" s="9">
        <v>19.039970713268701</v>
      </c>
      <c r="CH140" s="9">
        <f t="shared" si="61"/>
        <v>0</v>
      </c>
      <c r="CI140" s="10" t="e">
        <v>#N/A</v>
      </c>
      <c r="CJ140" s="9">
        <v>21.200284589265699</v>
      </c>
      <c r="CK140" s="9">
        <f t="shared" si="62"/>
        <v>0</v>
      </c>
      <c r="CL140" s="10" t="e">
        <v>#N/A</v>
      </c>
      <c r="CM140" s="9">
        <v>21.225982364323897</v>
      </c>
      <c r="CN140" s="9">
        <f t="shared" si="63"/>
        <v>0</v>
      </c>
      <c r="CO140" s="10" t="e">
        <v>#N/A</v>
      </c>
      <c r="CP140" s="9">
        <v>2.3260994326941002</v>
      </c>
      <c r="CQ140" s="9">
        <f t="shared" si="64"/>
        <v>0</v>
      </c>
      <c r="CR140" s="10" t="e">
        <v>#N/A</v>
      </c>
      <c r="CS140" s="9">
        <v>8.2819829139941987</v>
      </c>
      <c r="CT140" s="9">
        <f t="shared" si="65"/>
        <v>0</v>
      </c>
      <c r="CU140" s="10" t="e">
        <v>#N/A</v>
      </c>
      <c r="CV140" s="9">
        <v>2.4730561384814997</v>
      </c>
      <c r="CW140" s="9">
        <f t="shared" si="66"/>
        <v>0</v>
      </c>
      <c r="CX140" s="10" t="e">
        <v>#N/A</v>
      </c>
      <c r="CY140" s="9">
        <v>3.1061329514968996</v>
      </c>
      <c r="CZ140" s="9">
        <f t="shared" si="67"/>
        <v>0</v>
      </c>
      <c r="DA140" s="6"/>
    </row>
    <row r="141" spans="1:307" s="1" customFormat="1" ht="15" customHeight="1" x14ac:dyDescent="0.3">
      <c r="A141" s="13" t="s">
        <v>226</v>
      </c>
      <c r="B141" s="13" t="s">
        <v>227</v>
      </c>
      <c r="C141" s="10">
        <v>2.2478241217015338</v>
      </c>
      <c r="D141" s="9">
        <v>2.5303727306741024</v>
      </c>
      <c r="E141" s="9">
        <f t="shared" si="34"/>
        <v>7.9833716432333487E-2</v>
      </c>
      <c r="F141" s="10" t="e">
        <v>#N/A</v>
      </c>
      <c r="G141" s="9">
        <v>28.043399244585704</v>
      </c>
      <c r="H141" s="9">
        <f t="shared" si="35"/>
        <v>0</v>
      </c>
      <c r="I141" s="10" t="e">
        <v>#N/A</v>
      </c>
      <c r="J141" s="9">
        <v>6.4904780761889</v>
      </c>
      <c r="K141" s="9">
        <f t="shared" si="36"/>
        <v>0</v>
      </c>
      <c r="L141" s="10" t="e">
        <v>#N/A</v>
      </c>
      <c r="M141" s="9">
        <v>10.370862947084699</v>
      </c>
      <c r="N141" s="9">
        <f t="shared" si="37"/>
        <v>0</v>
      </c>
      <c r="O141" s="10" t="e">
        <v>#N/A</v>
      </c>
      <c r="P141" s="9">
        <v>7.855417733110702</v>
      </c>
      <c r="Q141" s="9">
        <f t="shared" si="38"/>
        <v>0</v>
      </c>
      <c r="R141" s="10" t="e">
        <v>#N/A</v>
      </c>
      <c r="S141" s="9">
        <v>25.401000204687602</v>
      </c>
      <c r="T141" s="9">
        <f t="shared" si="39"/>
        <v>0</v>
      </c>
      <c r="U141" s="10" t="e">
        <v>#N/A</v>
      </c>
      <c r="V141" s="9">
        <v>22.2012512495339</v>
      </c>
      <c r="W141" s="9">
        <f t="shared" si="40"/>
        <v>0</v>
      </c>
      <c r="X141" s="10" t="e">
        <v>#N/A</v>
      </c>
      <c r="Y141" s="9">
        <v>10.391226562213998</v>
      </c>
      <c r="Z141" s="9">
        <f t="shared" si="41"/>
        <v>0</v>
      </c>
      <c r="AA141" s="10" t="e">
        <v>#N/A</v>
      </c>
      <c r="AB141" s="9">
        <v>23.399965707972104</v>
      </c>
      <c r="AC141" s="9">
        <f t="shared" si="42"/>
        <v>0</v>
      </c>
      <c r="AD141" s="10" t="e">
        <v>#N/A</v>
      </c>
      <c r="AE141" s="9">
        <v>23.376361173599303</v>
      </c>
      <c r="AF141" s="9">
        <f t="shared" si="43"/>
        <v>0</v>
      </c>
      <c r="AG141" s="10" t="e">
        <v>#N/A</v>
      </c>
      <c r="AH141" s="9">
        <v>34.321606238653004</v>
      </c>
      <c r="AI141" s="9">
        <f t="shared" si="44"/>
        <v>0</v>
      </c>
      <c r="AJ141" s="10" t="e">
        <v>#N/A</v>
      </c>
      <c r="AK141" s="9">
        <v>12.801022334500399</v>
      </c>
      <c r="AL141" s="9">
        <f t="shared" si="45"/>
        <v>0</v>
      </c>
      <c r="AM141" s="10" t="e">
        <v>#N/A</v>
      </c>
      <c r="AN141" s="9">
        <v>8.139918986547702</v>
      </c>
      <c r="AO141" s="9">
        <f t="shared" si="46"/>
        <v>0</v>
      </c>
      <c r="AP141" s="10" t="e">
        <v>#N/A</v>
      </c>
      <c r="AQ141" s="9">
        <v>27.871535078049003</v>
      </c>
      <c r="AR141" s="9">
        <f t="shared" si="47"/>
        <v>0</v>
      </c>
      <c r="AS141" s="10" t="e">
        <v>#N/A</v>
      </c>
      <c r="AT141" s="9">
        <v>29.095175716442203</v>
      </c>
      <c r="AU141" s="9">
        <f t="shared" si="48"/>
        <v>0</v>
      </c>
      <c r="AV141" s="10" t="e">
        <v>#N/A</v>
      </c>
      <c r="AW141" s="9">
        <v>29.612069572220403</v>
      </c>
      <c r="AX141" s="9">
        <f t="shared" si="49"/>
        <v>0</v>
      </c>
      <c r="AY141" s="10" t="e">
        <v>#N/A</v>
      </c>
      <c r="AZ141" s="9">
        <v>27.822378702896</v>
      </c>
      <c r="BA141" s="9">
        <f t="shared" si="50"/>
        <v>0</v>
      </c>
      <c r="BB141" s="10" t="e">
        <v>#N/A</v>
      </c>
      <c r="BC141" s="9">
        <v>25.291554548331899</v>
      </c>
      <c r="BD141" s="9">
        <f t="shared" si="51"/>
        <v>0</v>
      </c>
      <c r="BE141" s="10" t="e">
        <v>#N/A</v>
      </c>
      <c r="BF141" s="9">
        <v>24.935244670532899</v>
      </c>
      <c r="BG141" s="9">
        <f t="shared" si="52"/>
        <v>0</v>
      </c>
      <c r="BH141" s="10" t="e">
        <v>#N/A</v>
      </c>
      <c r="BI141" s="9">
        <v>24.239455445224504</v>
      </c>
      <c r="BJ141" s="9">
        <f t="shared" si="53"/>
        <v>0</v>
      </c>
      <c r="BK141" s="10" t="e">
        <v>#N/A</v>
      </c>
      <c r="BL141" s="9">
        <v>23.833208103986298</v>
      </c>
      <c r="BM141" s="9">
        <f t="shared" si="54"/>
        <v>0</v>
      </c>
      <c r="BN141" s="10" t="e">
        <v>#N/A</v>
      </c>
      <c r="BO141" s="9">
        <v>23.143107980855998</v>
      </c>
      <c r="BP141" s="9">
        <f t="shared" si="55"/>
        <v>0</v>
      </c>
      <c r="BQ141" s="10" t="e">
        <v>#N/A</v>
      </c>
      <c r="BR141" s="9">
        <v>22.455939791343699</v>
      </c>
      <c r="BS141" s="9">
        <f t="shared" si="56"/>
        <v>0</v>
      </c>
      <c r="BT141" s="10" t="e">
        <v>#N/A</v>
      </c>
      <c r="BU141" s="9">
        <v>22.1375081445855</v>
      </c>
      <c r="BV141" s="9">
        <f t="shared" si="57"/>
        <v>0</v>
      </c>
      <c r="BW141" s="10" t="e">
        <v>#N/A</v>
      </c>
      <c r="BX141" s="9">
        <v>20.956774821668301</v>
      </c>
      <c r="BY141" s="9">
        <f t="shared" si="58"/>
        <v>0</v>
      </c>
      <c r="BZ141" s="10" t="e">
        <v>#N/A</v>
      </c>
      <c r="CA141" s="9">
        <v>24.524535710096</v>
      </c>
      <c r="CB141" s="9">
        <f t="shared" si="59"/>
        <v>0</v>
      </c>
      <c r="CC141" s="10" t="e">
        <v>#N/A</v>
      </c>
      <c r="CD141" s="9">
        <v>21.390354858770198</v>
      </c>
      <c r="CE141" s="9">
        <f t="shared" si="60"/>
        <v>0</v>
      </c>
      <c r="CF141" s="10" t="e">
        <v>#N/A</v>
      </c>
      <c r="CG141" s="9">
        <v>21.747762287522701</v>
      </c>
      <c r="CH141" s="9">
        <f t="shared" si="61"/>
        <v>0</v>
      </c>
      <c r="CI141" s="10" t="e">
        <v>#N/A</v>
      </c>
      <c r="CJ141" s="9">
        <v>23.816049260330001</v>
      </c>
      <c r="CK141" s="9">
        <f t="shared" si="62"/>
        <v>0</v>
      </c>
      <c r="CL141" s="10" t="e">
        <v>#N/A</v>
      </c>
      <c r="CM141" s="9">
        <v>23.927473475906904</v>
      </c>
      <c r="CN141" s="9">
        <f t="shared" si="63"/>
        <v>0</v>
      </c>
      <c r="CO141" s="10" t="e">
        <v>#N/A</v>
      </c>
      <c r="CP141" s="9">
        <v>4.3458800955915997</v>
      </c>
      <c r="CQ141" s="9">
        <f t="shared" si="64"/>
        <v>0</v>
      </c>
      <c r="CR141" s="10" t="e">
        <v>#N/A</v>
      </c>
      <c r="CS141" s="9">
        <v>10.521191519479498</v>
      </c>
      <c r="CT141" s="9">
        <f t="shared" si="65"/>
        <v>0</v>
      </c>
      <c r="CU141" s="10" t="e">
        <v>#N/A</v>
      </c>
      <c r="CV141" s="9">
        <v>4.4530599992100015</v>
      </c>
      <c r="CW141" s="9">
        <f t="shared" si="66"/>
        <v>0</v>
      </c>
      <c r="CX141" s="10" t="e">
        <v>#N/A</v>
      </c>
      <c r="CY141" s="9">
        <v>4.9242331008554991</v>
      </c>
      <c r="CZ141" s="9">
        <f t="shared" si="67"/>
        <v>0</v>
      </c>
      <c r="DA141" s="6"/>
    </row>
    <row r="142" spans="1:307" s="1" customFormat="1" ht="15" customHeight="1" x14ac:dyDescent="0.3">
      <c r="A142" s="13" t="s">
        <v>228</v>
      </c>
      <c r="B142" s="13" t="s">
        <v>229</v>
      </c>
      <c r="C142" s="10">
        <v>6.9488573102346933</v>
      </c>
      <c r="D142" s="9">
        <v>7.0770406346681209</v>
      </c>
      <c r="E142" s="9">
        <f t="shared" si="34"/>
        <v>1.6430964662805362E-2</v>
      </c>
      <c r="F142" s="10" t="e">
        <v>#N/A</v>
      </c>
      <c r="G142" s="9">
        <v>12.25674480162982</v>
      </c>
      <c r="H142" s="9">
        <f t="shared" si="35"/>
        <v>0</v>
      </c>
      <c r="I142" s="10" t="e">
        <v>#N/A</v>
      </c>
      <c r="J142" s="9">
        <v>10.606663454130219</v>
      </c>
      <c r="K142" s="9">
        <f t="shared" si="36"/>
        <v>0</v>
      </c>
      <c r="L142" s="10" t="e">
        <v>#N/A</v>
      </c>
      <c r="M142" s="9">
        <v>12.203611980376921</v>
      </c>
      <c r="N142" s="9">
        <f t="shared" si="37"/>
        <v>0</v>
      </c>
      <c r="O142" s="10" t="e">
        <v>#N/A</v>
      </c>
      <c r="P142" s="9">
        <v>11.221513196728621</v>
      </c>
      <c r="Q142" s="9">
        <f t="shared" si="38"/>
        <v>0</v>
      </c>
      <c r="R142" s="10" t="e">
        <v>#N/A</v>
      </c>
      <c r="S142" s="9">
        <v>10.305936546235118</v>
      </c>
      <c r="T142" s="9">
        <f t="shared" si="39"/>
        <v>0</v>
      </c>
      <c r="U142" s="10" t="e">
        <v>#N/A</v>
      </c>
      <c r="V142" s="9">
        <v>11.76440605946202</v>
      </c>
      <c r="W142" s="9">
        <f t="shared" si="40"/>
        <v>0</v>
      </c>
      <c r="X142" s="10" t="e">
        <v>#N/A</v>
      </c>
      <c r="Y142" s="9">
        <v>10.80553348154182</v>
      </c>
      <c r="Z142" s="9">
        <f t="shared" si="41"/>
        <v>0</v>
      </c>
      <c r="AA142" s="10" t="e">
        <v>#N/A</v>
      </c>
      <c r="AB142" s="9">
        <v>11.49834909824302</v>
      </c>
      <c r="AC142" s="9">
        <f t="shared" si="42"/>
        <v>0</v>
      </c>
      <c r="AD142" s="10" t="e">
        <v>#N/A</v>
      </c>
      <c r="AE142" s="9">
        <v>10.99238940613172</v>
      </c>
      <c r="AF142" s="9">
        <f t="shared" si="43"/>
        <v>0</v>
      </c>
      <c r="AG142" s="10" t="e">
        <v>#N/A</v>
      </c>
      <c r="AH142" s="9">
        <v>13.065220850714921</v>
      </c>
      <c r="AI142" s="9">
        <f t="shared" si="44"/>
        <v>0</v>
      </c>
      <c r="AJ142" s="10" t="e">
        <v>#N/A</v>
      </c>
      <c r="AK142" s="9">
        <v>11.657459552578819</v>
      </c>
      <c r="AL142" s="9">
        <f t="shared" si="45"/>
        <v>0</v>
      </c>
      <c r="AM142" s="10">
        <v>9.7557848936792499</v>
      </c>
      <c r="AN142" s="9">
        <v>10.35974684260882</v>
      </c>
      <c r="AO142" s="9">
        <f t="shared" si="46"/>
        <v>0.36477003575480399</v>
      </c>
      <c r="AP142" s="10" t="e">
        <v>#N/A</v>
      </c>
      <c r="AQ142" s="9">
        <v>11.60545912270012</v>
      </c>
      <c r="AR142" s="9">
        <f t="shared" si="47"/>
        <v>0</v>
      </c>
      <c r="AS142" s="10" t="e">
        <v>#N/A</v>
      </c>
      <c r="AT142" s="9">
        <v>11.53683734059482</v>
      </c>
      <c r="AU142" s="9">
        <f t="shared" si="48"/>
        <v>0</v>
      </c>
      <c r="AV142" s="10" t="e">
        <v>#N/A</v>
      </c>
      <c r="AW142" s="9">
        <v>11.104522271567818</v>
      </c>
      <c r="AX142" s="9">
        <f t="shared" si="49"/>
        <v>0</v>
      </c>
      <c r="AY142" s="10">
        <v>8.3865519261453212</v>
      </c>
      <c r="AZ142" s="9">
        <v>12.394031040538922</v>
      </c>
      <c r="BA142" s="9">
        <f t="shared" si="50"/>
        <v>16.059888852300915</v>
      </c>
      <c r="BB142" s="10" t="e">
        <v>#N/A</v>
      </c>
      <c r="BC142" s="9">
        <v>11.155051688155618</v>
      </c>
      <c r="BD142" s="9">
        <f t="shared" si="51"/>
        <v>0</v>
      </c>
      <c r="BE142" s="10">
        <v>7.9871923106145921</v>
      </c>
      <c r="BF142" s="9">
        <v>10.63448716079562</v>
      </c>
      <c r="BG142" s="9">
        <f t="shared" si="52"/>
        <v>7.0081700237949933</v>
      </c>
      <c r="BH142" s="10">
        <v>7.8160381896728506</v>
      </c>
      <c r="BI142" s="9">
        <v>10.15466917582342</v>
      </c>
      <c r="BJ142" s="9">
        <f t="shared" si="53"/>
        <v>5.4691948893835844</v>
      </c>
      <c r="BK142" s="10">
        <v>7.7019354423783568</v>
      </c>
      <c r="BL142" s="9">
        <v>9.829905752147619</v>
      </c>
      <c r="BM142" s="9">
        <f t="shared" si="54"/>
        <v>4.5282576392594898</v>
      </c>
      <c r="BN142" s="10" t="e">
        <v>#N/A</v>
      </c>
      <c r="BO142" s="9">
        <v>9.3794485692815197</v>
      </c>
      <c r="BP142" s="9">
        <f t="shared" si="55"/>
        <v>0</v>
      </c>
      <c r="BQ142" s="10" t="e">
        <v>#N/A</v>
      </c>
      <c r="BR142" s="9">
        <v>9.0374745500637186</v>
      </c>
      <c r="BS142" s="9">
        <f t="shared" si="56"/>
        <v>0</v>
      </c>
      <c r="BT142" s="10" t="e">
        <v>#N/A</v>
      </c>
      <c r="BU142" s="9">
        <v>8.7583617882449207</v>
      </c>
      <c r="BV142" s="9">
        <f t="shared" si="57"/>
        <v>0</v>
      </c>
      <c r="BW142" s="10" t="e">
        <v>#N/A</v>
      </c>
      <c r="BX142" s="9">
        <v>8.4137612682280203</v>
      </c>
      <c r="BY142" s="9">
        <f t="shared" si="58"/>
        <v>0</v>
      </c>
      <c r="BZ142" s="10">
        <v>7.7019354423783568</v>
      </c>
      <c r="CA142" s="9">
        <v>10.61056744097962</v>
      </c>
      <c r="CB142" s="9">
        <f t="shared" si="59"/>
        <v>8.4601401032871806</v>
      </c>
      <c r="CC142" s="10">
        <v>7.4737299477893675</v>
      </c>
      <c r="CD142" s="9">
        <v>10.161108934960721</v>
      </c>
      <c r="CE142" s="9">
        <f t="shared" si="60"/>
        <v>7.2220058206901294</v>
      </c>
      <c r="CF142" s="10">
        <v>7.5307813214366153</v>
      </c>
      <c r="CG142" s="9">
        <v>10.13733482276392</v>
      </c>
      <c r="CH142" s="9">
        <f t="shared" si="61"/>
        <v>6.7941211552816325</v>
      </c>
      <c r="CI142" s="10">
        <v>7.5878326950838613</v>
      </c>
      <c r="CJ142" s="9">
        <v>10.34148027371022</v>
      </c>
      <c r="CK142" s="9">
        <f t="shared" si="62"/>
        <v>7.5825749872748061</v>
      </c>
      <c r="CL142" s="10">
        <v>7.5421915961660648</v>
      </c>
      <c r="CM142" s="9">
        <v>9.78962889186902</v>
      </c>
      <c r="CN142" s="9">
        <f t="shared" si="63"/>
        <v>5.0509743981166126</v>
      </c>
      <c r="CO142" s="10">
        <v>8.261088654216989</v>
      </c>
      <c r="CP142" s="9">
        <v>8.9716516884708195</v>
      </c>
      <c r="CQ142" s="9">
        <f t="shared" si="64"/>
        <v>0.50489982564801028</v>
      </c>
      <c r="CR142" s="10" t="e">
        <v>#N/A</v>
      </c>
      <c r="CS142" s="9">
        <v>10.499041958534521</v>
      </c>
      <c r="CT142" s="9">
        <f t="shared" si="65"/>
        <v>0</v>
      </c>
      <c r="CU142" s="10" t="e">
        <v>#N/A</v>
      </c>
      <c r="CV142" s="9">
        <v>9.1492667260823186</v>
      </c>
      <c r="CW142" s="9">
        <f t="shared" si="66"/>
        <v>0</v>
      </c>
      <c r="CX142" s="10" t="e">
        <v>#N/A</v>
      </c>
      <c r="CY142" s="9">
        <v>9.2121341313246194</v>
      </c>
      <c r="CZ142" s="9">
        <f t="shared" si="67"/>
        <v>0</v>
      </c>
      <c r="DA142" s="6"/>
    </row>
    <row r="143" spans="1:307" s="1" customFormat="1" ht="15" customHeight="1" x14ac:dyDescent="0.3">
      <c r="A143" s="13" t="s">
        <v>230</v>
      </c>
      <c r="B143" s="13" t="s">
        <v>231</v>
      </c>
      <c r="C143" s="10">
        <v>11.193479509589876</v>
      </c>
      <c r="D143" s="9">
        <v>10.49629297272271</v>
      </c>
      <c r="E143" s="9">
        <f t="shared" si="34"/>
        <v>0.48606906718883242</v>
      </c>
      <c r="F143" s="10" t="e">
        <v>#N/A</v>
      </c>
      <c r="G143" s="9">
        <v>15.909700486019808</v>
      </c>
      <c r="H143" s="9">
        <f t="shared" si="35"/>
        <v>0</v>
      </c>
      <c r="I143" s="10">
        <v>14.091689290870027</v>
      </c>
      <c r="J143" s="9">
        <v>14.040171442989109</v>
      </c>
      <c r="K143" s="9">
        <f t="shared" si="36"/>
        <v>2.6540886502814027E-3</v>
      </c>
      <c r="L143" s="10" t="e">
        <v>#N/A</v>
      </c>
      <c r="M143" s="9">
        <v>15.76927421766641</v>
      </c>
      <c r="N143" s="9">
        <f t="shared" si="37"/>
        <v>0</v>
      </c>
      <c r="O143" s="10">
        <v>13.749381048986544</v>
      </c>
      <c r="P143" s="9">
        <v>14.708117274036208</v>
      </c>
      <c r="Q143" s="9">
        <f t="shared" si="38"/>
        <v>0.91917514922248045</v>
      </c>
      <c r="R143" s="10" t="e">
        <v>#N/A</v>
      </c>
      <c r="S143" s="9">
        <v>13.940762478995808</v>
      </c>
      <c r="T143" s="9">
        <f t="shared" si="39"/>
        <v>0</v>
      </c>
      <c r="U143" s="10" t="e">
        <v>#N/A</v>
      </c>
      <c r="V143" s="9">
        <v>14.987102307268209</v>
      </c>
      <c r="W143" s="9">
        <f t="shared" si="40"/>
        <v>0</v>
      </c>
      <c r="X143" s="10" t="e">
        <v>#N/A</v>
      </c>
      <c r="Y143" s="9">
        <v>14.37429375314321</v>
      </c>
      <c r="Z143" s="9">
        <f t="shared" si="41"/>
        <v>0</v>
      </c>
      <c r="AA143" s="10" t="e">
        <v>#N/A</v>
      </c>
      <c r="AB143" s="9">
        <v>14.85229839569601</v>
      </c>
      <c r="AC143" s="9">
        <f t="shared" si="42"/>
        <v>0</v>
      </c>
      <c r="AD143" s="10" t="e">
        <v>#N/A</v>
      </c>
      <c r="AE143" s="9">
        <v>14.412744178990611</v>
      </c>
      <c r="AF143" s="9">
        <f t="shared" si="43"/>
        <v>0</v>
      </c>
      <c r="AG143" s="10" t="e">
        <v>#N/A</v>
      </c>
      <c r="AH143" s="9">
        <v>16.481088403846009</v>
      </c>
      <c r="AI143" s="9">
        <f t="shared" si="44"/>
        <v>0</v>
      </c>
      <c r="AJ143" s="10">
        <v>14.091689290870027</v>
      </c>
      <c r="AK143" s="9">
        <v>15.228669927182111</v>
      </c>
      <c r="AL143" s="9">
        <f t="shared" si="45"/>
        <v>1.2927249673486298</v>
      </c>
      <c r="AM143" s="10" t="e">
        <v>#N/A</v>
      </c>
      <c r="AN143" s="9">
        <v>13.886636982236208</v>
      </c>
      <c r="AO143" s="9">
        <f t="shared" si="46"/>
        <v>0</v>
      </c>
      <c r="AP143" s="10" t="e">
        <v>#N/A</v>
      </c>
      <c r="AQ143" s="9">
        <v>14.71575882107771</v>
      </c>
      <c r="AR143" s="9">
        <f t="shared" si="47"/>
        <v>0</v>
      </c>
      <c r="AS143" s="10">
        <v>14.034637917222781</v>
      </c>
      <c r="AT143" s="9">
        <v>14.78668150839831</v>
      </c>
      <c r="AU143" s="9">
        <f t="shared" si="48"/>
        <v>0.56556956302818551</v>
      </c>
      <c r="AV143" s="10">
        <v>13.971881406210809</v>
      </c>
      <c r="AW143" s="9">
        <v>14.39776236257871</v>
      </c>
      <c r="AX143" s="9">
        <f t="shared" si="49"/>
        <v>0.18137458899683848</v>
      </c>
      <c r="AY143" s="10" t="e">
        <v>#N/A</v>
      </c>
      <c r="AZ143" s="9">
        <v>15.500552202319611</v>
      </c>
      <c r="BA143" s="9">
        <f t="shared" si="50"/>
        <v>0</v>
      </c>
      <c r="BB143" s="10" t="e">
        <v>#N/A</v>
      </c>
      <c r="BC143" s="9">
        <v>14.25408188497671</v>
      </c>
      <c r="BD143" s="9">
        <f t="shared" si="51"/>
        <v>0</v>
      </c>
      <c r="BE143" s="10" t="e">
        <v>#N/A</v>
      </c>
      <c r="BF143" s="9">
        <v>13.805398352892809</v>
      </c>
      <c r="BG143" s="9">
        <f t="shared" si="52"/>
        <v>0</v>
      </c>
      <c r="BH143" s="10">
        <v>11.866685718627391</v>
      </c>
      <c r="BI143" s="9">
        <v>13.396152292719709</v>
      </c>
      <c r="BJ143" s="9">
        <f t="shared" si="53"/>
        <v>2.3392680012656917</v>
      </c>
      <c r="BK143" s="10" t="e">
        <v>#N/A</v>
      </c>
      <c r="BL143" s="9">
        <v>13.145130788417209</v>
      </c>
      <c r="BM143" s="9">
        <f t="shared" si="54"/>
        <v>0</v>
      </c>
      <c r="BN143" s="10" t="e">
        <v>#N/A</v>
      </c>
      <c r="BO143" s="9">
        <v>12.723067671494608</v>
      </c>
      <c r="BP143" s="9">
        <f t="shared" si="55"/>
        <v>0</v>
      </c>
      <c r="BQ143" s="10" t="e">
        <v>#N/A</v>
      </c>
      <c r="BR143" s="9">
        <v>12.403007809169608</v>
      </c>
      <c r="BS143" s="9">
        <f t="shared" si="56"/>
        <v>0</v>
      </c>
      <c r="BT143" s="10">
        <v>11.410274729449416</v>
      </c>
      <c r="BU143" s="9">
        <v>12.149396591179109</v>
      </c>
      <c r="BV143" s="9">
        <f t="shared" si="57"/>
        <v>0.54630112648676721</v>
      </c>
      <c r="BW143" s="10" t="e">
        <v>#N/A</v>
      </c>
      <c r="BX143" s="9">
        <v>11.909170236833109</v>
      </c>
      <c r="BY143" s="9">
        <f t="shared" si="58"/>
        <v>0</v>
      </c>
      <c r="BZ143" s="10" t="e">
        <v>#N/A</v>
      </c>
      <c r="CA143" s="9">
        <v>13.783776025213609</v>
      </c>
      <c r="CB143" s="9">
        <f t="shared" si="59"/>
        <v>0</v>
      </c>
      <c r="CC143" s="10" t="e">
        <v>#N/A</v>
      </c>
      <c r="CD143" s="9">
        <v>13.512605022338608</v>
      </c>
      <c r="CE143" s="9">
        <f t="shared" si="60"/>
        <v>0</v>
      </c>
      <c r="CF143" s="10" t="e">
        <v>#N/A</v>
      </c>
      <c r="CG143" s="9">
        <v>13.491319174381911</v>
      </c>
      <c r="CH143" s="9">
        <f t="shared" si="61"/>
        <v>0</v>
      </c>
      <c r="CI143" s="10" t="e">
        <v>#N/A</v>
      </c>
      <c r="CJ143" s="9">
        <v>13.642261584164608</v>
      </c>
      <c r="CK143" s="9">
        <f t="shared" si="62"/>
        <v>0</v>
      </c>
      <c r="CL143" s="10" t="e">
        <v>#N/A</v>
      </c>
      <c r="CM143" s="9">
        <v>13.104185610735009</v>
      </c>
      <c r="CN143" s="9">
        <f t="shared" si="63"/>
        <v>0</v>
      </c>
      <c r="CO143" s="10">
        <v>12.72252072728587</v>
      </c>
      <c r="CP143" s="9">
        <v>12.372703002149308</v>
      </c>
      <c r="CQ143" s="9">
        <f t="shared" si="64"/>
        <v>0.12237244081971936</v>
      </c>
      <c r="CR143" s="10" t="e">
        <v>#N/A</v>
      </c>
      <c r="CS143" s="9">
        <v>14.082074203616909</v>
      </c>
      <c r="CT143" s="9">
        <f t="shared" si="65"/>
        <v>0</v>
      </c>
      <c r="CU143" s="10" t="e">
        <v>#N/A</v>
      </c>
      <c r="CV143" s="9">
        <v>12.519765951549811</v>
      </c>
      <c r="CW143" s="9">
        <f t="shared" si="66"/>
        <v>0</v>
      </c>
      <c r="CX143" s="10" t="e">
        <v>#N/A</v>
      </c>
      <c r="CY143" s="9">
        <v>12.656116187564809</v>
      </c>
      <c r="CZ143" s="9">
        <f t="shared" si="67"/>
        <v>0</v>
      </c>
      <c r="DA143" s="6"/>
    </row>
    <row r="144" spans="1:307" s="1" customFormat="1" ht="15" customHeight="1" x14ac:dyDescent="0.3">
      <c r="A144" s="13" t="s">
        <v>232</v>
      </c>
      <c r="B144" s="13" t="s">
        <v>233</v>
      </c>
      <c r="C144" s="10">
        <v>14.844767423013691</v>
      </c>
      <c r="D144" s="9">
        <v>14.14977924148042</v>
      </c>
      <c r="E144" s="9">
        <f t="shared" si="34"/>
        <v>0.48300857247092227</v>
      </c>
      <c r="F144" s="10">
        <v>17.628874456999345</v>
      </c>
      <c r="G144" s="9">
        <v>19.663529747461222</v>
      </c>
      <c r="H144" s="9">
        <f t="shared" si="35"/>
        <v>4.1398221510045072</v>
      </c>
      <c r="I144" s="10">
        <v>17.343617588763113</v>
      </c>
      <c r="J144" s="9">
        <v>17.688764643958422</v>
      </c>
      <c r="K144" s="9">
        <f t="shared" si="36"/>
        <v>0.11912648970999343</v>
      </c>
      <c r="L144" s="10" t="e">
        <v>#N/A</v>
      </c>
      <c r="M144" s="9">
        <v>19.494531314920419</v>
      </c>
      <c r="N144" s="9">
        <f t="shared" si="37"/>
        <v>0</v>
      </c>
      <c r="O144" s="10" t="e">
        <v>#N/A</v>
      </c>
      <c r="P144" s="9">
        <v>18.381893416127021</v>
      </c>
      <c r="Q144" s="9">
        <f t="shared" si="38"/>
        <v>0</v>
      </c>
      <c r="R144" s="10">
        <v>16.487846984054404</v>
      </c>
      <c r="S144" s="9">
        <v>17.749799665495722</v>
      </c>
      <c r="T144" s="9">
        <f t="shared" si="39"/>
        <v>1.5925245701969337</v>
      </c>
      <c r="U144" s="10" t="e">
        <v>#N/A</v>
      </c>
      <c r="V144" s="9">
        <v>18.38629611941592</v>
      </c>
      <c r="W144" s="9">
        <f t="shared" si="40"/>
        <v>0</v>
      </c>
      <c r="X144" s="10" t="e">
        <v>#N/A</v>
      </c>
      <c r="Y144" s="9">
        <v>18.106518944747322</v>
      </c>
      <c r="Z144" s="9">
        <f t="shared" si="41"/>
        <v>0</v>
      </c>
      <c r="AA144" s="10" t="e">
        <v>#N/A</v>
      </c>
      <c r="AB144" s="9">
        <v>18.400310172364222</v>
      </c>
      <c r="AC144" s="9">
        <f t="shared" si="42"/>
        <v>0</v>
      </c>
      <c r="AD144" s="10" t="e">
        <v>#N/A</v>
      </c>
      <c r="AE144" s="9">
        <v>18.042851502629421</v>
      </c>
      <c r="AF144" s="9">
        <f t="shared" si="43"/>
        <v>0</v>
      </c>
      <c r="AG144" s="10" t="e">
        <v>#N/A</v>
      </c>
      <c r="AH144" s="9">
        <v>19.93147997635992</v>
      </c>
      <c r="AI144" s="9">
        <f t="shared" si="44"/>
        <v>0</v>
      </c>
      <c r="AJ144" s="10">
        <v>17.857079951588336</v>
      </c>
      <c r="AK144" s="9">
        <v>18.917874109700122</v>
      </c>
      <c r="AL144" s="9">
        <f t="shared" si="45"/>
        <v>1.1252842458840935</v>
      </c>
      <c r="AM144" s="10">
        <v>17.514771709704853</v>
      </c>
      <c r="AN144" s="9">
        <v>17.597994142543619</v>
      </c>
      <c r="AO144" s="9">
        <f t="shared" si="46"/>
        <v>6.9259733276030395E-3</v>
      </c>
      <c r="AP144" s="10">
        <v>17.115412094174122</v>
      </c>
      <c r="AQ144" s="9">
        <v>17.971916463178122</v>
      </c>
      <c r="AR144" s="9">
        <f t="shared" si="47"/>
        <v>0.73359973412294011</v>
      </c>
      <c r="AS144" s="10" t="e">
        <v>#N/A</v>
      </c>
      <c r="AT144" s="9">
        <v>18.17968581275462</v>
      </c>
      <c r="AU144" s="9">
        <f t="shared" si="48"/>
        <v>0</v>
      </c>
      <c r="AV144" s="10" t="e">
        <v>#N/A</v>
      </c>
      <c r="AW144" s="9">
        <v>17.83623169072882</v>
      </c>
      <c r="AX144" s="9">
        <f t="shared" si="49"/>
        <v>0</v>
      </c>
      <c r="AY144" s="10" t="e">
        <v>#N/A</v>
      </c>
      <c r="AZ144" s="9">
        <v>18.66357539053022</v>
      </c>
      <c r="BA144" s="9">
        <f t="shared" si="50"/>
        <v>0</v>
      </c>
      <c r="BB144" s="10" t="e">
        <v>#N/A</v>
      </c>
      <c r="BC144" s="9">
        <v>17.500387053103822</v>
      </c>
      <c r="BD144" s="9">
        <f t="shared" si="51"/>
        <v>0</v>
      </c>
      <c r="BE144" s="10">
        <v>14.319894785459017</v>
      </c>
      <c r="BF144" s="9">
        <v>17.157439872906121</v>
      </c>
      <c r="BG144" s="9">
        <f t="shared" si="52"/>
        <v>8.0516621232951948</v>
      </c>
      <c r="BH144" s="10" t="e">
        <v>#N/A</v>
      </c>
      <c r="BI144" s="9">
        <v>16.839950553401419</v>
      </c>
      <c r="BJ144" s="9">
        <f t="shared" si="53"/>
        <v>0</v>
      </c>
      <c r="BK144" s="10" t="e">
        <v>#N/A</v>
      </c>
      <c r="BL144" s="9">
        <v>16.671040061472322</v>
      </c>
      <c r="BM144" s="9">
        <f t="shared" si="54"/>
        <v>0</v>
      </c>
      <c r="BN144" s="10" t="e">
        <v>#N/A</v>
      </c>
      <c r="BO144" s="9">
        <v>16.290241920207819</v>
      </c>
      <c r="BP144" s="9">
        <f t="shared" si="55"/>
        <v>0</v>
      </c>
      <c r="BQ144" s="10" t="e">
        <v>#N/A</v>
      </c>
      <c r="BR144" s="9">
        <v>16.004868300337719</v>
      </c>
      <c r="BS144" s="9">
        <f t="shared" si="56"/>
        <v>0</v>
      </c>
      <c r="BT144" s="10">
        <v>14.833357148284243</v>
      </c>
      <c r="BU144" s="9">
        <v>15.783582375930521</v>
      </c>
      <c r="BV144" s="9">
        <f t="shared" si="57"/>
        <v>0.90292798325542156</v>
      </c>
      <c r="BW144" s="10">
        <v>14.6622030273425</v>
      </c>
      <c r="BX144" s="9">
        <v>15.645614381719621</v>
      </c>
      <c r="BY144" s="9">
        <f t="shared" si="58"/>
        <v>0.96709789191784479</v>
      </c>
      <c r="BZ144" s="10" t="e">
        <v>#N/A</v>
      </c>
      <c r="CA144" s="9">
        <v>17.141877109413119</v>
      </c>
      <c r="CB144" s="9">
        <f t="shared" si="59"/>
        <v>0</v>
      </c>
      <c r="CC144" s="10">
        <v>14.890408521931487</v>
      </c>
      <c r="CD144" s="9">
        <v>17.054225677651722</v>
      </c>
      <c r="CE144" s="9">
        <f t="shared" si="60"/>
        <v>4.6821046833892073</v>
      </c>
      <c r="CF144" s="10">
        <v>14.890408521931487</v>
      </c>
      <c r="CG144" s="9">
        <v>17.037094552563222</v>
      </c>
      <c r="CH144" s="9">
        <f t="shared" si="61"/>
        <v>4.6082609141094313</v>
      </c>
      <c r="CI144" s="10">
        <v>14.776305774636993</v>
      </c>
      <c r="CJ144" s="9">
        <v>17.123963905735522</v>
      </c>
      <c r="CK144" s="9">
        <f t="shared" si="62"/>
        <v>5.5114987005130356</v>
      </c>
      <c r="CL144" s="10" t="e">
        <v>#N/A</v>
      </c>
      <c r="CM144" s="9">
        <v>16.628058133180321</v>
      </c>
      <c r="CN144" s="9">
        <f t="shared" si="63"/>
        <v>0</v>
      </c>
      <c r="CO144" s="10">
        <v>16.145615661868018</v>
      </c>
      <c r="CP144" s="9">
        <v>16.008286410701519</v>
      </c>
      <c r="CQ144" s="9">
        <f t="shared" si="64"/>
        <v>1.8859323225951234E-2</v>
      </c>
      <c r="CR144" s="10" t="e">
        <v>#N/A</v>
      </c>
      <c r="CS144" s="9">
        <v>17.823043597931221</v>
      </c>
      <c r="CT144" s="9">
        <f t="shared" si="65"/>
        <v>0</v>
      </c>
      <c r="CU144" s="10" t="e">
        <v>#N/A</v>
      </c>
      <c r="CV144" s="9">
        <v>16.124703454973321</v>
      </c>
      <c r="CW144" s="9">
        <f t="shared" si="66"/>
        <v>0</v>
      </c>
      <c r="CX144" s="10" t="e">
        <v>#N/A</v>
      </c>
      <c r="CY144" s="9">
        <v>16.321857889170222</v>
      </c>
      <c r="CZ144" s="9">
        <f t="shared" si="67"/>
        <v>0</v>
      </c>
      <c r="DA144" s="6"/>
    </row>
    <row r="145" spans="1:105" s="1" customFormat="1" ht="15" customHeight="1" x14ac:dyDescent="0.3">
      <c r="A145" s="13" t="s">
        <v>234</v>
      </c>
      <c r="B145" s="13" t="s">
        <v>235</v>
      </c>
      <c r="C145" s="10">
        <v>9.7900157178675968</v>
      </c>
      <c r="D145" s="9">
        <v>9.9170694775878019</v>
      </c>
      <c r="E145" s="9">
        <f t="shared" si="34"/>
        <v>1.6142657859039601E-2</v>
      </c>
      <c r="F145" s="10" t="e">
        <v>#N/A</v>
      </c>
      <c r="G145" s="9">
        <v>20.659669643271798</v>
      </c>
      <c r="H145" s="9">
        <f t="shared" si="35"/>
        <v>0</v>
      </c>
      <c r="I145" s="10">
        <v>13.806432422633794</v>
      </c>
      <c r="J145" s="9">
        <v>13.6486788876683</v>
      </c>
      <c r="K145" s="9">
        <f t="shared" si="36"/>
        <v>2.4886177794109246E-2</v>
      </c>
      <c r="L145" s="10" t="e">
        <v>#N/A</v>
      </c>
      <c r="M145" s="9">
        <v>16.0071482810446</v>
      </c>
      <c r="N145" s="9">
        <f t="shared" si="37"/>
        <v>0</v>
      </c>
      <c r="O145" s="10" t="e">
        <v>#N/A</v>
      </c>
      <c r="P145" s="9">
        <v>14.503647664334402</v>
      </c>
      <c r="Q145" s="9">
        <f t="shared" si="38"/>
        <v>0</v>
      </c>
      <c r="R145" s="10" t="e">
        <v>#N/A</v>
      </c>
      <c r="S145" s="9">
        <v>17.590198790783401</v>
      </c>
      <c r="T145" s="9">
        <f t="shared" si="39"/>
        <v>0</v>
      </c>
      <c r="U145" s="10" t="e">
        <v>#N/A</v>
      </c>
      <c r="V145" s="9">
        <v>16.505527156423099</v>
      </c>
      <c r="W145" s="9">
        <f t="shared" si="40"/>
        <v>0</v>
      </c>
      <c r="X145" s="10" t="e">
        <v>#N/A</v>
      </c>
      <c r="Y145" s="9">
        <v>14.915615618610701</v>
      </c>
      <c r="Z145" s="9">
        <f t="shared" si="41"/>
        <v>0</v>
      </c>
      <c r="AA145" s="10" t="e">
        <v>#N/A</v>
      </c>
      <c r="AB145" s="9">
        <v>16.7755909943997</v>
      </c>
      <c r="AC145" s="9">
        <f t="shared" si="42"/>
        <v>0</v>
      </c>
      <c r="AD145" s="10" t="e">
        <v>#N/A</v>
      </c>
      <c r="AE145" s="9">
        <v>16.2803043382035</v>
      </c>
      <c r="AF145" s="9">
        <f t="shared" si="43"/>
        <v>0</v>
      </c>
      <c r="AG145" s="10" t="e">
        <v>#N/A</v>
      </c>
      <c r="AH145" s="9">
        <v>23.621343990310201</v>
      </c>
      <c r="AI145" s="9">
        <f t="shared" si="44"/>
        <v>0</v>
      </c>
      <c r="AJ145" s="10" t="e">
        <v>#N/A</v>
      </c>
      <c r="AK145" s="9">
        <v>16.176691196359801</v>
      </c>
      <c r="AL145" s="9">
        <f t="shared" si="45"/>
        <v>0</v>
      </c>
      <c r="AM145" s="10" t="e">
        <v>#N/A</v>
      </c>
      <c r="AN145" s="9">
        <v>13.9628208872724</v>
      </c>
      <c r="AO145" s="9">
        <f t="shared" si="46"/>
        <v>0</v>
      </c>
      <c r="AP145" s="10">
        <v>15.632076379345698</v>
      </c>
      <c r="AQ145" s="9">
        <v>19.123959020718502</v>
      </c>
      <c r="AR145" s="9">
        <f t="shared" si="47"/>
        <v>12.193244381120712</v>
      </c>
      <c r="AS145" s="10" t="e">
        <v>#N/A</v>
      </c>
      <c r="AT145" s="9">
        <v>19.642956733766599</v>
      </c>
      <c r="AU145" s="9">
        <f t="shared" si="48"/>
        <v>0</v>
      </c>
      <c r="AV145" s="10" t="e">
        <v>#N/A</v>
      </c>
      <c r="AW145" s="9">
        <v>19.5383705830479</v>
      </c>
      <c r="AX145" s="9">
        <f t="shared" si="49"/>
        <v>0</v>
      </c>
      <c r="AY145" s="10" t="e">
        <v>#N/A</v>
      </c>
      <c r="AZ145" s="9">
        <v>20.8542201396941</v>
      </c>
      <c r="BA145" s="9">
        <f t="shared" si="50"/>
        <v>0</v>
      </c>
      <c r="BB145" s="10" t="e">
        <v>#N/A</v>
      </c>
      <c r="BC145" s="9">
        <v>18.183217386356702</v>
      </c>
      <c r="BD145" s="9">
        <f t="shared" si="51"/>
        <v>0</v>
      </c>
      <c r="BE145" s="10" t="e">
        <v>#N/A</v>
      </c>
      <c r="BF145" s="9">
        <v>17.335483019804901</v>
      </c>
      <c r="BG145" s="9">
        <f t="shared" si="52"/>
        <v>0</v>
      </c>
      <c r="BH145" s="10" t="e">
        <v>#N/A</v>
      </c>
      <c r="BI145" s="9">
        <v>16.5706459492765</v>
      </c>
      <c r="BJ145" s="9">
        <f t="shared" si="53"/>
        <v>0</v>
      </c>
      <c r="BK145" s="10" t="e">
        <v>#N/A</v>
      </c>
      <c r="BL145" s="9">
        <v>16.197186845451601</v>
      </c>
      <c r="BM145" s="9">
        <f t="shared" si="54"/>
        <v>0</v>
      </c>
      <c r="BN145" s="10" t="e">
        <v>#N/A</v>
      </c>
      <c r="BO145" s="9">
        <v>15.485427325952099</v>
      </c>
      <c r="BP145" s="9">
        <f t="shared" si="55"/>
        <v>0</v>
      </c>
      <c r="BQ145" s="10" t="e">
        <v>#N/A</v>
      </c>
      <c r="BR145" s="9">
        <v>14.8418248250175</v>
      </c>
      <c r="BS145" s="9">
        <f t="shared" si="56"/>
        <v>0</v>
      </c>
      <c r="BT145" s="10" t="e">
        <v>#N/A</v>
      </c>
      <c r="BU145" s="9">
        <v>14.4392792857433</v>
      </c>
      <c r="BV145" s="9">
        <f t="shared" si="57"/>
        <v>0</v>
      </c>
      <c r="BW145" s="10" t="e">
        <v>#N/A</v>
      </c>
      <c r="BX145" s="9">
        <v>13.928915555494299</v>
      </c>
      <c r="BY145" s="9">
        <f t="shared" si="58"/>
        <v>0</v>
      </c>
      <c r="BZ145" s="10" t="e">
        <v>#N/A</v>
      </c>
      <c r="CA145" s="9">
        <v>17.081795751370599</v>
      </c>
      <c r="CB145" s="9">
        <f t="shared" si="59"/>
        <v>0</v>
      </c>
      <c r="CC145" s="10" t="e">
        <v>#N/A</v>
      </c>
      <c r="CD145" s="9">
        <v>15.995740195819902</v>
      </c>
      <c r="CE145" s="9">
        <f t="shared" si="60"/>
        <v>0</v>
      </c>
      <c r="CF145" s="10" t="e">
        <v>#N/A</v>
      </c>
      <c r="CG145" s="9">
        <v>16.171533098798502</v>
      </c>
      <c r="CH145" s="9">
        <f t="shared" si="61"/>
        <v>0</v>
      </c>
      <c r="CI145" s="10" t="e">
        <v>#N/A</v>
      </c>
      <c r="CJ145" s="9">
        <v>16.709272193027502</v>
      </c>
      <c r="CK145" s="9">
        <f t="shared" si="62"/>
        <v>0</v>
      </c>
      <c r="CL145" s="10" t="e">
        <v>#N/A</v>
      </c>
      <c r="CM145" s="9">
        <v>16.185218434202902</v>
      </c>
      <c r="CN145" s="9">
        <f t="shared" si="63"/>
        <v>0</v>
      </c>
      <c r="CO145" s="10">
        <v>10.611640240427128</v>
      </c>
      <c r="CP145" s="9">
        <v>11.765302487549601</v>
      </c>
      <c r="CQ145" s="9">
        <f t="shared" si="64"/>
        <v>1.3309365804356728</v>
      </c>
      <c r="CR145" s="10" t="e">
        <v>#N/A</v>
      </c>
      <c r="CS145" s="9">
        <v>14.745171940587099</v>
      </c>
      <c r="CT145" s="9">
        <f t="shared" si="65"/>
        <v>0</v>
      </c>
      <c r="CU145" s="10" t="e">
        <v>#N/A</v>
      </c>
      <c r="CV145" s="9">
        <v>11.910671520351002</v>
      </c>
      <c r="CW145" s="9">
        <f t="shared" si="66"/>
        <v>0</v>
      </c>
      <c r="CX145" s="10" t="e">
        <v>#N/A</v>
      </c>
      <c r="CY145" s="9">
        <v>12.157250083236001</v>
      </c>
      <c r="CZ145" s="9">
        <f t="shared" si="67"/>
        <v>0</v>
      </c>
      <c r="DA145" s="6"/>
    </row>
    <row r="146" spans="1:105" s="1" customFormat="1" ht="15" customHeight="1" x14ac:dyDescent="0.3">
      <c r="A146" s="13" t="s">
        <v>236</v>
      </c>
      <c r="B146" s="13" t="s">
        <v>237</v>
      </c>
      <c r="C146" s="10">
        <v>18.102400858271498</v>
      </c>
      <c r="D146" s="9">
        <v>18.56696435232514</v>
      </c>
      <c r="E146" s="9">
        <f t="shared" si="34"/>
        <v>0.21581924000732874</v>
      </c>
      <c r="F146" s="10" t="e">
        <v>#N/A</v>
      </c>
      <c r="G146" s="9">
        <v>23.63381064594304</v>
      </c>
      <c r="H146" s="9">
        <f t="shared" si="35"/>
        <v>0</v>
      </c>
      <c r="I146" s="10" t="e">
        <v>#N/A</v>
      </c>
      <c r="J146" s="9">
        <v>22.05504705155764</v>
      </c>
      <c r="K146" s="9">
        <f t="shared" si="36"/>
        <v>0</v>
      </c>
      <c r="L146" s="10" t="e">
        <v>#N/A</v>
      </c>
      <c r="M146" s="9">
        <v>23.660819036998141</v>
      </c>
      <c r="N146" s="9">
        <f t="shared" si="37"/>
        <v>0</v>
      </c>
      <c r="O146" s="10" t="e">
        <v>#N/A</v>
      </c>
      <c r="P146" s="9">
        <v>22.634787467514542</v>
      </c>
      <c r="Q146" s="9">
        <f t="shared" si="38"/>
        <v>0</v>
      </c>
      <c r="R146" s="10">
        <v>19.739775281947487</v>
      </c>
      <c r="S146" s="9">
        <v>21.852381008620739</v>
      </c>
      <c r="T146" s="9">
        <f t="shared" si="39"/>
        <v>4.4631029563726177</v>
      </c>
      <c r="U146" s="10" t="e">
        <v>#N/A</v>
      </c>
      <c r="V146" s="9">
        <v>21.990442576886142</v>
      </c>
      <c r="W146" s="9">
        <f t="shared" si="40"/>
        <v>0</v>
      </c>
      <c r="X146" s="10" t="e">
        <v>#N/A</v>
      </c>
      <c r="Y146" s="9">
        <v>22.266337667129442</v>
      </c>
      <c r="Z146" s="9">
        <f t="shared" si="41"/>
        <v>0</v>
      </c>
      <c r="AA146" s="10" t="e">
        <v>#N/A</v>
      </c>
      <c r="AB146" s="9">
        <v>22.16953106317284</v>
      </c>
      <c r="AC146" s="9">
        <f t="shared" si="42"/>
        <v>0</v>
      </c>
      <c r="AD146" s="10" t="e">
        <v>#N/A</v>
      </c>
      <c r="AE146" s="9">
        <v>21.902733079915041</v>
      </c>
      <c r="AF146" s="9">
        <f t="shared" si="43"/>
        <v>0</v>
      </c>
      <c r="AG146" s="10">
        <v>23.442409431653825</v>
      </c>
      <c r="AH146" s="9">
        <v>23.76413556905214</v>
      </c>
      <c r="AI146" s="9">
        <f t="shared" si="44"/>
        <v>0.10350770748523939</v>
      </c>
      <c r="AJ146" s="10" t="e">
        <v>#N/A</v>
      </c>
      <c r="AK146" s="9">
        <v>22.842858292360543</v>
      </c>
      <c r="AL146" s="9">
        <f t="shared" si="45"/>
        <v>0</v>
      </c>
      <c r="AM146" s="10" t="e">
        <v>#N/A</v>
      </c>
      <c r="AN146" s="9">
        <v>21.84265670336594</v>
      </c>
      <c r="AO146" s="9">
        <f t="shared" si="46"/>
        <v>0</v>
      </c>
      <c r="AP146" s="10">
        <v>20.025032150183726</v>
      </c>
      <c r="AQ146" s="9">
        <v>21.61864689829574</v>
      </c>
      <c r="AR146" s="9">
        <f t="shared" si="47"/>
        <v>2.5396079654001169</v>
      </c>
      <c r="AS146" s="10" t="e">
        <v>#N/A</v>
      </c>
      <c r="AT146" s="9">
        <v>21.995180015294242</v>
      </c>
      <c r="AU146" s="9">
        <f t="shared" si="48"/>
        <v>0</v>
      </c>
      <c r="AV146" s="10" t="e">
        <v>#N/A</v>
      </c>
      <c r="AW146" s="9">
        <v>21.733152526573839</v>
      </c>
      <c r="AX146" s="9">
        <f t="shared" si="49"/>
        <v>0</v>
      </c>
      <c r="AY146" s="10" t="e">
        <v>#N/A</v>
      </c>
      <c r="AZ146" s="9">
        <v>22.035375539035641</v>
      </c>
      <c r="BA146" s="9">
        <f t="shared" si="50"/>
        <v>0</v>
      </c>
      <c r="BB146" s="10" t="e">
        <v>#N/A</v>
      </c>
      <c r="BC146" s="9">
        <v>21.084441620302339</v>
      </c>
      <c r="BD146" s="9">
        <f t="shared" si="51"/>
        <v>0</v>
      </c>
      <c r="BE146" s="10" t="e">
        <v>#N/A</v>
      </c>
      <c r="BF146" s="9">
        <v>20.877268247845439</v>
      </c>
      <c r="BG146" s="9">
        <f t="shared" si="52"/>
        <v>0</v>
      </c>
      <c r="BH146" s="10" t="e">
        <v>#N/A</v>
      </c>
      <c r="BI146" s="9">
        <v>20.652040621525842</v>
      </c>
      <c r="BJ146" s="9">
        <f t="shared" si="53"/>
        <v>0</v>
      </c>
      <c r="BK146" s="10" t="e">
        <v>#N/A</v>
      </c>
      <c r="BL146" s="9">
        <v>20.563553937611239</v>
      </c>
      <c r="BM146" s="9">
        <f t="shared" si="54"/>
        <v>0</v>
      </c>
      <c r="BN146" s="10" t="e">
        <v>#N/A</v>
      </c>
      <c r="BO146" s="9">
        <v>20.217125875022241</v>
      </c>
      <c r="BP146" s="9">
        <f t="shared" si="55"/>
        <v>0</v>
      </c>
      <c r="BQ146" s="10" t="e">
        <v>#N/A</v>
      </c>
      <c r="BR146" s="9">
        <v>19.953171016170341</v>
      </c>
      <c r="BS146" s="9">
        <f t="shared" si="56"/>
        <v>0</v>
      </c>
      <c r="BT146" s="10" t="e">
        <v>#N/A</v>
      </c>
      <c r="BU146" s="9">
        <v>19.75753209971764</v>
      </c>
      <c r="BV146" s="9">
        <f t="shared" si="57"/>
        <v>0</v>
      </c>
      <c r="BW146" s="10" t="e">
        <v>#N/A</v>
      </c>
      <c r="BX146" s="9">
        <v>19.680643704959742</v>
      </c>
      <c r="BY146" s="9">
        <f t="shared" si="58"/>
        <v>0</v>
      </c>
      <c r="BZ146" s="10" t="e">
        <v>#N/A</v>
      </c>
      <c r="CA146" s="9">
        <v>20.856311428230839</v>
      </c>
      <c r="CB146" s="9">
        <f t="shared" si="59"/>
        <v>0</v>
      </c>
      <c r="CC146" s="10" t="e">
        <v>#N/A</v>
      </c>
      <c r="CD146" s="9">
        <v>20.88300166704634</v>
      </c>
      <c r="CE146" s="9">
        <f t="shared" si="60"/>
        <v>0</v>
      </c>
      <c r="CF146" s="10" t="e">
        <v>#N/A</v>
      </c>
      <c r="CG146" s="9">
        <v>20.880111145084541</v>
      </c>
      <c r="CH146" s="9">
        <f t="shared" si="61"/>
        <v>0</v>
      </c>
      <c r="CI146" s="10" t="e">
        <v>#N/A</v>
      </c>
      <c r="CJ146" s="9">
        <v>20.87311055579104</v>
      </c>
      <c r="CK146" s="9">
        <f t="shared" si="62"/>
        <v>0</v>
      </c>
      <c r="CL146" s="10" t="e">
        <v>#N/A</v>
      </c>
      <c r="CM146" s="9">
        <v>20.520224661351342</v>
      </c>
      <c r="CN146" s="9">
        <f t="shared" si="63"/>
        <v>0</v>
      </c>
      <c r="CO146" s="10">
        <v>19.717046149593003</v>
      </c>
      <c r="CP146" s="9">
        <v>20.408675296737442</v>
      </c>
      <c r="CQ146" s="9">
        <f t="shared" si="64"/>
        <v>0.47835087717974484</v>
      </c>
      <c r="CR146" s="10" t="e">
        <v>#N/A</v>
      </c>
      <c r="CS146" s="9">
        <v>21.963064347878241</v>
      </c>
      <c r="CT146" s="9">
        <f t="shared" si="65"/>
        <v>0</v>
      </c>
      <c r="CU146" s="10" t="e">
        <v>#N/A</v>
      </c>
      <c r="CV146" s="9">
        <v>20.49872426982564</v>
      </c>
      <c r="CW146" s="9">
        <f t="shared" si="66"/>
        <v>0</v>
      </c>
      <c r="CX146" s="10" t="e">
        <v>#N/A</v>
      </c>
      <c r="CY146" s="9">
        <v>20.730930133311542</v>
      </c>
      <c r="CZ146" s="9">
        <f t="shared" si="67"/>
        <v>0</v>
      </c>
      <c r="DA146" s="6"/>
    </row>
    <row r="147" spans="1:105" s="1" customFormat="1" ht="15" customHeight="1" x14ac:dyDescent="0.3">
      <c r="A147" s="13" t="s">
        <v>238</v>
      </c>
      <c r="B147" s="13" t="s">
        <v>239</v>
      </c>
      <c r="C147" s="10">
        <v>25.20529687735376</v>
      </c>
      <c r="D147" s="9">
        <v>26.67186969543468</v>
      </c>
      <c r="E147" s="9">
        <f t="shared" si="34"/>
        <v>2.1508358307338105</v>
      </c>
      <c r="F147" s="10" t="e">
        <v>#N/A</v>
      </c>
      <c r="G147" s="9">
        <v>31.455493234102285</v>
      </c>
      <c r="H147" s="9">
        <f t="shared" si="35"/>
        <v>0</v>
      </c>
      <c r="I147" s="10" t="e">
        <v>#N/A</v>
      </c>
      <c r="J147" s="9">
        <v>30.068914339382879</v>
      </c>
      <c r="K147" s="9">
        <f t="shared" si="36"/>
        <v>0</v>
      </c>
      <c r="L147" s="10" t="e">
        <v>#N/A</v>
      </c>
      <c r="M147" s="9">
        <v>31.508603559463083</v>
      </c>
      <c r="N147" s="9">
        <f t="shared" si="37"/>
        <v>0</v>
      </c>
      <c r="O147" s="10" t="e">
        <v>#N/A</v>
      </c>
      <c r="P147" s="9">
        <v>30.506307299206782</v>
      </c>
      <c r="Q147" s="9">
        <f t="shared" si="38"/>
        <v>0</v>
      </c>
      <c r="R147" s="10" t="e">
        <v>#N/A</v>
      </c>
      <c r="S147" s="9">
        <v>29.893091473278581</v>
      </c>
      <c r="T147" s="9">
        <f t="shared" si="39"/>
        <v>0</v>
      </c>
      <c r="U147" s="10" t="e">
        <v>#N/A</v>
      </c>
      <c r="V147" s="9">
        <v>29.03999204017768</v>
      </c>
      <c r="W147" s="9">
        <f t="shared" si="40"/>
        <v>0</v>
      </c>
      <c r="X147" s="10" t="e">
        <v>#N/A</v>
      </c>
      <c r="Y147" s="9">
        <v>30.16175150198648</v>
      </c>
      <c r="Z147" s="9">
        <f t="shared" si="41"/>
        <v>0</v>
      </c>
      <c r="AA147" s="10" t="e">
        <v>#N/A</v>
      </c>
      <c r="AB147" s="9">
        <v>29.565132816301784</v>
      </c>
      <c r="AC147" s="9">
        <f t="shared" si="42"/>
        <v>0</v>
      </c>
      <c r="AD147" s="10" t="e">
        <v>#N/A</v>
      </c>
      <c r="AE147" s="9">
        <v>29.488000082183881</v>
      </c>
      <c r="AF147" s="9">
        <f t="shared" si="43"/>
        <v>0</v>
      </c>
      <c r="AG147" s="10" t="e">
        <v>#N/A</v>
      </c>
      <c r="AH147" s="9">
        <v>31.155381850516285</v>
      </c>
      <c r="AI147" s="9">
        <f t="shared" si="44"/>
        <v>0</v>
      </c>
      <c r="AJ147" s="10" t="e">
        <v>#N/A</v>
      </c>
      <c r="AK147" s="9">
        <v>30.414126425550783</v>
      </c>
      <c r="AL147" s="9">
        <f t="shared" si="45"/>
        <v>0</v>
      </c>
      <c r="AM147" s="10" t="e">
        <v>#N/A</v>
      </c>
      <c r="AN147" s="9">
        <v>29.800090740660181</v>
      </c>
      <c r="AO147" s="9">
        <f t="shared" si="46"/>
        <v>0</v>
      </c>
      <c r="AP147" s="10" t="e">
        <v>#N/A</v>
      </c>
      <c r="AQ147" s="9">
        <v>28.629354096549783</v>
      </c>
      <c r="AR147" s="9">
        <f t="shared" si="47"/>
        <v>0</v>
      </c>
      <c r="AS147" s="10" t="e">
        <v>#N/A</v>
      </c>
      <c r="AT147" s="9">
        <v>29.326390464396084</v>
      </c>
      <c r="AU147" s="9">
        <f t="shared" si="48"/>
        <v>0</v>
      </c>
      <c r="AV147" s="10" t="e">
        <v>#N/A</v>
      </c>
      <c r="AW147" s="9">
        <v>29.20388033544738</v>
      </c>
      <c r="AX147" s="9">
        <f t="shared" si="49"/>
        <v>0</v>
      </c>
      <c r="AY147" s="10" t="e">
        <v>#N/A</v>
      </c>
      <c r="AZ147" s="9">
        <v>28.588608631039577</v>
      </c>
      <c r="BA147" s="9">
        <f t="shared" si="50"/>
        <v>0</v>
      </c>
      <c r="BB147" s="10" t="e">
        <v>#N/A</v>
      </c>
      <c r="BC147" s="9">
        <v>27.97263999210098</v>
      </c>
      <c r="BD147" s="9">
        <f t="shared" si="51"/>
        <v>0</v>
      </c>
      <c r="BE147" s="10" t="e">
        <v>#N/A</v>
      </c>
      <c r="BF147" s="9">
        <v>28.038744691038978</v>
      </c>
      <c r="BG147" s="9">
        <f t="shared" si="52"/>
        <v>0</v>
      </c>
      <c r="BH147" s="10" t="e">
        <v>#N/A</v>
      </c>
      <c r="BI147" s="9">
        <v>28.007548877444883</v>
      </c>
      <c r="BJ147" s="9">
        <f t="shared" si="53"/>
        <v>0</v>
      </c>
      <c r="BK147" s="10" t="e">
        <v>#N/A</v>
      </c>
      <c r="BL147" s="9">
        <v>28.084711998321282</v>
      </c>
      <c r="BM147" s="9">
        <f t="shared" si="54"/>
        <v>0</v>
      </c>
      <c r="BN147" s="10" t="e">
        <v>#N/A</v>
      </c>
      <c r="BO147" s="9">
        <v>27.824113179523678</v>
      </c>
      <c r="BP147" s="9">
        <f t="shared" si="55"/>
        <v>0</v>
      </c>
      <c r="BQ147" s="10" t="e">
        <v>#N/A</v>
      </c>
      <c r="BR147" s="9">
        <v>27.619448577963077</v>
      </c>
      <c r="BS147" s="9">
        <f t="shared" si="56"/>
        <v>0</v>
      </c>
      <c r="BT147" s="10" t="e">
        <v>#N/A</v>
      </c>
      <c r="BU147" s="9">
        <v>27.490680196398678</v>
      </c>
      <c r="BV147" s="9">
        <f t="shared" si="57"/>
        <v>0</v>
      </c>
      <c r="BW147" s="10" t="e">
        <v>#N/A</v>
      </c>
      <c r="BX147" s="9">
        <v>27.549570413141382</v>
      </c>
      <c r="BY147" s="9">
        <f t="shared" si="58"/>
        <v>0</v>
      </c>
      <c r="BZ147" s="10" t="e">
        <v>#N/A</v>
      </c>
      <c r="CA147" s="9">
        <v>28.019362382151378</v>
      </c>
      <c r="CB147" s="9">
        <f t="shared" si="59"/>
        <v>0</v>
      </c>
      <c r="CC147" s="10" t="e">
        <v>#N/A</v>
      </c>
      <c r="CD147" s="9">
        <v>28.255104012862077</v>
      </c>
      <c r="CE147" s="9">
        <f t="shared" si="60"/>
        <v>0</v>
      </c>
      <c r="CF147" s="10" t="e">
        <v>#N/A</v>
      </c>
      <c r="CG147" s="9">
        <v>28.258449479184279</v>
      </c>
      <c r="CH147" s="9">
        <f t="shared" si="61"/>
        <v>0</v>
      </c>
      <c r="CI147" s="10" t="e">
        <v>#N/A</v>
      </c>
      <c r="CJ147" s="9">
        <v>28.18477133034888</v>
      </c>
      <c r="CK147" s="9">
        <f t="shared" si="62"/>
        <v>0</v>
      </c>
      <c r="CL147" s="10" t="e">
        <v>#N/A</v>
      </c>
      <c r="CM147" s="9">
        <v>28.045412887060877</v>
      </c>
      <c r="CN147" s="9">
        <f t="shared" si="63"/>
        <v>0</v>
      </c>
      <c r="CO147" s="10" t="e">
        <v>#N/A</v>
      </c>
      <c r="CP147" s="9">
        <v>28.479342749777778</v>
      </c>
      <c r="CQ147" s="9">
        <f t="shared" si="64"/>
        <v>0</v>
      </c>
      <c r="CR147" s="10" t="e">
        <v>#N/A</v>
      </c>
      <c r="CS147" s="9">
        <v>29.846851715616481</v>
      </c>
      <c r="CT147" s="9">
        <f t="shared" si="65"/>
        <v>0</v>
      </c>
      <c r="CU147" s="10" t="e">
        <v>#N/A</v>
      </c>
      <c r="CV147" s="9">
        <v>28.509985371437978</v>
      </c>
      <c r="CW147" s="9">
        <f t="shared" si="66"/>
        <v>0</v>
      </c>
      <c r="CX147" s="10" t="e">
        <v>#N/A</v>
      </c>
      <c r="CY147" s="9">
        <v>28.810963142605878</v>
      </c>
      <c r="CZ147" s="9">
        <f t="shared" si="67"/>
        <v>0</v>
      </c>
      <c r="DA147" s="6"/>
    </row>
    <row r="148" spans="1:105" s="1" customFormat="1" ht="14.4" customHeight="1" x14ac:dyDescent="0.3">
      <c r="A148" s="13" t="s">
        <v>240</v>
      </c>
      <c r="B148" s="13" t="s">
        <v>241</v>
      </c>
      <c r="C148" s="10">
        <v>19.403172177428729</v>
      </c>
      <c r="D148" s="9">
        <v>19.339725985574809</v>
      </c>
      <c r="E148" s="9">
        <f t="shared" si="34"/>
        <v>4.0254192607644497E-3</v>
      </c>
      <c r="F148" s="10">
        <v>22.59234396430984</v>
      </c>
      <c r="G148" s="9">
        <v>24.433143739965107</v>
      </c>
      <c r="H148" s="9">
        <f t="shared" si="35"/>
        <v>3.3885438140524804</v>
      </c>
      <c r="I148" s="10">
        <v>21.850676106895634</v>
      </c>
      <c r="J148" s="9">
        <v>23.883137926817309</v>
      </c>
      <c r="K148" s="9">
        <f t="shared" si="36"/>
        <v>4.1309010494393279</v>
      </c>
      <c r="L148" s="10">
        <v>23.847474184549277</v>
      </c>
      <c r="M148" s="9">
        <v>25.40669273679341</v>
      </c>
      <c r="N148" s="9">
        <f t="shared" si="37"/>
        <v>2.4311624936622889</v>
      </c>
      <c r="O148" s="10">
        <v>22.934652206193327</v>
      </c>
      <c r="P148" s="9">
        <v>24.34606379962101</v>
      </c>
      <c r="Q148" s="9">
        <f t="shared" si="38"/>
        <v>1.9920826860620717</v>
      </c>
      <c r="R148" s="10" t="e">
        <v>#N/A</v>
      </c>
      <c r="S148" s="9">
        <v>22.647114239597009</v>
      </c>
      <c r="T148" s="9">
        <f t="shared" si="39"/>
        <v>0</v>
      </c>
      <c r="U148" s="10">
        <v>22.078881601484618</v>
      </c>
      <c r="V148" s="9">
        <v>24.221976007992907</v>
      </c>
      <c r="W148" s="9">
        <f t="shared" si="40"/>
        <v>4.5928536352071188</v>
      </c>
      <c r="X148" s="10" t="e">
        <v>#N/A</v>
      </c>
      <c r="Y148" s="9">
        <v>23.291047086362109</v>
      </c>
      <c r="Z148" s="9">
        <f t="shared" si="41"/>
        <v>0</v>
      </c>
      <c r="AA148" s="10" t="e">
        <v>#N/A</v>
      </c>
      <c r="AB148" s="9">
        <v>24.339507398468808</v>
      </c>
      <c r="AC148" s="9">
        <f t="shared" si="42"/>
        <v>0</v>
      </c>
      <c r="AD148" s="10" t="e">
        <v>#N/A</v>
      </c>
      <c r="AE148" s="9">
        <v>23.877989957901409</v>
      </c>
      <c r="AF148" s="9">
        <f t="shared" si="43"/>
        <v>0</v>
      </c>
      <c r="AG148" s="10">
        <v>24.303885173727252</v>
      </c>
      <c r="AH148" s="9">
        <v>24.57907887449031</v>
      </c>
      <c r="AI148" s="9">
        <f t="shared" si="44"/>
        <v>7.5731572939667535E-2</v>
      </c>
      <c r="AJ148" s="10">
        <v>23.505165942665798</v>
      </c>
      <c r="AK148" s="9">
        <v>24.311521313433609</v>
      </c>
      <c r="AL148" s="9">
        <f t="shared" si="45"/>
        <v>0.65020898396609406</v>
      </c>
      <c r="AM148" s="10">
        <v>22.877600832546072</v>
      </c>
      <c r="AN148" s="9">
        <v>23.00924169396411</v>
      </c>
      <c r="AO148" s="9">
        <f t="shared" si="46"/>
        <v>1.7329316394883141E-2</v>
      </c>
      <c r="AP148" s="10">
        <v>22.763498085251584</v>
      </c>
      <c r="AQ148" s="9">
        <v>23.464996131839108</v>
      </c>
      <c r="AR148" s="9">
        <f t="shared" si="47"/>
        <v>0.49209950936611202</v>
      </c>
      <c r="AS148" s="10" t="e">
        <v>#N/A</v>
      </c>
      <c r="AT148" s="9">
        <v>23.41463124367451</v>
      </c>
      <c r="AU148" s="9">
        <f t="shared" si="48"/>
        <v>0</v>
      </c>
      <c r="AV148" s="10">
        <v>22.250035722426361</v>
      </c>
      <c r="AW148" s="9">
        <v>22.885076610934409</v>
      </c>
      <c r="AX148" s="9">
        <f t="shared" si="49"/>
        <v>0.40327693007709059</v>
      </c>
      <c r="AY148" s="10">
        <v>19.283364292769512</v>
      </c>
      <c r="AZ148" s="9">
        <v>22.90691587767661</v>
      </c>
      <c r="BA148" s="9">
        <f t="shared" si="50"/>
        <v>13.13012608848274</v>
      </c>
      <c r="BB148" s="10">
        <v>19.68272390830024</v>
      </c>
      <c r="BC148" s="9">
        <v>22.37804329272781</v>
      </c>
      <c r="BD148" s="9">
        <f t="shared" si="51"/>
        <v>7.2647465840710161</v>
      </c>
      <c r="BE148" s="10">
        <v>19.568621161005751</v>
      </c>
      <c r="BF148" s="9">
        <v>22.22531380386441</v>
      </c>
      <c r="BG148" s="9">
        <f t="shared" si="52"/>
        <v>7.0580157986193228</v>
      </c>
      <c r="BH148" s="10">
        <v>19.625672534652999</v>
      </c>
      <c r="BI148" s="9">
        <v>21.938507262533509</v>
      </c>
      <c r="BJ148" s="9">
        <f t="shared" si="53"/>
        <v>5.3492044784901136</v>
      </c>
      <c r="BK148" s="10">
        <v>18.76990192994429</v>
      </c>
      <c r="BL148" s="9">
        <v>21.696676659980508</v>
      </c>
      <c r="BM148" s="9">
        <f t="shared" si="54"/>
        <v>8.5660103203785773</v>
      </c>
      <c r="BN148" s="10">
        <v>19.739775281947487</v>
      </c>
      <c r="BO148" s="9">
        <v>21.28600978710411</v>
      </c>
      <c r="BP148" s="9">
        <f t="shared" si="55"/>
        <v>2.3908411449369451</v>
      </c>
      <c r="BQ148" s="10" t="e">
        <v>#N/A</v>
      </c>
      <c r="BR148" s="9">
        <v>21.111865438602209</v>
      </c>
      <c r="BS148" s="9">
        <f t="shared" si="56"/>
        <v>0</v>
      </c>
      <c r="BT148" s="10">
        <v>19.568621161005751</v>
      </c>
      <c r="BU148" s="9">
        <v>20.873910235601208</v>
      </c>
      <c r="BV148" s="9">
        <f t="shared" si="57"/>
        <v>1.7037795682582646</v>
      </c>
      <c r="BW148" s="10" t="e">
        <v>#N/A</v>
      </c>
      <c r="BX148" s="9">
        <v>20.67350814473031</v>
      </c>
      <c r="BY148" s="9">
        <f t="shared" si="58"/>
        <v>0</v>
      </c>
      <c r="BZ148" s="10">
        <v>18.826953303591537</v>
      </c>
      <c r="CA148" s="9">
        <v>22.282071262039409</v>
      </c>
      <c r="CB148" s="9">
        <f t="shared" si="59"/>
        <v>11.93784010678899</v>
      </c>
      <c r="CC148" s="10">
        <v>18.712850556297042</v>
      </c>
      <c r="CD148" s="9">
        <v>22.219021917518209</v>
      </c>
      <c r="CE148" s="9">
        <f t="shared" si="60"/>
        <v>12.29323761424749</v>
      </c>
      <c r="CF148" s="10">
        <v>19.625672534652999</v>
      </c>
      <c r="CG148" s="9">
        <v>22.163681003065808</v>
      </c>
      <c r="CH148" s="9">
        <f t="shared" si="61"/>
        <v>6.4414869857351302</v>
      </c>
      <c r="CI148" s="10">
        <v>18.598747809002546</v>
      </c>
      <c r="CJ148" s="9">
        <v>22.17639134114031</v>
      </c>
      <c r="CK148" s="9">
        <f t="shared" si="62"/>
        <v>12.79953324304717</v>
      </c>
      <c r="CL148" s="10" t="e">
        <v>#N/A</v>
      </c>
      <c r="CM148" s="9">
        <v>21.571333055019007</v>
      </c>
      <c r="CN148" s="9">
        <f t="shared" si="63"/>
        <v>0</v>
      </c>
      <c r="CO148" s="10">
        <v>20.253376100227484</v>
      </c>
      <c r="CP148" s="9">
        <v>21.150333312481308</v>
      </c>
      <c r="CQ148" s="9">
        <f t="shared" si="64"/>
        <v>0.80453224061415118</v>
      </c>
      <c r="CR148" s="10" t="e">
        <v>#N/A</v>
      </c>
      <c r="CS148" s="9">
        <v>22.98725354144781</v>
      </c>
      <c r="CT148" s="9">
        <f t="shared" si="65"/>
        <v>0</v>
      </c>
      <c r="CU148" s="10">
        <v>19.654198221476619</v>
      </c>
      <c r="CV148" s="9">
        <v>21.375522931105809</v>
      </c>
      <c r="CW148" s="9">
        <f t="shared" si="66"/>
        <v>2.9629587559800159</v>
      </c>
      <c r="CX148" s="10" t="e">
        <v>#N/A</v>
      </c>
      <c r="CY148" s="9">
        <v>22.285535662486009</v>
      </c>
      <c r="CZ148" s="9">
        <f t="shared" si="67"/>
        <v>0</v>
      </c>
      <c r="DA148" s="6"/>
    </row>
    <row r="149" spans="1:105" s="1" customFormat="1" ht="14.4" customHeight="1" x14ac:dyDescent="0.3">
      <c r="A149" s="13" t="s">
        <v>242</v>
      </c>
      <c r="B149" s="13" t="s">
        <v>243</v>
      </c>
      <c r="C149" s="10">
        <v>27.567223746349786</v>
      </c>
      <c r="D149" s="9">
        <v>25.861008864534409</v>
      </c>
      <c r="E149" s="9">
        <f t="shared" si="34"/>
        <v>2.9111692229282617</v>
      </c>
      <c r="F149" s="10" t="e">
        <v>#N/A</v>
      </c>
      <c r="G149" s="9">
        <v>31.615866408257009</v>
      </c>
      <c r="H149" s="9">
        <f t="shared" si="35"/>
        <v>0</v>
      </c>
      <c r="I149" s="10">
        <v>29.951971164804721</v>
      </c>
      <c r="J149" s="9">
        <v>30.770811227447911</v>
      </c>
      <c r="K149" s="9">
        <f t="shared" si="36"/>
        <v>0.67049904818950334</v>
      </c>
      <c r="L149" s="10" t="e">
        <v>#N/A</v>
      </c>
      <c r="M149" s="9">
        <v>32.347436773479714</v>
      </c>
      <c r="N149" s="9">
        <f t="shared" si="37"/>
        <v>0</v>
      </c>
      <c r="O149" s="10">
        <v>28.867995065507028</v>
      </c>
      <c r="P149" s="9">
        <v>31.203243012250812</v>
      </c>
      <c r="Q149" s="9">
        <f t="shared" si="38"/>
        <v>5.4533829727710614</v>
      </c>
      <c r="R149" s="10">
        <v>28.069275834445566</v>
      </c>
      <c r="S149" s="9">
        <v>29.640178412497509</v>
      </c>
      <c r="T149" s="9">
        <f t="shared" si="39"/>
        <v>2.4677349097302397</v>
      </c>
      <c r="U149" s="10">
        <v>28.126327208092814</v>
      </c>
      <c r="V149" s="9">
        <v>30.599834543694609</v>
      </c>
      <c r="W149" s="9">
        <f t="shared" si="40"/>
        <v>6.1182385392758905</v>
      </c>
      <c r="X149" s="10" t="e">
        <v>#N/A</v>
      </c>
      <c r="Y149" s="9">
        <v>30.014784608391007</v>
      </c>
      <c r="Z149" s="9">
        <f t="shared" si="41"/>
        <v>0</v>
      </c>
      <c r="AA149" s="10">
        <v>30.465433527629944</v>
      </c>
      <c r="AB149" s="9">
        <v>30.964455813259608</v>
      </c>
      <c r="AC149" s="9">
        <f t="shared" si="42"/>
        <v>0.24902324155505395</v>
      </c>
      <c r="AD149" s="10">
        <v>30.750690395866176</v>
      </c>
      <c r="AE149" s="9">
        <v>30.533915889369812</v>
      </c>
      <c r="AF149" s="9">
        <f t="shared" si="43"/>
        <v>4.6991186666742152E-2</v>
      </c>
      <c r="AG149" s="10">
        <v>32.062871989752864</v>
      </c>
      <c r="AH149" s="9">
        <v>31.945375281977707</v>
      </c>
      <c r="AI149" s="9">
        <f t="shared" si="44"/>
        <v>1.3805476338000581E-2</v>
      </c>
      <c r="AJ149" s="10" t="e">
        <v>#N/A</v>
      </c>
      <c r="AK149" s="9">
        <v>31.088869219896711</v>
      </c>
      <c r="AL149" s="9">
        <f t="shared" si="45"/>
        <v>0</v>
      </c>
      <c r="AM149" s="10" t="e">
        <v>#N/A</v>
      </c>
      <c r="AN149" s="9">
        <v>29.738833190241909</v>
      </c>
      <c r="AO149" s="9">
        <f t="shared" si="46"/>
        <v>0</v>
      </c>
      <c r="AP149" s="10">
        <v>31.150050011396903</v>
      </c>
      <c r="AQ149" s="9">
        <v>30.147379717366913</v>
      </c>
      <c r="AR149" s="9">
        <f t="shared" si="47"/>
        <v>1.0053477185301862</v>
      </c>
      <c r="AS149" s="10">
        <v>31.207101385044151</v>
      </c>
      <c r="AT149" s="9">
        <v>30.294917326557712</v>
      </c>
      <c r="AU149" s="9">
        <f t="shared" si="48"/>
        <v>0.83207975655679056</v>
      </c>
      <c r="AV149" s="10">
        <v>31.549409626927638</v>
      </c>
      <c r="AW149" s="9">
        <v>29.82708888308871</v>
      </c>
      <c r="AX149" s="9">
        <f t="shared" si="49"/>
        <v>2.9663887446578787</v>
      </c>
      <c r="AY149" s="10">
        <v>25.330809899377709</v>
      </c>
      <c r="AZ149" s="9">
        <v>29.306738724363708</v>
      </c>
      <c r="BA149" s="9">
        <f t="shared" si="50"/>
        <v>15.808010021354548</v>
      </c>
      <c r="BB149" s="10">
        <v>26.015426383144668</v>
      </c>
      <c r="BC149" s="9">
        <v>28.737768357280512</v>
      </c>
      <c r="BD149" s="9">
        <f t="shared" si="51"/>
        <v>7.4111458241418449</v>
      </c>
      <c r="BE149" s="10">
        <v>25.673118141261188</v>
      </c>
      <c r="BF149" s="9">
        <v>28.659791935401412</v>
      </c>
      <c r="BG149" s="9">
        <f t="shared" si="52"/>
        <v>8.920220352603959</v>
      </c>
      <c r="BH149" s="10">
        <v>25.382156135660228</v>
      </c>
      <c r="BI149" s="9">
        <v>28.398785535854511</v>
      </c>
      <c r="BJ149" s="9">
        <f t="shared" si="53"/>
        <v>9.1000529381165194</v>
      </c>
      <c r="BK149" s="10">
        <v>25.844272262202932</v>
      </c>
      <c r="BL149" s="9">
        <v>28.203477245127107</v>
      </c>
      <c r="BM149" s="9">
        <f t="shared" si="54"/>
        <v>5.5658481514542615</v>
      </c>
      <c r="BN149" s="10" t="e">
        <v>#N/A</v>
      </c>
      <c r="BO149" s="9">
        <v>27.757909402415809</v>
      </c>
      <c r="BP149" s="9">
        <f t="shared" si="55"/>
        <v>0</v>
      </c>
      <c r="BQ149" s="10">
        <v>26.312093526110356</v>
      </c>
      <c r="BR149" s="9">
        <v>27.575276914609812</v>
      </c>
      <c r="BS149" s="9">
        <f t="shared" si="56"/>
        <v>1.5956322729809684</v>
      </c>
      <c r="BT149" s="10">
        <v>26.928248361500618</v>
      </c>
      <c r="BU149" s="9">
        <v>27.33072141180951</v>
      </c>
      <c r="BV149" s="9">
        <f t="shared" si="57"/>
        <v>0.16198455622494376</v>
      </c>
      <c r="BW149" s="10" t="e">
        <v>#N/A</v>
      </c>
      <c r="BX149" s="9">
        <v>27.189284582941813</v>
      </c>
      <c r="BY149" s="9">
        <f t="shared" si="58"/>
        <v>0</v>
      </c>
      <c r="BZ149" s="10">
        <v>24.360936547374504</v>
      </c>
      <c r="CA149" s="9">
        <v>28.69873643979501</v>
      </c>
      <c r="CB149" s="9">
        <f t="shared" si="59"/>
        <v>18.816507906683352</v>
      </c>
      <c r="CC149" s="10">
        <v>24.360936547374504</v>
      </c>
      <c r="CD149" s="9">
        <v>28.72266762404821</v>
      </c>
      <c r="CE149" s="9">
        <f t="shared" si="60"/>
        <v>19.02469798522117</v>
      </c>
      <c r="CF149" s="10">
        <v>24.018628305491017</v>
      </c>
      <c r="CG149" s="9">
        <v>28.688229242297712</v>
      </c>
      <c r="CH149" s="9">
        <f t="shared" si="61"/>
        <v>21.805172909025966</v>
      </c>
      <c r="CI149" s="10">
        <v>23.961576931843776</v>
      </c>
      <c r="CJ149" s="9">
        <v>28.647234227896913</v>
      </c>
      <c r="CK149" s="9">
        <f t="shared" si="62"/>
        <v>21.955384296055993</v>
      </c>
      <c r="CL149" s="10">
        <v>24.703244789257983</v>
      </c>
      <c r="CM149" s="9">
        <v>28.058598654269613</v>
      </c>
      <c r="CN149" s="9">
        <f t="shared" si="63"/>
        <v>11.258399559448479</v>
      </c>
      <c r="CO149" s="10">
        <v>25.96997698375672</v>
      </c>
      <c r="CP149" s="9">
        <v>27.627776566833209</v>
      </c>
      <c r="CQ149" s="9">
        <f t="shared" si="64"/>
        <v>2.7482994576485811</v>
      </c>
      <c r="CR149" s="10" t="e">
        <v>#N/A</v>
      </c>
      <c r="CS149" s="9">
        <v>29.726014755094209</v>
      </c>
      <c r="CT149" s="9">
        <f t="shared" si="65"/>
        <v>0</v>
      </c>
      <c r="CU149" s="10">
        <v>26.323503800839799</v>
      </c>
      <c r="CV149" s="9">
        <v>27.848624945396413</v>
      </c>
      <c r="CW149" s="9">
        <f t="shared" si="66"/>
        <v>2.3259945055736768</v>
      </c>
      <c r="CX149" s="10" t="e">
        <v>#N/A</v>
      </c>
      <c r="CY149" s="9">
        <v>29.109355962468111</v>
      </c>
      <c r="CZ149" s="9">
        <f t="shared" si="67"/>
        <v>0</v>
      </c>
      <c r="DA149" s="6"/>
    </row>
    <row r="150" spans="1:105" s="1" customFormat="1" ht="14.4" customHeight="1" x14ac:dyDescent="0.3">
      <c r="A150" s="13" t="s">
        <v>244</v>
      </c>
      <c r="B150" s="13" t="s">
        <v>245</v>
      </c>
      <c r="C150" s="10">
        <v>25.889913361120723</v>
      </c>
      <c r="D150" s="9">
        <v>25.983909746817648</v>
      </c>
      <c r="E150" s="9">
        <f t="shared" si="34"/>
        <v>8.8353205240852186E-3</v>
      </c>
      <c r="F150" s="10">
        <v>28.183378581740055</v>
      </c>
      <c r="G150" s="9">
        <v>31.926129958527547</v>
      </c>
      <c r="H150" s="9">
        <f t="shared" si="35"/>
        <v>14.008187868444667</v>
      </c>
      <c r="I150" s="10">
        <v>29.324406054684996</v>
      </c>
      <c r="J150" s="9">
        <v>30.775344895857053</v>
      </c>
      <c r="K150" s="9">
        <f t="shared" si="36"/>
        <v>2.105223520821712</v>
      </c>
      <c r="L150" s="10">
        <v>31.89171786881111</v>
      </c>
      <c r="M150" s="9">
        <v>32.45974442549285</v>
      </c>
      <c r="N150" s="9">
        <f t="shared" si="37"/>
        <v>0.32265416909571443</v>
      </c>
      <c r="O150" s="10">
        <v>30.63658764857168</v>
      </c>
      <c r="P150" s="9">
        <v>31.263510735719549</v>
      </c>
      <c r="Q150" s="9">
        <f t="shared" si="38"/>
        <v>0.39303255719901459</v>
      </c>
      <c r="R150" s="10">
        <v>27.156453856089609</v>
      </c>
      <c r="S150" s="9">
        <v>29.935094176249351</v>
      </c>
      <c r="T150" s="9">
        <f t="shared" si="39"/>
        <v>7.7208420288174313</v>
      </c>
      <c r="U150" s="10">
        <v>26.414785998675395</v>
      </c>
      <c r="V150" s="9">
        <v>30.73050072846425</v>
      </c>
      <c r="W150" s="9">
        <f t="shared" si="40"/>
        <v>18.625393628916488</v>
      </c>
      <c r="X150" s="10">
        <v>30.522484901277192</v>
      </c>
      <c r="Y150" s="9">
        <v>30.247959328056552</v>
      </c>
      <c r="Z150" s="9">
        <f t="shared" si="41"/>
        <v>7.5364290352120722E-2</v>
      </c>
      <c r="AA150" s="10">
        <v>28.753892318212532</v>
      </c>
      <c r="AB150" s="9">
        <v>31.131051218988148</v>
      </c>
      <c r="AC150" s="9">
        <f t="shared" si="42"/>
        <v>5.6508844395367328</v>
      </c>
      <c r="AD150" s="10">
        <v>29.324406054684996</v>
      </c>
      <c r="AE150" s="9">
        <v>30.72966307801925</v>
      </c>
      <c r="AF150" s="9">
        <f t="shared" si="43"/>
        <v>1.9747473016302488</v>
      </c>
      <c r="AG150" s="10">
        <v>32.405180231636351</v>
      </c>
      <c r="AH150" s="9">
        <v>32.114456708468452</v>
      </c>
      <c r="AI150" s="9">
        <f t="shared" si="44"/>
        <v>8.4520166923155435E-2</v>
      </c>
      <c r="AJ150" s="10" t="e">
        <v>#N/A</v>
      </c>
      <c r="AK150" s="9">
        <v>31.316127507552153</v>
      </c>
      <c r="AL150" s="9">
        <f t="shared" si="45"/>
        <v>0</v>
      </c>
      <c r="AM150" s="10">
        <v>30.921844516807912</v>
      </c>
      <c r="AN150" s="9">
        <v>29.902005599060146</v>
      </c>
      <c r="AO150" s="9">
        <f t="shared" si="46"/>
        <v>1.0400714181529342</v>
      </c>
      <c r="AP150" s="10">
        <v>29.609662922921235</v>
      </c>
      <c r="AQ150" s="9">
        <v>30.215361506972549</v>
      </c>
      <c r="AR150" s="9">
        <f t="shared" si="47"/>
        <v>0.36687077472176705</v>
      </c>
      <c r="AS150" s="10">
        <v>30.180176659393705</v>
      </c>
      <c r="AT150" s="9">
        <v>30.399411479766449</v>
      </c>
      <c r="AU150" s="9">
        <f t="shared" si="48"/>
        <v>4.8063906463869377E-2</v>
      </c>
      <c r="AV150" s="10">
        <v>31.378255505985887</v>
      </c>
      <c r="AW150" s="9">
        <v>29.943772541384448</v>
      </c>
      <c r="AX150" s="9">
        <f t="shared" si="49"/>
        <v>2.0577413757317351</v>
      </c>
      <c r="AY150" s="10">
        <v>24.075679679138265</v>
      </c>
      <c r="AZ150" s="9">
        <v>29.59597030071015</v>
      </c>
      <c r="BA150" s="9">
        <f t="shared" si="50"/>
        <v>30.473608546614507</v>
      </c>
      <c r="BB150" s="10">
        <v>26.186580504086411</v>
      </c>
      <c r="BC150" s="9">
        <v>28.933716911616152</v>
      </c>
      <c r="BD150" s="9">
        <f t="shared" si="51"/>
        <v>7.5467584415754105</v>
      </c>
      <c r="BE150" s="10">
        <v>24.703244789257983</v>
      </c>
      <c r="BF150" s="9">
        <v>28.841218499090751</v>
      </c>
      <c r="BG150" s="9">
        <f t="shared" si="52"/>
        <v>17.122826423267156</v>
      </c>
      <c r="BH150" s="10">
        <v>25.04555303114147</v>
      </c>
      <c r="BI150" s="9">
        <v>28.598932071949747</v>
      </c>
      <c r="BJ150" s="9">
        <f t="shared" si="53"/>
        <v>12.626502607655553</v>
      </c>
      <c r="BK150" s="10">
        <v>25.29657907518936</v>
      </c>
      <c r="BL150" s="9">
        <v>28.433440428903047</v>
      </c>
      <c r="BM150" s="9">
        <f t="shared" si="54"/>
        <v>9.8398991524224666</v>
      </c>
      <c r="BN150" s="10">
        <v>25.690233553355359</v>
      </c>
      <c r="BO150" s="9">
        <v>28.000683855895751</v>
      </c>
      <c r="BP150" s="9">
        <f t="shared" si="55"/>
        <v>5.3381806005089896</v>
      </c>
      <c r="BQ150" s="10">
        <v>25.95837500949742</v>
      </c>
      <c r="BR150" s="9">
        <v>27.823516108978652</v>
      </c>
      <c r="BS150" s="9">
        <f t="shared" si="56"/>
        <v>3.4787513209740575</v>
      </c>
      <c r="BT150" s="10">
        <v>25.787220888555677</v>
      </c>
      <c r="BU150" s="9">
        <v>27.588489276241049</v>
      </c>
      <c r="BV150" s="9">
        <f t="shared" si="57"/>
        <v>3.2445678044746602</v>
      </c>
      <c r="BW150" s="10">
        <v>26.722863416370533</v>
      </c>
      <c r="BX150" s="9">
        <v>27.508425710295747</v>
      </c>
      <c r="BY150" s="9">
        <f t="shared" si="58"/>
        <v>0.61710811763704365</v>
      </c>
      <c r="BZ150" s="10">
        <v>24.703244789257983</v>
      </c>
      <c r="CA150" s="9">
        <v>28.87540325876035</v>
      </c>
      <c r="CB150" s="9">
        <f t="shared" si="59"/>
        <v>17.406906294640336</v>
      </c>
      <c r="CC150" s="10">
        <v>24.132731052785513</v>
      </c>
      <c r="CD150" s="9">
        <v>29.018141627810451</v>
      </c>
      <c r="CE150" s="9">
        <f t="shared" si="60"/>
        <v>23.867236486565496</v>
      </c>
      <c r="CF150" s="10">
        <v>23.562217316313042</v>
      </c>
      <c r="CG150" s="9">
        <v>29.000558707299852</v>
      </c>
      <c r="CH150" s="9">
        <f t="shared" si="61"/>
        <v>29.575557084920355</v>
      </c>
      <c r="CI150" s="10">
        <v>23.334011821724058</v>
      </c>
      <c r="CJ150" s="9">
        <v>28.89460808052165</v>
      </c>
      <c r="CK150" s="9">
        <f t="shared" si="62"/>
        <v>30.920230753353774</v>
      </c>
      <c r="CL150" s="10">
        <v>24.246833800080008</v>
      </c>
      <c r="CM150" s="9">
        <v>28.290019000084449</v>
      </c>
      <c r="CN150" s="9">
        <f t="shared" si="63"/>
        <v>16.347346561534952</v>
      </c>
      <c r="CO150" s="10">
        <v>25.228311733789862</v>
      </c>
      <c r="CP150" s="9">
        <v>27.751826611915348</v>
      </c>
      <c r="CQ150" s="9">
        <f t="shared" si="64"/>
        <v>6.3681273401206848</v>
      </c>
      <c r="CR150" s="10">
        <v>30.066073912099217</v>
      </c>
      <c r="CS150" s="9">
        <v>29.974713065246952</v>
      </c>
      <c r="CT150" s="9">
        <f t="shared" si="65"/>
        <v>8.3468043375629544E-3</v>
      </c>
      <c r="CU150" s="10">
        <v>25.62747704234339</v>
      </c>
      <c r="CV150" s="9">
        <v>27.956595356443948</v>
      </c>
      <c r="CW150" s="9">
        <f t="shared" si="66"/>
        <v>5.4247921210786263</v>
      </c>
      <c r="CX150" s="10" t="e">
        <v>#N/A</v>
      </c>
      <c r="CY150" s="9">
        <v>29.130327732639749</v>
      </c>
      <c r="CZ150" s="9">
        <f t="shared" si="67"/>
        <v>0</v>
      </c>
      <c r="DA150" s="6"/>
    </row>
    <row r="151" spans="1:105" s="1" customFormat="1" ht="14.4" customHeight="1" x14ac:dyDescent="0.3">
      <c r="A151" s="13" t="s">
        <v>246</v>
      </c>
      <c r="B151" s="13" t="s">
        <v>247</v>
      </c>
      <c r="C151" s="10">
        <v>30.425497566076871</v>
      </c>
      <c r="D151" s="9">
        <v>31.359078135531373</v>
      </c>
      <c r="E151" s="9">
        <f t="shared" si="34"/>
        <v>0.87157267966299279</v>
      </c>
      <c r="F151" s="10">
        <v>31.834666495163873</v>
      </c>
      <c r="G151" s="9">
        <v>37.136237057562269</v>
      </c>
      <c r="H151" s="9">
        <f t="shared" si="35"/>
        <v>28.106650428089246</v>
      </c>
      <c r="I151" s="10">
        <v>32.975693968108807</v>
      </c>
      <c r="J151" s="9">
        <v>35.448408638424468</v>
      </c>
      <c r="K151" s="9">
        <f t="shared" si="36"/>
        <v>6.1143178407942864</v>
      </c>
      <c r="L151" s="10" t="e">
        <v>#N/A</v>
      </c>
      <c r="M151" s="9">
        <v>36.957617723317668</v>
      </c>
      <c r="N151" s="9">
        <f t="shared" si="37"/>
        <v>0</v>
      </c>
      <c r="O151" s="10">
        <v>35.029543419409706</v>
      </c>
      <c r="P151" s="9">
        <v>35.832467545936566</v>
      </c>
      <c r="Q151" s="9">
        <f t="shared" si="38"/>
        <v>0.64468715295892265</v>
      </c>
      <c r="R151" s="10">
        <v>30.750690395866179</v>
      </c>
      <c r="S151" s="9">
        <v>35.125980767960968</v>
      </c>
      <c r="T151" s="9">
        <f t="shared" si="39"/>
        <v>19.143165840145354</v>
      </c>
      <c r="U151" s="10">
        <v>29.723765670215734</v>
      </c>
      <c r="V151" s="9">
        <v>34.206317059559268</v>
      </c>
      <c r="W151" s="9">
        <f t="shared" si="40"/>
        <v>20.093266958105648</v>
      </c>
      <c r="X151" s="10">
        <v>34.116721441053755</v>
      </c>
      <c r="Y151" s="9">
        <v>35.270004377761168</v>
      </c>
      <c r="Z151" s="9">
        <f t="shared" si="41"/>
        <v>1.3300615321004745</v>
      </c>
      <c r="AA151" s="10">
        <v>32.462231605283584</v>
      </c>
      <c r="AB151" s="9">
        <v>34.907164560872367</v>
      </c>
      <c r="AC151" s="9">
        <f t="shared" si="42"/>
        <v>5.9776971573241013</v>
      </c>
      <c r="AD151" s="10">
        <v>33.260950836345046</v>
      </c>
      <c r="AE151" s="9">
        <v>34.712735764304568</v>
      </c>
      <c r="AF151" s="9">
        <f t="shared" si="43"/>
        <v>2.1076794770504361</v>
      </c>
      <c r="AG151" s="10">
        <v>36.113519518707399</v>
      </c>
      <c r="AH151" s="9">
        <v>37.396089966751667</v>
      </c>
      <c r="AI151" s="9">
        <f t="shared" si="44"/>
        <v>1.6449869541964746</v>
      </c>
      <c r="AJ151" s="10">
        <v>35.143646166704201</v>
      </c>
      <c r="AK151" s="9">
        <v>35.766827080491566</v>
      </c>
      <c r="AL151" s="9">
        <f t="shared" si="45"/>
        <v>0.38835445130885576</v>
      </c>
      <c r="AM151" s="10" t="e">
        <v>#N/A</v>
      </c>
      <c r="AN151" s="9">
        <v>34.876903096173166</v>
      </c>
      <c r="AO151" s="9">
        <f t="shared" si="46"/>
        <v>0</v>
      </c>
      <c r="AP151" s="10">
        <v>33.203899462697798</v>
      </c>
      <c r="AQ151" s="9">
        <v>34.276366950084167</v>
      </c>
      <c r="AR151" s="9">
        <f t="shared" si="47"/>
        <v>1.1501865115008318</v>
      </c>
      <c r="AS151" s="10">
        <v>34.230824188348244</v>
      </c>
      <c r="AT151" s="9">
        <v>34.961816253431067</v>
      </c>
      <c r="AU151" s="9">
        <f t="shared" si="48"/>
        <v>0.53434939921405045</v>
      </c>
      <c r="AV151" s="10">
        <v>35.086594793056953</v>
      </c>
      <c r="AW151" s="9">
        <v>34.78430621426967</v>
      </c>
      <c r="AX151" s="9">
        <f t="shared" si="49"/>
        <v>9.1378384865235862E-2</v>
      </c>
      <c r="AY151" s="10">
        <v>26.876902125218102</v>
      </c>
      <c r="AZ151" s="9">
        <v>34.197048491567465</v>
      </c>
      <c r="BA151" s="9">
        <f t="shared" si="50"/>
        <v>53.584542824777778</v>
      </c>
      <c r="BB151" s="10">
        <v>28.354532702681801</v>
      </c>
      <c r="BC151" s="9">
        <v>33.290333746962169</v>
      </c>
      <c r="BD151" s="9">
        <f t="shared" si="51"/>
        <v>24.362131948719167</v>
      </c>
      <c r="BE151" s="10">
        <v>27.955173087151067</v>
      </c>
      <c r="BF151" s="9">
        <v>33.245086500277267</v>
      </c>
      <c r="BG151" s="9">
        <f t="shared" si="52"/>
        <v>27.983183918372486</v>
      </c>
      <c r="BH151" s="10">
        <v>28.400173801599593</v>
      </c>
      <c r="BI151" s="9">
        <v>33.098778762216966</v>
      </c>
      <c r="BJ151" s="9">
        <f t="shared" si="53"/>
        <v>22.076888575938192</v>
      </c>
      <c r="BK151" s="10">
        <v>28.970687538072063</v>
      </c>
      <c r="BL151" s="9">
        <v>33.114921970198566</v>
      </c>
      <c r="BM151" s="9">
        <f t="shared" si="54"/>
        <v>17.174679028422876</v>
      </c>
      <c r="BN151" s="10">
        <v>29.415688252520596</v>
      </c>
      <c r="BO151" s="9">
        <v>32.714300675268866</v>
      </c>
      <c r="BP151" s="9">
        <f t="shared" si="55"/>
        <v>10.880843915509216</v>
      </c>
      <c r="BQ151" s="10">
        <v>29.198893032661054</v>
      </c>
      <c r="BR151" s="9">
        <v>32.472043870877265</v>
      </c>
      <c r="BS151" s="9">
        <f t="shared" si="56"/>
        <v>10.713516409715481</v>
      </c>
      <c r="BT151" s="10">
        <v>29.951971164804718</v>
      </c>
      <c r="BU151" s="9">
        <v>32.269524842777969</v>
      </c>
      <c r="BV151" s="9">
        <f t="shared" si="57"/>
        <v>5.3710550502873433</v>
      </c>
      <c r="BW151" s="10" t="e">
        <v>#N/A</v>
      </c>
      <c r="BX151" s="9">
        <v>32.359421487521864</v>
      </c>
      <c r="BY151" s="9">
        <f t="shared" si="58"/>
        <v>0</v>
      </c>
      <c r="BZ151" s="10">
        <v>27.955173087151067</v>
      </c>
      <c r="CA151" s="9">
        <v>33.190399439138069</v>
      </c>
      <c r="CB151" s="9">
        <f t="shared" si="59"/>
        <v>27.407594956539135</v>
      </c>
      <c r="CC151" s="10">
        <v>27.498762097973092</v>
      </c>
      <c r="CD151" s="9">
        <v>33.550358814140367</v>
      </c>
      <c r="CE151" s="9">
        <f t="shared" si="60"/>
        <v>36.621822815126542</v>
      </c>
      <c r="CF151" s="10">
        <v>26.757094240558878</v>
      </c>
      <c r="CG151" s="9">
        <v>33.62431544699227</v>
      </c>
      <c r="CH151" s="9">
        <f t="shared" si="61"/>
        <v>47.158727098088491</v>
      </c>
      <c r="CI151" s="10">
        <v>26.642991493264383</v>
      </c>
      <c r="CJ151" s="9">
        <v>33.318649921221564</v>
      </c>
      <c r="CK151" s="9">
        <f t="shared" si="62"/>
        <v>44.564415446755746</v>
      </c>
      <c r="CL151" s="10">
        <v>27.612864845267588</v>
      </c>
      <c r="CM151" s="9">
        <v>33.01178849326967</v>
      </c>
      <c r="CN151" s="9">
        <f t="shared" si="63"/>
        <v>29.148376556956112</v>
      </c>
      <c r="CO151" s="10">
        <v>28.303407082520337</v>
      </c>
      <c r="CP151" s="9">
        <v>33.120830322658669</v>
      </c>
      <c r="CQ151" s="9">
        <f t="shared" si="64"/>
        <v>23.207566674624907</v>
      </c>
      <c r="CR151" s="10">
        <v>33.888515946464764</v>
      </c>
      <c r="CS151" s="9">
        <v>34.991330355620164</v>
      </c>
      <c r="CT151" s="9">
        <f t="shared" si="65"/>
        <v>1.2161996210407735</v>
      </c>
      <c r="CU151" s="10">
        <v>28.936456713883715</v>
      </c>
      <c r="CV151" s="9">
        <v>33.218596414175266</v>
      </c>
      <c r="CW151" s="9">
        <f t="shared" si="66"/>
        <v>18.336720412813023</v>
      </c>
      <c r="CX151" s="10" t="e">
        <v>#N/A</v>
      </c>
      <c r="CY151" s="9">
        <v>33.995804689327066</v>
      </c>
      <c r="CZ151" s="9">
        <f t="shared" si="67"/>
        <v>0</v>
      </c>
      <c r="DA151" s="6"/>
    </row>
    <row r="152" spans="1:105" s="1" customFormat="1" ht="14.4" customHeight="1" x14ac:dyDescent="0.3">
      <c r="A152" s="13" t="s">
        <v>248</v>
      </c>
      <c r="B152" s="13" t="s">
        <v>249</v>
      </c>
      <c r="C152" s="10">
        <v>-2.3847474184549284</v>
      </c>
      <c r="D152" s="9">
        <v>-1.426006085753599</v>
      </c>
      <c r="E152" s="9">
        <f t="shared" si="34"/>
        <v>0.91918494302992126</v>
      </c>
      <c r="F152" s="10" t="e">
        <v>#N/A</v>
      </c>
      <c r="G152" s="9">
        <v>4.1426269330210985</v>
      </c>
      <c r="H152" s="9">
        <f t="shared" si="35"/>
        <v>0</v>
      </c>
      <c r="I152" s="10">
        <v>1.8826953303591552</v>
      </c>
      <c r="J152" s="9">
        <v>4.2645504792507012</v>
      </c>
      <c r="K152" s="9">
        <f t="shared" si="36"/>
        <v>5.6732339503011691</v>
      </c>
      <c r="L152" s="10" t="e">
        <v>#N/A</v>
      </c>
      <c r="M152" s="9">
        <v>8.0880691503705009</v>
      </c>
      <c r="N152" s="9">
        <f t="shared" si="37"/>
        <v>0</v>
      </c>
      <c r="O152" s="10">
        <v>7.3596272004948737</v>
      </c>
      <c r="P152" s="9">
        <v>8.6307369726524996</v>
      </c>
      <c r="Q152" s="9">
        <f t="shared" si="38"/>
        <v>1.6157200528746116</v>
      </c>
      <c r="R152" s="10" t="e">
        <v>#N/A</v>
      </c>
      <c r="S152" s="9">
        <v>2.0078292429849007</v>
      </c>
      <c r="T152" s="9">
        <f t="shared" si="39"/>
        <v>0</v>
      </c>
      <c r="U152" s="10" t="e">
        <v>#N/A</v>
      </c>
      <c r="V152" s="9">
        <v>7.1939233143585994</v>
      </c>
      <c r="W152" s="9">
        <f t="shared" si="40"/>
        <v>0</v>
      </c>
      <c r="X152" s="10">
        <v>2.4532090668316258</v>
      </c>
      <c r="Y152" s="9">
        <v>3.1295547260757992</v>
      </c>
      <c r="Z152" s="9">
        <f t="shared" si="41"/>
        <v>0.45744345077843557</v>
      </c>
      <c r="AA152" s="10" t="e">
        <v>#N/A</v>
      </c>
      <c r="AB152" s="9">
        <v>5.5877729044193991</v>
      </c>
      <c r="AC152" s="9">
        <f t="shared" si="42"/>
        <v>0</v>
      </c>
      <c r="AD152" s="10" t="e">
        <v>#N/A</v>
      </c>
      <c r="AE152" s="9">
        <v>4.7632063604947987</v>
      </c>
      <c r="AF152" s="9">
        <f t="shared" si="43"/>
        <v>0</v>
      </c>
      <c r="AG152" s="10" t="e">
        <v>#N/A</v>
      </c>
      <c r="AH152" s="9">
        <v>5.3962993967296988</v>
      </c>
      <c r="AI152" s="9">
        <f t="shared" si="44"/>
        <v>0</v>
      </c>
      <c r="AJ152" s="10">
        <v>4.1076989026017898</v>
      </c>
      <c r="AK152" s="9">
        <v>6.7870398572526014</v>
      </c>
      <c r="AL152" s="9">
        <f t="shared" si="45"/>
        <v>7.1788679512691225</v>
      </c>
      <c r="AM152" s="10" t="e">
        <v>#N/A</v>
      </c>
      <c r="AN152" s="9">
        <v>3.3984339253109006</v>
      </c>
      <c r="AO152" s="9">
        <f t="shared" si="46"/>
        <v>0</v>
      </c>
      <c r="AP152" s="10">
        <v>3.0237228033040964</v>
      </c>
      <c r="AQ152" s="9">
        <v>5.0432771428956009</v>
      </c>
      <c r="AR152" s="9">
        <f t="shared" si="47"/>
        <v>4.0785997305628783</v>
      </c>
      <c r="AS152" s="10">
        <v>2.8525686823623531</v>
      </c>
      <c r="AT152" s="9">
        <v>4.5476299591492015</v>
      </c>
      <c r="AU152" s="9">
        <f t="shared" si="48"/>
        <v>2.8732327320622608</v>
      </c>
      <c r="AV152" s="10" t="e">
        <v>#N/A</v>
      </c>
      <c r="AW152" s="9">
        <v>3.7743486614985997</v>
      </c>
      <c r="AX152" s="9">
        <f t="shared" si="49"/>
        <v>0</v>
      </c>
      <c r="AY152" s="10" t="e">
        <v>#N/A</v>
      </c>
      <c r="AZ152" s="9">
        <v>9.2891212041141991</v>
      </c>
      <c r="BA152" s="9">
        <f t="shared" si="50"/>
        <v>0</v>
      </c>
      <c r="BB152" s="10">
        <v>4.2218016498962818</v>
      </c>
      <c r="BC152" s="9">
        <v>7.9045701030987985</v>
      </c>
      <c r="BD152" s="9">
        <f t="shared" si="51"/>
        <v>13.562783479903658</v>
      </c>
      <c r="BE152" s="10">
        <v>3.1378255505985919</v>
      </c>
      <c r="BF152" s="9">
        <v>6.9938454661328002</v>
      </c>
      <c r="BG152" s="9">
        <f t="shared" si="52"/>
        <v>14.868889588996444</v>
      </c>
      <c r="BH152" s="10">
        <v>2.9096200560096008</v>
      </c>
      <c r="BI152" s="9">
        <v>6.438274658486101</v>
      </c>
      <c r="BJ152" s="9">
        <f t="shared" si="53"/>
        <v>12.451403303578587</v>
      </c>
      <c r="BK152" s="10" t="e">
        <v>#N/A</v>
      </c>
      <c r="BL152" s="9">
        <v>5.9787954404451007</v>
      </c>
      <c r="BM152" s="9">
        <f t="shared" si="54"/>
        <v>0</v>
      </c>
      <c r="BN152" s="10" t="e">
        <v>#N/A</v>
      </c>
      <c r="BO152" s="9">
        <v>5.4170114205691995</v>
      </c>
      <c r="BP152" s="9">
        <f t="shared" si="55"/>
        <v>0</v>
      </c>
      <c r="BQ152" s="10" t="e">
        <v>#N/A</v>
      </c>
      <c r="BR152" s="9">
        <v>5.0732676122925007</v>
      </c>
      <c r="BS152" s="9">
        <f t="shared" si="56"/>
        <v>0</v>
      </c>
      <c r="BT152" s="10" t="e">
        <v>#N/A</v>
      </c>
      <c r="BU152" s="9">
        <v>4.6359909310565008</v>
      </c>
      <c r="BV152" s="9">
        <f t="shared" si="57"/>
        <v>0</v>
      </c>
      <c r="BW152" s="10" t="e">
        <v>#N/A</v>
      </c>
      <c r="BX152" s="9">
        <v>4.5131626621146985</v>
      </c>
      <c r="BY152" s="9">
        <f t="shared" si="58"/>
        <v>0</v>
      </c>
      <c r="BZ152" s="10">
        <v>2.396157693184378</v>
      </c>
      <c r="CA152" s="9">
        <v>6.8678351234701012</v>
      </c>
      <c r="CB152" s="9">
        <f t="shared" si="59"/>
        <v>19.99589904052673</v>
      </c>
      <c r="CC152" s="10">
        <v>3.9365447816600465</v>
      </c>
      <c r="CD152" s="9">
        <v>7.7409742293159987</v>
      </c>
      <c r="CE152" s="9">
        <f t="shared" si="60"/>
        <v>14.473683422191773</v>
      </c>
      <c r="CF152" s="10">
        <v>4.1076989026017898</v>
      </c>
      <c r="CG152" s="9">
        <v>7.9565113097240001</v>
      </c>
      <c r="CH152" s="9">
        <f t="shared" si="61"/>
        <v>14.813356945217862</v>
      </c>
      <c r="CI152" s="10">
        <v>2.9666714296568486</v>
      </c>
      <c r="CJ152" s="9">
        <v>6.5696771917859991</v>
      </c>
      <c r="CK152" s="9">
        <f t="shared" si="62"/>
        <v>12.98165052193586</v>
      </c>
      <c r="CL152" s="10" t="e">
        <v>#N/A</v>
      </c>
      <c r="CM152" s="9">
        <v>5.8213712419265988</v>
      </c>
      <c r="CN152" s="9">
        <f t="shared" si="63"/>
        <v>0</v>
      </c>
      <c r="CO152" s="10">
        <v>-2.1108207763142168</v>
      </c>
      <c r="CP152" s="9">
        <v>0.48146422641960029</v>
      </c>
      <c r="CQ152" s="9">
        <f t="shared" si="64"/>
        <v>6.7199415353986662</v>
      </c>
      <c r="CR152" s="10">
        <v>1.8256439567119038</v>
      </c>
      <c r="CS152" s="9">
        <v>2.6625533771663008</v>
      </c>
      <c r="CT152" s="9">
        <f t="shared" si="65"/>
        <v>0.70041737804531468</v>
      </c>
      <c r="CU152" s="10">
        <v>-2.3391063195371302</v>
      </c>
      <c r="CV152" s="9">
        <v>0.67298630726449815</v>
      </c>
      <c r="CW152" s="9">
        <f t="shared" si="66"/>
        <v>9.0727019924327337</v>
      </c>
      <c r="CX152" s="10" t="e">
        <v>#N/A</v>
      </c>
      <c r="CY152" s="9">
        <v>2.9683920363224985</v>
      </c>
      <c r="CZ152" s="9">
        <f t="shared" si="67"/>
        <v>0</v>
      </c>
      <c r="DA152" s="6"/>
    </row>
    <row r="153" spans="1:105" s="1" customFormat="1" ht="14.4" customHeight="1" x14ac:dyDescent="0.3">
      <c r="A153" s="13" t="s">
        <v>250</v>
      </c>
      <c r="B153" s="13" t="s">
        <v>251</v>
      </c>
      <c r="C153" s="10">
        <v>-6.3384076122091511</v>
      </c>
      <c r="D153" s="9">
        <v>-7.8487549965204</v>
      </c>
      <c r="E153" s="9">
        <f t="shared" si="34"/>
        <v>2.2811492212958315</v>
      </c>
      <c r="F153" s="10">
        <v>-1.0839760992976952</v>
      </c>
      <c r="G153" s="9">
        <v>2.0020575227683004</v>
      </c>
      <c r="H153" s="9">
        <f t="shared" si="35"/>
        <v>9.523603516521769</v>
      </c>
      <c r="I153" s="10">
        <v>-3.594236539776567</v>
      </c>
      <c r="J153" s="9">
        <v>-2.9774170699484017</v>
      </c>
      <c r="K153" s="9">
        <f t="shared" si="36"/>
        <v>0.38046625835909886</v>
      </c>
      <c r="L153" s="10">
        <v>3.4230824188348237</v>
      </c>
      <c r="M153" s="9">
        <v>0.3833760976934002</v>
      </c>
      <c r="N153" s="9">
        <f t="shared" si="37"/>
        <v>9.2398145187871261</v>
      </c>
      <c r="O153" s="10">
        <v>2.2820549458898824</v>
      </c>
      <c r="P153" s="9">
        <v>-0.3313567173344012</v>
      </c>
      <c r="Q153" s="9">
        <f t="shared" si="38"/>
        <v>6.8299205214767165</v>
      </c>
      <c r="R153" s="10">
        <v>-4.1647502762490376</v>
      </c>
      <c r="S153" s="9">
        <v>-0.95788692583710144</v>
      </c>
      <c r="T153" s="9">
        <f t="shared" si="39"/>
        <v>10.283972548215269</v>
      </c>
      <c r="U153" s="10" t="e">
        <v>#N/A</v>
      </c>
      <c r="V153" s="9">
        <v>1.9412029040028003</v>
      </c>
      <c r="W153" s="9">
        <f t="shared" si="40"/>
        <v>0</v>
      </c>
      <c r="X153" s="10" t="e">
        <v>#N/A</v>
      </c>
      <c r="Y153" s="9">
        <v>-2.6891310074709018</v>
      </c>
      <c r="Z153" s="9">
        <f t="shared" si="41"/>
        <v>0</v>
      </c>
      <c r="AA153" s="10">
        <v>3.5371851661293192</v>
      </c>
      <c r="AB153" s="9">
        <v>0.81591780809320014</v>
      </c>
      <c r="AC153" s="9">
        <f t="shared" si="42"/>
        <v>7.4052960339128795</v>
      </c>
      <c r="AD153" s="10" t="e">
        <v>#N/A</v>
      </c>
      <c r="AE153" s="9">
        <v>-8.5080909236602054E-2</v>
      </c>
      <c r="AF153" s="9">
        <f t="shared" si="43"/>
        <v>0</v>
      </c>
      <c r="AG153" s="10">
        <v>1.7115412094174083</v>
      </c>
      <c r="AH153" s="9">
        <v>5.2720484552991991</v>
      </c>
      <c r="AI153" s="9">
        <f t="shared" si="44"/>
        <v>12.677211847976736</v>
      </c>
      <c r="AJ153" s="10">
        <v>2.1679521985953869</v>
      </c>
      <c r="AK153" s="9">
        <v>0.29047323245729828</v>
      </c>
      <c r="AL153" s="9">
        <f t="shared" si="45"/>
        <v>3.5249272682909463</v>
      </c>
      <c r="AM153" s="10">
        <v>-0.62756511011971838</v>
      </c>
      <c r="AN153" s="9">
        <v>-3.1730230147413998</v>
      </c>
      <c r="AO153" s="9">
        <f t="shared" si="46"/>
        <v>6.4793559442010009</v>
      </c>
      <c r="AP153" s="10">
        <v>-0.22820549458899109</v>
      </c>
      <c r="AQ153" s="9">
        <v>2.8757264218521001</v>
      </c>
      <c r="AR153" s="9">
        <f t="shared" si="47"/>
        <v>9.6343933419016654</v>
      </c>
      <c r="AS153" s="10">
        <v>2.3961576931843744</v>
      </c>
      <c r="AT153" s="9">
        <v>2.5996858264772982</v>
      </c>
      <c r="AU153" s="9">
        <f t="shared" si="48"/>
        <v>4.1423701041702135E-2</v>
      </c>
      <c r="AV153" s="10">
        <v>1.7172463467821331</v>
      </c>
      <c r="AW153" s="9">
        <v>2.0912690581686988</v>
      </c>
      <c r="AX153" s="9">
        <f t="shared" si="49"/>
        <v>0.13989298863295824</v>
      </c>
      <c r="AY153" s="10">
        <v>0.62756511011971483</v>
      </c>
      <c r="AZ153" s="9">
        <v>5.0180559797191009</v>
      </c>
      <c r="BA153" s="9">
        <f t="shared" si="50"/>
        <v>19.276410076035575</v>
      </c>
      <c r="BB153" s="10">
        <v>0.28525686823623175</v>
      </c>
      <c r="BC153" s="9">
        <v>2.658958202580898</v>
      </c>
      <c r="BD153" s="9">
        <f t="shared" si="51"/>
        <v>5.634458024669649</v>
      </c>
      <c r="BE153" s="10" t="e">
        <v>#N/A</v>
      </c>
      <c r="BF153" s="9">
        <v>1.4705052039586981</v>
      </c>
      <c r="BG153" s="9">
        <f t="shared" si="52"/>
        <v>0</v>
      </c>
      <c r="BH153" s="10">
        <v>-1.4262843411811783</v>
      </c>
      <c r="BI153" s="9">
        <v>0.48971340178909983</v>
      </c>
      <c r="BJ153" s="9">
        <f t="shared" si="53"/>
        <v>3.6710473510671999</v>
      </c>
      <c r="BK153" s="10" t="e">
        <v>#N/A</v>
      </c>
      <c r="BL153" s="9">
        <v>-0.2321958214971005</v>
      </c>
      <c r="BM153" s="9">
        <f t="shared" si="54"/>
        <v>0</v>
      </c>
      <c r="BN153" s="10" t="e">
        <v>#N/A</v>
      </c>
      <c r="BO153" s="9">
        <v>-0.98178355437050158</v>
      </c>
      <c r="BP153" s="9">
        <f t="shared" si="55"/>
        <v>0</v>
      </c>
      <c r="BQ153" s="10" t="e">
        <v>#N/A</v>
      </c>
      <c r="BR153" s="9">
        <v>-1.6328140307383023</v>
      </c>
      <c r="BS153" s="9">
        <f t="shared" si="56"/>
        <v>0</v>
      </c>
      <c r="BT153" s="10">
        <v>-3.0807741769513441</v>
      </c>
      <c r="BU153" s="9">
        <v>-2.1448414698098013</v>
      </c>
      <c r="BV153" s="9">
        <f t="shared" si="57"/>
        <v>0.87597003229729709</v>
      </c>
      <c r="BW153" s="10" t="e">
        <v>#N/A</v>
      </c>
      <c r="BX153" s="9">
        <v>-2.9509798965542018</v>
      </c>
      <c r="BY153" s="9">
        <f t="shared" si="58"/>
        <v>0</v>
      </c>
      <c r="BZ153" s="10" t="e">
        <v>#N/A</v>
      </c>
      <c r="CA153" s="9">
        <v>1.3627651244707977</v>
      </c>
      <c r="CB153" s="9">
        <f t="shared" si="59"/>
        <v>0</v>
      </c>
      <c r="CC153" s="10" t="e">
        <v>#N/A</v>
      </c>
      <c r="CD153" s="9">
        <v>0.27810096756519798</v>
      </c>
      <c r="CE153" s="9">
        <f t="shared" si="60"/>
        <v>0</v>
      </c>
      <c r="CF153" s="10" t="e">
        <v>#N/A</v>
      </c>
      <c r="CG153" s="9">
        <v>0.31170047116300026</v>
      </c>
      <c r="CH153" s="9">
        <f t="shared" si="61"/>
        <v>0</v>
      </c>
      <c r="CI153" s="10" t="e">
        <v>#N/A</v>
      </c>
      <c r="CJ153" s="9">
        <v>0.67212817541679826</v>
      </c>
      <c r="CK153" s="9">
        <f t="shared" si="62"/>
        <v>0</v>
      </c>
      <c r="CL153" s="10" t="e">
        <v>#N/A</v>
      </c>
      <c r="CM153" s="9">
        <v>-0.24211102950750174</v>
      </c>
      <c r="CN153" s="9">
        <f t="shared" si="63"/>
        <v>0</v>
      </c>
      <c r="CO153" s="10">
        <v>-6.1615022020844297</v>
      </c>
      <c r="CP153" s="9">
        <v>-5.9315864686615001</v>
      </c>
      <c r="CQ153" s="9">
        <f t="shared" si="64"/>
        <v>5.2861244475403621E-2</v>
      </c>
      <c r="CR153" s="10" t="e">
        <v>#N/A</v>
      </c>
      <c r="CS153" s="9">
        <v>-2.9814751598859992</v>
      </c>
      <c r="CT153" s="9">
        <f t="shared" si="65"/>
        <v>0</v>
      </c>
      <c r="CU153" s="10">
        <v>-8.0442436842618399</v>
      </c>
      <c r="CV153" s="9">
        <v>-5.7009660992620006</v>
      </c>
      <c r="CW153" s="9">
        <f t="shared" si="66"/>
        <v>5.4909498403626786</v>
      </c>
      <c r="CX153" s="10" t="e">
        <v>#N/A</v>
      </c>
      <c r="CY153" s="9">
        <v>-4.4672320282193994</v>
      </c>
      <c r="CZ153" s="9">
        <f t="shared" si="67"/>
        <v>0</v>
      </c>
      <c r="DA153" s="6"/>
    </row>
    <row r="154" spans="1:105" s="1" customFormat="1" ht="14.4" customHeight="1" x14ac:dyDescent="0.3">
      <c r="A154" s="13" t="s">
        <v>252</v>
      </c>
      <c r="B154" s="13" t="s">
        <v>253</v>
      </c>
      <c r="C154" s="10">
        <v>-4.2103913751668358</v>
      </c>
      <c r="D154" s="9">
        <v>-2.7146555901890999</v>
      </c>
      <c r="E154" s="9">
        <f t="shared" si="34"/>
        <v>2.237225538462964</v>
      </c>
      <c r="F154" s="10" t="e">
        <v>#N/A</v>
      </c>
      <c r="G154" s="9">
        <v>5.1482269324843983</v>
      </c>
      <c r="H154" s="9">
        <f t="shared" si="35"/>
        <v>0</v>
      </c>
      <c r="I154" s="10">
        <v>-0.28525686823623531</v>
      </c>
      <c r="J154" s="9">
        <v>2.2381858725186987</v>
      </c>
      <c r="K154" s="9">
        <f t="shared" si="36"/>
        <v>6.3677632658687733</v>
      </c>
      <c r="L154" s="10" t="e">
        <v>#N/A</v>
      </c>
      <c r="M154" s="9">
        <v>5.4852088598544988</v>
      </c>
      <c r="N154" s="9">
        <f t="shared" si="37"/>
        <v>0</v>
      </c>
      <c r="O154" s="10" t="e">
        <v>#N/A</v>
      </c>
      <c r="P154" s="9">
        <v>4.9459108742527995</v>
      </c>
      <c r="Q154" s="9">
        <f t="shared" si="38"/>
        <v>0</v>
      </c>
      <c r="R154" s="10" t="e">
        <v>#N/A</v>
      </c>
      <c r="S154" s="9">
        <v>2.4301752645266994</v>
      </c>
      <c r="T154" s="9">
        <f t="shared" si="39"/>
        <v>0</v>
      </c>
      <c r="U154" s="10" t="e">
        <v>#N/A</v>
      </c>
      <c r="V154" s="9">
        <v>5.7023488961672975</v>
      </c>
      <c r="W154" s="9">
        <f t="shared" si="40"/>
        <v>0</v>
      </c>
      <c r="X154" s="10" t="e">
        <v>#N/A</v>
      </c>
      <c r="Y154" s="9">
        <v>2.1421347917860984</v>
      </c>
      <c r="Z154" s="9">
        <f t="shared" si="41"/>
        <v>0</v>
      </c>
      <c r="AA154" s="10" t="e">
        <v>#N/A</v>
      </c>
      <c r="AB154" s="9">
        <v>4.5453494301997992</v>
      </c>
      <c r="AC154" s="9">
        <f t="shared" si="42"/>
        <v>0</v>
      </c>
      <c r="AD154" s="10" t="e">
        <v>#N/A</v>
      </c>
      <c r="AE154" s="9">
        <v>3.6939302856925984</v>
      </c>
      <c r="AF154" s="9">
        <f t="shared" si="43"/>
        <v>0</v>
      </c>
      <c r="AG154" s="10" t="e">
        <v>#N/A</v>
      </c>
      <c r="AH154" s="9">
        <v>7.4604672852015987</v>
      </c>
      <c r="AI154" s="9">
        <f t="shared" si="44"/>
        <v>0</v>
      </c>
      <c r="AJ154" s="10">
        <v>4.7352640127215082</v>
      </c>
      <c r="AK154" s="9">
        <v>5.0027792486039999</v>
      </c>
      <c r="AL154" s="9">
        <f t="shared" si="45"/>
        <v>7.1564401429265179E-2</v>
      </c>
      <c r="AM154" s="10">
        <v>2.51026044047887</v>
      </c>
      <c r="AN154" s="9">
        <v>1.8445581678354976</v>
      </c>
      <c r="AO154" s="9">
        <f t="shared" si="46"/>
        <v>0.44315951580255086</v>
      </c>
      <c r="AP154" s="10" t="e">
        <v>#N/A</v>
      </c>
      <c r="AQ154" s="9">
        <v>5.5199619196158984</v>
      </c>
      <c r="AR154" s="9">
        <f t="shared" si="47"/>
        <v>0</v>
      </c>
      <c r="AS154" s="10" t="e">
        <v>#N/A</v>
      </c>
      <c r="AT154" s="9">
        <v>5.2407469491176997</v>
      </c>
      <c r="AU154" s="9">
        <f t="shared" si="48"/>
        <v>0</v>
      </c>
      <c r="AV154" s="10" t="e">
        <v>#N/A</v>
      </c>
      <c r="AW154" s="9">
        <v>4.6660585351201007</v>
      </c>
      <c r="AX154" s="9">
        <f t="shared" si="49"/>
        <v>0</v>
      </c>
      <c r="AY154" s="10">
        <v>4.5070585181325171</v>
      </c>
      <c r="AZ154" s="9">
        <v>7.5720165377229982</v>
      </c>
      <c r="BA154" s="9">
        <f t="shared" si="50"/>
        <v>9.3939676618520043</v>
      </c>
      <c r="BB154" s="10" t="e">
        <v>#N/A</v>
      </c>
      <c r="BC154" s="9">
        <v>5.5989157807260987</v>
      </c>
      <c r="BD154" s="9">
        <f t="shared" si="51"/>
        <v>0</v>
      </c>
      <c r="BE154" s="10" t="e">
        <v>#N/A</v>
      </c>
      <c r="BF154" s="9">
        <v>4.5589626335586999</v>
      </c>
      <c r="BG154" s="9">
        <f t="shared" si="52"/>
        <v>0</v>
      </c>
      <c r="BH154" s="10">
        <v>0.68461648376696616</v>
      </c>
      <c r="BI154" s="9">
        <v>3.7439935476485999</v>
      </c>
      <c r="BJ154" s="9">
        <f t="shared" si="53"/>
        <v>9.3597880190050056</v>
      </c>
      <c r="BK154" s="10" t="e">
        <v>#N/A</v>
      </c>
      <c r="BL154" s="9">
        <v>3.1368552501771987</v>
      </c>
      <c r="BM154" s="9">
        <f t="shared" si="54"/>
        <v>0</v>
      </c>
      <c r="BN154" s="10" t="e">
        <v>#N/A</v>
      </c>
      <c r="BO154" s="9">
        <v>2.4781896069011999</v>
      </c>
      <c r="BP154" s="9">
        <f t="shared" si="55"/>
        <v>0</v>
      </c>
      <c r="BQ154" s="10" t="e">
        <v>#N/A</v>
      </c>
      <c r="BR154" s="9">
        <v>1.9440330290989003</v>
      </c>
      <c r="BS154" s="9">
        <f t="shared" si="56"/>
        <v>0</v>
      </c>
      <c r="BT154" s="10">
        <v>-0.74166785741421215</v>
      </c>
      <c r="BU154" s="9">
        <v>1.4843432819380986</v>
      </c>
      <c r="BV154" s="9">
        <f t="shared" si="57"/>
        <v>4.9551255925205728</v>
      </c>
      <c r="BW154" s="10" t="e">
        <v>#N/A</v>
      </c>
      <c r="BX154" s="9">
        <v>0.93470429244239739</v>
      </c>
      <c r="BY154" s="9">
        <f t="shared" si="58"/>
        <v>0</v>
      </c>
      <c r="BZ154" s="10" t="e">
        <v>#N/A</v>
      </c>
      <c r="CA154" s="9">
        <v>4.5178728501595984</v>
      </c>
      <c r="CB154" s="9">
        <f t="shared" si="59"/>
        <v>0</v>
      </c>
      <c r="CC154" s="10" t="e">
        <v>#N/A</v>
      </c>
      <c r="CD154" s="9">
        <v>4.0776794369515983</v>
      </c>
      <c r="CE154" s="9">
        <f t="shared" si="60"/>
        <v>0</v>
      </c>
      <c r="CF154" s="10" t="e">
        <v>#N/A</v>
      </c>
      <c r="CG154" s="9">
        <v>4.0764634528548989</v>
      </c>
      <c r="CH154" s="9">
        <f t="shared" si="61"/>
        <v>0</v>
      </c>
      <c r="CI154" s="10" t="e">
        <v>#N/A</v>
      </c>
      <c r="CJ154" s="9">
        <v>4.0290611632481976</v>
      </c>
      <c r="CK154" s="9">
        <f t="shared" si="62"/>
        <v>0</v>
      </c>
      <c r="CL154" s="10" t="e">
        <v>#N/A</v>
      </c>
      <c r="CM154" s="9">
        <v>3.0981626667258979</v>
      </c>
      <c r="CN154" s="9">
        <f t="shared" si="63"/>
        <v>0</v>
      </c>
      <c r="CO154" s="10">
        <v>-3.3944987163074583</v>
      </c>
      <c r="CP154" s="9">
        <v>-0.81392198996270082</v>
      </c>
      <c r="CQ154" s="9">
        <f t="shared" si="64"/>
        <v>6.6593762405522252</v>
      </c>
      <c r="CR154" s="10" t="e">
        <v>#N/A</v>
      </c>
      <c r="CS154" s="9">
        <v>1.809918915694098</v>
      </c>
      <c r="CT154" s="9">
        <f t="shared" si="65"/>
        <v>0</v>
      </c>
      <c r="CU154" s="10" t="e">
        <v>#N/A</v>
      </c>
      <c r="CV154" s="9">
        <v>-0.60520315543890035</v>
      </c>
      <c r="CW154" s="9">
        <f t="shared" si="66"/>
        <v>0</v>
      </c>
      <c r="CX154" s="10" t="e">
        <v>#N/A</v>
      </c>
      <c r="CY154" s="9">
        <v>0.7845366875579991</v>
      </c>
      <c r="CZ154" s="9">
        <f t="shared" si="67"/>
        <v>0</v>
      </c>
      <c r="DA154" s="6"/>
    </row>
    <row r="155" spans="1:105" s="1" customFormat="1" ht="14.4" customHeight="1" x14ac:dyDescent="0.3">
      <c r="A155" s="13" t="s">
        <v>254</v>
      </c>
      <c r="B155" s="13" t="s">
        <v>255</v>
      </c>
      <c r="C155" s="10">
        <v>-0.69602675849641393</v>
      </c>
      <c r="D155" s="9">
        <v>0.44253277705560023</v>
      </c>
      <c r="E155" s="9">
        <f t="shared" si="34"/>
        <v>1.2963178159964182</v>
      </c>
      <c r="F155" s="10" t="e">
        <v>#N/A</v>
      </c>
      <c r="G155" s="9">
        <v>8.6219267444274017</v>
      </c>
      <c r="H155" s="9">
        <f t="shared" si="35"/>
        <v>0</v>
      </c>
      <c r="I155" s="10" t="e">
        <v>#N/A</v>
      </c>
      <c r="J155" s="9">
        <v>5.4365378773335991</v>
      </c>
      <c r="K155" s="9">
        <f t="shared" si="36"/>
        <v>0</v>
      </c>
      <c r="L155" s="10" t="e">
        <v>#N/A</v>
      </c>
      <c r="M155" s="9">
        <v>8.9181477916488987</v>
      </c>
      <c r="N155" s="9">
        <f t="shared" si="37"/>
        <v>0</v>
      </c>
      <c r="O155" s="10" t="e">
        <v>#N/A</v>
      </c>
      <c r="P155" s="9">
        <v>8.3041241553151011</v>
      </c>
      <c r="Q155" s="9">
        <f t="shared" si="38"/>
        <v>0</v>
      </c>
      <c r="R155" s="10" t="e">
        <v>#N/A</v>
      </c>
      <c r="S155" s="9">
        <v>5.7913690140387004</v>
      </c>
      <c r="T155" s="9">
        <f t="shared" si="39"/>
        <v>0</v>
      </c>
      <c r="U155" s="10" t="e">
        <v>#N/A</v>
      </c>
      <c r="V155" s="9">
        <v>8.683965960772202</v>
      </c>
      <c r="W155" s="9">
        <f t="shared" si="40"/>
        <v>0</v>
      </c>
      <c r="X155" s="10" t="e">
        <v>#N/A</v>
      </c>
      <c r="Y155" s="9">
        <v>5.5331473650633001</v>
      </c>
      <c r="Z155" s="9">
        <f t="shared" si="41"/>
        <v>0</v>
      </c>
      <c r="AA155" s="10" t="e">
        <v>#N/A</v>
      </c>
      <c r="AB155" s="9">
        <v>7.6175630018076994</v>
      </c>
      <c r="AC155" s="9">
        <f t="shared" si="42"/>
        <v>0</v>
      </c>
      <c r="AD155" s="10" t="e">
        <v>#N/A</v>
      </c>
      <c r="AE155" s="9">
        <v>6.8127456084707987</v>
      </c>
      <c r="AF155" s="9">
        <f t="shared" si="43"/>
        <v>0</v>
      </c>
      <c r="AG155" s="10" t="e">
        <v>#N/A</v>
      </c>
      <c r="AH155" s="9">
        <v>10.752569623988101</v>
      </c>
      <c r="AI155" s="9">
        <f t="shared" si="44"/>
        <v>0</v>
      </c>
      <c r="AJ155" s="10" t="e">
        <v>#N/A</v>
      </c>
      <c r="AK155" s="9">
        <v>8.4769606022180994</v>
      </c>
      <c r="AL155" s="9">
        <f t="shared" si="45"/>
        <v>0</v>
      </c>
      <c r="AM155" s="10" t="e">
        <v>#N/A</v>
      </c>
      <c r="AN155" s="9">
        <v>5.1792359676495003</v>
      </c>
      <c r="AO155" s="9">
        <f t="shared" si="46"/>
        <v>0</v>
      </c>
      <c r="AP155" s="10" t="e">
        <v>#N/A</v>
      </c>
      <c r="AQ155" s="9">
        <v>8.3693434988429019</v>
      </c>
      <c r="AR155" s="9">
        <f t="shared" si="47"/>
        <v>0</v>
      </c>
      <c r="AS155" s="10" t="e">
        <v>#N/A</v>
      </c>
      <c r="AT155" s="9">
        <v>8.2339044464445017</v>
      </c>
      <c r="AU155" s="9">
        <f t="shared" si="48"/>
        <v>0</v>
      </c>
      <c r="AV155" s="10" t="e">
        <v>#N/A</v>
      </c>
      <c r="AW155" s="9">
        <v>7.6967485738028998</v>
      </c>
      <c r="AX155" s="9">
        <f t="shared" si="49"/>
        <v>0</v>
      </c>
      <c r="AY155" s="10">
        <v>6.560907969433412</v>
      </c>
      <c r="AZ155" s="9">
        <v>10.677217998841499</v>
      </c>
      <c r="BA155" s="9">
        <f t="shared" si="50"/>
        <v>16.944008258205606</v>
      </c>
      <c r="BB155" s="10" t="e">
        <v>#N/A</v>
      </c>
      <c r="BC155" s="9">
        <v>8.5621710340424997</v>
      </c>
      <c r="BD155" s="9">
        <f t="shared" si="51"/>
        <v>0</v>
      </c>
      <c r="BE155" s="10" t="e">
        <v>#N/A</v>
      </c>
      <c r="BF155" s="9">
        <v>7.5387188901509994</v>
      </c>
      <c r="BG155" s="9">
        <f t="shared" si="52"/>
        <v>0</v>
      </c>
      <c r="BH155" s="10">
        <v>4.1076989026017898</v>
      </c>
      <c r="BI155" s="9">
        <v>6.7714795127177005</v>
      </c>
      <c r="BJ155" s="9">
        <f t="shared" si="53"/>
        <v>7.0957271388294938</v>
      </c>
      <c r="BK155" s="10">
        <v>3.4801337924820714</v>
      </c>
      <c r="BL155" s="9">
        <v>6.2349053479311998</v>
      </c>
      <c r="BM155" s="9">
        <f t="shared" si="54"/>
        <v>7.58876632271161</v>
      </c>
      <c r="BN155" s="10">
        <v>2.8468635449976283</v>
      </c>
      <c r="BO155" s="9">
        <v>5.587806167431399</v>
      </c>
      <c r="BP155" s="9">
        <f t="shared" si="55"/>
        <v>7.5127664594741166</v>
      </c>
      <c r="BQ155" s="10" t="e">
        <v>#N/A</v>
      </c>
      <c r="BR155" s="9">
        <v>5.0606752089168019</v>
      </c>
      <c r="BS155" s="9">
        <f t="shared" si="56"/>
        <v>0</v>
      </c>
      <c r="BT155" s="10">
        <v>2.5673118141261178</v>
      </c>
      <c r="BU155" s="9">
        <v>4.6159492815750021</v>
      </c>
      <c r="BV155" s="9">
        <f t="shared" si="57"/>
        <v>4.1969154730353786</v>
      </c>
      <c r="BW155" s="10" t="e">
        <v>#N/A</v>
      </c>
      <c r="BX155" s="9">
        <v>4.2004127529977993</v>
      </c>
      <c r="BY155" s="9">
        <f t="shared" si="58"/>
        <v>0</v>
      </c>
      <c r="BZ155" s="10">
        <v>3.9935961553072943</v>
      </c>
      <c r="CA155" s="9">
        <v>7.4888189949568016</v>
      </c>
      <c r="CB155" s="9">
        <f t="shared" si="59"/>
        <v>12.216582698807565</v>
      </c>
      <c r="CC155" s="10">
        <v>3.8794934080128023</v>
      </c>
      <c r="CD155" s="9">
        <v>7.2960300654275017</v>
      </c>
      <c r="CE155" s="9">
        <f t="shared" si="60"/>
        <v>11.672722731458407</v>
      </c>
      <c r="CF155" s="10">
        <v>3.8224420343655545</v>
      </c>
      <c r="CG155" s="9">
        <v>7.3088994626362016</v>
      </c>
      <c r="CH155" s="9">
        <f t="shared" si="61"/>
        <v>12.155385399143574</v>
      </c>
      <c r="CI155" s="10">
        <v>4.2788530235435296</v>
      </c>
      <c r="CJ155" s="9">
        <v>7.1452064658429002</v>
      </c>
      <c r="CK155" s="9">
        <f t="shared" si="62"/>
        <v>8.2159820561814509</v>
      </c>
      <c r="CL155" s="10" t="e">
        <v>#N/A</v>
      </c>
      <c r="CM155" s="9">
        <v>6.1932177733660012</v>
      </c>
      <c r="CN155" s="9">
        <f t="shared" si="63"/>
        <v>0</v>
      </c>
      <c r="CO155" s="10">
        <v>0.44507236710195919</v>
      </c>
      <c r="CP155" s="9">
        <v>2.3254786315896006</v>
      </c>
      <c r="CQ155" s="9">
        <f t="shared" si="64"/>
        <v>3.5359277195243655</v>
      </c>
      <c r="CR155" s="10" t="e">
        <v>#N/A</v>
      </c>
      <c r="CS155" s="9">
        <v>5.2189204860557012</v>
      </c>
      <c r="CT155" s="9">
        <f t="shared" si="65"/>
        <v>0</v>
      </c>
      <c r="CU155" s="10" t="e">
        <v>#N/A</v>
      </c>
      <c r="CV155" s="9">
        <v>2.5008450556995996</v>
      </c>
      <c r="CW155" s="9">
        <f t="shared" si="66"/>
        <v>0</v>
      </c>
      <c r="CX155" s="10" t="e">
        <v>#N/A</v>
      </c>
      <c r="CY155" s="9">
        <v>3.9944120473405</v>
      </c>
      <c r="CZ155" s="9">
        <f t="shared" si="67"/>
        <v>0</v>
      </c>
      <c r="DA155" s="6"/>
    </row>
    <row r="156" spans="1:105" s="1" customFormat="1" ht="14.4" customHeight="1" x14ac:dyDescent="0.3">
      <c r="A156" s="13" t="s">
        <v>256</v>
      </c>
      <c r="B156" s="13" t="s">
        <v>257</v>
      </c>
      <c r="C156" s="10">
        <v>3.0123125285746468</v>
      </c>
      <c r="D156" s="9">
        <v>3.8813756539293998</v>
      </c>
      <c r="E156" s="9">
        <f t="shared" si="34"/>
        <v>0.75527071585137107</v>
      </c>
      <c r="F156" s="10" t="e">
        <v>#N/A</v>
      </c>
      <c r="G156" s="9">
        <v>12.210550120626799</v>
      </c>
      <c r="H156" s="9">
        <f t="shared" si="35"/>
        <v>0</v>
      </c>
      <c r="I156" s="10" t="e">
        <v>#N/A</v>
      </c>
      <c r="J156" s="9">
        <v>8.8990291123825003</v>
      </c>
      <c r="K156" s="9">
        <f t="shared" si="36"/>
        <v>0</v>
      </c>
      <c r="L156" s="10" t="e">
        <v>#N/A</v>
      </c>
      <c r="M156" s="9">
        <v>12.538446502751</v>
      </c>
      <c r="N156" s="9">
        <f t="shared" si="37"/>
        <v>0</v>
      </c>
      <c r="O156" s="10" t="e">
        <v>#N/A</v>
      </c>
      <c r="P156" s="9">
        <v>11.8787463444535</v>
      </c>
      <c r="Q156" s="9">
        <f t="shared" si="38"/>
        <v>0</v>
      </c>
      <c r="R156" s="10" t="e">
        <v>#N/A</v>
      </c>
      <c r="S156" s="9">
        <v>9.375512093671599</v>
      </c>
      <c r="T156" s="9">
        <f t="shared" si="39"/>
        <v>0</v>
      </c>
      <c r="U156" s="10" t="e">
        <v>#N/A</v>
      </c>
      <c r="V156" s="9">
        <v>11.910946070998801</v>
      </c>
      <c r="W156" s="9">
        <f t="shared" si="40"/>
        <v>0</v>
      </c>
      <c r="X156" s="10" t="e">
        <v>#N/A</v>
      </c>
      <c r="Y156" s="9">
        <v>9.1159382032896978</v>
      </c>
      <c r="Z156" s="9">
        <f t="shared" si="41"/>
        <v>0</v>
      </c>
      <c r="AA156" s="10" t="e">
        <v>#N/A</v>
      </c>
      <c r="AB156" s="9">
        <v>10.959285177136998</v>
      </c>
      <c r="AC156" s="9">
        <f t="shared" si="42"/>
        <v>0</v>
      </c>
      <c r="AD156" s="10" t="e">
        <v>#N/A</v>
      </c>
      <c r="AE156" s="9">
        <v>10.222087126620099</v>
      </c>
      <c r="AF156" s="9">
        <f t="shared" si="43"/>
        <v>0</v>
      </c>
      <c r="AG156" s="10" t="e">
        <v>#N/A</v>
      </c>
      <c r="AH156" s="9">
        <v>14.058636385168498</v>
      </c>
      <c r="AI156" s="9">
        <f t="shared" si="44"/>
        <v>0</v>
      </c>
      <c r="AJ156" s="10" t="e">
        <v>#N/A</v>
      </c>
      <c r="AK156" s="9">
        <v>12.085080944643099</v>
      </c>
      <c r="AL156" s="9">
        <f t="shared" si="45"/>
        <v>0</v>
      </c>
      <c r="AM156" s="10" t="e">
        <v>#N/A</v>
      </c>
      <c r="AN156" s="9">
        <v>8.7328853606140981</v>
      </c>
      <c r="AO156" s="9">
        <f t="shared" si="46"/>
        <v>0</v>
      </c>
      <c r="AP156" s="10" t="e">
        <v>#N/A</v>
      </c>
      <c r="AQ156" s="9">
        <v>11.409573094986598</v>
      </c>
      <c r="AR156" s="9">
        <f t="shared" si="47"/>
        <v>0</v>
      </c>
      <c r="AS156" s="10" t="e">
        <v>#N/A</v>
      </c>
      <c r="AT156" s="9">
        <v>11.4081454071016</v>
      </c>
      <c r="AU156" s="9">
        <f t="shared" si="48"/>
        <v>0</v>
      </c>
      <c r="AV156" s="10" t="e">
        <v>#N/A</v>
      </c>
      <c r="AW156" s="9">
        <v>10.908177166940298</v>
      </c>
      <c r="AX156" s="9">
        <f t="shared" si="49"/>
        <v>0</v>
      </c>
      <c r="AY156" s="10" t="e">
        <v>#N/A</v>
      </c>
      <c r="AZ156" s="9">
        <v>13.807812185102101</v>
      </c>
      <c r="BA156" s="9">
        <f t="shared" si="50"/>
        <v>0</v>
      </c>
      <c r="BB156" s="10" t="e">
        <v>#N/A</v>
      </c>
      <c r="BC156" s="9">
        <v>11.690712390519199</v>
      </c>
      <c r="BD156" s="9">
        <f t="shared" si="51"/>
        <v>0</v>
      </c>
      <c r="BE156" s="10" t="e">
        <v>#N/A</v>
      </c>
      <c r="BF156" s="9">
        <v>10.736379830750099</v>
      </c>
      <c r="BG156" s="9">
        <f t="shared" si="52"/>
        <v>0</v>
      </c>
      <c r="BH156" s="10" t="e">
        <v>#N/A</v>
      </c>
      <c r="BI156" s="9">
        <v>10.0474503941258</v>
      </c>
      <c r="BJ156" s="9">
        <f t="shared" si="53"/>
        <v>0</v>
      </c>
      <c r="BK156" s="10" t="e">
        <v>#N/A</v>
      </c>
      <c r="BL156" s="9">
        <v>9.5910101629263984</v>
      </c>
      <c r="BM156" s="9">
        <f t="shared" si="54"/>
        <v>0</v>
      </c>
      <c r="BN156" s="10" t="e">
        <v>#N/A</v>
      </c>
      <c r="BO156" s="9">
        <v>8.9752925856073986</v>
      </c>
      <c r="BP156" s="9">
        <f t="shared" si="55"/>
        <v>0</v>
      </c>
      <c r="BQ156" s="10" t="e">
        <v>#N/A</v>
      </c>
      <c r="BR156" s="9">
        <v>8.4755859073829996</v>
      </c>
      <c r="BS156" s="9">
        <f t="shared" si="56"/>
        <v>0</v>
      </c>
      <c r="BT156" s="10">
        <v>5.8192401120192017</v>
      </c>
      <c r="BU156" s="9">
        <v>8.0566580229835978</v>
      </c>
      <c r="BV156" s="9">
        <f t="shared" si="57"/>
        <v>5.0060389083042827</v>
      </c>
      <c r="BW156" s="10" t="e">
        <v>#N/A</v>
      </c>
      <c r="BX156" s="9">
        <v>7.7671038983037981</v>
      </c>
      <c r="BY156" s="9">
        <f t="shared" si="58"/>
        <v>0</v>
      </c>
      <c r="BZ156" s="10" t="e">
        <v>#N/A</v>
      </c>
      <c r="CA156" s="9">
        <v>10.686526268364698</v>
      </c>
      <c r="CB156" s="9">
        <f t="shared" si="59"/>
        <v>0</v>
      </c>
      <c r="CC156" s="10" t="e">
        <v>#N/A</v>
      </c>
      <c r="CD156" s="9">
        <v>10.735280692632898</v>
      </c>
      <c r="CE156" s="9">
        <f t="shared" si="60"/>
        <v>0</v>
      </c>
      <c r="CF156" s="10" t="e">
        <v>#N/A</v>
      </c>
      <c r="CG156" s="9">
        <v>10.759538908967599</v>
      </c>
      <c r="CH156" s="9">
        <f t="shared" si="61"/>
        <v>0</v>
      </c>
      <c r="CI156" s="10" t="e">
        <v>#N/A</v>
      </c>
      <c r="CJ156" s="9">
        <v>10.482282234448299</v>
      </c>
      <c r="CK156" s="9">
        <f t="shared" si="62"/>
        <v>0</v>
      </c>
      <c r="CL156" s="10" t="e">
        <v>#N/A</v>
      </c>
      <c r="CM156" s="9">
        <v>9.5448057144970981</v>
      </c>
      <c r="CN156" s="9">
        <f t="shared" si="63"/>
        <v>0</v>
      </c>
      <c r="CO156" s="10">
        <v>3.8795784107967073</v>
      </c>
      <c r="CP156" s="9">
        <v>5.7467189809202992</v>
      </c>
      <c r="CQ156" s="9">
        <f t="shared" si="64"/>
        <v>3.4862139086014516</v>
      </c>
      <c r="CR156" s="10" t="e">
        <v>#N/A</v>
      </c>
      <c r="CS156" s="9">
        <v>8.8127792769852</v>
      </c>
      <c r="CT156" s="9">
        <f t="shared" si="65"/>
        <v>0</v>
      </c>
      <c r="CU156" s="10" t="e">
        <v>#N/A</v>
      </c>
      <c r="CV156" s="9">
        <v>5.8898365533186983</v>
      </c>
      <c r="CW156" s="9">
        <f t="shared" si="66"/>
        <v>0</v>
      </c>
      <c r="CX156" s="10" t="e">
        <v>#N/A</v>
      </c>
      <c r="CY156" s="9">
        <v>7.4741115120962007</v>
      </c>
      <c r="CZ156" s="9">
        <f t="shared" si="67"/>
        <v>0</v>
      </c>
      <c r="DA156" s="6"/>
    </row>
    <row r="157" spans="1:105" s="1" customFormat="1" ht="14.4" customHeight="1" x14ac:dyDescent="0.3">
      <c r="A157" s="13" t="s">
        <v>258</v>
      </c>
      <c r="B157" s="13" t="s">
        <v>259</v>
      </c>
      <c r="C157" s="10">
        <v>23.185678250241217</v>
      </c>
      <c r="D157" s="9">
        <v>25.026348000263411</v>
      </c>
      <c r="E157" s="9">
        <f t="shared" si="34"/>
        <v>3.3880651286467653</v>
      </c>
      <c r="F157" s="10">
        <v>24.817347536552475</v>
      </c>
      <c r="G157" s="9">
        <v>30.311515782285209</v>
      </c>
      <c r="H157" s="9">
        <f t="shared" si="35"/>
        <v>30.185884712417906</v>
      </c>
      <c r="I157" s="10">
        <v>27.441710724325844</v>
      </c>
      <c r="J157" s="9">
        <v>29.495624620082207</v>
      </c>
      <c r="K157" s="9">
        <f t="shared" si="36"/>
        <v>4.2185622911810796</v>
      </c>
      <c r="L157" s="10">
        <v>28.183378581740058</v>
      </c>
      <c r="M157" s="9">
        <v>31.065416243722307</v>
      </c>
      <c r="N157" s="9">
        <f t="shared" si="37"/>
        <v>8.3061410850841089</v>
      </c>
      <c r="O157" s="10">
        <v>26.64299149326439</v>
      </c>
      <c r="P157" s="9">
        <v>29.950164951092109</v>
      </c>
      <c r="Q157" s="9">
        <f t="shared" si="38"/>
        <v>10.937396280160154</v>
      </c>
      <c r="R157" s="10">
        <v>25.901323635850176</v>
      </c>
      <c r="S157" s="9">
        <v>28.52903958842521</v>
      </c>
      <c r="T157" s="9">
        <f t="shared" si="39"/>
        <v>6.9048911274173195</v>
      </c>
      <c r="U157" s="10">
        <v>26.70004286691163</v>
      </c>
      <c r="V157" s="9">
        <v>29.266227019984211</v>
      </c>
      <c r="W157" s="9">
        <f t="shared" si="40"/>
        <v>6.5853011074808361</v>
      </c>
      <c r="X157" s="10" t="e">
        <v>#N/A</v>
      </c>
      <c r="Y157" s="9">
        <v>29.024690539140007</v>
      </c>
      <c r="Z157" s="9">
        <f t="shared" si="41"/>
        <v>0</v>
      </c>
      <c r="AA157" s="10" t="e">
        <v>#N/A</v>
      </c>
      <c r="AB157" s="9">
        <v>29.628802721410811</v>
      </c>
      <c r="AC157" s="9">
        <f t="shared" si="42"/>
        <v>0</v>
      </c>
      <c r="AD157" s="10" t="e">
        <v>#N/A</v>
      </c>
      <c r="AE157" s="9">
        <v>29.288400796193809</v>
      </c>
      <c r="AF157" s="9">
        <f t="shared" si="43"/>
        <v>0</v>
      </c>
      <c r="AG157" s="10" t="e">
        <v>#N/A</v>
      </c>
      <c r="AH157" s="9">
        <v>30.230184281464613</v>
      </c>
      <c r="AI157" s="9">
        <f t="shared" si="44"/>
        <v>0</v>
      </c>
      <c r="AJ157" s="10">
        <v>27.955173087151067</v>
      </c>
      <c r="AK157" s="9">
        <v>29.901371258804307</v>
      </c>
      <c r="AL157" s="9">
        <f t="shared" si="45"/>
        <v>3.7876873233464141</v>
      </c>
      <c r="AM157" s="10">
        <v>27.612864845267588</v>
      </c>
      <c r="AN157" s="9">
        <v>28.712269895126706</v>
      </c>
      <c r="AO157" s="9">
        <f t="shared" si="46"/>
        <v>1.2086914636557311</v>
      </c>
      <c r="AP157" s="10" t="e">
        <v>#N/A</v>
      </c>
      <c r="AQ157" s="9">
        <v>28.554603765795111</v>
      </c>
      <c r="AR157" s="9">
        <f t="shared" si="47"/>
        <v>0</v>
      </c>
      <c r="AS157" s="10" t="e">
        <v>#N/A</v>
      </c>
      <c r="AT157" s="9">
        <v>28.76709431574611</v>
      </c>
      <c r="AU157" s="9">
        <f t="shared" si="48"/>
        <v>0</v>
      </c>
      <c r="AV157" s="10" t="e">
        <v>#N/A</v>
      </c>
      <c r="AW157" s="9">
        <v>28.34561762104931</v>
      </c>
      <c r="AX157" s="9">
        <f t="shared" si="49"/>
        <v>0</v>
      </c>
      <c r="AY157" s="10">
        <v>21.850676106895634</v>
      </c>
      <c r="AZ157" s="9">
        <v>27.976102952713607</v>
      </c>
      <c r="BA157" s="9">
        <f t="shared" si="50"/>
        <v>37.520854043467523</v>
      </c>
      <c r="BB157" s="10">
        <v>23.276960448076807</v>
      </c>
      <c r="BC157" s="9">
        <v>27.457974507464709</v>
      </c>
      <c r="BD157" s="9">
        <f t="shared" si="51"/>
        <v>17.480878564799301</v>
      </c>
      <c r="BE157" s="10">
        <v>23.391063195371302</v>
      </c>
      <c r="BF157" s="9">
        <v>27.423611192905408</v>
      </c>
      <c r="BG157" s="9">
        <f t="shared" si="52"/>
        <v>16.261443352416329</v>
      </c>
      <c r="BH157" s="10" t="e">
        <v>#N/A</v>
      </c>
      <c r="BI157" s="9">
        <v>27.243580684425812</v>
      </c>
      <c r="BJ157" s="9">
        <f t="shared" si="53"/>
        <v>0</v>
      </c>
      <c r="BK157" s="10">
        <v>23.733371437254789</v>
      </c>
      <c r="BL157" s="9">
        <v>27.122159521997506</v>
      </c>
      <c r="BM157" s="9">
        <f t="shared" si="54"/>
        <v>11.483884683294216</v>
      </c>
      <c r="BN157" s="10">
        <v>23.733371437254789</v>
      </c>
      <c r="BO157" s="9">
        <v>26.747874775423707</v>
      </c>
      <c r="BP157" s="9">
        <f t="shared" si="55"/>
        <v>9.0872303758315507</v>
      </c>
      <c r="BQ157" s="10">
        <v>23.847474184549277</v>
      </c>
      <c r="BR157" s="9">
        <v>26.590566526452609</v>
      </c>
      <c r="BS157" s="9">
        <f t="shared" si="56"/>
        <v>7.5245555962087023</v>
      </c>
      <c r="BT157" s="10">
        <v>23.961576931843773</v>
      </c>
      <c r="BU157" s="9">
        <v>26.38721659900451</v>
      </c>
      <c r="BV157" s="9">
        <f t="shared" si="57"/>
        <v>5.8837277949036544</v>
      </c>
      <c r="BW157" s="10" t="e">
        <v>#N/A</v>
      </c>
      <c r="BX157" s="9">
        <v>26.32774763511361</v>
      </c>
      <c r="BY157" s="9">
        <f t="shared" si="58"/>
        <v>0</v>
      </c>
      <c r="BZ157" s="10">
        <v>22.706446711604336</v>
      </c>
      <c r="CA157" s="9">
        <v>27.463878128946707</v>
      </c>
      <c r="CB157" s="9">
        <f t="shared" si="59"/>
        <v>22.633153690716238</v>
      </c>
      <c r="CC157" s="10">
        <v>23.10580632713507</v>
      </c>
      <c r="CD157" s="9">
        <v>27.629753599954011</v>
      </c>
      <c r="CE157" s="9">
        <f t="shared" si="60"/>
        <v>20.46609892724593</v>
      </c>
      <c r="CF157" s="10">
        <v>22.478241217015345</v>
      </c>
      <c r="CG157" s="9">
        <v>27.600746848858709</v>
      </c>
      <c r="CH157" s="9">
        <f t="shared" si="61"/>
        <v>26.240063948266979</v>
      </c>
      <c r="CI157" s="10">
        <v>22.59234396430984</v>
      </c>
      <c r="CJ157" s="9">
        <v>27.505422959369408</v>
      </c>
      <c r="CK157" s="9">
        <f t="shared" si="62"/>
        <v>24.138345211695533</v>
      </c>
      <c r="CL157" s="10">
        <v>22.991703579840575</v>
      </c>
      <c r="CM157" s="9">
        <v>26.998791402655112</v>
      </c>
      <c r="CN157" s="9">
        <f t="shared" si="63"/>
        <v>16.056752819748546</v>
      </c>
      <c r="CO157" s="10">
        <v>24.532253633776193</v>
      </c>
      <c r="CP157" s="9">
        <v>26.810752330793509</v>
      </c>
      <c r="CQ157" s="9">
        <f t="shared" si="64"/>
        <v>5.191556312309606</v>
      </c>
      <c r="CR157" s="10" t="e">
        <v>#N/A</v>
      </c>
      <c r="CS157" s="9">
        <v>28.731632765200306</v>
      </c>
      <c r="CT157" s="9">
        <f t="shared" si="65"/>
        <v>0</v>
      </c>
      <c r="CU157" s="10" t="e">
        <v>#N/A</v>
      </c>
      <c r="CV157" s="9">
        <v>26.98606274904181</v>
      </c>
      <c r="CW157" s="9">
        <f t="shared" si="66"/>
        <v>0</v>
      </c>
      <c r="CX157" s="10" t="e">
        <v>#N/A</v>
      </c>
      <c r="CY157" s="9">
        <v>27.938276393751007</v>
      </c>
      <c r="CZ157" s="9">
        <f t="shared" si="67"/>
        <v>0</v>
      </c>
      <c r="DA157" s="6"/>
    </row>
    <row r="158" spans="1:105" s="1" customFormat="1" ht="14.4" customHeight="1" x14ac:dyDescent="0.3">
      <c r="A158" s="13" t="s">
        <v>260</v>
      </c>
      <c r="B158" s="13" t="s">
        <v>261</v>
      </c>
      <c r="C158" s="10">
        <v>-16.379449374124636</v>
      </c>
      <c r="D158" s="9">
        <v>-15.555263851592899</v>
      </c>
      <c r="E158" s="9">
        <f t="shared" si="34"/>
        <v>0.67928177555091229</v>
      </c>
      <c r="F158" s="10" t="e">
        <v>#N/A</v>
      </c>
      <c r="G158" s="9">
        <v>-6.4943338733875002</v>
      </c>
      <c r="H158" s="9">
        <f t="shared" si="35"/>
        <v>0</v>
      </c>
      <c r="I158" s="10">
        <v>-13.692329675339298</v>
      </c>
      <c r="J158" s="9">
        <v>-10.130500018870901</v>
      </c>
      <c r="K158" s="9">
        <f t="shared" si="36"/>
        <v>12.686630501697781</v>
      </c>
      <c r="L158" s="10" t="e">
        <v>#N/A</v>
      </c>
      <c r="M158" s="9">
        <v>-5.9553747574723985</v>
      </c>
      <c r="N158" s="9">
        <f t="shared" si="37"/>
        <v>0</v>
      </c>
      <c r="O158" s="10">
        <v>-8.1012950579090859</v>
      </c>
      <c r="P158" s="9">
        <v>-5.8670529922282988</v>
      </c>
      <c r="Q158" s="9">
        <f t="shared" si="38"/>
        <v>4.9918376080575504</v>
      </c>
      <c r="R158" s="10" t="e">
        <v>#N/A</v>
      </c>
      <c r="S158" s="9">
        <v>-9.3249042650989011</v>
      </c>
      <c r="T158" s="9">
        <f t="shared" si="39"/>
        <v>0</v>
      </c>
      <c r="U158" s="10" t="e">
        <v>#N/A</v>
      </c>
      <c r="V158" s="9">
        <v>-4.3751949599372999</v>
      </c>
      <c r="W158" s="9">
        <f t="shared" si="40"/>
        <v>0</v>
      </c>
      <c r="X158" s="10" t="e">
        <v>#N/A</v>
      </c>
      <c r="Y158" s="9">
        <v>-10.294878515189499</v>
      </c>
      <c r="Z158" s="9">
        <f t="shared" si="41"/>
        <v>0</v>
      </c>
      <c r="AA158" s="10" t="e">
        <v>#N/A</v>
      </c>
      <c r="AB158" s="9">
        <v>-6.1878549481751008</v>
      </c>
      <c r="AC158" s="9">
        <f t="shared" si="42"/>
        <v>0</v>
      </c>
      <c r="AD158" s="10" t="e">
        <v>#N/A</v>
      </c>
      <c r="AE158" s="9">
        <v>-7.2249228636799998</v>
      </c>
      <c r="AF158" s="9">
        <f t="shared" si="43"/>
        <v>0</v>
      </c>
      <c r="AG158" s="10" t="e">
        <v>#N/A</v>
      </c>
      <c r="AH158" s="9">
        <v>-3.363096776492501</v>
      </c>
      <c r="AI158" s="9">
        <f t="shared" si="44"/>
        <v>0</v>
      </c>
      <c r="AJ158" s="10" t="e">
        <v>#N/A</v>
      </c>
      <c r="AK158" s="9">
        <v>-6.2890475123559995</v>
      </c>
      <c r="AL158" s="9">
        <f t="shared" si="45"/>
        <v>0</v>
      </c>
      <c r="AM158" s="10">
        <v>-12.494250828747111</v>
      </c>
      <c r="AN158" s="9">
        <v>-10.457170952331799</v>
      </c>
      <c r="AO158" s="9">
        <f t="shared" si="46"/>
        <v>4.1496944228962231</v>
      </c>
      <c r="AP158" s="10">
        <v>-9.7557848936792517</v>
      </c>
      <c r="AQ158" s="9">
        <v>-4.6118374738011987</v>
      </c>
      <c r="AR158" s="9">
        <f t="shared" si="47"/>
        <v>26.460195058470077</v>
      </c>
      <c r="AS158" s="10">
        <v>-10.098093135562735</v>
      </c>
      <c r="AT158" s="9">
        <v>-5.241159686111299</v>
      </c>
      <c r="AU158" s="9">
        <f t="shared" si="48"/>
        <v>23.589802532400224</v>
      </c>
      <c r="AV158" s="10" t="e">
        <v>#N/A</v>
      </c>
      <c r="AW158" s="9">
        <v>-5.9610318686385</v>
      </c>
      <c r="AX158" s="9">
        <f t="shared" si="49"/>
        <v>0</v>
      </c>
      <c r="AY158" s="10">
        <v>-5.3057777491939806</v>
      </c>
      <c r="AZ158" s="9">
        <v>-8.531947682399732E-3</v>
      </c>
      <c r="BA158" s="9">
        <f t="shared" si="50"/>
        <v>28.06081308163207</v>
      </c>
      <c r="BB158" s="10">
        <v>-6.7320620903751571</v>
      </c>
      <c r="BC158" s="9">
        <v>-2.4526893375130001</v>
      </c>
      <c r="BD158" s="9">
        <f t="shared" si="51"/>
        <v>18.313031157939037</v>
      </c>
      <c r="BE158" s="10">
        <v>-8.1583464315563337</v>
      </c>
      <c r="BF158" s="9">
        <v>-3.8510259803289983</v>
      </c>
      <c r="BG158" s="9">
        <f t="shared" si="52"/>
        <v>18.553009469561257</v>
      </c>
      <c r="BH158" s="10">
        <v>-8.1583464315563337</v>
      </c>
      <c r="BI158" s="9">
        <v>-4.8412789847360997</v>
      </c>
      <c r="BJ158" s="9">
        <f t="shared" si="53"/>
        <v>11.002936446754505</v>
      </c>
      <c r="BK158" s="10" t="e">
        <v>#N/A</v>
      </c>
      <c r="BL158" s="9">
        <v>-5.5985473748628998</v>
      </c>
      <c r="BM158" s="9">
        <f t="shared" si="54"/>
        <v>0</v>
      </c>
      <c r="BN158" s="10" t="e">
        <v>#N/A</v>
      </c>
      <c r="BO158" s="9">
        <v>-6.3681727049254988</v>
      </c>
      <c r="BP158" s="9">
        <f t="shared" si="55"/>
        <v>0</v>
      </c>
      <c r="BQ158" s="10" t="e">
        <v>#N/A</v>
      </c>
      <c r="BR158" s="9">
        <v>-6.9817728302316979</v>
      </c>
      <c r="BS158" s="9">
        <f t="shared" si="56"/>
        <v>0</v>
      </c>
      <c r="BT158" s="10" t="e">
        <v>#N/A</v>
      </c>
      <c r="BU158" s="9">
        <v>-7.5473627788208013</v>
      </c>
      <c r="BV158" s="9">
        <f t="shared" si="57"/>
        <v>0</v>
      </c>
      <c r="BW158" s="10" t="e">
        <v>#N/A</v>
      </c>
      <c r="BX158" s="9">
        <v>-8.1800026550153007</v>
      </c>
      <c r="BY158" s="9">
        <f t="shared" si="58"/>
        <v>0</v>
      </c>
      <c r="BZ158" s="10">
        <v>-8.2724491788508274</v>
      </c>
      <c r="CA158" s="9">
        <v>-4.0636387174357012</v>
      </c>
      <c r="CB158" s="9">
        <f t="shared" si="59"/>
        <v>17.71408550011741</v>
      </c>
      <c r="CC158" s="10" t="e">
        <v>#N/A</v>
      </c>
      <c r="CD158" s="9">
        <v>-4.4427806528659985</v>
      </c>
      <c r="CE158" s="9">
        <f t="shared" si="60"/>
        <v>0</v>
      </c>
      <c r="CF158" s="10">
        <v>-7.5878326950838613</v>
      </c>
      <c r="CG158" s="9">
        <v>-4.2292437885129992</v>
      </c>
      <c r="CH158" s="9">
        <f t="shared" si="61"/>
        <v>11.280119443340858</v>
      </c>
      <c r="CI158" s="10" t="e">
        <v>#N/A</v>
      </c>
      <c r="CJ158" s="9">
        <v>-4.7523735104376001</v>
      </c>
      <c r="CK158" s="9">
        <f t="shared" si="62"/>
        <v>0</v>
      </c>
      <c r="CL158" s="10" t="e">
        <v>#N/A</v>
      </c>
      <c r="CM158" s="9">
        <v>-5.6799911771622007</v>
      </c>
      <c r="CN158" s="9">
        <f t="shared" si="63"/>
        <v>0</v>
      </c>
      <c r="CO158" s="10" t="e">
        <v>#N/A</v>
      </c>
      <c r="CP158" s="9">
        <v>-13.595695004951299</v>
      </c>
      <c r="CQ158" s="9">
        <f t="shared" si="64"/>
        <v>0</v>
      </c>
      <c r="CR158" s="10" t="e">
        <v>#N/A</v>
      </c>
      <c r="CS158" s="9">
        <v>-10.672497424494999</v>
      </c>
      <c r="CT158" s="9">
        <f t="shared" si="65"/>
        <v>0</v>
      </c>
      <c r="CU158" s="10" t="e">
        <v>#N/A</v>
      </c>
      <c r="CV158" s="9">
        <v>-13.352476081572199</v>
      </c>
      <c r="CW158" s="9">
        <f t="shared" si="66"/>
        <v>0</v>
      </c>
      <c r="CX158" s="10" t="e">
        <v>#N/A</v>
      </c>
      <c r="CY158" s="9">
        <v>-11.511654537963599</v>
      </c>
      <c r="CZ158" s="9">
        <f t="shared" si="67"/>
        <v>0</v>
      </c>
      <c r="DA158" s="6"/>
    </row>
    <row r="159" spans="1:105" s="1" customFormat="1" ht="14.4" customHeight="1" x14ac:dyDescent="0.3">
      <c r="A159" s="13" t="s">
        <v>262</v>
      </c>
      <c r="B159" s="13" t="s">
        <v>263</v>
      </c>
      <c r="C159" s="10">
        <v>17.531887121799031</v>
      </c>
      <c r="D159" s="9">
        <v>11.369224525033392</v>
      </c>
      <c r="E159" s="9">
        <f t="shared" si="34"/>
        <v>37.978410281574206</v>
      </c>
      <c r="F159" s="10">
        <v>18.712850556297042</v>
      </c>
      <c r="G159" s="9">
        <v>17.011597928796888</v>
      </c>
      <c r="H159" s="9">
        <f t="shared" si="35"/>
        <v>2.8942605025761758</v>
      </c>
      <c r="I159" s="10">
        <v>19.853878029241983</v>
      </c>
      <c r="J159" s="9">
        <v>15.096217411230089</v>
      </c>
      <c r="K159" s="9">
        <f t="shared" si="36"/>
        <v>22.635334556181313</v>
      </c>
      <c r="L159" s="10" t="e">
        <v>#N/A</v>
      </c>
      <c r="M159" s="9">
        <v>17.049859270876791</v>
      </c>
      <c r="N159" s="9">
        <f t="shared" si="37"/>
        <v>0</v>
      </c>
      <c r="O159" s="10" t="e">
        <v>#N/A</v>
      </c>
      <c r="P159" s="9">
        <v>15.908389704961689</v>
      </c>
      <c r="Q159" s="9">
        <f t="shared" si="38"/>
        <v>0</v>
      </c>
      <c r="R159" s="10" t="e">
        <v>#N/A</v>
      </c>
      <c r="S159" s="9">
        <v>15.044662601459791</v>
      </c>
      <c r="T159" s="9">
        <f t="shared" si="39"/>
        <v>0</v>
      </c>
      <c r="U159" s="10" t="e">
        <v>#N/A</v>
      </c>
      <c r="V159" s="9">
        <v>16.266023105848191</v>
      </c>
      <c r="W159" s="9">
        <f t="shared" si="40"/>
        <v>0</v>
      </c>
      <c r="X159" s="10" t="e">
        <v>#N/A</v>
      </c>
      <c r="Y159" s="9">
        <v>15.489604716722191</v>
      </c>
      <c r="Z159" s="9">
        <f t="shared" si="41"/>
        <v>0</v>
      </c>
      <c r="AA159" s="10" t="e">
        <v>#N/A</v>
      </c>
      <c r="AB159" s="9">
        <v>16.116284711640791</v>
      </c>
      <c r="AC159" s="9">
        <f t="shared" si="42"/>
        <v>0</v>
      </c>
      <c r="AD159" s="10" t="e">
        <v>#N/A</v>
      </c>
      <c r="AE159" s="9">
        <v>15.67875863697709</v>
      </c>
      <c r="AF159" s="9">
        <f t="shared" si="43"/>
        <v>0</v>
      </c>
      <c r="AG159" s="10">
        <v>18.826953303591537</v>
      </c>
      <c r="AH159" s="9">
        <v>17.314022027665089</v>
      </c>
      <c r="AI159" s="9">
        <f t="shared" si="44"/>
        <v>2.2889610456764298</v>
      </c>
      <c r="AJ159" s="10">
        <v>19.511569787358503</v>
      </c>
      <c r="AK159" s="9">
        <v>16.54856038724099</v>
      </c>
      <c r="AL159" s="9">
        <f t="shared" si="45"/>
        <v>8.7794247051847485</v>
      </c>
      <c r="AM159" s="10">
        <v>19.454518413711256</v>
      </c>
      <c r="AN159" s="9">
        <v>14.979105429860489</v>
      </c>
      <c r="AO159" s="9">
        <f t="shared" si="46"/>
        <v>20.029321376020022</v>
      </c>
      <c r="AP159" s="10" t="e">
        <v>#N/A</v>
      </c>
      <c r="AQ159" s="9">
        <v>15.647736490854289</v>
      </c>
      <c r="AR159" s="9">
        <f t="shared" si="47"/>
        <v>0</v>
      </c>
      <c r="AS159" s="10" t="e">
        <v>#N/A</v>
      </c>
      <c r="AT159" s="9">
        <v>15.699907396119389</v>
      </c>
      <c r="AU159" s="9">
        <f t="shared" si="48"/>
        <v>0</v>
      </c>
      <c r="AV159" s="10">
        <v>19.774006106135836</v>
      </c>
      <c r="AW159" s="9">
        <v>15.27137399293909</v>
      </c>
      <c r="AX159" s="9">
        <f t="shared" si="49"/>
        <v>20.2736959467906</v>
      </c>
      <c r="AY159" s="10" t="e">
        <v>#N/A</v>
      </c>
      <c r="AZ159" s="9">
        <v>16.295806776560791</v>
      </c>
      <c r="BA159" s="9">
        <f t="shared" si="50"/>
        <v>0</v>
      </c>
      <c r="BB159" s="10" t="e">
        <v>#N/A</v>
      </c>
      <c r="BC159" s="9">
        <v>15.112477415293188</v>
      </c>
      <c r="BD159" s="9">
        <f t="shared" si="51"/>
        <v>0</v>
      </c>
      <c r="BE159" s="10" t="e">
        <v>#N/A</v>
      </c>
      <c r="BF159" s="9">
        <v>14.709055195905091</v>
      </c>
      <c r="BG159" s="9">
        <f t="shared" si="52"/>
        <v>0</v>
      </c>
      <c r="BH159" s="10">
        <v>16.944257973232382</v>
      </c>
      <c r="BI159" s="9">
        <v>14.338397131944191</v>
      </c>
      <c r="BJ159" s="9">
        <f t="shared" si="53"/>
        <v>6.7905107241591987</v>
      </c>
      <c r="BK159" s="10" t="e">
        <v>#N/A</v>
      </c>
      <c r="BL159" s="9">
        <v>14.101192702224889</v>
      </c>
      <c r="BM159" s="9">
        <f t="shared" si="54"/>
        <v>0</v>
      </c>
      <c r="BN159" s="10" t="e">
        <v>#N/A</v>
      </c>
      <c r="BO159" s="9">
        <v>13.70539524407139</v>
      </c>
      <c r="BP159" s="9">
        <f t="shared" si="55"/>
        <v>0</v>
      </c>
      <c r="BQ159" s="10" t="e">
        <v>#N/A</v>
      </c>
      <c r="BR159" s="9">
        <v>13.42221119633999</v>
      </c>
      <c r="BS159" s="9">
        <f t="shared" si="56"/>
        <v>0</v>
      </c>
      <c r="BT159" s="10" t="e">
        <v>#N/A</v>
      </c>
      <c r="BU159" s="9">
        <v>13.185648999344291</v>
      </c>
      <c r="BV159" s="9">
        <f t="shared" si="57"/>
        <v>0</v>
      </c>
      <c r="BW159" s="10" t="e">
        <v>#N/A</v>
      </c>
      <c r="BX159" s="9">
        <v>12.987740674995091</v>
      </c>
      <c r="BY159" s="9">
        <f t="shared" si="58"/>
        <v>0</v>
      </c>
      <c r="BZ159" s="10">
        <v>16.259641489465416</v>
      </c>
      <c r="CA159" s="9">
        <v>14.72335383175519</v>
      </c>
      <c r="CB159" s="9">
        <f t="shared" si="59"/>
        <v>2.3601797672327711</v>
      </c>
      <c r="CC159" s="10" t="e">
        <v>#N/A</v>
      </c>
      <c r="CD159" s="9">
        <v>14.550762602953089</v>
      </c>
      <c r="CE159" s="9">
        <f t="shared" si="60"/>
        <v>0</v>
      </c>
      <c r="CF159" s="10" t="e">
        <v>#N/A</v>
      </c>
      <c r="CG159" s="9">
        <v>14.49267661205679</v>
      </c>
      <c r="CH159" s="9">
        <f t="shared" si="61"/>
        <v>0</v>
      </c>
      <c r="CI159" s="10">
        <v>16.887206599585134</v>
      </c>
      <c r="CJ159" s="9">
        <v>14.672894074902189</v>
      </c>
      <c r="CK159" s="9">
        <f t="shared" si="62"/>
        <v>4.9031799569677608</v>
      </c>
      <c r="CL159" s="10" t="e">
        <v>#N/A</v>
      </c>
      <c r="CM159" s="9">
        <v>14.05627336485189</v>
      </c>
      <c r="CN159" s="9">
        <f t="shared" si="63"/>
        <v>0</v>
      </c>
      <c r="CO159" s="10">
        <v>18.884070124167497</v>
      </c>
      <c r="CP159" s="9">
        <v>13.23515883917679</v>
      </c>
      <c r="CQ159" s="9">
        <f t="shared" si="64"/>
        <v>31.910198705695358</v>
      </c>
      <c r="CR159" s="10" t="e">
        <v>#N/A</v>
      </c>
      <c r="CS159" s="9">
        <v>15.20897539127559</v>
      </c>
      <c r="CT159" s="9">
        <f t="shared" si="65"/>
        <v>0</v>
      </c>
      <c r="CU159" s="10" t="e">
        <v>#N/A</v>
      </c>
      <c r="CV159" s="9">
        <v>13.377463687436592</v>
      </c>
      <c r="CW159" s="9">
        <f t="shared" si="66"/>
        <v>0</v>
      </c>
      <c r="CX159" s="10" t="e">
        <v>#N/A</v>
      </c>
      <c r="CY159" s="9">
        <v>13.68404063512509</v>
      </c>
      <c r="CZ159" s="9">
        <f t="shared" si="67"/>
        <v>0</v>
      </c>
      <c r="DA159" s="6"/>
    </row>
    <row r="160" spans="1:105" s="1" customFormat="1" ht="14.4" customHeight="1" x14ac:dyDescent="0.3">
      <c r="A160" s="13" t="s">
        <v>264</v>
      </c>
      <c r="B160" s="13" t="s">
        <v>265</v>
      </c>
      <c r="C160" s="10">
        <v>4.0335321168603677</v>
      </c>
      <c r="D160" s="9">
        <v>-1.1789905734764012</v>
      </c>
      <c r="E160" s="9">
        <f t="shared" si="34"/>
        <v>27.170392797275667</v>
      </c>
      <c r="F160" s="10" t="e">
        <v>#N/A</v>
      </c>
      <c r="G160" s="9">
        <v>3.1273968463874979</v>
      </c>
      <c r="H160" s="9">
        <f t="shared" si="35"/>
        <v>0</v>
      </c>
      <c r="I160" s="10" t="e">
        <v>#N/A</v>
      </c>
      <c r="J160" s="9">
        <v>5.5205067762222981</v>
      </c>
      <c r="K160" s="9">
        <f t="shared" si="36"/>
        <v>0</v>
      </c>
      <c r="L160" s="10" t="e">
        <v>#N/A</v>
      </c>
      <c r="M160" s="9">
        <v>9.7001696631796008</v>
      </c>
      <c r="N160" s="9">
        <f t="shared" si="37"/>
        <v>0</v>
      </c>
      <c r="O160" s="10">
        <v>11.239120608507676</v>
      </c>
      <c r="P160" s="9">
        <v>10.446167943435199</v>
      </c>
      <c r="Q160" s="9">
        <f t="shared" si="38"/>
        <v>0.62877392904554352</v>
      </c>
      <c r="R160" s="10" t="e">
        <v>#N/A</v>
      </c>
      <c r="S160" s="9">
        <v>1.6723739967832998</v>
      </c>
      <c r="T160" s="9">
        <f t="shared" si="39"/>
        <v>0</v>
      </c>
      <c r="U160" s="10" t="e">
        <v>#N/A</v>
      </c>
      <c r="V160" s="9">
        <v>9.0629664638284986</v>
      </c>
      <c r="W160" s="9">
        <f t="shared" si="40"/>
        <v>0</v>
      </c>
      <c r="X160" s="10" t="e">
        <v>#N/A</v>
      </c>
      <c r="Y160" s="9">
        <v>3.4481291262335994</v>
      </c>
      <c r="Z160" s="9">
        <f t="shared" si="41"/>
        <v>0</v>
      </c>
      <c r="AA160" s="10" t="e">
        <v>#N/A</v>
      </c>
      <c r="AB160" s="9">
        <v>7.0467483553868995</v>
      </c>
      <c r="AC160" s="9">
        <f t="shared" si="42"/>
        <v>0</v>
      </c>
      <c r="AD160" s="10" t="e">
        <v>#N/A</v>
      </c>
      <c r="AE160" s="9">
        <v>6.1626967385907001</v>
      </c>
      <c r="AF160" s="9">
        <f t="shared" si="43"/>
        <v>0</v>
      </c>
      <c r="AG160" s="10" t="e">
        <v>#N/A</v>
      </c>
      <c r="AH160" s="9">
        <v>3.0257514784570994</v>
      </c>
      <c r="AI160" s="9">
        <f t="shared" si="44"/>
        <v>0</v>
      </c>
      <c r="AJ160" s="10" t="e">
        <v>#N/A</v>
      </c>
      <c r="AK160" s="9">
        <v>7.8905786188678988</v>
      </c>
      <c r="AL160" s="9">
        <f t="shared" si="45"/>
        <v>0</v>
      </c>
      <c r="AM160" s="10" t="e">
        <v>#N/A</v>
      </c>
      <c r="AN160" s="9">
        <v>4.0411156350160979</v>
      </c>
      <c r="AO160" s="9">
        <f t="shared" si="46"/>
        <v>0</v>
      </c>
      <c r="AP160" s="10" t="e">
        <v>#N/A</v>
      </c>
      <c r="AQ160" s="9">
        <v>4.8314348940227987</v>
      </c>
      <c r="AR160" s="9">
        <f t="shared" si="47"/>
        <v>0</v>
      </c>
      <c r="AS160" s="10" t="e">
        <v>#N/A</v>
      </c>
      <c r="AT160" s="9">
        <v>3.901393561892899</v>
      </c>
      <c r="AU160" s="9">
        <f t="shared" si="48"/>
        <v>0</v>
      </c>
      <c r="AV160" s="10" t="e">
        <v>#N/A</v>
      </c>
      <c r="AW160" s="9">
        <v>2.8355214425401982</v>
      </c>
      <c r="AX160" s="9">
        <f t="shared" si="49"/>
        <v>0</v>
      </c>
      <c r="AY160" s="10" t="e">
        <v>#N/A</v>
      </c>
      <c r="AZ160" s="9">
        <v>6.7015112058922988</v>
      </c>
      <c r="BA160" s="9">
        <f t="shared" si="50"/>
        <v>0</v>
      </c>
      <c r="BB160" s="10" t="e">
        <v>#N/A</v>
      </c>
      <c r="BC160" s="9">
        <v>6.6745498930991971</v>
      </c>
      <c r="BD160" s="9">
        <f t="shared" si="51"/>
        <v>0</v>
      </c>
      <c r="BE160" s="10" t="e">
        <v>#N/A</v>
      </c>
      <c r="BF160" s="9">
        <v>6.0780981182352001</v>
      </c>
      <c r="BG160" s="9">
        <f t="shared" si="52"/>
        <v>0</v>
      </c>
      <c r="BH160" s="10" t="e">
        <v>#N/A</v>
      </c>
      <c r="BI160" s="9">
        <v>5.7182173129391991</v>
      </c>
      <c r="BJ160" s="9">
        <f t="shared" si="53"/>
        <v>0</v>
      </c>
      <c r="BK160" s="10" t="e">
        <v>#N/A</v>
      </c>
      <c r="BL160" s="9">
        <v>5.1866974140920981</v>
      </c>
      <c r="BM160" s="9">
        <f t="shared" si="54"/>
        <v>0</v>
      </c>
      <c r="BN160" s="10" t="e">
        <v>#N/A</v>
      </c>
      <c r="BO160" s="9">
        <v>4.7931223722091971</v>
      </c>
      <c r="BP160" s="9">
        <f t="shared" si="55"/>
        <v>0</v>
      </c>
      <c r="BQ160" s="10" t="e">
        <v>#N/A</v>
      </c>
      <c r="BR160" s="9">
        <v>4.6809688790404991</v>
      </c>
      <c r="BS160" s="9">
        <f t="shared" si="56"/>
        <v>0</v>
      </c>
      <c r="BT160" s="10">
        <v>5.1916750018994868</v>
      </c>
      <c r="BU160" s="9">
        <v>4.2965745047326998</v>
      </c>
      <c r="BV160" s="9">
        <f t="shared" si="57"/>
        <v>0.80120490002822942</v>
      </c>
      <c r="BW160" s="10" t="e">
        <v>#N/A</v>
      </c>
      <c r="BX160" s="9">
        <v>4.1232363857407002</v>
      </c>
      <c r="BY160" s="9">
        <f t="shared" si="58"/>
        <v>0</v>
      </c>
      <c r="BZ160" s="10" t="e">
        <v>#N/A</v>
      </c>
      <c r="CA160" s="9">
        <v>6.2726679389023978</v>
      </c>
      <c r="CB160" s="9">
        <f t="shared" si="59"/>
        <v>0</v>
      </c>
      <c r="CC160" s="10" t="e">
        <v>#N/A</v>
      </c>
      <c r="CD160" s="9">
        <v>7.5630181539681978</v>
      </c>
      <c r="CE160" s="9">
        <f t="shared" si="60"/>
        <v>0</v>
      </c>
      <c r="CF160" s="10" t="e">
        <v>#N/A</v>
      </c>
      <c r="CG160" s="9">
        <v>7.5343912104794981</v>
      </c>
      <c r="CH160" s="9">
        <f t="shared" si="61"/>
        <v>0</v>
      </c>
      <c r="CI160" s="10" t="e">
        <v>#N/A</v>
      </c>
      <c r="CJ160" s="9">
        <v>6.0516205905566984</v>
      </c>
      <c r="CK160" s="9">
        <f t="shared" si="62"/>
        <v>0</v>
      </c>
      <c r="CL160" s="10" t="e">
        <v>#N/A</v>
      </c>
      <c r="CM160" s="9">
        <v>5.0079328151092994</v>
      </c>
      <c r="CN160" s="9">
        <f t="shared" si="63"/>
        <v>0</v>
      </c>
      <c r="CO160" s="10" t="e">
        <v>#N/A</v>
      </c>
      <c r="CP160" s="9">
        <v>0.7048158210706994</v>
      </c>
      <c r="CQ160" s="9">
        <f t="shared" si="64"/>
        <v>0</v>
      </c>
      <c r="CR160" s="10" t="e">
        <v>#N/A</v>
      </c>
      <c r="CS160" s="9">
        <v>2.9257623643363004</v>
      </c>
      <c r="CT160" s="9">
        <f t="shared" si="65"/>
        <v>0</v>
      </c>
      <c r="CU160" s="10">
        <v>5.248726375546731</v>
      </c>
      <c r="CV160" s="9">
        <v>0.94558159116609986</v>
      </c>
      <c r="CW160" s="9">
        <f t="shared" si="66"/>
        <v>18.517055035342228</v>
      </c>
      <c r="CX160" s="10" t="e">
        <v>#N/A</v>
      </c>
      <c r="CY160" s="9">
        <v>4.1040932695030001</v>
      </c>
      <c r="CZ160" s="9">
        <f t="shared" si="67"/>
        <v>0</v>
      </c>
      <c r="DA160" s="6"/>
    </row>
    <row r="161" spans="1:105" s="1" customFormat="1" ht="14.4" customHeight="1" x14ac:dyDescent="0.3">
      <c r="A161" s="13" t="s">
        <v>266</v>
      </c>
      <c r="B161" s="13" t="s">
        <v>267</v>
      </c>
      <c r="C161" s="10">
        <v>0.43359043971907951</v>
      </c>
      <c r="D161" s="9">
        <v>-7.9585768463402005</v>
      </c>
      <c r="E161" s="9">
        <f t="shared" si="34"/>
        <v>70.428471757203582</v>
      </c>
      <c r="F161" s="10" t="e">
        <v>#N/A</v>
      </c>
      <c r="G161" s="9">
        <v>-3.3043501455964979</v>
      </c>
      <c r="H161" s="9">
        <f t="shared" si="35"/>
        <v>0</v>
      </c>
      <c r="I161" s="10">
        <v>3.2519282978930839</v>
      </c>
      <c r="J161" s="9">
        <v>-0.60155818717240095</v>
      </c>
      <c r="K161" s="9">
        <f t="shared" si="36"/>
        <v>14.849358090582346</v>
      </c>
      <c r="L161" s="10" t="e">
        <v>#N/A</v>
      </c>
      <c r="M161" s="9">
        <v>4.2416207671928987</v>
      </c>
      <c r="N161" s="9">
        <f t="shared" si="37"/>
        <v>0</v>
      </c>
      <c r="O161" s="10">
        <v>7.4166785741421215</v>
      </c>
      <c r="P161" s="9">
        <v>5.354729252179002</v>
      </c>
      <c r="Q161" s="9">
        <f t="shared" si="38"/>
        <v>4.2516350063441681</v>
      </c>
      <c r="R161" s="10">
        <v>1.3121815938866828</v>
      </c>
      <c r="S161" s="9">
        <v>-5.0238633529383989</v>
      </c>
      <c r="T161" s="9">
        <f t="shared" si="39"/>
        <v>40.145465568187653</v>
      </c>
      <c r="U161" s="10" t="e">
        <v>#N/A</v>
      </c>
      <c r="V161" s="9">
        <v>3.8811686272481012</v>
      </c>
      <c r="W161" s="9">
        <f t="shared" si="40"/>
        <v>0</v>
      </c>
      <c r="X161" s="10" t="e">
        <v>#N/A</v>
      </c>
      <c r="Y161" s="9">
        <v>-2.9645676174274982</v>
      </c>
      <c r="Z161" s="9">
        <f t="shared" si="41"/>
        <v>0</v>
      </c>
      <c r="AA161" s="10" t="e">
        <v>#N/A</v>
      </c>
      <c r="AB161" s="9">
        <v>1.3246340976650011</v>
      </c>
      <c r="AC161" s="9">
        <f t="shared" si="42"/>
        <v>0</v>
      </c>
      <c r="AD161" s="10" t="e">
        <v>#N/A</v>
      </c>
      <c r="AE161" s="9">
        <v>0.22858650018969939</v>
      </c>
      <c r="AF161" s="9">
        <f t="shared" si="43"/>
        <v>0</v>
      </c>
      <c r="AG161" s="10">
        <v>3.3089796715403317</v>
      </c>
      <c r="AH161" s="9">
        <v>-2.8974910903685007</v>
      </c>
      <c r="AI161" s="9">
        <f t="shared" si="44"/>
        <v>38.520279318429203</v>
      </c>
      <c r="AJ161" s="10">
        <v>4.3359043971907774</v>
      </c>
      <c r="AK161" s="9">
        <v>2.4020156770888015</v>
      </c>
      <c r="AL161" s="9">
        <f t="shared" si="45"/>
        <v>3.7399255817376584</v>
      </c>
      <c r="AM161" s="10">
        <v>2.3391063195371302</v>
      </c>
      <c r="AN161" s="9">
        <v>-2.2226225405680999</v>
      </c>
      <c r="AO161" s="9">
        <f t="shared" si="46"/>
        <v>20.809370193116962</v>
      </c>
      <c r="AP161" s="10">
        <v>2.6243631877733655</v>
      </c>
      <c r="AQ161" s="9">
        <v>-0.73048134059530057</v>
      </c>
      <c r="AR161" s="9">
        <f t="shared" si="47"/>
        <v>11.254981809525178</v>
      </c>
      <c r="AS161" s="10" t="e">
        <v>#N/A</v>
      </c>
      <c r="AT161" s="9">
        <v>-1.9510034185154979</v>
      </c>
      <c r="AU161" s="9">
        <f t="shared" si="48"/>
        <v>0</v>
      </c>
      <c r="AV161" s="10" t="e">
        <v>#N/A</v>
      </c>
      <c r="AW161" s="9">
        <v>-3.1864538171883012</v>
      </c>
      <c r="AX161" s="9">
        <f t="shared" si="49"/>
        <v>0</v>
      </c>
      <c r="AY161" s="10">
        <v>3.9365447816600501</v>
      </c>
      <c r="AZ161" s="9">
        <v>2.5561479358001016</v>
      </c>
      <c r="BA161" s="9">
        <f t="shared" si="50"/>
        <v>1.9054954520600944</v>
      </c>
      <c r="BB161" s="10" t="e">
        <v>#N/A</v>
      </c>
      <c r="BC161" s="9">
        <v>2.1809178084157992</v>
      </c>
      <c r="BD161" s="9">
        <f t="shared" si="51"/>
        <v>0</v>
      </c>
      <c r="BE161" s="10">
        <v>1.9397467040063994</v>
      </c>
      <c r="BF161" s="9">
        <v>1.3058919874580006</v>
      </c>
      <c r="BG161" s="9">
        <f t="shared" si="52"/>
        <v>0.40177180169065091</v>
      </c>
      <c r="BH161" s="10" t="e">
        <v>#N/A</v>
      </c>
      <c r="BI161" s="9">
        <v>0.79140630364939923</v>
      </c>
      <c r="BJ161" s="9">
        <f t="shared" si="53"/>
        <v>0</v>
      </c>
      <c r="BK161" s="10" t="e">
        <v>#N/A</v>
      </c>
      <c r="BL161" s="9">
        <v>0.12654140806069947</v>
      </c>
      <c r="BM161" s="9">
        <f t="shared" si="54"/>
        <v>0</v>
      </c>
      <c r="BN161" s="10" t="e">
        <v>#N/A</v>
      </c>
      <c r="BO161" s="9">
        <v>-0.36765918431419919</v>
      </c>
      <c r="BP161" s="9">
        <f t="shared" si="55"/>
        <v>0</v>
      </c>
      <c r="BQ161" s="10" t="e">
        <v>#N/A</v>
      </c>
      <c r="BR161" s="9">
        <v>-0.52830184560239957</v>
      </c>
      <c r="BS161" s="9">
        <f t="shared" si="56"/>
        <v>0</v>
      </c>
      <c r="BT161" s="10">
        <v>1.7115412094174118</v>
      </c>
      <c r="BU161" s="9">
        <v>-0.99829350260559835</v>
      </c>
      <c r="BV161" s="9">
        <f t="shared" si="57"/>
        <v>7.3432041664848304</v>
      </c>
      <c r="BW161" s="10" t="e">
        <v>#N/A</v>
      </c>
      <c r="BX161" s="9">
        <v>-1.192889605946398</v>
      </c>
      <c r="BY161" s="9">
        <f t="shared" si="58"/>
        <v>0</v>
      </c>
      <c r="BZ161" s="10">
        <v>1.8826953303591552</v>
      </c>
      <c r="CA161" s="9">
        <v>1.4392755187211002</v>
      </c>
      <c r="CB161" s="9">
        <f t="shared" si="59"/>
        <v>0.19662112935312817</v>
      </c>
      <c r="CC161" s="10" t="e">
        <v>#N/A</v>
      </c>
      <c r="CD161" s="9">
        <v>2.8796338769077003</v>
      </c>
      <c r="CE161" s="9">
        <f t="shared" si="60"/>
        <v>0</v>
      </c>
      <c r="CF161" s="10" t="e">
        <v>#N/A</v>
      </c>
      <c r="CG161" s="9">
        <v>2.9208772066712996</v>
      </c>
      <c r="CH161" s="9">
        <f t="shared" si="61"/>
        <v>0</v>
      </c>
      <c r="CI161" s="10" t="e">
        <v>#N/A</v>
      </c>
      <c r="CJ161" s="9">
        <v>1.1144992992326017</v>
      </c>
      <c r="CK161" s="9">
        <f t="shared" si="62"/>
        <v>0</v>
      </c>
      <c r="CL161" s="10" t="e">
        <v>#N/A</v>
      </c>
      <c r="CM161" s="9">
        <v>-9.0595910984099248E-2</v>
      </c>
      <c r="CN161" s="9">
        <f t="shared" si="63"/>
        <v>0</v>
      </c>
      <c r="CO161" s="10">
        <v>0.79878963214015819</v>
      </c>
      <c r="CP161" s="9">
        <v>-6.0529133776889985</v>
      </c>
      <c r="CQ161" s="9">
        <f t="shared" si="64"/>
        <v>46.945834134901922</v>
      </c>
      <c r="CR161" s="10" t="e">
        <v>#N/A</v>
      </c>
      <c r="CS161" s="9">
        <v>-3.5207840189573005</v>
      </c>
      <c r="CT161" s="9">
        <f t="shared" si="65"/>
        <v>0</v>
      </c>
      <c r="CU161" s="10" t="e">
        <v>#N/A</v>
      </c>
      <c r="CV161" s="9">
        <v>-5.7688924754402997</v>
      </c>
      <c r="CW161" s="9">
        <f t="shared" si="66"/>
        <v>0</v>
      </c>
      <c r="CX161" s="10" t="e">
        <v>#N/A</v>
      </c>
      <c r="CY161" s="9">
        <v>-2.0400896826348003</v>
      </c>
      <c r="CZ161" s="9">
        <f t="shared" si="67"/>
        <v>0</v>
      </c>
      <c r="DA161" s="6"/>
    </row>
    <row r="162" spans="1:105" s="1" customFormat="1" ht="14.4" customHeight="1" x14ac:dyDescent="0.3">
      <c r="A162" s="13" t="s">
        <v>268</v>
      </c>
      <c r="B162" s="13" t="s">
        <v>269</v>
      </c>
      <c r="C162" s="10">
        <v>7.9928974479793151</v>
      </c>
      <c r="D162" s="9">
        <v>8.2126974076660009</v>
      </c>
      <c r="E162" s="9">
        <f t="shared" si="34"/>
        <v>4.8312022278268682E-2</v>
      </c>
      <c r="F162" s="10" t="e">
        <v>#N/A</v>
      </c>
      <c r="G162" s="9">
        <v>12.872606896733201</v>
      </c>
      <c r="H162" s="9">
        <f t="shared" si="35"/>
        <v>0</v>
      </c>
      <c r="I162" s="10" t="e">
        <v>#N/A</v>
      </c>
      <c r="J162" s="9">
        <v>12.650929991471299</v>
      </c>
      <c r="K162" s="9">
        <f t="shared" si="36"/>
        <v>0</v>
      </c>
      <c r="L162" s="10" t="e">
        <v>#N/A</v>
      </c>
      <c r="M162" s="9">
        <v>14.962329540512302</v>
      </c>
      <c r="N162" s="9">
        <f t="shared" si="37"/>
        <v>0</v>
      </c>
      <c r="O162" s="10" t="e">
        <v>#N/A</v>
      </c>
      <c r="P162" s="9">
        <v>14.336859639840101</v>
      </c>
      <c r="Q162" s="9">
        <f t="shared" si="38"/>
        <v>0</v>
      </c>
      <c r="R162" s="10" t="e">
        <v>#N/A</v>
      </c>
      <c r="S162" s="9">
        <v>11.146571946007201</v>
      </c>
      <c r="T162" s="9">
        <f t="shared" si="39"/>
        <v>0</v>
      </c>
      <c r="U162" s="10" t="e">
        <v>#N/A</v>
      </c>
      <c r="V162" s="9">
        <v>14.0419927576049</v>
      </c>
      <c r="W162" s="9">
        <f t="shared" si="40"/>
        <v>0</v>
      </c>
      <c r="X162" s="10" t="e">
        <v>#N/A</v>
      </c>
      <c r="Y162" s="9">
        <v>12.189032737724199</v>
      </c>
      <c r="Z162" s="9">
        <f t="shared" si="41"/>
        <v>0</v>
      </c>
      <c r="AA162" s="10" t="e">
        <v>#N/A</v>
      </c>
      <c r="AB162" s="9">
        <v>13.3504187307585</v>
      </c>
      <c r="AC162" s="9">
        <f t="shared" si="42"/>
        <v>0</v>
      </c>
      <c r="AD162" s="10" t="e">
        <v>#N/A</v>
      </c>
      <c r="AE162" s="9">
        <v>12.798727529831501</v>
      </c>
      <c r="AF162" s="9">
        <f t="shared" si="43"/>
        <v>0</v>
      </c>
      <c r="AG162" s="10" t="e">
        <v>#N/A</v>
      </c>
      <c r="AH162" s="9">
        <v>13.0301046302105</v>
      </c>
      <c r="AI162" s="9">
        <f t="shared" si="44"/>
        <v>0</v>
      </c>
      <c r="AJ162" s="10" t="e">
        <v>#N/A</v>
      </c>
      <c r="AK162" s="9">
        <v>13.9787327907954</v>
      </c>
      <c r="AL162" s="9">
        <f t="shared" si="45"/>
        <v>0</v>
      </c>
      <c r="AM162" s="10" t="e">
        <v>#N/A</v>
      </c>
      <c r="AN162" s="9">
        <v>12.0414183845596</v>
      </c>
      <c r="AO162" s="9">
        <f t="shared" si="46"/>
        <v>0</v>
      </c>
      <c r="AP162" s="10" t="e">
        <v>#N/A</v>
      </c>
      <c r="AQ162" s="9">
        <v>12.388633736059299</v>
      </c>
      <c r="AR162" s="9">
        <f t="shared" si="47"/>
        <v>0</v>
      </c>
      <c r="AS162" s="10" t="e">
        <v>#N/A</v>
      </c>
      <c r="AT162" s="9">
        <v>12.188422903737601</v>
      </c>
      <c r="AU162" s="9">
        <f t="shared" si="48"/>
        <v>0</v>
      </c>
      <c r="AV162" s="10" t="e">
        <v>#N/A</v>
      </c>
      <c r="AW162" s="9">
        <v>11.609389181528799</v>
      </c>
      <c r="AX162" s="9">
        <f t="shared" si="49"/>
        <v>0</v>
      </c>
      <c r="AY162" s="10" t="e">
        <v>#N/A</v>
      </c>
      <c r="AZ162" s="9">
        <v>12.521142667463499</v>
      </c>
      <c r="BA162" s="9">
        <f t="shared" si="50"/>
        <v>0</v>
      </c>
      <c r="BB162" s="10" t="e">
        <v>#N/A</v>
      </c>
      <c r="BC162" s="9">
        <v>11.8882837916965</v>
      </c>
      <c r="BD162" s="9">
        <f t="shared" si="51"/>
        <v>0</v>
      </c>
      <c r="BE162" s="10" t="e">
        <v>#N/A</v>
      </c>
      <c r="BF162" s="9">
        <v>11.484159592946201</v>
      </c>
      <c r="BG162" s="9">
        <f t="shared" si="52"/>
        <v>0</v>
      </c>
      <c r="BH162" s="10" t="e">
        <v>#N/A</v>
      </c>
      <c r="BI162" s="9">
        <v>11.122453429438499</v>
      </c>
      <c r="BJ162" s="9">
        <f t="shared" si="53"/>
        <v>0</v>
      </c>
      <c r="BK162" s="10" t="e">
        <v>#N/A</v>
      </c>
      <c r="BL162" s="9">
        <v>10.783353192151401</v>
      </c>
      <c r="BM162" s="9">
        <f t="shared" si="54"/>
        <v>0</v>
      </c>
      <c r="BN162" s="10" t="e">
        <v>#N/A</v>
      </c>
      <c r="BO162" s="9">
        <v>10.416919051623699</v>
      </c>
      <c r="BP162" s="9">
        <f t="shared" si="55"/>
        <v>0</v>
      </c>
      <c r="BQ162" s="10" t="e">
        <v>#N/A</v>
      </c>
      <c r="BR162" s="9">
        <v>10.178849591322502</v>
      </c>
      <c r="BS162" s="9">
        <f t="shared" si="56"/>
        <v>0</v>
      </c>
      <c r="BT162" s="10" t="e">
        <v>#N/A</v>
      </c>
      <c r="BU162" s="9">
        <v>9.9127745586211997</v>
      </c>
      <c r="BV162" s="9">
        <f t="shared" si="57"/>
        <v>0</v>
      </c>
      <c r="BW162" s="10" t="e">
        <v>#N/A</v>
      </c>
      <c r="BX162" s="9">
        <v>9.6379457603541017</v>
      </c>
      <c r="BY162" s="9">
        <f t="shared" si="58"/>
        <v>0</v>
      </c>
      <c r="BZ162" s="10" t="e">
        <v>#N/A</v>
      </c>
      <c r="CA162" s="9">
        <v>11.6235077837367</v>
      </c>
      <c r="CB162" s="9">
        <f t="shared" si="59"/>
        <v>0</v>
      </c>
      <c r="CC162" s="10" t="e">
        <v>#N/A</v>
      </c>
      <c r="CD162" s="9">
        <v>11.714429500405201</v>
      </c>
      <c r="CE162" s="9">
        <f t="shared" si="60"/>
        <v>0</v>
      </c>
      <c r="CF162" s="10" t="e">
        <v>#N/A</v>
      </c>
      <c r="CG162" s="9">
        <v>11.5726647761433</v>
      </c>
      <c r="CH162" s="9">
        <f t="shared" si="61"/>
        <v>0</v>
      </c>
      <c r="CI162" s="10" t="e">
        <v>#N/A</v>
      </c>
      <c r="CJ162" s="9">
        <v>11.466703085201599</v>
      </c>
      <c r="CK162" s="9">
        <f t="shared" si="62"/>
        <v>0</v>
      </c>
      <c r="CL162" s="10" t="e">
        <v>#N/A</v>
      </c>
      <c r="CM162" s="9">
        <v>10.733065343376902</v>
      </c>
      <c r="CN162" s="9">
        <f t="shared" si="63"/>
        <v>0</v>
      </c>
      <c r="CO162" s="10" t="e">
        <v>#N/A</v>
      </c>
      <c r="CP162" s="9">
        <v>10.084837112290101</v>
      </c>
      <c r="CQ162" s="9">
        <f t="shared" si="64"/>
        <v>0</v>
      </c>
      <c r="CR162" s="10" t="e">
        <v>#N/A</v>
      </c>
      <c r="CS162" s="9">
        <v>11.8235567790025</v>
      </c>
      <c r="CT162" s="9">
        <f t="shared" si="65"/>
        <v>0</v>
      </c>
      <c r="CU162" s="10" t="e">
        <v>#N/A</v>
      </c>
      <c r="CV162" s="9">
        <v>10.250108515295802</v>
      </c>
      <c r="CW162" s="9">
        <f t="shared" si="66"/>
        <v>0</v>
      </c>
      <c r="CX162" s="10" t="e">
        <v>#N/A</v>
      </c>
      <c r="CY162" s="9">
        <v>11.253473139249399</v>
      </c>
      <c r="CZ162" s="9">
        <f t="shared" si="67"/>
        <v>0</v>
      </c>
      <c r="DA162" s="6"/>
    </row>
    <row r="163" spans="1:105" s="1" customFormat="1" ht="14.4" customHeight="1" x14ac:dyDescent="0.3">
      <c r="A163" s="13" t="s">
        <v>270</v>
      </c>
      <c r="B163" s="13" t="s">
        <v>271</v>
      </c>
      <c r="C163" s="10">
        <v>1.352117555439758</v>
      </c>
      <c r="D163" s="9">
        <v>4.0635728023367008</v>
      </c>
      <c r="E163" s="9">
        <f t="shared" si="34"/>
        <v>7.3519895559249608</v>
      </c>
      <c r="F163" s="10" t="e">
        <v>#N/A</v>
      </c>
      <c r="G163" s="9">
        <v>20.933777199235301</v>
      </c>
      <c r="H163" s="9">
        <f t="shared" si="35"/>
        <v>0</v>
      </c>
      <c r="I163" s="10">
        <v>4.9064181336632515</v>
      </c>
      <c r="J163" s="9">
        <v>9.3799403006674993</v>
      </c>
      <c r="K163" s="9">
        <f t="shared" si="36"/>
        <v>20.012400578678381</v>
      </c>
      <c r="L163" s="10">
        <v>9.4705280254430164</v>
      </c>
      <c r="M163" s="9">
        <v>12.760575460341798</v>
      </c>
      <c r="N163" s="9">
        <f t="shared" si="37"/>
        <v>10.82441212388405</v>
      </c>
      <c r="O163" s="10">
        <v>8.386551926145323</v>
      </c>
      <c r="P163" s="9">
        <v>11.180816117191597</v>
      </c>
      <c r="Q163" s="9">
        <f t="shared" si="38"/>
        <v>7.8079123693634882</v>
      </c>
      <c r="R163" s="10" t="e">
        <v>#N/A</v>
      </c>
      <c r="S163" s="9">
        <v>18.814956153004502</v>
      </c>
      <c r="T163" s="9">
        <f t="shared" si="39"/>
        <v>0</v>
      </c>
      <c r="U163" s="10" t="e">
        <v>#N/A</v>
      </c>
      <c r="V163" s="9">
        <v>19.550444395188002</v>
      </c>
      <c r="W163" s="9">
        <f t="shared" si="40"/>
        <v>0</v>
      </c>
      <c r="X163" s="10" t="e">
        <v>#N/A</v>
      </c>
      <c r="Y163" s="9">
        <v>10.376005576138404</v>
      </c>
      <c r="Z163" s="9">
        <f t="shared" si="41"/>
        <v>0</v>
      </c>
      <c r="AA163" s="10" t="e">
        <v>#N/A</v>
      </c>
      <c r="AB163" s="9">
        <v>19.716174610089098</v>
      </c>
      <c r="AC163" s="9">
        <f t="shared" si="42"/>
        <v>0</v>
      </c>
      <c r="AD163" s="10" t="e">
        <v>#N/A</v>
      </c>
      <c r="AE163" s="9">
        <v>19.322600349295101</v>
      </c>
      <c r="AF163" s="9">
        <f t="shared" si="43"/>
        <v>0</v>
      </c>
      <c r="AG163" s="10" t="e">
        <v>#N/A</v>
      </c>
      <c r="AH163" s="9">
        <v>24.686503458617302</v>
      </c>
      <c r="AI163" s="9">
        <f t="shared" si="44"/>
        <v>0</v>
      </c>
      <c r="AJ163" s="10">
        <v>9.5275793990902642</v>
      </c>
      <c r="AK163" s="9">
        <v>13.258216374066102</v>
      </c>
      <c r="AL163" s="9">
        <f t="shared" si="45"/>
        <v>13.917652239056867</v>
      </c>
      <c r="AM163" s="10">
        <v>7.416678574142118</v>
      </c>
      <c r="AN163" s="9">
        <v>9.3302990103724994</v>
      </c>
      <c r="AO163" s="9">
        <f t="shared" si="46"/>
        <v>3.6619431739585555</v>
      </c>
      <c r="AP163" s="10" t="e">
        <v>#N/A</v>
      </c>
      <c r="AQ163" s="9">
        <v>21.777260543515403</v>
      </c>
      <c r="AR163" s="9">
        <f t="shared" si="47"/>
        <v>0</v>
      </c>
      <c r="AS163" s="10" t="e">
        <v>#N/A</v>
      </c>
      <c r="AT163" s="9">
        <v>22.083757320055604</v>
      </c>
      <c r="AU163" s="9">
        <f t="shared" si="48"/>
        <v>0</v>
      </c>
      <c r="AV163" s="10" t="e">
        <v>#N/A</v>
      </c>
      <c r="AW163" s="9">
        <v>21.9456443938817</v>
      </c>
      <c r="AX163" s="9">
        <f t="shared" si="49"/>
        <v>0</v>
      </c>
      <c r="AY163" s="10" t="e">
        <v>#N/A</v>
      </c>
      <c r="AZ163" s="9">
        <v>20.2854900993039</v>
      </c>
      <c r="BA163" s="9">
        <f t="shared" si="50"/>
        <v>0</v>
      </c>
      <c r="BB163" s="10" t="e">
        <v>#N/A</v>
      </c>
      <c r="BC163" s="9">
        <v>19.241036772674299</v>
      </c>
      <c r="BD163" s="9">
        <f t="shared" si="51"/>
        <v>0</v>
      </c>
      <c r="BE163" s="10" t="e">
        <v>#N/A</v>
      </c>
      <c r="BF163" s="9">
        <v>19.032411693290101</v>
      </c>
      <c r="BG163" s="9">
        <f t="shared" si="52"/>
        <v>0</v>
      </c>
      <c r="BH163" s="10" t="e">
        <v>#N/A</v>
      </c>
      <c r="BI163" s="9">
        <v>18.458948669420998</v>
      </c>
      <c r="BJ163" s="9">
        <f t="shared" si="53"/>
        <v>0</v>
      </c>
      <c r="BK163" s="10" t="e">
        <v>#N/A</v>
      </c>
      <c r="BL163" s="9">
        <v>17.9146217941015</v>
      </c>
      <c r="BM163" s="9">
        <f t="shared" si="54"/>
        <v>0</v>
      </c>
      <c r="BN163" s="10" t="e">
        <v>#N/A</v>
      </c>
      <c r="BO163" s="9">
        <v>17.359737636985699</v>
      </c>
      <c r="BP163" s="9">
        <f t="shared" si="55"/>
        <v>0</v>
      </c>
      <c r="BQ163" s="10" t="e">
        <v>#N/A</v>
      </c>
      <c r="BR163" s="9">
        <v>16.919615620440403</v>
      </c>
      <c r="BS163" s="9">
        <f t="shared" si="56"/>
        <v>0</v>
      </c>
      <c r="BT163" s="10" t="e">
        <v>#N/A</v>
      </c>
      <c r="BU163" s="9">
        <v>16.599310158489402</v>
      </c>
      <c r="BV163" s="9">
        <f t="shared" si="57"/>
        <v>0</v>
      </c>
      <c r="BW163" s="10" t="e">
        <v>#N/A</v>
      </c>
      <c r="BX163" s="9">
        <v>15.492022264185003</v>
      </c>
      <c r="BY163" s="9">
        <f t="shared" si="58"/>
        <v>0</v>
      </c>
      <c r="BZ163" s="10" t="e">
        <v>#N/A</v>
      </c>
      <c r="CA163" s="9">
        <v>18.9700163733037</v>
      </c>
      <c r="CB163" s="9">
        <f t="shared" si="59"/>
        <v>0</v>
      </c>
      <c r="CC163" s="10" t="e">
        <v>#N/A</v>
      </c>
      <c r="CD163" s="9">
        <v>16.7223160013517</v>
      </c>
      <c r="CE163" s="9">
        <f t="shared" si="60"/>
        <v>0</v>
      </c>
      <c r="CF163" s="10" t="e">
        <v>#N/A</v>
      </c>
      <c r="CG163" s="9">
        <v>16.712456095250701</v>
      </c>
      <c r="CH163" s="9">
        <f t="shared" si="61"/>
        <v>0</v>
      </c>
      <c r="CI163" s="10" t="e">
        <v>#N/A</v>
      </c>
      <c r="CJ163" s="9">
        <v>18.311458598797302</v>
      </c>
      <c r="CK163" s="9">
        <f t="shared" si="62"/>
        <v>0</v>
      </c>
      <c r="CL163" s="10" t="e">
        <v>#N/A</v>
      </c>
      <c r="CM163" s="9">
        <v>17.9286885797938</v>
      </c>
      <c r="CN163" s="9">
        <f t="shared" si="63"/>
        <v>0</v>
      </c>
      <c r="CO163" s="10">
        <v>1.654614732498672</v>
      </c>
      <c r="CP163" s="9">
        <v>5.8784260622574003</v>
      </c>
      <c r="CQ163" s="9">
        <f t="shared" si="64"/>
        <v>17.840582149398198</v>
      </c>
      <c r="CR163" s="10" t="e">
        <v>#N/A</v>
      </c>
      <c r="CS163" s="9">
        <v>10.244141209915703</v>
      </c>
      <c r="CT163" s="9">
        <f t="shared" si="65"/>
        <v>0</v>
      </c>
      <c r="CU163" s="10" t="e">
        <v>#N/A</v>
      </c>
      <c r="CV163" s="9">
        <v>6.0914678829374012</v>
      </c>
      <c r="CW163" s="9">
        <f t="shared" si="66"/>
        <v>0</v>
      </c>
      <c r="CX163" s="10">
        <v>-7.5878326950838577</v>
      </c>
      <c r="CY163" s="9">
        <v>7.7162356749377992</v>
      </c>
      <c r="CZ163" s="9">
        <f t="shared" si="67"/>
        <v>234.21450867429732</v>
      </c>
      <c r="DA163" s="6"/>
    </row>
    <row r="164" spans="1:105" s="1" customFormat="1" ht="14.4" customHeight="1" x14ac:dyDescent="0.3">
      <c r="A164" s="13" t="s">
        <v>272</v>
      </c>
      <c r="B164" s="13" t="s">
        <v>273</v>
      </c>
      <c r="C164" s="10">
        <v>-15.905922972852483</v>
      </c>
      <c r="D164" s="9">
        <v>-18.002507400030503</v>
      </c>
      <c r="E164" s="9">
        <f t="shared" si="34"/>
        <v>4.3956662602853829</v>
      </c>
      <c r="F164" s="10" t="e">
        <v>#N/A</v>
      </c>
      <c r="G164" s="9">
        <v>-7.300153469079099</v>
      </c>
      <c r="H164" s="9">
        <f t="shared" si="35"/>
        <v>0</v>
      </c>
      <c r="I164" s="10" t="e">
        <v>#N/A</v>
      </c>
      <c r="J164" s="9">
        <v>-7.8261062849744008</v>
      </c>
      <c r="K164" s="9">
        <f t="shared" si="36"/>
        <v>0</v>
      </c>
      <c r="L164" s="10" t="e">
        <v>#N/A</v>
      </c>
      <c r="M164" s="9">
        <v>0.36218374983239698</v>
      </c>
      <c r="N164" s="9">
        <f t="shared" si="37"/>
        <v>0</v>
      </c>
      <c r="O164" s="10" t="e">
        <v>#N/A</v>
      </c>
      <c r="P164" s="9">
        <v>2.6027993987385969</v>
      </c>
      <c r="Q164" s="9">
        <f t="shared" si="38"/>
        <v>0</v>
      </c>
      <c r="R164" s="10" t="e">
        <v>#N/A</v>
      </c>
      <c r="S164" s="9">
        <v>-10.438063142108401</v>
      </c>
      <c r="T164" s="9">
        <f t="shared" si="39"/>
        <v>0</v>
      </c>
      <c r="U164" s="10" t="e">
        <v>#N/A</v>
      </c>
      <c r="V164" s="9">
        <v>0.79660912814709661</v>
      </c>
      <c r="W164" s="9">
        <f t="shared" si="40"/>
        <v>0</v>
      </c>
      <c r="X164" s="10" t="e">
        <v>#N/A</v>
      </c>
      <c r="Y164" s="9">
        <v>-10.546962414507004</v>
      </c>
      <c r="Z164" s="9">
        <f t="shared" si="41"/>
        <v>0</v>
      </c>
      <c r="AA164" s="10" t="e">
        <v>#N/A</v>
      </c>
      <c r="AB164" s="9">
        <v>-2.8026481552992024</v>
      </c>
      <c r="AC164" s="9">
        <f t="shared" si="42"/>
        <v>0</v>
      </c>
      <c r="AD164" s="10" t="e">
        <v>#N/A</v>
      </c>
      <c r="AE164" s="9">
        <v>-4.3135348612051985</v>
      </c>
      <c r="AF164" s="9">
        <f t="shared" si="43"/>
        <v>0</v>
      </c>
      <c r="AG164" s="10" t="e">
        <v>#N/A</v>
      </c>
      <c r="AH164" s="9">
        <v>-4.1481077446859018</v>
      </c>
      <c r="AI164" s="9">
        <f t="shared" si="44"/>
        <v>0</v>
      </c>
      <c r="AJ164" s="10" t="e">
        <v>#N/A</v>
      </c>
      <c r="AK164" s="9">
        <v>-1.4225131503128026</v>
      </c>
      <c r="AL164" s="9">
        <f t="shared" si="45"/>
        <v>0</v>
      </c>
      <c r="AM164" s="10" t="e">
        <v>#N/A</v>
      </c>
      <c r="AN164" s="9">
        <v>-9.4827681096317988</v>
      </c>
      <c r="AO164" s="9">
        <f t="shared" si="46"/>
        <v>0</v>
      </c>
      <c r="AP164" s="10" t="e">
        <v>#N/A</v>
      </c>
      <c r="AQ164" s="9">
        <v>-3.4238842628816002</v>
      </c>
      <c r="AR164" s="9">
        <f t="shared" si="47"/>
        <v>0</v>
      </c>
      <c r="AS164" s="10" t="e">
        <v>#N/A</v>
      </c>
      <c r="AT164" s="9">
        <v>-4.713605491546204</v>
      </c>
      <c r="AU164" s="9">
        <f t="shared" si="48"/>
        <v>0</v>
      </c>
      <c r="AV164" s="10" t="e">
        <v>#N/A</v>
      </c>
      <c r="AW164" s="9">
        <v>-6.1183881468436994</v>
      </c>
      <c r="AX164" s="9">
        <f t="shared" si="49"/>
        <v>0</v>
      </c>
      <c r="AY164" s="10" t="e">
        <v>#N/A</v>
      </c>
      <c r="AZ164" s="9">
        <v>6.7913909497397995</v>
      </c>
      <c r="BA164" s="9">
        <f t="shared" si="50"/>
        <v>0</v>
      </c>
      <c r="BB164" s="10" t="e">
        <v>#N/A</v>
      </c>
      <c r="BC164" s="9">
        <v>4.479774234034295</v>
      </c>
      <c r="BD164" s="9">
        <f t="shared" si="51"/>
        <v>0</v>
      </c>
      <c r="BE164" s="10" t="e">
        <v>#N/A</v>
      </c>
      <c r="BF164" s="9">
        <v>2.9045330974231973</v>
      </c>
      <c r="BG164" s="9">
        <f t="shared" si="52"/>
        <v>0</v>
      </c>
      <c r="BH164" s="10" t="e">
        <v>#N/A</v>
      </c>
      <c r="BI164" s="9">
        <v>2.0208878409537974</v>
      </c>
      <c r="BJ164" s="9">
        <f t="shared" si="53"/>
        <v>0</v>
      </c>
      <c r="BK164" s="10" t="e">
        <v>#N/A</v>
      </c>
      <c r="BL164" s="9">
        <v>1.1847298158915009</v>
      </c>
      <c r="BM164" s="9">
        <f t="shared" si="54"/>
        <v>0</v>
      </c>
      <c r="BN164" s="10" t="e">
        <v>#N/A</v>
      </c>
      <c r="BO164" s="9">
        <v>0.28978060270490147</v>
      </c>
      <c r="BP164" s="9">
        <f t="shared" si="55"/>
        <v>0</v>
      </c>
      <c r="BQ164" s="10" t="e">
        <v>#N/A</v>
      </c>
      <c r="BR164" s="9">
        <v>-0.13358401836950407</v>
      </c>
      <c r="BS164" s="9">
        <f t="shared" si="56"/>
        <v>0</v>
      </c>
      <c r="BT164" s="10" t="e">
        <v>#N/A</v>
      </c>
      <c r="BU164" s="9">
        <v>-0.86524914111799944</v>
      </c>
      <c r="BV164" s="9">
        <f t="shared" si="57"/>
        <v>0</v>
      </c>
      <c r="BW164" s="10" t="e">
        <v>#N/A</v>
      </c>
      <c r="BX164" s="9">
        <v>-0.95065503260160256</v>
      </c>
      <c r="BY164" s="9">
        <f t="shared" si="58"/>
        <v>0</v>
      </c>
      <c r="BZ164" s="10" t="e">
        <v>#N/A</v>
      </c>
      <c r="CA164" s="9">
        <v>2.4763183208542969</v>
      </c>
      <c r="CB164" s="9">
        <f t="shared" si="59"/>
        <v>0</v>
      </c>
      <c r="CC164" s="10" t="e">
        <v>#N/A</v>
      </c>
      <c r="CD164" s="9">
        <v>4.258600741000599</v>
      </c>
      <c r="CE164" s="9">
        <f t="shared" si="60"/>
        <v>0</v>
      </c>
      <c r="CF164" s="10" t="e">
        <v>#N/A</v>
      </c>
      <c r="CG164" s="9">
        <v>4.8295013118884</v>
      </c>
      <c r="CH164" s="9">
        <f t="shared" si="61"/>
        <v>0</v>
      </c>
      <c r="CI164" s="10" t="e">
        <v>#N/A</v>
      </c>
      <c r="CJ164" s="9">
        <v>2.0585214422888001</v>
      </c>
      <c r="CK164" s="9">
        <f t="shared" si="62"/>
        <v>0</v>
      </c>
      <c r="CL164" s="10" t="e">
        <v>#N/A</v>
      </c>
      <c r="CM164" s="9">
        <v>0.82048125611159861</v>
      </c>
      <c r="CN164" s="9">
        <f t="shared" si="63"/>
        <v>0</v>
      </c>
      <c r="CO164" s="10" t="e">
        <v>#N/A</v>
      </c>
      <c r="CP164" s="9">
        <v>-16.104670993086401</v>
      </c>
      <c r="CQ164" s="9">
        <f t="shared" si="64"/>
        <v>0</v>
      </c>
      <c r="CR164" s="10" t="e">
        <v>#N/A</v>
      </c>
      <c r="CS164" s="9">
        <v>-11.159792142438203</v>
      </c>
      <c r="CT164" s="9">
        <f t="shared" si="65"/>
        <v>0</v>
      </c>
      <c r="CU164" s="10" t="e">
        <v>#N/A</v>
      </c>
      <c r="CV164" s="9">
        <v>-15.814401247103604</v>
      </c>
      <c r="CW164" s="9">
        <f t="shared" si="66"/>
        <v>0</v>
      </c>
      <c r="CX164" s="10" t="e">
        <v>#N/A</v>
      </c>
      <c r="CY164" s="9">
        <v>-9.2484733664881986</v>
      </c>
      <c r="CZ164" s="9">
        <f t="shared" si="67"/>
        <v>0</v>
      </c>
      <c r="DA164" s="6"/>
    </row>
    <row r="165" spans="1:105" s="1" customFormat="1" ht="14.4" customHeight="1" x14ac:dyDescent="0.3">
      <c r="A165" s="13" t="s">
        <v>274</v>
      </c>
      <c r="B165" s="13" t="s">
        <v>275</v>
      </c>
      <c r="C165" s="10">
        <v>-5.3571239854764983</v>
      </c>
      <c r="D165" s="9">
        <v>-7.2862091281365977</v>
      </c>
      <c r="E165" s="9">
        <f t="shared" si="34"/>
        <v>3.7213694876319363</v>
      </c>
      <c r="F165" s="10" t="e">
        <v>#N/A</v>
      </c>
      <c r="G165" s="9">
        <v>-0.62320596045499599</v>
      </c>
      <c r="H165" s="9">
        <f t="shared" si="35"/>
        <v>0</v>
      </c>
      <c r="I165" s="10" t="e">
        <v>#N/A</v>
      </c>
      <c r="J165" s="9">
        <v>1.9774042397494043</v>
      </c>
      <c r="K165" s="9">
        <f t="shared" si="36"/>
        <v>0</v>
      </c>
      <c r="L165" s="10" t="e">
        <v>#N/A</v>
      </c>
      <c r="M165" s="9">
        <v>8.9643155285555025</v>
      </c>
      <c r="N165" s="9">
        <f t="shared" si="37"/>
        <v>0</v>
      </c>
      <c r="O165" s="10" t="e">
        <v>#N/A</v>
      </c>
      <c r="P165" s="9">
        <v>10.9999423889181</v>
      </c>
      <c r="Q165" s="9">
        <f t="shared" si="38"/>
        <v>0</v>
      </c>
      <c r="R165" s="10" t="e">
        <v>#N/A</v>
      </c>
      <c r="S165" s="9">
        <v>-3.019094263941497</v>
      </c>
      <c r="T165" s="9">
        <f t="shared" si="39"/>
        <v>0</v>
      </c>
      <c r="U165" s="10" t="e">
        <v>#N/A</v>
      </c>
      <c r="V165" s="9">
        <v>7.5044713297675045</v>
      </c>
      <c r="W165" s="9">
        <f t="shared" si="40"/>
        <v>0</v>
      </c>
      <c r="X165" s="10" t="e">
        <v>#N/A</v>
      </c>
      <c r="Y165" s="9">
        <v>-0.93855977281990022</v>
      </c>
      <c r="Z165" s="9">
        <f t="shared" si="41"/>
        <v>0</v>
      </c>
      <c r="AA165" s="10" t="e">
        <v>#N/A</v>
      </c>
      <c r="AB165" s="9">
        <v>4.3288200895825995</v>
      </c>
      <c r="AC165" s="9">
        <f t="shared" si="42"/>
        <v>0</v>
      </c>
      <c r="AD165" s="10" t="e">
        <v>#N/A</v>
      </c>
      <c r="AE165" s="9">
        <v>3.0599453262818983</v>
      </c>
      <c r="AF165" s="9">
        <f t="shared" si="43"/>
        <v>0</v>
      </c>
      <c r="AG165" s="10" t="e">
        <v>#N/A</v>
      </c>
      <c r="AH165" s="9">
        <v>0.45716834544950302</v>
      </c>
      <c r="AI165" s="9">
        <f t="shared" si="44"/>
        <v>0</v>
      </c>
      <c r="AJ165" s="10" t="e">
        <v>#N/A</v>
      </c>
      <c r="AK165" s="9">
        <v>6.747080645954</v>
      </c>
      <c r="AL165" s="9">
        <f t="shared" si="45"/>
        <v>0</v>
      </c>
      <c r="AM165" s="10" t="e">
        <v>#N/A</v>
      </c>
      <c r="AN165" s="9">
        <v>0.19221022729570336</v>
      </c>
      <c r="AO165" s="9">
        <f t="shared" si="46"/>
        <v>0</v>
      </c>
      <c r="AP165" s="10" t="e">
        <v>#N/A</v>
      </c>
      <c r="AQ165" s="9">
        <v>1.9919380876096042</v>
      </c>
      <c r="AR165" s="9">
        <f t="shared" si="47"/>
        <v>0</v>
      </c>
      <c r="AS165" s="10" t="e">
        <v>#N/A</v>
      </c>
      <c r="AT165" s="9">
        <v>0.80742509487300396</v>
      </c>
      <c r="AU165" s="9">
        <f t="shared" si="48"/>
        <v>0</v>
      </c>
      <c r="AV165" s="10" t="e">
        <v>#N/A</v>
      </c>
      <c r="AW165" s="9">
        <v>-0.57799862929820023</v>
      </c>
      <c r="AX165" s="9">
        <f t="shared" si="49"/>
        <v>0</v>
      </c>
      <c r="AY165" s="10" t="e">
        <v>#N/A</v>
      </c>
      <c r="AZ165" s="9">
        <v>9.9508887633165983</v>
      </c>
      <c r="BA165" s="9">
        <f t="shared" si="50"/>
        <v>0</v>
      </c>
      <c r="BB165" s="10" t="e">
        <v>#N/A</v>
      </c>
      <c r="BC165" s="9">
        <v>8.6751304031425036</v>
      </c>
      <c r="BD165" s="9">
        <f t="shared" si="51"/>
        <v>0</v>
      </c>
      <c r="BE165" s="10" t="e">
        <v>#N/A</v>
      </c>
      <c r="BF165" s="9">
        <v>7.528304438248405</v>
      </c>
      <c r="BG165" s="9">
        <f t="shared" si="52"/>
        <v>0</v>
      </c>
      <c r="BH165" s="10" t="e">
        <v>#N/A</v>
      </c>
      <c r="BI165" s="9">
        <v>6.9881206366909012</v>
      </c>
      <c r="BJ165" s="9">
        <f t="shared" si="53"/>
        <v>0</v>
      </c>
      <c r="BK165" s="10" t="e">
        <v>#N/A</v>
      </c>
      <c r="BL165" s="9">
        <v>6.3822122402210013</v>
      </c>
      <c r="BM165" s="9">
        <f t="shared" si="54"/>
        <v>0</v>
      </c>
      <c r="BN165" s="10" t="e">
        <v>#N/A</v>
      </c>
      <c r="BO165" s="9">
        <v>5.7313242084047005</v>
      </c>
      <c r="BP165" s="9">
        <f t="shared" si="55"/>
        <v>0</v>
      </c>
      <c r="BQ165" s="10" t="e">
        <v>#N/A</v>
      </c>
      <c r="BR165" s="9">
        <v>5.5303582709283035</v>
      </c>
      <c r="BS165" s="9">
        <f t="shared" si="56"/>
        <v>0</v>
      </c>
      <c r="BT165" s="10" t="e">
        <v>#N/A</v>
      </c>
      <c r="BU165" s="9">
        <v>4.9545574875453013</v>
      </c>
      <c r="BV165" s="9">
        <f t="shared" si="57"/>
        <v>0</v>
      </c>
      <c r="BW165" s="10" t="e">
        <v>#N/A</v>
      </c>
      <c r="BX165" s="9">
        <v>5.1734051574320006</v>
      </c>
      <c r="BY165" s="9">
        <f t="shared" si="58"/>
        <v>0</v>
      </c>
      <c r="BZ165" s="10" t="e">
        <v>#N/A</v>
      </c>
      <c r="CA165" s="9">
        <v>7.340151355380101</v>
      </c>
      <c r="CB165" s="9">
        <f t="shared" si="59"/>
        <v>0</v>
      </c>
      <c r="CC165" s="10" t="e">
        <v>#N/A</v>
      </c>
      <c r="CD165" s="9">
        <v>9.8158931265651006</v>
      </c>
      <c r="CE165" s="9">
        <f t="shared" si="60"/>
        <v>0</v>
      </c>
      <c r="CF165" s="10" t="e">
        <v>#N/A</v>
      </c>
      <c r="CG165" s="9">
        <v>10.204099134065601</v>
      </c>
      <c r="CH165" s="9">
        <f t="shared" si="61"/>
        <v>0</v>
      </c>
      <c r="CI165" s="10" t="e">
        <v>#N/A</v>
      </c>
      <c r="CJ165" s="9">
        <v>7.2356326039820047</v>
      </c>
      <c r="CK165" s="9">
        <f t="shared" si="62"/>
        <v>0</v>
      </c>
      <c r="CL165" s="10" t="e">
        <v>#N/A</v>
      </c>
      <c r="CM165" s="9">
        <v>6.0312892035208989</v>
      </c>
      <c r="CN165" s="9">
        <f t="shared" si="63"/>
        <v>0</v>
      </c>
      <c r="CO165" s="10" t="e">
        <v>#N/A</v>
      </c>
      <c r="CP165" s="9">
        <v>-5.4108007032102989</v>
      </c>
      <c r="CQ165" s="9">
        <f t="shared" si="64"/>
        <v>0</v>
      </c>
      <c r="CR165" s="10" t="e">
        <v>#N/A</v>
      </c>
      <c r="CS165" s="9">
        <v>-1.5678487903201983</v>
      </c>
      <c r="CT165" s="9">
        <f t="shared" si="65"/>
        <v>0</v>
      </c>
      <c r="CU165" s="10" t="e">
        <v>#N/A</v>
      </c>
      <c r="CV165" s="9">
        <v>-5.1638686472085986</v>
      </c>
      <c r="CW165" s="9">
        <f t="shared" si="66"/>
        <v>0</v>
      </c>
      <c r="CX165" s="10" t="e">
        <v>#N/A</v>
      </c>
      <c r="CY165" s="9">
        <v>0.6044980042459045</v>
      </c>
      <c r="CZ165" s="9">
        <f t="shared" si="67"/>
        <v>0</v>
      </c>
      <c r="DA165" s="6"/>
    </row>
    <row r="166" spans="1:105" s="1" customFormat="1" ht="14.4" customHeight="1" x14ac:dyDescent="0.3">
      <c r="A166" s="13" t="s">
        <v>276</v>
      </c>
      <c r="B166" s="13" t="s">
        <v>277</v>
      </c>
      <c r="C166" s="10">
        <v>-13.675214263245124</v>
      </c>
      <c r="D166" s="9">
        <v>-16.256905529169398</v>
      </c>
      <c r="E166" s="9">
        <f t="shared" si="34"/>
        <v>6.6651297925496795</v>
      </c>
      <c r="F166" s="10" t="e">
        <v>#N/A</v>
      </c>
      <c r="G166" s="9">
        <v>-8.4619390870377984</v>
      </c>
      <c r="H166" s="9">
        <f t="shared" si="35"/>
        <v>0</v>
      </c>
      <c r="I166" s="10" t="e">
        <v>#N/A</v>
      </c>
      <c r="J166" s="9">
        <v>-6.4259437482479953</v>
      </c>
      <c r="K166" s="9">
        <f t="shared" si="36"/>
        <v>0</v>
      </c>
      <c r="L166" s="10" t="e">
        <v>#N/A</v>
      </c>
      <c r="M166" s="9">
        <v>1.1976801847968019</v>
      </c>
      <c r="N166" s="9">
        <f t="shared" si="37"/>
        <v>0</v>
      </c>
      <c r="O166" s="10">
        <v>-0.71884730795531482</v>
      </c>
      <c r="P166" s="9">
        <v>3.6185137817913997</v>
      </c>
      <c r="Q166" s="9">
        <f t="shared" si="38"/>
        <v>18.812701222848808</v>
      </c>
      <c r="R166" s="10" t="e">
        <v>#N/A</v>
      </c>
      <c r="S166" s="9">
        <v>-11.258608052270599</v>
      </c>
      <c r="T166" s="9">
        <f t="shared" si="39"/>
        <v>0</v>
      </c>
      <c r="U166" s="10" t="e">
        <v>#N/A</v>
      </c>
      <c r="V166" s="9">
        <v>0.41395706150279921</v>
      </c>
      <c r="W166" s="9">
        <f t="shared" si="40"/>
        <v>0</v>
      </c>
      <c r="X166" s="10" t="e">
        <v>#N/A</v>
      </c>
      <c r="Y166" s="9">
        <v>-9.541136982948899</v>
      </c>
      <c r="Z166" s="9">
        <f t="shared" si="41"/>
        <v>0</v>
      </c>
      <c r="AA166" s="10" t="e">
        <v>#N/A</v>
      </c>
      <c r="AB166" s="9">
        <v>-3.2678137600861987</v>
      </c>
      <c r="AC166" s="9">
        <f t="shared" si="42"/>
        <v>0</v>
      </c>
      <c r="AD166" s="10" t="e">
        <v>#N/A</v>
      </c>
      <c r="AE166" s="9">
        <v>-4.7568723246576994</v>
      </c>
      <c r="AF166" s="9">
        <f t="shared" si="43"/>
        <v>0</v>
      </c>
      <c r="AG166" s="10" t="e">
        <v>#N/A</v>
      </c>
      <c r="AH166" s="9">
        <v>-6.2259307486925977</v>
      </c>
      <c r="AI166" s="9">
        <f t="shared" si="44"/>
        <v>0</v>
      </c>
      <c r="AJ166" s="10">
        <v>-4.1419297267901385</v>
      </c>
      <c r="AK166" s="9">
        <v>-0.94962398558829619</v>
      </c>
      <c r="AL166" s="9">
        <f t="shared" si="45"/>
        <v>10.190815945310243</v>
      </c>
      <c r="AM166" s="10" t="e">
        <v>#N/A</v>
      </c>
      <c r="AN166" s="9">
        <v>-8.288572474631799</v>
      </c>
      <c r="AO166" s="9">
        <f t="shared" si="46"/>
        <v>0</v>
      </c>
      <c r="AP166" s="10" t="e">
        <v>#N/A</v>
      </c>
      <c r="AQ166" s="9">
        <v>-4.7215591901633971</v>
      </c>
      <c r="AR166" s="9">
        <f t="shared" si="47"/>
        <v>0</v>
      </c>
      <c r="AS166" s="10" t="e">
        <v>#N/A</v>
      </c>
      <c r="AT166" s="9">
        <v>-6.1287345593901961</v>
      </c>
      <c r="AU166" s="9">
        <f t="shared" si="48"/>
        <v>0</v>
      </c>
      <c r="AV166" s="10" t="e">
        <v>#N/A</v>
      </c>
      <c r="AW166" s="9">
        <v>-7.6099147306908961</v>
      </c>
      <c r="AX166" s="9">
        <f t="shared" si="49"/>
        <v>0</v>
      </c>
      <c r="AY166" s="10" t="e">
        <v>#N/A</v>
      </c>
      <c r="AZ166" s="9">
        <v>5.1001299898959047</v>
      </c>
      <c r="BA166" s="9">
        <f t="shared" si="50"/>
        <v>0</v>
      </c>
      <c r="BB166" s="10" t="e">
        <v>#N/A</v>
      </c>
      <c r="BC166" s="9">
        <v>3.2224429934166992</v>
      </c>
      <c r="BD166" s="9">
        <f t="shared" si="51"/>
        <v>0</v>
      </c>
      <c r="BE166" s="10" t="e">
        <v>#N/A</v>
      </c>
      <c r="BF166" s="9">
        <v>1.7324992605626051</v>
      </c>
      <c r="BG166" s="9">
        <f t="shared" si="52"/>
        <v>0</v>
      </c>
      <c r="BH166" s="10" t="e">
        <v>#N/A</v>
      </c>
      <c r="BI166" s="9">
        <v>0.95546350726360174</v>
      </c>
      <c r="BJ166" s="9">
        <f t="shared" si="53"/>
        <v>0</v>
      </c>
      <c r="BK166" s="10" t="e">
        <v>#N/A</v>
      </c>
      <c r="BL166" s="9">
        <v>0.17849573323800172</v>
      </c>
      <c r="BM166" s="9">
        <f t="shared" si="54"/>
        <v>0</v>
      </c>
      <c r="BN166" s="10" t="e">
        <v>#N/A</v>
      </c>
      <c r="BO166" s="9">
        <v>-0.62776148314659963</v>
      </c>
      <c r="BP166" s="9">
        <f t="shared" si="55"/>
        <v>0</v>
      </c>
      <c r="BQ166" s="10" t="e">
        <v>#N/A</v>
      </c>
      <c r="BR166" s="9">
        <v>-0.95775548802929933</v>
      </c>
      <c r="BS166" s="9">
        <f t="shared" si="56"/>
        <v>0</v>
      </c>
      <c r="BT166" s="10" t="e">
        <v>#N/A</v>
      </c>
      <c r="BU166" s="9">
        <v>-1.6458767222173947</v>
      </c>
      <c r="BV166" s="9">
        <f t="shared" si="57"/>
        <v>0</v>
      </c>
      <c r="BW166" s="10" t="e">
        <v>#N/A</v>
      </c>
      <c r="BX166" s="9">
        <v>-1.5833447612429978</v>
      </c>
      <c r="BY166" s="9">
        <f t="shared" si="58"/>
        <v>0</v>
      </c>
      <c r="BZ166" s="10" t="e">
        <v>#N/A</v>
      </c>
      <c r="CA166" s="9">
        <v>1.3957580639731049</v>
      </c>
      <c r="CB166" s="9">
        <f t="shared" si="59"/>
        <v>0</v>
      </c>
      <c r="CC166" s="10" t="e">
        <v>#N/A</v>
      </c>
      <c r="CD166" s="9">
        <v>3.6145932947981052</v>
      </c>
      <c r="CE166" s="9">
        <f t="shared" si="60"/>
        <v>0</v>
      </c>
      <c r="CF166" s="10" t="e">
        <v>#N/A</v>
      </c>
      <c r="CG166" s="9">
        <v>4.121419658884605</v>
      </c>
      <c r="CH166" s="9">
        <f t="shared" si="61"/>
        <v>0</v>
      </c>
      <c r="CI166" s="10" t="e">
        <v>#N/A</v>
      </c>
      <c r="CJ166" s="9">
        <v>1.0537888053419024</v>
      </c>
      <c r="CK166" s="9">
        <f t="shared" si="62"/>
        <v>0</v>
      </c>
      <c r="CL166" s="10" t="e">
        <v>#N/A</v>
      </c>
      <c r="CM166" s="9">
        <v>-0.19403958671900057</v>
      </c>
      <c r="CN166" s="9">
        <f t="shared" si="63"/>
        <v>0</v>
      </c>
      <c r="CO166" s="10" t="e">
        <v>#N/A</v>
      </c>
      <c r="CP166" s="9">
        <v>-14.347364100656797</v>
      </c>
      <c r="CQ166" s="9">
        <f t="shared" si="64"/>
        <v>0</v>
      </c>
      <c r="CR166" s="10" t="e">
        <v>#N/A</v>
      </c>
      <c r="CS166" s="9">
        <v>-10.205241998424299</v>
      </c>
      <c r="CT166" s="9">
        <f t="shared" si="65"/>
        <v>0</v>
      </c>
      <c r="CU166" s="10" t="e">
        <v>#N/A</v>
      </c>
      <c r="CV166" s="9">
        <v>-14.058212925471096</v>
      </c>
      <c r="CW166" s="9">
        <f t="shared" si="66"/>
        <v>0</v>
      </c>
      <c r="CX166" s="10" t="e">
        <v>#N/A</v>
      </c>
      <c r="CY166" s="9">
        <v>-7.7925135723049976</v>
      </c>
      <c r="CZ166" s="9">
        <f t="shared" si="67"/>
        <v>0</v>
      </c>
      <c r="DA166" s="6"/>
    </row>
    <row r="167" spans="1:105" s="1" customFormat="1" ht="14.4" customHeight="1" x14ac:dyDescent="0.3">
      <c r="A167" s="13" t="s">
        <v>278</v>
      </c>
      <c r="B167" s="13" t="s">
        <v>279</v>
      </c>
      <c r="C167" s="10">
        <v>2.7384659350678575</v>
      </c>
      <c r="D167" s="9">
        <v>8.5061528288057993</v>
      </c>
      <c r="E167" s="9">
        <f t="shared" si="34"/>
        <v>33.266212104196427</v>
      </c>
      <c r="F167" s="10" t="e">
        <v>#N/A</v>
      </c>
      <c r="G167" s="9">
        <v>12.108636006999699</v>
      </c>
      <c r="H167" s="9">
        <f t="shared" si="35"/>
        <v>0</v>
      </c>
      <c r="I167" s="10" t="e">
        <v>#N/A</v>
      </c>
      <c r="J167" s="9">
        <v>13.9785082658092</v>
      </c>
      <c r="K167" s="9">
        <f t="shared" si="36"/>
        <v>0</v>
      </c>
      <c r="L167" s="10" t="e">
        <v>#N/A</v>
      </c>
      <c r="M167" s="9">
        <v>17.476025867000697</v>
      </c>
      <c r="N167" s="9">
        <f t="shared" si="37"/>
        <v>0</v>
      </c>
      <c r="O167" s="10">
        <v>7.758986816025601</v>
      </c>
      <c r="P167" s="9">
        <v>18.265156888504603</v>
      </c>
      <c r="Q167" s="9">
        <f t="shared" si="38"/>
        <v>110.37960959185342</v>
      </c>
      <c r="R167" s="10" t="e">
        <v>#N/A</v>
      </c>
      <c r="S167" s="9">
        <v>11.100027516303001</v>
      </c>
      <c r="T167" s="9">
        <f t="shared" si="39"/>
        <v>0</v>
      </c>
      <c r="U167" s="10" t="e">
        <v>#N/A</v>
      </c>
      <c r="V167" s="9">
        <v>15.913772788773802</v>
      </c>
      <c r="W167" s="9">
        <f t="shared" si="40"/>
        <v>0</v>
      </c>
      <c r="X167" s="10" t="e">
        <v>#N/A</v>
      </c>
      <c r="Y167" s="9">
        <v>12.438319158611598</v>
      </c>
      <c r="Z167" s="9">
        <f t="shared" si="41"/>
        <v>0</v>
      </c>
      <c r="AA167" s="10" t="e">
        <v>#N/A</v>
      </c>
      <c r="AB167" s="9">
        <v>14.7062375332393</v>
      </c>
      <c r="AC167" s="9">
        <f t="shared" si="42"/>
        <v>0</v>
      </c>
      <c r="AD167" s="10" t="e">
        <v>#N/A</v>
      </c>
      <c r="AE167" s="9">
        <v>14.252835576236901</v>
      </c>
      <c r="AF167" s="9">
        <f t="shared" si="43"/>
        <v>0</v>
      </c>
      <c r="AG167" s="10" t="e">
        <v>#N/A</v>
      </c>
      <c r="AH167" s="9">
        <v>11.3828681974442</v>
      </c>
      <c r="AI167" s="9">
        <f t="shared" si="44"/>
        <v>0</v>
      </c>
      <c r="AJ167" s="10" t="e">
        <v>#N/A</v>
      </c>
      <c r="AK167" s="9">
        <v>15.602815859086999</v>
      </c>
      <c r="AL167" s="9">
        <f t="shared" si="45"/>
        <v>0</v>
      </c>
      <c r="AM167" s="10" t="e">
        <v>#N/A</v>
      </c>
      <c r="AN167" s="9">
        <v>12.951067978939701</v>
      </c>
      <c r="AO167" s="9">
        <f t="shared" si="46"/>
        <v>0</v>
      </c>
      <c r="AP167" s="10" t="e">
        <v>#N/A</v>
      </c>
      <c r="AQ167" s="9">
        <v>12.382546253193802</v>
      </c>
      <c r="AR167" s="9">
        <f t="shared" si="47"/>
        <v>0</v>
      </c>
      <c r="AS167" s="10" t="e">
        <v>#N/A</v>
      </c>
      <c r="AT167" s="9">
        <v>12.067719882959899</v>
      </c>
      <c r="AU167" s="9">
        <f t="shared" si="48"/>
        <v>0</v>
      </c>
      <c r="AV167" s="10" t="e">
        <v>#N/A</v>
      </c>
      <c r="AW167" s="9">
        <v>11.347586396645401</v>
      </c>
      <c r="AX167" s="9">
        <f t="shared" si="49"/>
        <v>0</v>
      </c>
      <c r="AY167" s="10" t="e">
        <v>#N/A</v>
      </c>
      <c r="AZ167" s="9">
        <v>15.598017731831298</v>
      </c>
      <c r="BA167" s="9">
        <f t="shared" si="50"/>
        <v>0</v>
      </c>
      <c r="BB167" s="10" t="e">
        <v>#N/A</v>
      </c>
      <c r="BC167" s="9">
        <v>15.600601440009399</v>
      </c>
      <c r="BD167" s="9">
        <f t="shared" si="51"/>
        <v>0</v>
      </c>
      <c r="BE167" s="10" t="e">
        <v>#N/A</v>
      </c>
      <c r="BF167" s="9">
        <v>15.3785365883063</v>
      </c>
      <c r="BG167" s="9">
        <f t="shared" si="52"/>
        <v>0</v>
      </c>
      <c r="BH167" s="10" t="e">
        <v>#N/A</v>
      </c>
      <c r="BI167" s="9">
        <v>15.3461382857055</v>
      </c>
      <c r="BJ167" s="9">
        <f t="shared" si="53"/>
        <v>0</v>
      </c>
      <c r="BK167" s="10" t="e">
        <v>#N/A</v>
      </c>
      <c r="BL167" s="9">
        <v>15.199631129280299</v>
      </c>
      <c r="BM167" s="9">
        <f t="shared" si="54"/>
        <v>0</v>
      </c>
      <c r="BN167" s="10" t="e">
        <v>#N/A</v>
      </c>
      <c r="BO167" s="9">
        <v>14.942979213290599</v>
      </c>
      <c r="BP167" s="9">
        <f t="shared" si="55"/>
        <v>0</v>
      </c>
      <c r="BQ167" s="10" t="e">
        <v>#N/A</v>
      </c>
      <c r="BR167" s="9">
        <v>14.8899204940193</v>
      </c>
      <c r="BS167" s="9">
        <f t="shared" si="56"/>
        <v>0</v>
      </c>
      <c r="BT167" s="10" t="e">
        <v>#N/A</v>
      </c>
      <c r="BU167" s="9">
        <v>14.6405614294694</v>
      </c>
      <c r="BV167" s="9">
        <f t="shared" si="57"/>
        <v>0</v>
      </c>
      <c r="BW167" s="10" t="e">
        <v>#N/A</v>
      </c>
      <c r="BX167" s="9">
        <v>14.799451493743501</v>
      </c>
      <c r="BY167" s="9">
        <f t="shared" si="58"/>
        <v>0</v>
      </c>
      <c r="BZ167" s="10" t="e">
        <v>#N/A</v>
      </c>
      <c r="CA167" s="9">
        <v>15.338577839953501</v>
      </c>
      <c r="CB167" s="9">
        <f t="shared" si="59"/>
        <v>0</v>
      </c>
      <c r="CC167" s="10" t="e">
        <v>#N/A</v>
      </c>
      <c r="CD167" s="9">
        <v>16.841922261772897</v>
      </c>
      <c r="CE167" s="9">
        <f t="shared" si="60"/>
        <v>0</v>
      </c>
      <c r="CF167" s="10" t="e">
        <v>#N/A</v>
      </c>
      <c r="CG167" s="9">
        <v>17.045320582899901</v>
      </c>
      <c r="CH167" s="9">
        <f t="shared" si="61"/>
        <v>0</v>
      </c>
      <c r="CI167" s="10" t="e">
        <v>#N/A</v>
      </c>
      <c r="CJ167" s="9">
        <v>15.377001755807601</v>
      </c>
      <c r="CK167" s="9">
        <f t="shared" si="62"/>
        <v>0</v>
      </c>
      <c r="CL167" s="10" t="e">
        <v>#N/A</v>
      </c>
      <c r="CM167" s="9">
        <v>15.018880182638501</v>
      </c>
      <c r="CN167" s="9">
        <f t="shared" si="63"/>
        <v>0</v>
      </c>
      <c r="CO167" s="10" t="e">
        <v>#N/A</v>
      </c>
      <c r="CP167" s="9">
        <v>10.3856920134414</v>
      </c>
      <c r="CQ167" s="9">
        <f t="shared" si="64"/>
        <v>0</v>
      </c>
      <c r="CR167" s="10" t="e">
        <v>#N/A</v>
      </c>
      <c r="CS167" s="9">
        <v>11.912833472432201</v>
      </c>
      <c r="CT167" s="9">
        <f t="shared" si="65"/>
        <v>0</v>
      </c>
      <c r="CU167" s="10" t="e">
        <v>#N/A</v>
      </c>
      <c r="CV167" s="9">
        <v>10.495088794571998</v>
      </c>
      <c r="CW167" s="9">
        <f t="shared" si="66"/>
        <v>0</v>
      </c>
      <c r="CX167" s="10" t="e">
        <v>#N/A</v>
      </c>
      <c r="CY167" s="9">
        <v>12.8287561050265</v>
      </c>
      <c r="CZ167" s="9">
        <f t="shared" si="67"/>
        <v>0</v>
      </c>
      <c r="DA167" s="6"/>
    </row>
    <row r="168" spans="1:105" s="1" customFormat="1" ht="14.4" customHeight="1" x14ac:dyDescent="0.3">
      <c r="A168" s="13" t="s">
        <v>280</v>
      </c>
      <c r="B168" s="13" t="s">
        <v>281</v>
      </c>
      <c r="C168" s="10">
        <v>0.45641098917797862</v>
      </c>
      <c r="D168" s="9">
        <v>5.9876236383119021</v>
      </c>
      <c r="E168" s="9">
        <f t="shared" si="34"/>
        <v>30.594313369939115</v>
      </c>
      <c r="F168" s="10" t="e">
        <v>#N/A</v>
      </c>
      <c r="G168" s="9">
        <v>11.087816131149101</v>
      </c>
      <c r="H168" s="9">
        <f t="shared" si="35"/>
        <v>0</v>
      </c>
      <c r="I168" s="10" t="e">
        <v>#N/A</v>
      </c>
      <c r="J168" s="9">
        <v>11.762897451700301</v>
      </c>
      <c r="K168" s="9">
        <f t="shared" si="36"/>
        <v>0</v>
      </c>
      <c r="L168" s="10" t="e">
        <v>#N/A</v>
      </c>
      <c r="M168" s="9">
        <v>15.723740157620302</v>
      </c>
      <c r="N168" s="9">
        <f t="shared" si="37"/>
        <v>0</v>
      </c>
      <c r="O168" s="10" t="e">
        <v>#N/A</v>
      </c>
      <c r="P168" s="9">
        <v>16.545220998557898</v>
      </c>
      <c r="Q168" s="9">
        <f t="shared" si="38"/>
        <v>0</v>
      </c>
      <c r="R168" s="10" t="e">
        <v>#N/A</v>
      </c>
      <c r="S168" s="9">
        <v>9.6501565997468006</v>
      </c>
      <c r="T168" s="9">
        <f t="shared" si="39"/>
        <v>0</v>
      </c>
      <c r="U168" s="10" t="e">
        <v>#N/A</v>
      </c>
      <c r="V168" s="9">
        <v>14.442045274990004</v>
      </c>
      <c r="W168" s="9">
        <f t="shared" si="40"/>
        <v>0</v>
      </c>
      <c r="X168" s="10" t="e">
        <v>#N/A</v>
      </c>
      <c r="Y168" s="9">
        <v>10.369334847213302</v>
      </c>
      <c r="Z168" s="9">
        <f t="shared" si="41"/>
        <v>0</v>
      </c>
      <c r="AA168" s="10" t="e">
        <v>#N/A</v>
      </c>
      <c r="AB168" s="9">
        <v>13.1192439596425</v>
      </c>
      <c r="AC168" s="9">
        <f t="shared" si="42"/>
        <v>0</v>
      </c>
      <c r="AD168" s="10" t="e">
        <v>#N/A</v>
      </c>
      <c r="AE168" s="9">
        <v>12.577248928769301</v>
      </c>
      <c r="AF168" s="9">
        <f t="shared" si="43"/>
        <v>0</v>
      </c>
      <c r="AG168" s="10" t="e">
        <v>#N/A</v>
      </c>
      <c r="AH168" s="9">
        <v>11.201122317200301</v>
      </c>
      <c r="AI168" s="9">
        <f t="shared" si="44"/>
        <v>0</v>
      </c>
      <c r="AJ168" s="10" t="e">
        <v>#N/A</v>
      </c>
      <c r="AK168" s="9">
        <v>14.018933749014803</v>
      </c>
      <c r="AL168" s="9">
        <f t="shared" si="45"/>
        <v>0</v>
      </c>
      <c r="AM168" s="10" t="e">
        <v>#N/A</v>
      </c>
      <c r="AN168" s="9">
        <v>10.832549085211703</v>
      </c>
      <c r="AO168" s="9">
        <f t="shared" si="46"/>
        <v>0</v>
      </c>
      <c r="AP168" s="10" t="e">
        <v>#N/A</v>
      </c>
      <c r="AQ168" s="9">
        <v>11.489853123457703</v>
      </c>
      <c r="AR168" s="9">
        <f t="shared" si="47"/>
        <v>0</v>
      </c>
      <c r="AS168" s="10" t="e">
        <v>#N/A</v>
      </c>
      <c r="AT168" s="9">
        <v>11.220727632110002</v>
      </c>
      <c r="AU168" s="9">
        <f t="shared" si="48"/>
        <v>0</v>
      </c>
      <c r="AV168" s="10" t="e">
        <v>#N/A</v>
      </c>
      <c r="AW168" s="9">
        <v>10.5227463184351</v>
      </c>
      <c r="AX168" s="9">
        <f t="shared" si="49"/>
        <v>0</v>
      </c>
      <c r="AY168" s="10" t="e">
        <v>#N/A</v>
      </c>
      <c r="AZ168" s="9">
        <v>15.7093862968708</v>
      </c>
      <c r="BA168" s="9">
        <f t="shared" si="50"/>
        <v>0</v>
      </c>
      <c r="BB168" s="10" t="e">
        <v>#N/A</v>
      </c>
      <c r="BC168" s="9">
        <v>15.146550299261204</v>
      </c>
      <c r="BD168" s="9">
        <f t="shared" si="51"/>
        <v>0</v>
      </c>
      <c r="BE168" s="10" t="e">
        <v>#N/A</v>
      </c>
      <c r="BF168" s="9">
        <v>14.724824385194903</v>
      </c>
      <c r="BG168" s="9">
        <f t="shared" si="52"/>
        <v>0</v>
      </c>
      <c r="BH168" s="10" t="e">
        <v>#N/A</v>
      </c>
      <c r="BI168" s="9">
        <v>14.547240057246402</v>
      </c>
      <c r="BJ168" s="9">
        <f t="shared" si="53"/>
        <v>0</v>
      </c>
      <c r="BK168" s="10" t="e">
        <v>#N/A</v>
      </c>
      <c r="BL168" s="9">
        <v>14.332885525172703</v>
      </c>
      <c r="BM168" s="9">
        <f t="shared" si="54"/>
        <v>0</v>
      </c>
      <c r="BN168" s="10" t="e">
        <v>#N/A</v>
      </c>
      <c r="BO168" s="9">
        <v>13.967970646423701</v>
      </c>
      <c r="BP168" s="9">
        <f t="shared" si="55"/>
        <v>0</v>
      </c>
      <c r="BQ168" s="10" t="e">
        <v>#N/A</v>
      </c>
      <c r="BR168" s="9">
        <v>13.807071284963403</v>
      </c>
      <c r="BS168" s="9">
        <f t="shared" si="56"/>
        <v>0</v>
      </c>
      <c r="BT168" s="10" t="e">
        <v>#N/A</v>
      </c>
      <c r="BU168" s="9">
        <v>13.495134130033602</v>
      </c>
      <c r="BV168" s="9">
        <f t="shared" si="57"/>
        <v>0</v>
      </c>
      <c r="BW168" s="10" t="e">
        <v>#N/A</v>
      </c>
      <c r="BX168" s="9">
        <v>13.584835907700402</v>
      </c>
      <c r="BY168" s="9">
        <f t="shared" si="58"/>
        <v>0</v>
      </c>
      <c r="BZ168" s="10" t="e">
        <v>#N/A</v>
      </c>
      <c r="CA168" s="9">
        <v>14.585488871991704</v>
      </c>
      <c r="CB168" s="9">
        <f t="shared" si="59"/>
        <v>0</v>
      </c>
      <c r="CC168" s="10" t="e">
        <v>#N/A</v>
      </c>
      <c r="CD168" s="9">
        <v>15.886827114012103</v>
      </c>
      <c r="CE168" s="9">
        <f t="shared" si="60"/>
        <v>0</v>
      </c>
      <c r="CF168" s="10" t="e">
        <v>#N/A</v>
      </c>
      <c r="CG168" s="9">
        <v>16.156393911472701</v>
      </c>
      <c r="CH168" s="9">
        <f t="shared" si="61"/>
        <v>0</v>
      </c>
      <c r="CI168" s="10" t="e">
        <v>#N/A</v>
      </c>
      <c r="CJ168" s="9">
        <v>14.5447372164376</v>
      </c>
      <c r="CK168" s="9">
        <f t="shared" si="62"/>
        <v>0</v>
      </c>
      <c r="CL168" s="10" t="e">
        <v>#N/A</v>
      </c>
      <c r="CM168" s="9">
        <v>14.152296416600301</v>
      </c>
      <c r="CN168" s="9">
        <f t="shared" si="63"/>
        <v>0</v>
      </c>
      <c r="CO168" s="10" t="e">
        <v>#N/A</v>
      </c>
      <c r="CP168" s="9">
        <v>7.8686798621681007</v>
      </c>
      <c r="CQ168" s="9">
        <f t="shared" si="64"/>
        <v>0</v>
      </c>
      <c r="CR168" s="10" t="e">
        <v>#N/A</v>
      </c>
      <c r="CS168" s="9">
        <v>9.856799652323101</v>
      </c>
      <c r="CT168" s="9">
        <f t="shared" si="65"/>
        <v>0</v>
      </c>
      <c r="CU168" s="10" t="e">
        <v>#N/A</v>
      </c>
      <c r="CV168" s="9">
        <v>7.9810500312741013</v>
      </c>
      <c r="CW168" s="9">
        <f t="shared" si="66"/>
        <v>0</v>
      </c>
      <c r="CX168" s="10" t="e">
        <v>#N/A</v>
      </c>
      <c r="CY168" s="9">
        <v>10.600337165909</v>
      </c>
      <c r="CZ168" s="9">
        <f t="shared" si="67"/>
        <v>0</v>
      </c>
      <c r="DA168" s="6"/>
    </row>
    <row r="169" spans="1:105" s="1" customFormat="1" ht="14.4" customHeight="1" x14ac:dyDescent="0.3">
      <c r="A169" s="13" t="s">
        <v>282</v>
      </c>
      <c r="B169" s="13" t="s">
        <v>283</v>
      </c>
      <c r="C169" s="10">
        <v>0.41647502762490163</v>
      </c>
      <c r="D169" s="9">
        <v>5.5680347920120994</v>
      </c>
      <c r="E169" s="9">
        <f t="shared" si="34"/>
        <v>26.53856800605308</v>
      </c>
      <c r="F169" s="10" t="e">
        <v>#N/A</v>
      </c>
      <c r="G169" s="9">
        <v>10.595907840402099</v>
      </c>
      <c r="H169" s="9">
        <f t="shared" si="35"/>
        <v>0</v>
      </c>
      <c r="I169" s="10" t="e">
        <v>#N/A</v>
      </c>
      <c r="J169" s="9">
        <v>11.486534203650098</v>
      </c>
      <c r="K169" s="9">
        <f t="shared" si="36"/>
        <v>0</v>
      </c>
      <c r="L169" s="10" t="e">
        <v>#N/A</v>
      </c>
      <c r="M169" s="9">
        <v>15.511548191087996</v>
      </c>
      <c r="N169" s="9">
        <f t="shared" si="37"/>
        <v>0</v>
      </c>
      <c r="O169" s="10" t="e">
        <v>#N/A</v>
      </c>
      <c r="P169" s="9">
        <v>16.475440623061303</v>
      </c>
      <c r="Q169" s="9">
        <f t="shared" si="38"/>
        <v>0</v>
      </c>
      <c r="R169" s="10" t="e">
        <v>#N/A</v>
      </c>
      <c r="S169" s="9">
        <v>9.1399718782684012</v>
      </c>
      <c r="T169" s="9">
        <f t="shared" si="39"/>
        <v>0</v>
      </c>
      <c r="U169" s="10" t="e">
        <v>#N/A</v>
      </c>
      <c r="V169" s="9">
        <v>14.1349663655486</v>
      </c>
      <c r="W169" s="9">
        <f t="shared" si="40"/>
        <v>0</v>
      </c>
      <c r="X169" s="10" t="e">
        <v>#N/A</v>
      </c>
      <c r="Y169" s="9">
        <v>9.920974222727498</v>
      </c>
      <c r="Z169" s="9">
        <f t="shared" si="41"/>
        <v>0</v>
      </c>
      <c r="AA169" s="10" t="e">
        <v>#N/A</v>
      </c>
      <c r="AB169" s="9">
        <v>12.737165096972699</v>
      </c>
      <c r="AC169" s="9">
        <f t="shared" si="42"/>
        <v>0</v>
      </c>
      <c r="AD169" s="10" t="e">
        <v>#N/A</v>
      </c>
      <c r="AE169" s="9">
        <v>12.172875997228601</v>
      </c>
      <c r="AF169" s="9">
        <f t="shared" si="43"/>
        <v>0</v>
      </c>
      <c r="AG169" s="10" t="e">
        <v>#N/A</v>
      </c>
      <c r="AH169" s="9">
        <v>10.857670711620099</v>
      </c>
      <c r="AI169" s="9">
        <f t="shared" si="44"/>
        <v>0</v>
      </c>
      <c r="AJ169" s="10" t="e">
        <v>#N/A</v>
      </c>
      <c r="AK169" s="9">
        <v>13.704748497753801</v>
      </c>
      <c r="AL169" s="9">
        <f t="shared" si="45"/>
        <v>0</v>
      </c>
      <c r="AM169" s="10" t="e">
        <v>#N/A</v>
      </c>
      <c r="AN169" s="9">
        <v>10.4648721250541</v>
      </c>
      <c r="AO169" s="9">
        <f t="shared" si="46"/>
        <v>0</v>
      </c>
      <c r="AP169" s="10" t="e">
        <v>#N/A</v>
      </c>
      <c r="AQ169" s="9">
        <v>11.173732689971899</v>
      </c>
      <c r="AR169" s="9">
        <f t="shared" si="47"/>
        <v>0</v>
      </c>
      <c r="AS169" s="10" t="e">
        <v>#N/A</v>
      </c>
      <c r="AT169" s="9">
        <v>10.8902969347645</v>
      </c>
      <c r="AU169" s="9">
        <f t="shared" si="48"/>
        <v>0</v>
      </c>
      <c r="AV169" s="10" t="e">
        <v>#N/A</v>
      </c>
      <c r="AW169" s="9">
        <v>10.182436617447198</v>
      </c>
      <c r="AX169" s="9">
        <f t="shared" si="49"/>
        <v>0</v>
      </c>
      <c r="AY169" s="10" t="e">
        <v>#N/A</v>
      </c>
      <c r="AZ169" s="9">
        <v>15.755918401114798</v>
      </c>
      <c r="BA169" s="9">
        <f t="shared" si="50"/>
        <v>0</v>
      </c>
      <c r="BB169" s="10" t="e">
        <v>#N/A</v>
      </c>
      <c r="BC169" s="9">
        <v>15.169371253378699</v>
      </c>
      <c r="BD169" s="9">
        <f t="shared" si="51"/>
        <v>0</v>
      </c>
      <c r="BE169" s="10" t="e">
        <v>#N/A</v>
      </c>
      <c r="BF169" s="9">
        <v>14.728850069494499</v>
      </c>
      <c r="BG169" s="9">
        <f t="shared" si="52"/>
        <v>0</v>
      </c>
      <c r="BH169" s="10" t="e">
        <v>#N/A</v>
      </c>
      <c r="BI169" s="9">
        <v>14.539768179907199</v>
      </c>
      <c r="BJ169" s="9">
        <f t="shared" si="53"/>
        <v>0</v>
      </c>
      <c r="BK169" s="10" t="e">
        <v>#N/A</v>
      </c>
      <c r="BL169" s="9">
        <v>14.317636247315399</v>
      </c>
      <c r="BM169" s="9">
        <f t="shared" si="54"/>
        <v>0</v>
      </c>
      <c r="BN169" s="10" t="e">
        <v>#N/A</v>
      </c>
      <c r="BO169" s="9">
        <v>13.9352221969407</v>
      </c>
      <c r="BP169" s="9">
        <f t="shared" si="55"/>
        <v>0</v>
      </c>
      <c r="BQ169" s="10" t="e">
        <v>#N/A</v>
      </c>
      <c r="BR169" s="9">
        <v>13.764859005397497</v>
      </c>
      <c r="BS169" s="9">
        <f t="shared" si="56"/>
        <v>0</v>
      </c>
      <c r="BT169" s="10" t="e">
        <v>#N/A</v>
      </c>
      <c r="BU169" s="9">
        <v>13.439756499729299</v>
      </c>
      <c r="BV169" s="9">
        <f t="shared" si="57"/>
        <v>0</v>
      </c>
      <c r="BW169" s="10" t="e">
        <v>#N/A</v>
      </c>
      <c r="BX169" s="9">
        <v>13.529034299728998</v>
      </c>
      <c r="BY169" s="9">
        <f t="shared" si="58"/>
        <v>0</v>
      </c>
      <c r="BZ169" s="10" t="e">
        <v>#N/A</v>
      </c>
      <c r="CA169" s="9">
        <v>14.555788351321603</v>
      </c>
      <c r="CB169" s="9">
        <f t="shared" si="59"/>
        <v>0</v>
      </c>
      <c r="CC169" s="10" t="e">
        <v>#N/A</v>
      </c>
      <c r="CD169" s="9">
        <v>15.872044424404699</v>
      </c>
      <c r="CE169" s="9">
        <f t="shared" si="60"/>
        <v>0</v>
      </c>
      <c r="CF169" s="10" t="e">
        <v>#N/A</v>
      </c>
      <c r="CG169" s="9">
        <v>16.172002725267703</v>
      </c>
      <c r="CH169" s="9">
        <f t="shared" si="61"/>
        <v>0</v>
      </c>
      <c r="CI169" s="10" t="e">
        <v>#N/A</v>
      </c>
      <c r="CJ169" s="9">
        <v>14.480926310854798</v>
      </c>
      <c r="CK169" s="9">
        <f t="shared" si="62"/>
        <v>0</v>
      </c>
      <c r="CL169" s="10" t="e">
        <v>#N/A</v>
      </c>
      <c r="CM169" s="9">
        <v>14.127051959372096</v>
      </c>
      <c r="CN169" s="9">
        <f t="shared" si="63"/>
        <v>0</v>
      </c>
      <c r="CO169" s="10" t="e">
        <v>#N/A</v>
      </c>
      <c r="CP169" s="9">
        <v>7.4512724339464995</v>
      </c>
      <c r="CQ169" s="9">
        <f t="shared" si="64"/>
        <v>0</v>
      </c>
      <c r="CR169" s="10" t="e">
        <v>#N/A</v>
      </c>
      <c r="CS169" s="9">
        <v>9.388327456689499</v>
      </c>
      <c r="CT169" s="9">
        <f t="shared" si="65"/>
        <v>0</v>
      </c>
      <c r="CU169" s="10" t="e">
        <v>#N/A</v>
      </c>
      <c r="CV169" s="9">
        <v>7.5666903199685009</v>
      </c>
      <c r="CW169" s="9">
        <f t="shared" si="66"/>
        <v>0</v>
      </c>
      <c r="CX169" s="10" t="e">
        <v>#N/A</v>
      </c>
      <c r="CY169" s="9">
        <v>10.339913360516601</v>
      </c>
      <c r="CZ169" s="9">
        <f t="shared" si="67"/>
        <v>0</v>
      </c>
      <c r="DA169" s="6"/>
    </row>
    <row r="170" spans="1:105" s="1" customFormat="1" ht="14.4" customHeight="1" x14ac:dyDescent="0.3">
      <c r="A170" s="13" t="s">
        <v>284</v>
      </c>
      <c r="B170" s="13" t="s">
        <v>285</v>
      </c>
      <c r="C170" s="10">
        <v>0.45070585181325384</v>
      </c>
      <c r="D170" s="9">
        <v>5.5905149499467015</v>
      </c>
      <c r="E170" s="9">
        <f t="shared" si="34"/>
        <v>26.417637565255365</v>
      </c>
      <c r="F170" s="10" t="e">
        <v>#N/A</v>
      </c>
      <c r="G170" s="9">
        <v>10.732902817177003</v>
      </c>
      <c r="H170" s="9">
        <f t="shared" si="35"/>
        <v>0</v>
      </c>
      <c r="I170" s="10" t="e">
        <v>#N/A</v>
      </c>
      <c r="J170" s="9">
        <v>11.482197437481901</v>
      </c>
      <c r="K170" s="9">
        <f t="shared" si="36"/>
        <v>0</v>
      </c>
      <c r="L170" s="10" t="e">
        <v>#N/A</v>
      </c>
      <c r="M170" s="9">
        <v>15.527904728466403</v>
      </c>
      <c r="N170" s="9">
        <f t="shared" si="37"/>
        <v>0</v>
      </c>
      <c r="O170" s="10" t="e">
        <v>#N/A</v>
      </c>
      <c r="P170" s="9">
        <v>16.438471883803004</v>
      </c>
      <c r="Q170" s="9">
        <f t="shared" si="38"/>
        <v>0</v>
      </c>
      <c r="R170" s="10" t="e">
        <v>#N/A</v>
      </c>
      <c r="S170" s="9">
        <v>9.3081172765581002</v>
      </c>
      <c r="T170" s="9">
        <f t="shared" si="39"/>
        <v>0</v>
      </c>
      <c r="U170" s="10" t="e">
        <v>#N/A</v>
      </c>
      <c r="V170" s="9">
        <v>14.274301799029502</v>
      </c>
      <c r="W170" s="9">
        <f t="shared" si="40"/>
        <v>0</v>
      </c>
      <c r="X170" s="10" t="e">
        <v>#N/A</v>
      </c>
      <c r="Y170" s="9">
        <v>9.996872871866703</v>
      </c>
      <c r="Z170" s="9">
        <f t="shared" si="41"/>
        <v>0</v>
      </c>
      <c r="AA170" s="10" t="e">
        <v>#N/A</v>
      </c>
      <c r="AB170" s="9">
        <v>12.905321135452102</v>
      </c>
      <c r="AC170" s="9">
        <f t="shared" si="42"/>
        <v>0</v>
      </c>
      <c r="AD170" s="10" t="e">
        <v>#N/A</v>
      </c>
      <c r="AE170" s="9">
        <v>12.353164749867702</v>
      </c>
      <c r="AF170" s="9">
        <f t="shared" si="43"/>
        <v>0</v>
      </c>
      <c r="AG170" s="10" t="e">
        <v>#N/A</v>
      </c>
      <c r="AH170" s="9">
        <v>10.889712927844503</v>
      </c>
      <c r="AI170" s="9">
        <f t="shared" si="44"/>
        <v>0</v>
      </c>
      <c r="AJ170" s="10" t="e">
        <v>#N/A</v>
      </c>
      <c r="AK170" s="9">
        <v>13.7731681855457</v>
      </c>
      <c r="AL170" s="9">
        <f t="shared" si="45"/>
        <v>0</v>
      </c>
      <c r="AM170" s="10" t="e">
        <v>#N/A</v>
      </c>
      <c r="AN170" s="9">
        <v>10.506022054771702</v>
      </c>
      <c r="AO170" s="9">
        <f t="shared" si="46"/>
        <v>0</v>
      </c>
      <c r="AP170" s="10" t="e">
        <v>#N/A</v>
      </c>
      <c r="AQ170" s="9">
        <v>11.271561318931603</v>
      </c>
      <c r="AR170" s="9">
        <f t="shared" si="47"/>
        <v>0</v>
      </c>
      <c r="AS170" s="10" t="e">
        <v>#N/A</v>
      </c>
      <c r="AT170" s="9">
        <v>10.9797583390108</v>
      </c>
      <c r="AU170" s="9">
        <f t="shared" si="48"/>
        <v>0</v>
      </c>
      <c r="AV170" s="10" t="e">
        <v>#N/A</v>
      </c>
      <c r="AW170" s="9">
        <v>10.266561374159302</v>
      </c>
      <c r="AX170" s="9">
        <f t="shared" si="49"/>
        <v>0</v>
      </c>
      <c r="AY170" s="10" t="e">
        <v>#N/A</v>
      </c>
      <c r="AZ170" s="9">
        <v>15.734569962923501</v>
      </c>
      <c r="BA170" s="9">
        <f t="shared" si="50"/>
        <v>0</v>
      </c>
      <c r="BB170" s="10" t="e">
        <v>#N/A</v>
      </c>
      <c r="BC170" s="9">
        <v>15.181484772838502</v>
      </c>
      <c r="BD170" s="9">
        <f t="shared" si="51"/>
        <v>0</v>
      </c>
      <c r="BE170" s="10" t="e">
        <v>#N/A</v>
      </c>
      <c r="BF170" s="9">
        <v>14.7582160147821</v>
      </c>
      <c r="BG170" s="9">
        <f t="shared" si="52"/>
        <v>0</v>
      </c>
      <c r="BH170" s="10" t="e">
        <v>#N/A</v>
      </c>
      <c r="BI170" s="9">
        <v>14.582797179264503</v>
      </c>
      <c r="BJ170" s="9">
        <f t="shared" si="53"/>
        <v>0</v>
      </c>
      <c r="BK170" s="10" t="e">
        <v>#N/A</v>
      </c>
      <c r="BL170" s="9">
        <v>14.365284469273405</v>
      </c>
      <c r="BM170" s="9">
        <f t="shared" si="54"/>
        <v>0</v>
      </c>
      <c r="BN170" s="10" t="e">
        <v>#N/A</v>
      </c>
      <c r="BO170" s="9">
        <v>13.994897816770099</v>
      </c>
      <c r="BP170" s="9">
        <f t="shared" si="55"/>
        <v>0</v>
      </c>
      <c r="BQ170" s="10" t="e">
        <v>#N/A</v>
      </c>
      <c r="BR170" s="9">
        <v>13.837056541580104</v>
      </c>
      <c r="BS170" s="9">
        <f t="shared" si="56"/>
        <v>0</v>
      </c>
      <c r="BT170" s="10" t="e">
        <v>#N/A</v>
      </c>
      <c r="BU170" s="9">
        <v>13.519418465684002</v>
      </c>
      <c r="BV170" s="9">
        <f t="shared" si="57"/>
        <v>0</v>
      </c>
      <c r="BW170" s="10" t="e">
        <v>#N/A</v>
      </c>
      <c r="BX170" s="9">
        <v>13.612220839207001</v>
      </c>
      <c r="BY170" s="9">
        <f t="shared" si="58"/>
        <v>0</v>
      </c>
      <c r="BZ170" s="10" t="e">
        <v>#N/A</v>
      </c>
      <c r="CA170" s="9">
        <v>14.5986951017141</v>
      </c>
      <c r="CB170" s="9">
        <f t="shared" si="59"/>
        <v>0</v>
      </c>
      <c r="CC170" s="10" t="e">
        <v>#N/A</v>
      </c>
      <c r="CD170" s="9">
        <v>15.925524948023501</v>
      </c>
      <c r="CE170" s="9">
        <f t="shared" si="60"/>
        <v>0</v>
      </c>
      <c r="CF170" s="10" t="e">
        <v>#N/A</v>
      </c>
      <c r="CG170" s="9">
        <v>16.218604131151302</v>
      </c>
      <c r="CH170" s="9">
        <f t="shared" si="61"/>
        <v>0</v>
      </c>
      <c r="CI170" s="10" t="e">
        <v>#N/A</v>
      </c>
      <c r="CJ170" s="9">
        <v>14.5468427664104</v>
      </c>
      <c r="CK170" s="9">
        <f t="shared" si="62"/>
        <v>0</v>
      </c>
      <c r="CL170" s="10" t="e">
        <v>#N/A</v>
      </c>
      <c r="CM170" s="9">
        <v>14.175317691455604</v>
      </c>
      <c r="CN170" s="9">
        <f t="shared" si="63"/>
        <v>0</v>
      </c>
      <c r="CO170" s="10" t="e">
        <v>#N/A</v>
      </c>
      <c r="CP170" s="9">
        <v>7.4728365012844016</v>
      </c>
      <c r="CQ170" s="9">
        <f t="shared" si="64"/>
        <v>0</v>
      </c>
      <c r="CR170" s="10" t="e">
        <v>#N/A</v>
      </c>
      <c r="CS170" s="9">
        <v>9.4735880504133014</v>
      </c>
      <c r="CT170" s="9">
        <f t="shared" si="65"/>
        <v>0</v>
      </c>
      <c r="CU170" s="10" t="e">
        <v>#N/A</v>
      </c>
      <c r="CV170" s="9">
        <v>7.5878942636142028</v>
      </c>
      <c r="CW170" s="9">
        <f t="shared" si="66"/>
        <v>0</v>
      </c>
      <c r="CX170" s="10" t="e">
        <v>#N/A</v>
      </c>
      <c r="CY170" s="9">
        <v>10.326193755292003</v>
      </c>
      <c r="CZ170" s="9">
        <f t="shared" si="67"/>
        <v>0</v>
      </c>
      <c r="DA170" s="6"/>
    </row>
    <row r="171" spans="1:105" s="1" customFormat="1" ht="14.4" customHeight="1" x14ac:dyDescent="0.3">
      <c r="A171" s="13" t="s">
        <v>286</v>
      </c>
      <c r="B171" s="13" t="s">
        <v>287</v>
      </c>
      <c r="C171" s="10">
        <v>-10.885402091894743</v>
      </c>
      <c r="D171" s="9">
        <v>-14.889003158934596</v>
      </c>
      <c r="E171" s="9">
        <f t="shared" si="34"/>
        <v>16.028821504002646</v>
      </c>
      <c r="F171" s="10" t="e">
        <v>#N/A</v>
      </c>
      <c r="G171" s="9">
        <v>-7.8446620266617977</v>
      </c>
      <c r="H171" s="9">
        <f t="shared" si="35"/>
        <v>0</v>
      </c>
      <c r="I171" s="10" t="e">
        <v>#N/A</v>
      </c>
      <c r="J171" s="9">
        <v>-4.7191838875149941</v>
      </c>
      <c r="K171" s="9">
        <f t="shared" si="36"/>
        <v>0</v>
      </c>
      <c r="L171" s="10" t="e">
        <v>#N/A</v>
      </c>
      <c r="M171" s="9">
        <v>3.2066063054864031</v>
      </c>
      <c r="N171" s="9">
        <f t="shared" si="37"/>
        <v>0</v>
      </c>
      <c r="O171" s="10" t="e">
        <v>#N/A</v>
      </c>
      <c r="P171" s="9">
        <v>5.9049904728735001</v>
      </c>
      <c r="Q171" s="9">
        <f t="shared" si="38"/>
        <v>0</v>
      </c>
      <c r="R171" s="10" t="e">
        <v>#N/A</v>
      </c>
      <c r="S171" s="9">
        <v>-10.464864825666798</v>
      </c>
      <c r="T171" s="9">
        <f t="shared" si="39"/>
        <v>0</v>
      </c>
      <c r="U171" s="10" t="e">
        <v>#N/A</v>
      </c>
      <c r="V171" s="9">
        <v>1.9255797700713018</v>
      </c>
      <c r="W171" s="9">
        <f t="shared" si="40"/>
        <v>0</v>
      </c>
      <c r="X171" s="10" t="e">
        <v>#N/A</v>
      </c>
      <c r="Y171" s="9">
        <v>-8.1170369488321974</v>
      </c>
      <c r="Z171" s="9">
        <f t="shared" si="41"/>
        <v>0</v>
      </c>
      <c r="AA171" s="10" t="e">
        <v>#N/A</v>
      </c>
      <c r="AB171" s="9">
        <v>-1.8940670718654999</v>
      </c>
      <c r="AC171" s="9">
        <f t="shared" si="42"/>
        <v>0</v>
      </c>
      <c r="AD171" s="10" t="e">
        <v>#N/A</v>
      </c>
      <c r="AE171" s="9">
        <v>-3.3676516213008938</v>
      </c>
      <c r="AF171" s="9">
        <f t="shared" si="43"/>
        <v>0</v>
      </c>
      <c r="AG171" s="10" t="e">
        <v>#N/A</v>
      </c>
      <c r="AH171" s="9">
        <v>-6.1755703440100973</v>
      </c>
      <c r="AI171" s="9">
        <f t="shared" si="44"/>
        <v>0</v>
      </c>
      <c r="AJ171" s="10" t="e">
        <v>#N/A</v>
      </c>
      <c r="AK171" s="9">
        <v>0.82393555017690545</v>
      </c>
      <c r="AL171" s="9">
        <f t="shared" si="45"/>
        <v>0</v>
      </c>
      <c r="AM171" s="10" t="e">
        <v>#N/A</v>
      </c>
      <c r="AN171" s="9">
        <v>-6.6902689671361983</v>
      </c>
      <c r="AO171" s="9">
        <f t="shared" si="46"/>
        <v>0</v>
      </c>
      <c r="AP171" s="10" t="e">
        <v>#N/A</v>
      </c>
      <c r="AQ171" s="9">
        <v>-4.1215737592303938</v>
      </c>
      <c r="AR171" s="9">
        <f t="shared" si="47"/>
        <v>0</v>
      </c>
      <c r="AS171" s="10" t="e">
        <v>#N/A</v>
      </c>
      <c r="AT171" s="9">
        <v>-5.6004269955970969</v>
      </c>
      <c r="AU171" s="9">
        <f t="shared" si="48"/>
        <v>0</v>
      </c>
      <c r="AV171" s="10" t="e">
        <v>#N/A</v>
      </c>
      <c r="AW171" s="9">
        <v>-7.1742146019443958</v>
      </c>
      <c r="AX171" s="9">
        <f t="shared" si="49"/>
        <v>0</v>
      </c>
      <c r="AY171" s="10" t="e">
        <v>#N/A</v>
      </c>
      <c r="AZ171" s="9">
        <v>6.5324859126247006</v>
      </c>
      <c r="BA171" s="9">
        <f t="shared" si="50"/>
        <v>0</v>
      </c>
      <c r="BB171" s="10" t="e">
        <v>#N/A</v>
      </c>
      <c r="BC171" s="9">
        <v>4.8508575164896044</v>
      </c>
      <c r="BD171" s="9">
        <f t="shared" si="51"/>
        <v>0</v>
      </c>
      <c r="BE171" s="10" t="e">
        <v>#N/A</v>
      </c>
      <c r="BF171" s="9">
        <v>3.4526759738571045</v>
      </c>
      <c r="BG171" s="9">
        <f t="shared" si="52"/>
        <v>0</v>
      </c>
      <c r="BH171" s="10" t="e">
        <v>#N/A</v>
      </c>
      <c r="BI171" s="9">
        <v>2.7965002947763011</v>
      </c>
      <c r="BJ171" s="9">
        <f t="shared" si="53"/>
        <v>0</v>
      </c>
      <c r="BK171" s="10" t="e">
        <v>#N/A</v>
      </c>
      <c r="BL171" s="9">
        <v>2.0939141478643037</v>
      </c>
      <c r="BM171" s="9">
        <f t="shared" si="54"/>
        <v>0</v>
      </c>
      <c r="BN171" s="10" t="e">
        <v>#N/A</v>
      </c>
      <c r="BO171" s="9">
        <v>1.3423664391408039</v>
      </c>
      <c r="BP171" s="9">
        <f t="shared" si="55"/>
        <v>0</v>
      </c>
      <c r="BQ171" s="10" t="e">
        <v>#N/A</v>
      </c>
      <c r="BR171" s="9">
        <v>1.1052988115426032</v>
      </c>
      <c r="BS171" s="9">
        <f t="shared" si="56"/>
        <v>0</v>
      </c>
      <c r="BT171" s="10" t="e">
        <v>#N/A</v>
      </c>
      <c r="BU171" s="9">
        <v>0.44681436888010495</v>
      </c>
      <c r="BV171" s="9">
        <f t="shared" si="57"/>
        <v>0</v>
      </c>
      <c r="BW171" s="10" t="e">
        <v>#N/A</v>
      </c>
      <c r="BX171" s="9">
        <v>0.69731322308480514</v>
      </c>
      <c r="BY171" s="9">
        <f t="shared" si="58"/>
        <v>0</v>
      </c>
      <c r="BZ171" s="10" t="e">
        <v>#N/A</v>
      </c>
      <c r="CA171" s="9">
        <v>3.0931788483684031</v>
      </c>
      <c r="CB171" s="9">
        <f t="shared" si="59"/>
        <v>0</v>
      </c>
      <c r="CC171" s="10" t="e">
        <v>#N/A</v>
      </c>
      <c r="CD171" s="9">
        <v>5.7700239026614994</v>
      </c>
      <c r="CE171" s="9">
        <f t="shared" si="60"/>
        <v>0</v>
      </c>
      <c r="CF171" s="10" t="e">
        <v>#N/A</v>
      </c>
      <c r="CG171" s="9">
        <v>6.3207518442617001</v>
      </c>
      <c r="CH171" s="9">
        <f t="shared" si="61"/>
        <v>0</v>
      </c>
      <c r="CI171" s="10" t="e">
        <v>#N/A</v>
      </c>
      <c r="CJ171" s="9">
        <v>2.8979130284224013</v>
      </c>
      <c r="CK171" s="9">
        <f t="shared" si="62"/>
        <v>0</v>
      </c>
      <c r="CL171" s="10" t="e">
        <v>#N/A</v>
      </c>
      <c r="CM171" s="9">
        <v>1.6790431718854038</v>
      </c>
      <c r="CN171" s="9">
        <f t="shared" si="63"/>
        <v>0</v>
      </c>
      <c r="CO171" s="10" t="e">
        <v>#N/A</v>
      </c>
      <c r="CP171" s="9">
        <v>-12.983091287772098</v>
      </c>
      <c r="CQ171" s="9">
        <f t="shared" si="64"/>
        <v>0</v>
      </c>
      <c r="CR171" s="10" t="e">
        <v>#N/A</v>
      </c>
      <c r="CS171" s="9">
        <v>-8.8200226799038965</v>
      </c>
      <c r="CT171" s="9">
        <f t="shared" si="65"/>
        <v>0</v>
      </c>
      <c r="CU171" s="10" t="e">
        <v>#N/A</v>
      </c>
      <c r="CV171" s="9">
        <v>-12.707382802169295</v>
      </c>
      <c r="CW171" s="9">
        <f t="shared" si="66"/>
        <v>0</v>
      </c>
      <c r="CX171" s="10" t="e">
        <v>#N/A</v>
      </c>
      <c r="CY171" s="9">
        <v>-6.0436250658394997</v>
      </c>
      <c r="CZ171" s="9">
        <f t="shared" si="67"/>
        <v>0</v>
      </c>
      <c r="DA171" s="6"/>
    </row>
    <row r="172" spans="1:105" s="1" customFormat="1" ht="14.4" customHeight="1" x14ac:dyDescent="0.3">
      <c r="A172" s="13" t="s">
        <v>288</v>
      </c>
      <c r="B172" s="13" t="s">
        <v>289</v>
      </c>
      <c r="C172" s="10">
        <v>4.8893027215690736</v>
      </c>
      <c r="D172" s="9">
        <v>2.7217853720581004</v>
      </c>
      <c r="E172" s="9">
        <f t="shared" si="34"/>
        <v>4.6981314604310747</v>
      </c>
      <c r="F172" s="10" t="e">
        <v>#N/A</v>
      </c>
      <c r="G172" s="9">
        <v>7.8220067818120995</v>
      </c>
      <c r="H172" s="9">
        <f t="shared" si="35"/>
        <v>0</v>
      </c>
      <c r="I172" s="10" t="e">
        <v>#N/A</v>
      </c>
      <c r="J172" s="9">
        <v>7.0429822105894999</v>
      </c>
      <c r="K172" s="9">
        <f t="shared" si="36"/>
        <v>0</v>
      </c>
      <c r="L172" s="10" t="e">
        <v>#N/A</v>
      </c>
      <c r="M172" s="9">
        <v>9.3297480353118019</v>
      </c>
      <c r="N172" s="9">
        <f t="shared" si="37"/>
        <v>0</v>
      </c>
      <c r="O172" s="10" t="e">
        <v>#N/A</v>
      </c>
      <c r="P172" s="9">
        <v>8.5869073263993023</v>
      </c>
      <c r="Q172" s="9">
        <f t="shared" si="38"/>
        <v>0</v>
      </c>
      <c r="R172" s="10" t="e">
        <v>#N/A</v>
      </c>
      <c r="S172" s="9">
        <v>5.8551354225721006</v>
      </c>
      <c r="T172" s="9">
        <f t="shared" si="39"/>
        <v>0</v>
      </c>
      <c r="U172" s="10" t="e">
        <v>#N/A</v>
      </c>
      <c r="V172" s="9">
        <v>9.0134828885910991</v>
      </c>
      <c r="W172" s="9">
        <f t="shared" si="40"/>
        <v>0</v>
      </c>
      <c r="X172" s="10" t="e">
        <v>#N/A</v>
      </c>
      <c r="Y172" s="9">
        <v>6.8058152885626022</v>
      </c>
      <c r="Z172" s="9">
        <f t="shared" si="41"/>
        <v>0</v>
      </c>
      <c r="AA172" s="10" t="e">
        <v>#N/A</v>
      </c>
      <c r="AB172" s="9">
        <v>8.182146249004802</v>
      </c>
      <c r="AC172" s="9">
        <f t="shared" si="42"/>
        <v>0</v>
      </c>
      <c r="AD172" s="10" t="e">
        <v>#N/A</v>
      </c>
      <c r="AE172" s="9">
        <v>7.5139291155858992</v>
      </c>
      <c r="AF172" s="9">
        <f t="shared" si="43"/>
        <v>0</v>
      </c>
      <c r="AG172" s="10" t="e">
        <v>#N/A</v>
      </c>
      <c r="AH172" s="9">
        <v>8.5005643994877005</v>
      </c>
      <c r="AI172" s="9">
        <f t="shared" si="44"/>
        <v>0</v>
      </c>
      <c r="AJ172" s="10" t="e">
        <v>#N/A</v>
      </c>
      <c r="AK172" s="9">
        <v>8.6270021439345008</v>
      </c>
      <c r="AL172" s="9">
        <f t="shared" si="45"/>
        <v>0</v>
      </c>
      <c r="AM172" s="10" t="e">
        <v>#N/A</v>
      </c>
      <c r="AN172" s="9">
        <v>6.5511951882937005</v>
      </c>
      <c r="AO172" s="9">
        <f t="shared" si="46"/>
        <v>0</v>
      </c>
      <c r="AP172" s="10" t="e">
        <v>#N/A</v>
      </c>
      <c r="AQ172" s="9">
        <v>7.7841769699857011</v>
      </c>
      <c r="AR172" s="9">
        <f t="shared" si="47"/>
        <v>0</v>
      </c>
      <c r="AS172" s="10" t="e">
        <v>#N/A</v>
      </c>
      <c r="AT172" s="9">
        <v>7.4341855268570001</v>
      </c>
      <c r="AU172" s="9">
        <f t="shared" si="48"/>
        <v>0</v>
      </c>
      <c r="AV172" s="10" t="e">
        <v>#N/A</v>
      </c>
      <c r="AW172" s="9">
        <v>6.8118739238143</v>
      </c>
      <c r="AX172" s="9">
        <f t="shared" si="49"/>
        <v>0</v>
      </c>
      <c r="AY172" s="10" t="e">
        <v>#N/A</v>
      </c>
      <c r="AZ172" s="9">
        <v>8.2672009558441992</v>
      </c>
      <c r="BA172" s="9">
        <f t="shared" si="50"/>
        <v>0</v>
      </c>
      <c r="BB172" s="10" t="e">
        <v>#N/A</v>
      </c>
      <c r="BC172" s="9">
        <v>7.2533744405248015</v>
      </c>
      <c r="BD172" s="9">
        <f t="shared" si="51"/>
        <v>0</v>
      </c>
      <c r="BE172" s="10" t="e">
        <v>#N/A</v>
      </c>
      <c r="BF172" s="9">
        <v>6.6462638849678015</v>
      </c>
      <c r="BG172" s="9">
        <f t="shared" si="52"/>
        <v>0</v>
      </c>
      <c r="BH172" s="10" t="e">
        <v>#N/A</v>
      </c>
      <c r="BI172" s="9">
        <v>6.1201408797546009</v>
      </c>
      <c r="BJ172" s="9">
        <f t="shared" si="53"/>
        <v>0</v>
      </c>
      <c r="BK172" s="10" t="e">
        <v>#N/A</v>
      </c>
      <c r="BL172" s="9">
        <v>5.6681310460789014</v>
      </c>
      <c r="BM172" s="9">
        <f t="shared" si="54"/>
        <v>0</v>
      </c>
      <c r="BN172" s="10" t="e">
        <v>#N/A</v>
      </c>
      <c r="BO172" s="9">
        <v>5.2245090404578995</v>
      </c>
      <c r="BP172" s="9">
        <f t="shared" si="55"/>
        <v>0</v>
      </c>
      <c r="BQ172" s="10" t="e">
        <v>#N/A</v>
      </c>
      <c r="BR172" s="9">
        <v>4.9109649253216006</v>
      </c>
      <c r="BS172" s="9">
        <f t="shared" si="56"/>
        <v>0</v>
      </c>
      <c r="BT172" s="10" t="e">
        <v>#N/A</v>
      </c>
      <c r="BU172" s="9">
        <v>4.598615400775099</v>
      </c>
      <c r="BV172" s="9">
        <f t="shared" si="57"/>
        <v>0</v>
      </c>
      <c r="BW172" s="10" t="e">
        <v>#N/A</v>
      </c>
      <c r="BX172" s="9">
        <v>4.1880573370453007</v>
      </c>
      <c r="BY172" s="9">
        <f t="shared" si="58"/>
        <v>0</v>
      </c>
      <c r="BZ172" s="10" t="e">
        <v>#N/A</v>
      </c>
      <c r="CA172" s="9">
        <v>6.754617275258699</v>
      </c>
      <c r="CB172" s="9">
        <f t="shared" si="59"/>
        <v>0</v>
      </c>
      <c r="CC172" s="10" t="e">
        <v>#N/A</v>
      </c>
      <c r="CD172" s="9">
        <v>6.4964230338931017</v>
      </c>
      <c r="CE172" s="9">
        <f t="shared" si="60"/>
        <v>0</v>
      </c>
      <c r="CF172" s="10" t="e">
        <v>#N/A</v>
      </c>
      <c r="CG172" s="9">
        <v>6.3510790902892005</v>
      </c>
      <c r="CH172" s="9">
        <f t="shared" si="61"/>
        <v>0</v>
      </c>
      <c r="CI172" s="10" t="e">
        <v>#N/A</v>
      </c>
      <c r="CJ172" s="9">
        <v>6.4645736481756018</v>
      </c>
      <c r="CK172" s="9">
        <f t="shared" si="62"/>
        <v>0</v>
      </c>
      <c r="CL172" s="10" t="e">
        <v>#N/A</v>
      </c>
      <c r="CM172" s="9">
        <v>5.6289435195749995</v>
      </c>
      <c r="CN172" s="9">
        <f t="shared" si="63"/>
        <v>0</v>
      </c>
      <c r="CO172" s="10">
        <v>5.6766683898811454</v>
      </c>
      <c r="CP172" s="9">
        <v>4.6193870851873022</v>
      </c>
      <c r="CQ172" s="9">
        <f t="shared" si="64"/>
        <v>1.1178437572551152</v>
      </c>
      <c r="CR172" s="10" t="e">
        <v>#N/A</v>
      </c>
      <c r="CS172" s="9">
        <v>6.4606985733143993</v>
      </c>
      <c r="CT172" s="9">
        <f t="shared" si="65"/>
        <v>0</v>
      </c>
      <c r="CU172" s="10" t="e">
        <v>#N/A</v>
      </c>
      <c r="CV172" s="9">
        <v>4.8210850192862011</v>
      </c>
      <c r="CW172" s="9">
        <f t="shared" si="66"/>
        <v>0</v>
      </c>
      <c r="CX172" s="10" t="e">
        <v>#N/A</v>
      </c>
      <c r="CY172" s="9">
        <v>5.6055170160465018</v>
      </c>
      <c r="CZ172" s="9">
        <f t="shared" si="67"/>
        <v>0</v>
      </c>
      <c r="DA172" s="6"/>
    </row>
    <row r="173" spans="1:105" s="1" customFormat="1" ht="14.4" customHeight="1" x14ac:dyDescent="0.3">
      <c r="A173" s="13" t="s">
        <v>290</v>
      </c>
      <c r="B173" s="13" t="s">
        <v>291</v>
      </c>
      <c r="C173" s="10">
        <v>11.130722998577905</v>
      </c>
      <c r="D173" s="9">
        <v>12.673088231656299</v>
      </c>
      <c r="E173" s="9">
        <f t="shared" si="34"/>
        <v>2.3788905122089692</v>
      </c>
      <c r="F173" s="10" t="e">
        <v>#N/A</v>
      </c>
      <c r="G173" s="9">
        <v>17.065986845568197</v>
      </c>
      <c r="H173" s="9">
        <f t="shared" si="35"/>
        <v>0</v>
      </c>
      <c r="I173" s="10" t="e">
        <v>#N/A</v>
      </c>
      <c r="J173" s="9">
        <v>17.043563729904299</v>
      </c>
      <c r="K173" s="9">
        <f t="shared" si="36"/>
        <v>0</v>
      </c>
      <c r="L173" s="10" t="e">
        <v>#N/A</v>
      </c>
      <c r="M173" s="9">
        <v>19.211809388259901</v>
      </c>
      <c r="N173" s="9">
        <f t="shared" si="37"/>
        <v>0</v>
      </c>
      <c r="O173" s="10">
        <v>20.652597260303445</v>
      </c>
      <c r="P173" s="9">
        <v>18.567284659565203</v>
      </c>
      <c r="Q173" s="9">
        <f t="shared" si="38"/>
        <v>4.3485286427976879</v>
      </c>
      <c r="R173" s="10" t="e">
        <v>#N/A</v>
      </c>
      <c r="S173" s="9">
        <v>15.6330335213823</v>
      </c>
      <c r="T173" s="9">
        <f t="shared" si="39"/>
        <v>0</v>
      </c>
      <c r="U173" s="10" t="e">
        <v>#N/A</v>
      </c>
      <c r="V173" s="9">
        <v>18.122681641463203</v>
      </c>
      <c r="W173" s="9">
        <f t="shared" si="40"/>
        <v>0</v>
      </c>
      <c r="X173" s="10" t="e">
        <v>#N/A</v>
      </c>
      <c r="Y173" s="9">
        <v>16.519702732146797</v>
      </c>
      <c r="Z173" s="9">
        <f t="shared" si="41"/>
        <v>0</v>
      </c>
      <c r="AA173" s="10" t="e">
        <v>#N/A</v>
      </c>
      <c r="AB173" s="9">
        <v>17.668591059440303</v>
      </c>
      <c r="AC173" s="9">
        <f t="shared" si="42"/>
        <v>0</v>
      </c>
      <c r="AD173" s="10" t="e">
        <v>#N/A</v>
      </c>
      <c r="AE173" s="9">
        <v>17.252408484188898</v>
      </c>
      <c r="AF173" s="9">
        <f t="shared" si="43"/>
        <v>0</v>
      </c>
      <c r="AG173" s="10" t="e">
        <v>#N/A</v>
      </c>
      <c r="AH173" s="9">
        <v>16.676512969000498</v>
      </c>
      <c r="AI173" s="9">
        <f t="shared" si="44"/>
        <v>0</v>
      </c>
      <c r="AJ173" s="10" t="e">
        <v>#N/A</v>
      </c>
      <c r="AK173" s="9">
        <v>18.084233342688201</v>
      </c>
      <c r="AL173" s="9">
        <f t="shared" si="45"/>
        <v>0</v>
      </c>
      <c r="AM173" s="10" t="e">
        <v>#N/A</v>
      </c>
      <c r="AN173" s="9">
        <v>16.399950085660997</v>
      </c>
      <c r="AO173" s="9">
        <f t="shared" si="46"/>
        <v>0</v>
      </c>
      <c r="AP173" s="10" t="e">
        <v>#N/A</v>
      </c>
      <c r="AQ173" s="9">
        <v>16.221799220431599</v>
      </c>
      <c r="AR173" s="9">
        <f t="shared" si="47"/>
        <v>0</v>
      </c>
      <c r="AS173" s="10" t="e">
        <v>#N/A</v>
      </c>
      <c r="AT173" s="9">
        <v>16.135306620605398</v>
      </c>
      <c r="AU173" s="9">
        <f t="shared" si="48"/>
        <v>0</v>
      </c>
      <c r="AV173" s="10" t="e">
        <v>#N/A</v>
      </c>
      <c r="AW173" s="9">
        <v>15.597991386529801</v>
      </c>
      <c r="AX173" s="9">
        <f t="shared" si="49"/>
        <v>0</v>
      </c>
      <c r="AY173" s="10" t="e">
        <v>#N/A</v>
      </c>
      <c r="AZ173" s="9">
        <v>15.835407402153502</v>
      </c>
      <c r="BA173" s="9">
        <f t="shared" si="50"/>
        <v>0</v>
      </c>
      <c r="BB173" s="10" t="e">
        <v>#N/A</v>
      </c>
      <c r="BC173" s="9">
        <v>15.6031144432565</v>
      </c>
      <c r="BD173" s="9">
        <f t="shared" si="51"/>
        <v>0</v>
      </c>
      <c r="BE173" s="10" t="e">
        <v>#N/A</v>
      </c>
      <c r="BF173" s="9">
        <v>15.440060248793499</v>
      </c>
      <c r="BG173" s="9">
        <f t="shared" si="52"/>
        <v>0</v>
      </c>
      <c r="BH173" s="10" t="e">
        <v>#N/A</v>
      </c>
      <c r="BI173" s="9">
        <v>15.241184470528099</v>
      </c>
      <c r="BJ173" s="9">
        <f t="shared" si="53"/>
        <v>0</v>
      </c>
      <c r="BK173" s="10" t="e">
        <v>#N/A</v>
      </c>
      <c r="BL173" s="9">
        <v>15.005599672531</v>
      </c>
      <c r="BM173" s="9">
        <f t="shared" si="54"/>
        <v>0</v>
      </c>
      <c r="BN173" s="10" t="e">
        <v>#N/A</v>
      </c>
      <c r="BO173" s="9">
        <v>14.7309388035238</v>
      </c>
      <c r="BP173" s="9">
        <f t="shared" si="55"/>
        <v>0</v>
      </c>
      <c r="BQ173" s="10" t="e">
        <v>#N/A</v>
      </c>
      <c r="BR173" s="9">
        <v>14.5796410369593</v>
      </c>
      <c r="BS173" s="9">
        <f t="shared" si="56"/>
        <v>0</v>
      </c>
      <c r="BT173" s="10" t="e">
        <v>#N/A</v>
      </c>
      <c r="BU173" s="9">
        <v>14.378279273862502</v>
      </c>
      <c r="BV173" s="9">
        <f t="shared" si="57"/>
        <v>0</v>
      </c>
      <c r="BW173" s="10" t="e">
        <v>#N/A</v>
      </c>
      <c r="BX173" s="9">
        <v>14.1735490194117</v>
      </c>
      <c r="BY173" s="9">
        <f t="shared" si="58"/>
        <v>0</v>
      </c>
      <c r="BZ173" s="10" t="e">
        <v>#N/A</v>
      </c>
      <c r="CA173" s="9">
        <v>15.611107391386602</v>
      </c>
      <c r="CB173" s="9">
        <f t="shared" si="59"/>
        <v>0</v>
      </c>
      <c r="CC173" s="10" t="e">
        <v>#N/A</v>
      </c>
      <c r="CD173" s="9">
        <v>15.811058046333999</v>
      </c>
      <c r="CE173" s="9">
        <f t="shared" si="60"/>
        <v>0</v>
      </c>
      <c r="CF173" s="10" t="e">
        <v>#N/A</v>
      </c>
      <c r="CG173" s="9">
        <v>15.649462645874399</v>
      </c>
      <c r="CH173" s="9">
        <f t="shared" si="61"/>
        <v>0</v>
      </c>
      <c r="CI173" s="10" t="e">
        <v>#N/A</v>
      </c>
      <c r="CJ173" s="9">
        <v>15.568187213120799</v>
      </c>
      <c r="CK173" s="9">
        <f t="shared" si="62"/>
        <v>0</v>
      </c>
      <c r="CL173" s="10" t="e">
        <v>#N/A</v>
      </c>
      <c r="CM173" s="9">
        <v>14.953058225156999</v>
      </c>
      <c r="CN173" s="9">
        <f t="shared" si="63"/>
        <v>0</v>
      </c>
      <c r="CO173" s="10" t="e">
        <v>#N/A</v>
      </c>
      <c r="CP173" s="9">
        <v>14.527095930664101</v>
      </c>
      <c r="CQ173" s="9">
        <f t="shared" si="64"/>
        <v>0</v>
      </c>
      <c r="CR173" s="10" t="e">
        <v>#N/A</v>
      </c>
      <c r="CS173" s="9">
        <v>16.150769033532697</v>
      </c>
      <c r="CT173" s="9">
        <f t="shared" si="65"/>
        <v>0</v>
      </c>
      <c r="CU173" s="10" t="e">
        <v>#N/A</v>
      </c>
      <c r="CV173" s="9">
        <v>14.666246771372899</v>
      </c>
      <c r="CW173" s="9">
        <f t="shared" si="66"/>
        <v>0</v>
      </c>
      <c r="CX173" s="10" t="e">
        <v>#N/A</v>
      </c>
      <c r="CY173" s="9">
        <v>15.670061651755899</v>
      </c>
      <c r="CZ173" s="9">
        <f t="shared" si="67"/>
        <v>0</v>
      </c>
      <c r="DA173" s="6"/>
    </row>
    <row r="174" spans="1:105" s="1" customFormat="1" ht="14.4" customHeight="1" x14ac:dyDescent="0.3">
      <c r="A174" s="13" t="s">
        <v>292</v>
      </c>
      <c r="B174" s="13" t="s">
        <v>293</v>
      </c>
      <c r="C174" s="10">
        <v>17.514771709704853</v>
      </c>
      <c r="D174" s="9">
        <v>20.473371347562193</v>
      </c>
      <c r="E174" s="9">
        <f t="shared" si="34"/>
        <v>8.7533118171295818</v>
      </c>
      <c r="F174" s="10" t="e">
        <v>#N/A</v>
      </c>
      <c r="G174" s="9">
        <v>24.718334616127592</v>
      </c>
      <c r="H174" s="9">
        <f t="shared" si="35"/>
        <v>0</v>
      </c>
      <c r="I174" s="10" t="e">
        <v>#N/A</v>
      </c>
      <c r="J174" s="9">
        <v>24.812761629452488</v>
      </c>
      <c r="K174" s="9">
        <f t="shared" si="36"/>
        <v>0</v>
      </c>
      <c r="L174" s="10" t="e">
        <v>#N/A</v>
      </c>
      <c r="M174" s="9">
        <v>26.938348278056488</v>
      </c>
      <c r="N174" s="9">
        <f t="shared" si="37"/>
        <v>0</v>
      </c>
      <c r="O174" s="10" t="e">
        <v>#N/A</v>
      </c>
      <c r="P174" s="9">
        <v>26.330146298075789</v>
      </c>
      <c r="Q174" s="9">
        <f t="shared" si="38"/>
        <v>0</v>
      </c>
      <c r="R174" s="10" t="e">
        <v>#N/A</v>
      </c>
      <c r="S174" s="9">
        <v>23.486452851389792</v>
      </c>
      <c r="T174" s="9">
        <f t="shared" si="39"/>
        <v>0</v>
      </c>
      <c r="U174" s="10" t="e">
        <v>#N/A</v>
      </c>
      <c r="V174" s="9">
        <v>25.086254197473792</v>
      </c>
      <c r="W174" s="9">
        <f t="shared" si="40"/>
        <v>0</v>
      </c>
      <c r="X174" s="10" t="e">
        <v>#N/A</v>
      </c>
      <c r="Y174" s="9">
        <v>24.212395792756894</v>
      </c>
      <c r="Z174" s="9">
        <f t="shared" si="41"/>
        <v>0</v>
      </c>
      <c r="AA174" s="10" t="e">
        <v>#N/A</v>
      </c>
      <c r="AB174" s="9">
        <v>24.94677265133479</v>
      </c>
      <c r="AC174" s="9">
        <f t="shared" si="42"/>
        <v>0</v>
      </c>
      <c r="AD174" s="10" t="e">
        <v>#N/A</v>
      </c>
      <c r="AE174" s="9">
        <v>24.708569316307091</v>
      </c>
      <c r="AF174" s="9">
        <f t="shared" si="43"/>
        <v>0</v>
      </c>
      <c r="AG174" s="10" t="e">
        <v>#N/A</v>
      </c>
      <c r="AH174" s="9">
        <v>23.860306243206487</v>
      </c>
      <c r="AI174" s="9">
        <f t="shared" si="44"/>
        <v>0</v>
      </c>
      <c r="AJ174" s="10" t="e">
        <v>#N/A</v>
      </c>
      <c r="AK174" s="9">
        <v>25.565243842187492</v>
      </c>
      <c r="AL174" s="9">
        <f t="shared" si="45"/>
        <v>0</v>
      </c>
      <c r="AM174" s="10" t="e">
        <v>#N/A</v>
      </c>
      <c r="AN174" s="9">
        <v>24.141823712623292</v>
      </c>
      <c r="AO174" s="9">
        <f t="shared" si="46"/>
        <v>0</v>
      </c>
      <c r="AP174" s="10" t="e">
        <v>#N/A</v>
      </c>
      <c r="AQ174" s="9">
        <v>23.07082634161539</v>
      </c>
      <c r="AR174" s="9">
        <f t="shared" si="47"/>
        <v>0</v>
      </c>
      <c r="AS174" s="10" t="e">
        <v>#N/A</v>
      </c>
      <c r="AT174" s="9">
        <v>23.282996600548692</v>
      </c>
      <c r="AU174" s="9">
        <f t="shared" si="48"/>
        <v>0</v>
      </c>
      <c r="AV174" s="10" t="e">
        <v>#N/A</v>
      </c>
      <c r="AW174" s="9">
        <v>22.86814249901099</v>
      </c>
      <c r="AX174" s="9">
        <f t="shared" si="49"/>
        <v>0</v>
      </c>
      <c r="AY174" s="10" t="e">
        <v>#N/A</v>
      </c>
      <c r="AZ174" s="9">
        <v>22.355568158957492</v>
      </c>
      <c r="BA174" s="9">
        <f t="shared" si="50"/>
        <v>0</v>
      </c>
      <c r="BB174" s="10" t="e">
        <v>#N/A</v>
      </c>
      <c r="BC174" s="9">
        <v>22.422292081256693</v>
      </c>
      <c r="BD174" s="9">
        <f t="shared" si="51"/>
        <v>0</v>
      </c>
      <c r="BE174" s="10" t="e">
        <v>#N/A</v>
      </c>
      <c r="BF174" s="9">
        <v>22.499802796624291</v>
      </c>
      <c r="BG174" s="9">
        <f t="shared" si="52"/>
        <v>0</v>
      </c>
      <c r="BH174" s="10" t="e">
        <v>#N/A</v>
      </c>
      <c r="BI174" s="9">
        <v>22.490241664977489</v>
      </c>
      <c r="BJ174" s="9">
        <f t="shared" si="53"/>
        <v>0</v>
      </c>
      <c r="BK174" s="10" t="e">
        <v>#N/A</v>
      </c>
      <c r="BL174" s="9">
        <v>22.417372636938889</v>
      </c>
      <c r="BM174" s="9">
        <f t="shared" si="54"/>
        <v>0</v>
      </c>
      <c r="BN174" s="10" t="e">
        <v>#N/A</v>
      </c>
      <c r="BO174" s="9">
        <v>22.22082435531609</v>
      </c>
      <c r="BP174" s="9">
        <f t="shared" si="55"/>
        <v>0</v>
      </c>
      <c r="BQ174" s="10" t="e">
        <v>#N/A</v>
      </c>
      <c r="BR174" s="9">
        <v>22.12963982414049</v>
      </c>
      <c r="BS174" s="9">
        <f t="shared" si="56"/>
        <v>0</v>
      </c>
      <c r="BT174" s="10" t="e">
        <v>#N/A</v>
      </c>
      <c r="BU174" s="9">
        <v>21.98560310105449</v>
      </c>
      <c r="BV174" s="9">
        <f t="shared" si="57"/>
        <v>0</v>
      </c>
      <c r="BW174" s="10" t="e">
        <v>#N/A</v>
      </c>
      <c r="BX174" s="9">
        <v>21.947021146945289</v>
      </c>
      <c r="BY174" s="9">
        <f t="shared" si="58"/>
        <v>0</v>
      </c>
      <c r="BZ174" s="10" t="e">
        <v>#N/A</v>
      </c>
      <c r="CA174" s="9">
        <v>22.671315745140891</v>
      </c>
      <c r="CB174" s="9">
        <f t="shared" si="59"/>
        <v>0</v>
      </c>
      <c r="CC174" s="10" t="e">
        <v>#N/A</v>
      </c>
      <c r="CD174" s="9">
        <v>23.197296295288393</v>
      </c>
      <c r="CE174" s="9">
        <f t="shared" si="60"/>
        <v>0</v>
      </c>
      <c r="CF174" s="10" t="e">
        <v>#N/A</v>
      </c>
      <c r="CG174" s="9">
        <v>23.064944173631591</v>
      </c>
      <c r="CH174" s="9">
        <f t="shared" si="61"/>
        <v>0</v>
      </c>
      <c r="CI174" s="10" t="e">
        <v>#N/A</v>
      </c>
      <c r="CJ174" s="9">
        <v>22.797044203958592</v>
      </c>
      <c r="CK174" s="9">
        <f t="shared" si="62"/>
        <v>0</v>
      </c>
      <c r="CL174" s="10" t="e">
        <v>#N/A</v>
      </c>
      <c r="CM174" s="9">
        <v>22.360062548836392</v>
      </c>
      <c r="CN174" s="9">
        <f t="shared" si="63"/>
        <v>0</v>
      </c>
      <c r="CO174" s="10" t="e">
        <v>#N/A</v>
      </c>
      <c r="CP174" s="9">
        <v>22.292709616509789</v>
      </c>
      <c r="CQ174" s="9">
        <f t="shared" si="64"/>
        <v>0</v>
      </c>
      <c r="CR174" s="10" t="e">
        <v>#N/A</v>
      </c>
      <c r="CS174" s="9">
        <v>23.836685134855088</v>
      </c>
      <c r="CT174" s="9">
        <f t="shared" si="65"/>
        <v>0</v>
      </c>
      <c r="CU174" s="10" t="e">
        <v>#N/A</v>
      </c>
      <c r="CV174" s="9">
        <v>22.373962841732389</v>
      </c>
      <c r="CW174" s="9">
        <f t="shared" si="66"/>
        <v>0</v>
      </c>
      <c r="CX174" s="10" t="e">
        <v>#N/A</v>
      </c>
      <c r="CY174" s="9">
        <v>23.497100477491191</v>
      </c>
      <c r="CZ174" s="9">
        <f t="shared" si="67"/>
        <v>0</v>
      </c>
      <c r="DA174" s="6"/>
    </row>
    <row r="175" spans="1:105" s="1" customFormat="1" ht="14.4" customHeight="1" x14ac:dyDescent="0.3">
      <c r="A175" s="13" t="s">
        <v>294</v>
      </c>
      <c r="B175" s="13" t="s">
        <v>295</v>
      </c>
      <c r="C175" s="10">
        <v>15.147139703344099</v>
      </c>
      <c r="D175" s="9">
        <v>18.955468127828482</v>
      </c>
      <c r="E175" s="9">
        <f t="shared" si="34"/>
        <v>14.503365388735704</v>
      </c>
      <c r="F175" s="10" t="e">
        <v>#N/A</v>
      </c>
      <c r="G175" s="9">
        <v>23.187578172308577</v>
      </c>
      <c r="H175" s="9">
        <f t="shared" si="35"/>
        <v>0</v>
      </c>
      <c r="I175" s="10" t="e">
        <v>#N/A</v>
      </c>
      <c r="J175" s="9">
        <v>23.278614579843783</v>
      </c>
      <c r="K175" s="9">
        <f t="shared" si="36"/>
        <v>0</v>
      </c>
      <c r="L175" s="10" t="e">
        <v>#N/A</v>
      </c>
      <c r="M175" s="9">
        <v>25.331673330518981</v>
      </c>
      <c r="N175" s="9">
        <f t="shared" si="37"/>
        <v>0</v>
      </c>
      <c r="O175" s="10" t="e">
        <v>#N/A</v>
      </c>
      <c r="P175" s="9">
        <v>24.711678068957283</v>
      </c>
      <c r="Q175" s="9">
        <f t="shared" si="38"/>
        <v>0</v>
      </c>
      <c r="R175" s="10" t="e">
        <v>#N/A</v>
      </c>
      <c r="S175" s="9">
        <v>21.907981564669882</v>
      </c>
      <c r="T175" s="9">
        <f t="shared" si="39"/>
        <v>0</v>
      </c>
      <c r="U175" s="10" t="e">
        <v>#N/A</v>
      </c>
      <c r="V175" s="9">
        <v>23.650789213097184</v>
      </c>
      <c r="W175" s="9">
        <f t="shared" si="40"/>
        <v>0</v>
      </c>
      <c r="X175" s="10" t="e">
        <v>#N/A</v>
      </c>
      <c r="Y175" s="9">
        <v>22.673537316354881</v>
      </c>
      <c r="Z175" s="9">
        <f t="shared" si="41"/>
        <v>0</v>
      </c>
      <c r="AA175" s="10" t="e">
        <v>#N/A</v>
      </c>
      <c r="AB175" s="9">
        <v>23.475019477879677</v>
      </c>
      <c r="AC175" s="9">
        <f t="shared" si="42"/>
        <v>0</v>
      </c>
      <c r="AD175" s="10" t="e">
        <v>#N/A</v>
      </c>
      <c r="AE175" s="9">
        <v>23.194281104914083</v>
      </c>
      <c r="AF175" s="9">
        <f t="shared" si="43"/>
        <v>0</v>
      </c>
      <c r="AG175" s="10" t="e">
        <v>#N/A</v>
      </c>
      <c r="AH175" s="9">
        <v>22.478728647150376</v>
      </c>
      <c r="AI175" s="9">
        <f t="shared" si="44"/>
        <v>0</v>
      </c>
      <c r="AJ175" s="10" t="e">
        <v>#N/A</v>
      </c>
      <c r="AK175" s="9">
        <v>24.00309130728138</v>
      </c>
      <c r="AL175" s="9">
        <f t="shared" si="45"/>
        <v>0</v>
      </c>
      <c r="AM175" s="10" t="e">
        <v>#N/A</v>
      </c>
      <c r="AN175" s="9">
        <v>22.588432322514983</v>
      </c>
      <c r="AO175" s="9">
        <f t="shared" si="46"/>
        <v>0</v>
      </c>
      <c r="AP175" s="10" t="e">
        <v>#N/A</v>
      </c>
      <c r="AQ175" s="9">
        <v>21.758868967200776</v>
      </c>
      <c r="AR175" s="9">
        <f t="shared" si="47"/>
        <v>0</v>
      </c>
      <c r="AS175" s="10" t="e">
        <v>#N/A</v>
      </c>
      <c r="AT175" s="9">
        <v>21.899917440211581</v>
      </c>
      <c r="AU175" s="9">
        <f t="shared" si="48"/>
        <v>0</v>
      </c>
      <c r="AV175" s="10" t="e">
        <v>#N/A</v>
      </c>
      <c r="AW175" s="9">
        <v>21.460214422093379</v>
      </c>
      <c r="AX175" s="9">
        <f t="shared" si="49"/>
        <v>0</v>
      </c>
      <c r="AY175" s="10" t="e">
        <v>#N/A</v>
      </c>
      <c r="AZ175" s="9">
        <v>21.095211339901383</v>
      </c>
      <c r="BA175" s="9">
        <f t="shared" si="50"/>
        <v>0</v>
      </c>
      <c r="BB175" s="10" t="e">
        <v>#N/A</v>
      </c>
      <c r="BC175" s="9">
        <v>21.090172530173582</v>
      </c>
      <c r="BD175" s="9">
        <f t="shared" si="51"/>
        <v>0</v>
      </c>
      <c r="BE175" s="10" t="e">
        <v>#N/A</v>
      </c>
      <c r="BF175" s="9">
        <v>21.106279054559579</v>
      </c>
      <c r="BG175" s="9">
        <f t="shared" si="52"/>
        <v>0</v>
      </c>
      <c r="BH175" s="10" t="e">
        <v>#N/A</v>
      </c>
      <c r="BI175" s="9">
        <v>21.045449899352278</v>
      </c>
      <c r="BJ175" s="9">
        <f t="shared" si="53"/>
        <v>0</v>
      </c>
      <c r="BK175" s="10" t="e">
        <v>#N/A</v>
      </c>
      <c r="BL175" s="9">
        <v>20.932733050817582</v>
      </c>
      <c r="BM175" s="9">
        <f t="shared" si="54"/>
        <v>0</v>
      </c>
      <c r="BN175" s="10" t="e">
        <v>#N/A</v>
      </c>
      <c r="BO175" s="9">
        <v>20.708051134568279</v>
      </c>
      <c r="BP175" s="9">
        <f t="shared" si="55"/>
        <v>0</v>
      </c>
      <c r="BQ175" s="10" t="e">
        <v>#N/A</v>
      </c>
      <c r="BR175" s="9">
        <v>20.599556517577881</v>
      </c>
      <c r="BS175" s="9">
        <f t="shared" si="56"/>
        <v>0</v>
      </c>
      <c r="BT175" s="10" t="e">
        <v>#N/A</v>
      </c>
      <c r="BU175" s="9">
        <v>20.436839105786078</v>
      </c>
      <c r="BV175" s="9">
        <f t="shared" si="57"/>
        <v>0</v>
      </c>
      <c r="BW175" s="10" t="e">
        <v>#N/A</v>
      </c>
      <c r="BX175" s="9">
        <v>20.35879073334268</v>
      </c>
      <c r="BY175" s="9">
        <f t="shared" si="58"/>
        <v>0</v>
      </c>
      <c r="BZ175" s="10" t="e">
        <v>#N/A</v>
      </c>
      <c r="CA175" s="9">
        <v>21.270247889532477</v>
      </c>
      <c r="CB175" s="9">
        <f t="shared" si="59"/>
        <v>0</v>
      </c>
      <c r="CC175" s="10" t="e">
        <v>#N/A</v>
      </c>
      <c r="CD175" s="9">
        <v>21.721971015834377</v>
      </c>
      <c r="CE175" s="9">
        <f t="shared" si="60"/>
        <v>0</v>
      </c>
      <c r="CF175" s="10" t="e">
        <v>#N/A</v>
      </c>
      <c r="CG175" s="9">
        <v>21.598397459425279</v>
      </c>
      <c r="CH175" s="9">
        <f t="shared" si="61"/>
        <v>0</v>
      </c>
      <c r="CI175" s="10" t="e">
        <v>#N/A</v>
      </c>
      <c r="CJ175" s="9">
        <v>21.339891801198277</v>
      </c>
      <c r="CK175" s="9">
        <f t="shared" si="62"/>
        <v>0</v>
      </c>
      <c r="CL175" s="10" t="e">
        <v>#N/A</v>
      </c>
      <c r="CM175" s="9">
        <v>20.871075204817878</v>
      </c>
      <c r="CN175" s="9">
        <f t="shared" si="63"/>
        <v>0</v>
      </c>
      <c r="CO175" s="10" t="e">
        <v>#N/A</v>
      </c>
      <c r="CP175" s="9">
        <v>20.78206132733478</v>
      </c>
      <c r="CQ175" s="9">
        <f t="shared" si="64"/>
        <v>0</v>
      </c>
      <c r="CR175" s="10" t="e">
        <v>#N/A</v>
      </c>
      <c r="CS175" s="9">
        <v>22.300897318708678</v>
      </c>
      <c r="CT175" s="9">
        <f t="shared" si="65"/>
        <v>0</v>
      </c>
      <c r="CU175" s="10" t="e">
        <v>#N/A</v>
      </c>
      <c r="CV175" s="9">
        <v>20.88359838639218</v>
      </c>
      <c r="CW175" s="9">
        <f t="shared" si="66"/>
        <v>0</v>
      </c>
      <c r="CX175" s="10" t="e">
        <v>#N/A</v>
      </c>
      <c r="CY175" s="9">
        <v>21.93998175978458</v>
      </c>
      <c r="CZ175" s="9">
        <f t="shared" si="67"/>
        <v>0</v>
      </c>
      <c r="DA175" s="6"/>
    </row>
    <row r="176" spans="1:105" s="1" customFormat="1" ht="14.4" customHeight="1" x14ac:dyDescent="0.3">
      <c r="A176" s="13" t="s">
        <v>296</v>
      </c>
      <c r="B176" s="13" t="s">
        <v>297</v>
      </c>
      <c r="C176" s="10">
        <v>7.2569347279298269</v>
      </c>
      <c r="D176" s="9">
        <v>6.5759007802707981</v>
      </c>
      <c r="E176" s="9">
        <f t="shared" ref="E176:E239" si="68">IFERROR((C176-D176)^2,0)</f>
        <v>0.46380723786404077</v>
      </c>
      <c r="F176" s="10" t="e">
        <v>#N/A</v>
      </c>
      <c r="G176" s="9">
        <v>11.384075293158999</v>
      </c>
      <c r="H176" s="9">
        <f t="shared" ref="H176:H239" si="69">IFERROR((F176-G176)^2,0)</f>
        <v>0</v>
      </c>
      <c r="I176" s="10" t="e">
        <v>#N/A</v>
      </c>
      <c r="J176" s="9">
        <v>10.940805793211199</v>
      </c>
      <c r="K176" s="9">
        <f t="shared" ref="K176:K239" si="70">IFERROR((I176-J176)^2,0)</f>
        <v>0</v>
      </c>
      <c r="L176" s="10" t="e">
        <v>#N/A</v>
      </c>
      <c r="M176" s="9">
        <v>13.219343383684601</v>
      </c>
      <c r="N176" s="9">
        <f t="shared" ref="N176:N239" si="71">IFERROR((L176-M176)^2,0)</f>
        <v>0</v>
      </c>
      <c r="O176" s="10" t="e">
        <v>#N/A</v>
      </c>
      <c r="P176" s="9">
        <v>12.508830115265701</v>
      </c>
      <c r="Q176" s="9">
        <f t="shared" ref="Q176:Q239" si="72">IFERROR((O176-P176)^2,0)</f>
        <v>0</v>
      </c>
      <c r="R176" s="10" t="e">
        <v>#N/A</v>
      </c>
      <c r="S176" s="9">
        <v>9.6664854454228983</v>
      </c>
      <c r="T176" s="9">
        <f t="shared" ref="T176:T239" si="73">IFERROR((R176-S176)^2,0)</f>
        <v>0</v>
      </c>
      <c r="U176" s="10" t="e">
        <v>#N/A</v>
      </c>
      <c r="V176" s="9">
        <v>12.652111212260698</v>
      </c>
      <c r="W176" s="9">
        <f t="shared" ref="W176:W239" si="74">IFERROR((U176-V176)^2,0)</f>
        <v>0</v>
      </c>
      <c r="X176" s="10" t="e">
        <v>#N/A</v>
      </c>
      <c r="Y176" s="9">
        <v>10.598552868730101</v>
      </c>
      <c r="Z176" s="9">
        <f t="shared" ref="Z176:Z239" si="75">IFERROR((X176-Y176)^2,0)</f>
        <v>0</v>
      </c>
      <c r="AA176" s="10" t="e">
        <v>#N/A</v>
      </c>
      <c r="AB176" s="9">
        <v>11.9599678871029</v>
      </c>
      <c r="AC176" s="9">
        <f t="shared" ref="AC176:AC239" si="76">IFERROR((AA176-AB176)^2,0)</f>
        <v>0</v>
      </c>
      <c r="AD176" s="10" t="e">
        <v>#N/A</v>
      </c>
      <c r="AE176" s="9">
        <v>11.395803521274098</v>
      </c>
      <c r="AF176" s="9">
        <f t="shared" ref="AF176:AF239" si="77">IFERROR((AD176-AE176)^2,0)</f>
        <v>0</v>
      </c>
      <c r="AG176" s="10" t="e">
        <v>#N/A</v>
      </c>
      <c r="AH176" s="9">
        <v>11.531054483648399</v>
      </c>
      <c r="AI176" s="9">
        <f t="shared" ref="AI176:AI239" si="78">IFERROR((AG176-AH176)^2,0)</f>
        <v>0</v>
      </c>
      <c r="AJ176" s="10" t="e">
        <v>#N/A</v>
      </c>
      <c r="AK176" s="9">
        <v>12.3557720000054</v>
      </c>
      <c r="AL176" s="9">
        <f t="shared" ref="AL176:AL239" si="79">IFERROR((AJ176-AK176)^2,0)</f>
        <v>0</v>
      </c>
      <c r="AM176" s="10" t="e">
        <v>#N/A</v>
      </c>
      <c r="AN176" s="9">
        <v>10.396970482905298</v>
      </c>
      <c r="AO176" s="9">
        <f t="shared" ref="AO176:AO239" si="80">IFERROR((AM176-AN176)^2,0)</f>
        <v>0</v>
      </c>
      <c r="AP176" s="10" t="e">
        <v>#N/A</v>
      </c>
      <c r="AQ176" s="9">
        <v>11.031276008112298</v>
      </c>
      <c r="AR176" s="9">
        <f t="shared" ref="AR176:AR239" si="81">IFERROR((AP176-AQ176)^2,0)</f>
        <v>0</v>
      </c>
      <c r="AS176" s="10" t="e">
        <v>#N/A</v>
      </c>
      <c r="AT176" s="9">
        <v>10.764532965200198</v>
      </c>
      <c r="AU176" s="9">
        <f t="shared" ref="AU176:AU239" si="82">IFERROR((AS176-AT176)^2,0)</f>
        <v>0</v>
      </c>
      <c r="AV176" s="10" t="e">
        <v>#N/A</v>
      </c>
      <c r="AW176" s="9">
        <v>10.159971280039398</v>
      </c>
      <c r="AX176" s="9">
        <f t="shared" ref="AX176:AX239" si="83">IFERROR((AV176-AW176)^2,0)</f>
        <v>0</v>
      </c>
      <c r="AY176" s="10" t="e">
        <v>#N/A</v>
      </c>
      <c r="AZ176" s="9">
        <v>11.126886287454598</v>
      </c>
      <c r="BA176" s="9">
        <f t="shared" ref="BA176:BA239" si="84">IFERROR((AY176-AZ176)^2,0)</f>
        <v>0</v>
      </c>
      <c r="BB176" s="10" t="e">
        <v>#N/A</v>
      </c>
      <c r="BC176" s="9">
        <v>10.4736913238391</v>
      </c>
      <c r="BD176" s="9">
        <f t="shared" ref="BD176:BD239" si="85">IFERROR((BB176-BC176)^2,0)</f>
        <v>0</v>
      </c>
      <c r="BE176" s="10" t="e">
        <v>#N/A</v>
      </c>
      <c r="BF176" s="9">
        <v>10.062626812643598</v>
      </c>
      <c r="BG176" s="9">
        <f t="shared" ref="BG176:BG239" si="86">IFERROR((BE176-BF176)^2,0)</f>
        <v>0</v>
      </c>
      <c r="BH176" s="10" t="e">
        <v>#N/A</v>
      </c>
      <c r="BI176" s="9">
        <v>9.6825947765541986</v>
      </c>
      <c r="BJ176" s="9">
        <f t="shared" ref="BJ176:BJ239" si="87">IFERROR((BH176-BI176)^2,0)</f>
        <v>0</v>
      </c>
      <c r="BK176" s="10" t="e">
        <v>#N/A</v>
      </c>
      <c r="BL176" s="9">
        <v>9.3197383340837003</v>
      </c>
      <c r="BM176" s="9">
        <f t="shared" ref="BM176:BM239" si="88">IFERROR((BK176-BL176)^2,0)</f>
        <v>0</v>
      </c>
      <c r="BN176" s="10" t="e">
        <v>#N/A</v>
      </c>
      <c r="BO176" s="9">
        <v>8.9569068641383982</v>
      </c>
      <c r="BP176" s="9">
        <f t="shared" ref="BP176:BP239" si="89">IFERROR((BN176-BO176)^2,0)</f>
        <v>0</v>
      </c>
      <c r="BQ176" s="10" t="e">
        <v>#N/A</v>
      </c>
      <c r="BR176" s="9">
        <v>8.7240633050073004</v>
      </c>
      <c r="BS176" s="9">
        <f t="shared" ref="BS176:BS239" si="90">IFERROR((BQ176-BR176)^2,0)</f>
        <v>0</v>
      </c>
      <c r="BT176" s="10" t="e">
        <v>#N/A</v>
      </c>
      <c r="BU176" s="9">
        <v>8.4634569820132004</v>
      </c>
      <c r="BV176" s="9">
        <f t="shared" ref="BV176:BV239" si="91">IFERROR((BT176-BU176)^2,0)</f>
        <v>0</v>
      </c>
      <c r="BW176" s="10" t="e">
        <v>#N/A</v>
      </c>
      <c r="BX176" s="9">
        <v>8.1414808239613006</v>
      </c>
      <c r="BY176" s="9">
        <f t="shared" ref="BY176:BY239" si="92">IFERROR((BW176-BX176)^2,0)</f>
        <v>0</v>
      </c>
      <c r="BZ176" s="10" t="e">
        <v>#N/A</v>
      </c>
      <c r="CA176" s="9">
        <v>10.207864040919498</v>
      </c>
      <c r="CB176" s="9">
        <f t="shared" ref="CB176:CB239" si="93">IFERROR((BZ176-CA176)^2,0)</f>
        <v>0</v>
      </c>
      <c r="CC176" s="10" t="e">
        <v>#N/A</v>
      </c>
      <c r="CD176" s="9">
        <v>10.1540111971791</v>
      </c>
      <c r="CE176" s="9">
        <f t="shared" ref="CE176:CE239" si="94">IFERROR((CC176-CD176)^2,0)</f>
        <v>0</v>
      </c>
      <c r="CF176" s="10" t="e">
        <v>#N/A</v>
      </c>
      <c r="CG176" s="9">
        <v>9.9917693453091001</v>
      </c>
      <c r="CH176" s="9">
        <f t="shared" ref="CH176:CH239" si="95">IFERROR((CF176-CG176)^2,0)</f>
        <v>0</v>
      </c>
      <c r="CI176" s="10" t="e">
        <v>#N/A</v>
      </c>
      <c r="CJ176" s="9">
        <v>10.03619880181</v>
      </c>
      <c r="CK176" s="9">
        <f t="shared" ref="CK176:CK239" si="96">IFERROR((CI176-CJ176)^2,0)</f>
        <v>0</v>
      </c>
      <c r="CL176" s="10" t="e">
        <v>#N/A</v>
      </c>
      <c r="CM176" s="9">
        <v>9.2741872400632008</v>
      </c>
      <c r="CN176" s="9">
        <f t="shared" ref="CN176:CN239" si="97">IFERROR((CL176-CM176)^2,0)</f>
        <v>0</v>
      </c>
      <c r="CO176" s="10" t="e">
        <v>#N/A</v>
      </c>
      <c r="CP176" s="9">
        <v>8.456103732142898</v>
      </c>
      <c r="CQ176" s="9">
        <f t="shared" ref="CQ176:CQ239" si="98">IFERROR((CO176-CP176)^2,0)</f>
        <v>0</v>
      </c>
      <c r="CR176" s="10" t="e">
        <v>#N/A</v>
      </c>
      <c r="CS176" s="9">
        <v>10.244780431454599</v>
      </c>
      <c r="CT176" s="9">
        <f t="shared" ref="CT176:CT239" si="99">IFERROR((CR176-CS176)^2,0)</f>
        <v>0</v>
      </c>
      <c r="CU176" s="10" t="e">
        <v>#N/A</v>
      </c>
      <c r="CV176" s="9">
        <v>8.6328694941880979</v>
      </c>
      <c r="CW176" s="9">
        <f t="shared" ref="CW176:CW239" si="100">IFERROR((CU176-CV176)^2,0)</f>
        <v>0</v>
      </c>
      <c r="CX176" s="10" t="e">
        <v>#N/A</v>
      </c>
      <c r="CY176" s="9">
        <v>9.5258207872347977</v>
      </c>
      <c r="CZ176" s="9">
        <f t="shared" ref="CZ176:CZ239" si="101">IFERROR((CX176-CY176)^2,0)</f>
        <v>0</v>
      </c>
      <c r="DA176" s="6"/>
    </row>
    <row r="177" spans="1:105" s="1" customFormat="1" ht="14.4" customHeight="1" x14ac:dyDescent="0.3">
      <c r="A177" s="13" t="s">
        <v>298</v>
      </c>
      <c r="B177" s="13" t="s">
        <v>299</v>
      </c>
      <c r="C177" s="10">
        <v>7.011613821246665</v>
      </c>
      <c r="D177" s="9">
        <v>4.0384722277421403</v>
      </c>
      <c r="E177" s="9">
        <f t="shared" si="68"/>
        <v>8.8395709350266234</v>
      </c>
      <c r="F177" s="10" t="e">
        <v>#N/A</v>
      </c>
      <c r="G177" s="9">
        <v>7.64323717297024</v>
      </c>
      <c r="H177" s="9">
        <f t="shared" si="69"/>
        <v>0</v>
      </c>
      <c r="I177" s="10">
        <v>8.6147574207343069</v>
      </c>
      <c r="J177" s="9">
        <v>7.15771335741554</v>
      </c>
      <c r="K177" s="9">
        <f t="shared" si="70"/>
        <v>2.122977402452463</v>
      </c>
      <c r="L177" s="10" t="e">
        <v>#N/A</v>
      </c>
      <c r="M177" s="9">
        <v>8.4136311353364395</v>
      </c>
      <c r="N177" s="9">
        <f t="shared" si="71"/>
        <v>0</v>
      </c>
      <c r="O177" s="10" t="e">
        <v>#N/A</v>
      </c>
      <c r="P177" s="9">
        <v>7.6384235032228407</v>
      </c>
      <c r="Q177" s="9">
        <f t="shared" si="72"/>
        <v>0</v>
      </c>
      <c r="R177" s="10" t="e">
        <v>#N/A</v>
      </c>
      <c r="S177" s="9">
        <v>6.1978720222491415</v>
      </c>
      <c r="T177" s="9">
        <f t="shared" si="73"/>
        <v>0</v>
      </c>
      <c r="U177" s="10" t="e">
        <v>#N/A</v>
      </c>
      <c r="V177" s="9">
        <v>8.2227760779524406</v>
      </c>
      <c r="W177" s="9">
        <f t="shared" si="74"/>
        <v>0</v>
      </c>
      <c r="X177" s="10" t="e">
        <v>#N/A</v>
      </c>
      <c r="Y177" s="9">
        <v>7.2384469080166411</v>
      </c>
      <c r="Z177" s="9">
        <f t="shared" si="75"/>
        <v>0</v>
      </c>
      <c r="AA177" s="10" t="e">
        <v>#N/A</v>
      </c>
      <c r="AB177" s="9">
        <v>7.8527360919272393</v>
      </c>
      <c r="AC177" s="9">
        <f t="shared" si="76"/>
        <v>0</v>
      </c>
      <c r="AD177" s="10" t="e">
        <v>#N/A</v>
      </c>
      <c r="AE177" s="9">
        <v>7.3990018124648405</v>
      </c>
      <c r="AF177" s="9">
        <f t="shared" si="77"/>
        <v>0</v>
      </c>
      <c r="AG177" s="10">
        <v>8.7859115416760503</v>
      </c>
      <c r="AH177" s="9">
        <v>7.7801908888867413</v>
      </c>
      <c r="AI177" s="9">
        <f t="shared" si="78"/>
        <v>1.0114740314469539</v>
      </c>
      <c r="AJ177" s="10">
        <v>7.4166785741421197</v>
      </c>
      <c r="AK177" s="9">
        <v>7.7695593021996405</v>
      </c>
      <c r="AL177" s="9">
        <f t="shared" si="79"/>
        <v>0.12452480823440594</v>
      </c>
      <c r="AM177" s="10">
        <v>7.9301409369673435</v>
      </c>
      <c r="AN177" s="9">
        <v>6.8904024781874398</v>
      </c>
      <c r="AO177" s="9">
        <f t="shared" si="80"/>
        <v>1.0810560626660095</v>
      </c>
      <c r="AP177" s="10">
        <v>8.557706047087061</v>
      </c>
      <c r="AQ177" s="9">
        <v>7.4412182545401411</v>
      </c>
      <c r="AR177" s="9">
        <f t="shared" si="81"/>
        <v>1.246544990906294</v>
      </c>
      <c r="AS177" s="10" t="e">
        <v>#N/A</v>
      </c>
      <c r="AT177" s="9">
        <v>7.1883598790367405</v>
      </c>
      <c r="AU177" s="9">
        <f t="shared" si="82"/>
        <v>0</v>
      </c>
      <c r="AV177" s="10">
        <v>7.6505892060958329</v>
      </c>
      <c r="AW177" s="9">
        <v>6.6927610716594401</v>
      </c>
      <c r="AX177" s="9">
        <f t="shared" si="83"/>
        <v>0.91743473511790052</v>
      </c>
      <c r="AY177" s="10">
        <v>7.701935442378355</v>
      </c>
      <c r="AZ177" s="9">
        <v>8.1489137097399418</v>
      </c>
      <c r="BA177" s="9">
        <f t="shared" si="84"/>
        <v>0.19978957149356613</v>
      </c>
      <c r="BB177" s="10">
        <v>7.701935442378355</v>
      </c>
      <c r="BC177" s="9">
        <v>7.3703207525224403</v>
      </c>
      <c r="BD177" s="9">
        <f t="shared" si="85"/>
        <v>0.10996830252823449</v>
      </c>
      <c r="BE177" s="10">
        <v>7.5307813214366135</v>
      </c>
      <c r="BF177" s="9">
        <v>6.9450461054078403</v>
      </c>
      <c r="BG177" s="9">
        <f t="shared" si="86"/>
        <v>0.34308574329627362</v>
      </c>
      <c r="BH177" s="10">
        <v>7.302575826847626</v>
      </c>
      <c r="BI177" s="9">
        <v>6.5666073091638406</v>
      </c>
      <c r="BJ177" s="9">
        <f t="shared" si="87"/>
        <v>0.54164965902166828</v>
      </c>
      <c r="BK177" s="10">
        <v>7.359627200494872</v>
      </c>
      <c r="BL177" s="9">
        <v>6.2689829434404398</v>
      </c>
      <c r="BM177" s="9">
        <f t="shared" si="88"/>
        <v>1.1895048954458143</v>
      </c>
      <c r="BN177" s="10">
        <v>7.1770628048236818</v>
      </c>
      <c r="BO177" s="9">
        <v>5.9159094195366411</v>
      </c>
      <c r="BP177" s="9">
        <f t="shared" si="89"/>
        <v>1.5905078612209629</v>
      </c>
      <c r="BQ177" s="10">
        <v>7.142831980635334</v>
      </c>
      <c r="BR177" s="9">
        <v>5.66474509075924</v>
      </c>
      <c r="BS177" s="9">
        <f t="shared" si="90"/>
        <v>2.1847408540235844</v>
      </c>
      <c r="BT177" s="10">
        <v>6.9602675849641429</v>
      </c>
      <c r="BU177" s="9">
        <v>5.4292990939363399</v>
      </c>
      <c r="BV177" s="9">
        <f t="shared" si="91"/>
        <v>2.343864520519948</v>
      </c>
      <c r="BW177" s="10" t="e">
        <v>#N/A</v>
      </c>
      <c r="BX177" s="9">
        <v>5.1142152637873401</v>
      </c>
      <c r="BY177" s="9">
        <f t="shared" si="92"/>
        <v>0</v>
      </c>
      <c r="BZ177" s="10">
        <v>7.2455244532003782</v>
      </c>
      <c r="CA177" s="9">
        <v>6.9620592265989405</v>
      </c>
      <c r="CB177" s="9">
        <f t="shared" si="93"/>
        <v>8.0352534692204422E-2</v>
      </c>
      <c r="CC177" s="10">
        <v>7.1884730795531313</v>
      </c>
      <c r="CD177" s="9">
        <v>6.6760957149429405</v>
      </c>
      <c r="CE177" s="9">
        <f t="shared" si="94"/>
        <v>0.26253056376488437</v>
      </c>
      <c r="CF177" s="10">
        <v>7.302575826847626</v>
      </c>
      <c r="CG177" s="9">
        <v>6.6519471358413398</v>
      </c>
      <c r="CH177" s="9">
        <f t="shared" si="95"/>
        <v>0.42331769356055343</v>
      </c>
      <c r="CI177" s="10">
        <v>7.4166785741421197</v>
      </c>
      <c r="CJ177" s="9">
        <v>6.6898243680462404</v>
      </c>
      <c r="CK177" s="9">
        <f t="shared" si="96"/>
        <v>0.52831703691927112</v>
      </c>
      <c r="CL177" s="10" t="e">
        <v>#N/A</v>
      </c>
      <c r="CM177" s="9">
        <v>6.2249437723369407</v>
      </c>
      <c r="CN177" s="9">
        <f t="shared" si="97"/>
        <v>0</v>
      </c>
      <c r="CO177" s="10">
        <v>8.0499611027036231</v>
      </c>
      <c r="CP177" s="9">
        <v>5.9667412009693415</v>
      </c>
      <c r="CQ177" s="9">
        <f t="shared" si="98"/>
        <v>4.3398051589817896</v>
      </c>
      <c r="CR177" s="10" t="e">
        <v>#N/A</v>
      </c>
      <c r="CS177" s="9">
        <v>6.8948185321096407</v>
      </c>
      <c r="CT177" s="9">
        <f t="shared" si="99"/>
        <v>0</v>
      </c>
      <c r="CU177" s="10" t="e">
        <v>#N/A</v>
      </c>
      <c r="CV177" s="9">
        <v>6.1474817580824404</v>
      </c>
      <c r="CW177" s="9">
        <f t="shared" si="100"/>
        <v>0</v>
      </c>
      <c r="CX177" s="10" t="e">
        <v>#N/A</v>
      </c>
      <c r="CY177" s="9">
        <v>5.8428336739483413</v>
      </c>
      <c r="CZ177" s="9">
        <f t="shared" si="101"/>
        <v>0</v>
      </c>
      <c r="DA177" s="6"/>
    </row>
    <row r="178" spans="1:105" s="1" customFormat="1" ht="14.4" customHeight="1" x14ac:dyDescent="0.3">
      <c r="A178" s="13" t="s">
        <v>300</v>
      </c>
      <c r="B178" s="13" t="s">
        <v>301</v>
      </c>
      <c r="C178" s="10">
        <v>10.93104319081254</v>
      </c>
      <c r="D178" s="9">
        <v>7.8940354354404496</v>
      </c>
      <c r="E178" s="9">
        <f t="shared" si="68"/>
        <v>9.2234161061902213</v>
      </c>
      <c r="F178" s="10" t="e">
        <v>#N/A</v>
      </c>
      <c r="G178" s="9">
        <v>11.422632515410751</v>
      </c>
      <c r="H178" s="9">
        <f t="shared" si="69"/>
        <v>0</v>
      </c>
      <c r="I178" s="10">
        <v>13.235918686161323</v>
      </c>
      <c r="J178" s="9">
        <v>11.01218106929085</v>
      </c>
      <c r="K178" s="9">
        <f t="shared" si="70"/>
        <v>4.9450089886847692</v>
      </c>
      <c r="L178" s="10" t="e">
        <v>#N/A</v>
      </c>
      <c r="M178" s="9">
        <v>12.271070123012048</v>
      </c>
      <c r="N178" s="9">
        <f t="shared" si="71"/>
        <v>0</v>
      </c>
      <c r="O178" s="10" t="e">
        <v>#N/A</v>
      </c>
      <c r="P178" s="9">
        <v>11.48404296665035</v>
      </c>
      <c r="Q178" s="9">
        <f t="shared" si="72"/>
        <v>0</v>
      </c>
      <c r="R178" s="10" t="e">
        <v>#N/A</v>
      </c>
      <c r="S178" s="9">
        <v>10.120741768979148</v>
      </c>
      <c r="T178" s="9">
        <f t="shared" si="73"/>
        <v>0</v>
      </c>
      <c r="U178" s="10" t="e">
        <v>#N/A</v>
      </c>
      <c r="V178" s="9">
        <v>11.778044132659549</v>
      </c>
      <c r="W178" s="9">
        <f t="shared" si="74"/>
        <v>0</v>
      </c>
      <c r="X178" s="10" t="e">
        <v>#N/A</v>
      </c>
      <c r="Y178" s="9">
        <v>11.079279498658948</v>
      </c>
      <c r="Z178" s="9">
        <f t="shared" si="75"/>
        <v>0</v>
      </c>
      <c r="AA178" s="10" t="e">
        <v>#N/A</v>
      </c>
      <c r="AB178" s="9">
        <v>11.567482026527451</v>
      </c>
      <c r="AC178" s="9">
        <f t="shared" si="76"/>
        <v>0</v>
      </c>
      <c r="AD178" s="10" t="e">
        <v>#N/A</v>
      </c>
      <c r="AE178" s="9">
        <v>11.20834672997675</v>
      </c>
      <c r="AF178" s="9">
        <f t="shared" si="77"/>
        <v>0</v>
      </c>
      <c r="AG178" s="10" t="e">
        <v>#N/A</v>
      </c>
      <c r="AH178" s="9">
        <v>11.197883761245649</v>
      </c>
      <c r="AI178" s="9">
        <f t="shared" si="78"/>
        <v>0</v>
      </c>
      <c r="AJ178" s="10" t="e">
        <v>#N/A</v>
      </c>
      <c r="AK178" s="9">
        <v>11.52523852237605</v>
      </c>
      <c r="AL178" s="9">
        <f t="shared" si="79"/>
        <v>0</v>
      </c>
      <c r="AM178" s="10" t="e">
        <v>#N/A</v>
      </c>
      <c r="AN178" s="9">
        <v>10.746456549019648</v>
      </c>
      <c r="AO178" s="9">
        <f t="shared" si="80"/>
        <v>0</v>
      </c>
      <c r="AP178" s="10" t="e">
        <v>#N/A</v>
      </c>
      <c r="AQ178" s="9">
        <v>10.819204725566749</v>
      </c>
      <c r="AR178" s="9">
        <f t="shared" si="81"/>
        <v>0</v>
      </c>
      <c r="AS178" s="10">
        <v>11.980788465921886</v>
      </c>
      <c r="AT178" s="9">
        <v>10.691424815945748</v>
      </c>
      <c r="AU178" s="9">
        <f t="shared" si="82"/>
        <v>1.6624586218797901</v>
      </c>
      <c r="AV178" s="10" t="e">
        <v>#N/A</v>
      </c>
      <c r="AW178" s="9">
        <v>10.239908068538949</v>
      </c>
      <c r="AX178" s="9">
        <f t="shared" si="83"/>
        <v>0</v>
      </c>
      <c r="AY178" s="10">
        <v>10.953863740271439</v>
      </c>
      <c r="AZ178" s="9">
        <v>11.285647450078848</v>
      </c>
      <c r="BA178" s="9">
        <f t="shared" si="84"/>
        <v>0.11008043009356699</v>
      </c>
      <c r="BB178" s="10" t="e">
        <v>#N/A</v>
      </c>
      <c r="BC178" s="9">
        <v>10.71407496109925</v>
      </c>
      <c r="BD178" s="9">
        <f t="shared" si="85"/>
        <v>0</v>
      </c>
      <c r="BE178" s="10">
        <v>11.182069234860428</v>
      </c>
      <c r="BF178" s="9">
        <v>10.436566782530249</v>
      </c>
      <c r="BG178" s="9">
        <f t="shared" si="86"/>
        <v>0.55577390643031044</v>
      </c>
      <c r="BH178" s="10">
        <v>11.410274729449416</v>
      </c>
      <c r="BI178" s="9">
        <v>10.171416730040349</v>
      </c>
      <c r="BJ178" s="9">
        <f t="shared" si="87"/>
        <v>1.5347691426998358</v>
      </c>
      <c r="BK178" s="10">
        <v>11.067966487565933</v>
      </c>
      <c r="BL178" s="9">
        <v>9.95955023607155</v>
      </c>
      <c r="BM178" s="9">
        <f t="shared" si="88"/>
        <v>1.2285865865768586</v>
      </c>
      <c r="BN178" s="10" t="e">
        <v>#N/A</v>
      </c>
      <c r="BO178" s="9">
        <v>9.6612123902910483</v>
      </c>
      <c r="BP178" s="9">
        <f t="shared" si="89"/>
        <v>0</v>
      </c>
      <c r="BQ178" s="10" t="e">
        <v>#N/A</v>
      </c>
      <c r="BR178" s="9">
        <v>9.4592085152915502</v>
      </c>
      <c r="BS178" s="9">
        <f t="shared" si="90"/>
        <v>0</v>
      </c>
      <c r="BT178" s="10" t="e">
        <v>#N/A</v>
      </c>
      <c r="BU178" s="9">
        <v>9.2625593973966502</v>
      </c>
      <c r="BV178" s="9">
        <f t="shared" si="91"/>
        <v>0</v>
      </c>
      <c r="BW178" s="10" t="e">
        <v>#N/A</v>
      </c>
      <c r="BX178" s="9">
        <v>9.0354709371405484</v>
      </c>
      <c r="BY178" s="9">
        <f t="shared" si="92"/>
        <v>0</v>
      </c>
      <c r="BZ178" s="10">
        <v>11.067966487565933</v>
      </c>
      <c r="CA178" s="9">
        <v>10.466457287453551</v>
      </c>
      <c r="CB178" s="9">
        <f t="shared" si="93"/>
        <v>0.36181331781983744</v>
      </c>
      <c r="CC178" s="10">
        <v>11.067966487565933</v>
      </c>
      <c r="CD178" s="9">
        <v>10.348958330683651</v>
      </c>
      <c r="CE178" s="9">
        <f t="shared" si="94"/>
        <v>0.51697272966325614</v>
      </c>
      <c r="CF178" s="10">
        <v>10.953863740271439</v>
      </c>
      <c r="CG178" s="9">
        <v>10.32624222647415</v>
      </c>
      <c r="CH178" s="9">
        <f t="shared" si="95"/>
        <v>0.39390876458120022</v>
      </c>
      <c r="CI178" s="10">
        <v>11.182069234860428</v>
      </c>
      <c r="CJ178" s="9">
        <v>10.30210998332895</v>
      </c>
      <c r="CK178" s="9">
        <f t="shared" si="96"/>
        <v>0.77432828435583867</v>
      </c>
      <c r="CL178" s="10">
        <v>11.028030526012859</v>
      </c>
      <c r="CM178" s="9">
        <v>9.911950929710148</v>
      </c>
      <c r="CN178" s="9">
        <f t="shared" si="97"/>
        <v>1.2456336652832229</v>
      </c>
      <c r="CO178" s="10">
        <v>12.870823426591979</v>
      </c>
      <c r="CP178" s="9">
        <v>9.8045755793831511</v>
      </c>
      <c r="CQ178" s="9">
        <f t="shared" si="98"/>
        <v>9.4018758605127726</v>
      </c>
      <c r="CR178" s="10" t="e">
        <v>#N/A</v>
      </c>
      <c r="CS178" s="9">
        <v>10.735468892646651</v>
      </c>
      <c r="CT178" s="9">
        <f t="shared" si="99"/>
        <v>0</v>
      </c>
      <c r="CU178" s="10" t="e">
        <v>#N/A</v>
      </c>
      <c r="CV178" s="9">
        <v>9.9572939284560498</v>
      </c>
      <c r="CW178" s="9">
        <f t="shared" si="100"/>
        <v>0</v>
      </c>
      <c r="CX178" s="10" t="e">
        <v>#N/A</v>
      </c>
      <c r="CY178" s="9">
        <v>9.7187891681684491</v>
      </c>
      <c r="CZ178" s="9">
        <f t="shared" si="101"/>
        <v>0</v>
      </c>
      <c r="DA178" s="6"/>
    </row>
    <row r="179" spans="1:105" s="1" customFormat="1" ht="14.4" customHeight="1" x14ac:dyDescent="0.3">
      <c r="A179" s="13" t="s">
        <v>302</v>
      </c>
      <c r="B179" s="13" t="s">
        <v>303</v>
      </c>
      <c r="C179" s="10">
        <v>14.485343769036032</v>
      </c>
      <c r="D179" s="9">
        <v>11.92996653169563</v>
      </c>
      <c r="E179" s="9">
        <f t="shared" si="68"/>
        <v>6.529952825117463</v>
      </c>
      <c r="F179" s="10" t="e">
        <v>#N/A</v>
      </c>
      <c r="G179" s="9">
        <v>15.45667902867353</v>
      </c>
      <c r="H179" s="9">
        <f t="shared" si="69"/>
        <v>0</v>
      </c>
      <c r="I179" s="10">
        <v>16.202590115818172</v>
      </c>
      <c r="J179" s="9">
        <v>14.98362123742843</v>
      </c>
      <c r="K179" s="9">
        <f t="shared" si="70"/>
        <v>1.4858851264827448</v>
      </c>
      <c r="L179" s="10" t="e">
        <v>#N/A</v>
      </c>
      <c r="M179" s="9">
        <v>16.213896546785431</v>
      </c>
      <c r="N179" s="9">
        <f t="shared" si="71"/>
        <v>0</v>
      </c>
      <c r="O179" s="10" t="e">
        <v>#N/A</v>
      </c>
      <c r="P179" s="9">
        <v>15.39986187227953</v>
      </c>
      <c r="Q179" s="9">
        <f t="shared" si="72"/>
        <v>0</v>
      </c>
      <c r="R179" s="10" t="e">
        <v>#N/A</v>
      </c>
      <c r="S179" s="9">
        <v>14.305144191340329</v>
      </c>
      <c r="T179" s="9">
        <f t="shared" si="73"/>
        <v>0</v>
      </c>
      <c r="U179" s="10" t="e">
        <v>#N/A</v>
      </c>
      <c r="V179" s="9">
        <v>15.462455925813629</v>
      </c>
      <c r="W179" s="9">
        <f t="shared" si="74"/>
        <v>0</v>
      </c>
      <c r="X179" s="10" t="e">
        <v>#N/A</v>
      </c>
      <c r="Y179" s="9">
        <v>15.085245721509029</v>
      </c>
      <c r="Z179" s="9">
        <f t="shared" si="75"/>
        <v>0</v>
      </c>
      <c r="AA179" s="10" t="e">
        <v>#N/A</v>
      </c>
      <c r="AB179" s="9">
        <v>15.453432549334231</v>
      </c>
      <c r="AC179" s="9">
        <f t="shared" si="76"/>
        <v>0</v>
      </c>
      <c r="AD179" s="10" t="e">
        <v>#N/A</v>
      </c>
      <c r="AE179" s="9">
        <v>15.207102786075929</v>
      </c>
      <c r="AF179" s="9">
        <f t="shared" si="77"/>
        <v>0</v>
      </c>
      <c r="AG179" s="10" t="e">
        <v>#N/A</v>
      </c>
      <c r="AH179" s="9">
        <v>14.878126468630331</v>
      </c>
      <c r="AI179" s="9">
        <f t="shared" si="78"/>
        <v>0</v>
      </c>
      <c r="AJ179" s="10" t="e">
        <v>#N/A</v>
      </c>
      <c r="AK179" s="9">
        <v>15.38641444395553</v>
      </c>
      <c r="AL179" s="9">
        <f t="shared" si="79"/>
        <v>0</v>
      </c>
      <c r="AM179" s="10" t="e">
        <v>#N/A</v>
      </c>
      <c r="AN179" s="9">
        <v>14.750187253239829</v>
      </c>
      <c r="AO179" s="9">
        <f t="shared" si="80"/>
        <v>0</v>
      </c>
      <c r="AP179" s="10" t="e">
        <v>#N/A</v>
      </c>
      <c r="AQ179" s="9">
        <v>14.398812247325729</v>
      </c>
      <c r="AR179" s="9">
        <f t="shared" si="81"/>
        <v>0</v>
      </c>
      <c r="AS179" s="10" t="e">
        <v>#N/A</v>
      </c>
      <c r="AT179" s="9">
        <v>14.42109694988573</v>
      </c>
      <c r="AU179" s="9">
        <f t="shared" si="82"/>
        <v>0</v>
      </c>
      <c r="AV179" s="10" t="e">
        <v>#N/A</v>
      </c>
      <c r="AW179" s="9">
        <v>14.02964337309383</v>
      </c>
      <c r="AX179" s="9">
        <f t="shared" si="83"/>
        <v>0</v>
      </c>
      <c r="AY179" s="10" t="e">
        <v>#N/A</v>
      </c>
      <c r="AZ179" s="9">
        <v>14.629250590032129</v>
      </c>
      <c r="BA179" s="9">
        <f t="shared" si="84"/>
        <v>0</v>
      </c>
      <c r="BB179" s="10" t="e">
        <v>#N/A</v>
      </c>
      <c r="BC179" s="9">
        <v>14.255015743124332</v>
      </c>
      <c r="BD179" s="9">
        <f t="shared" si="85"/>
        <v>0</v>
      </c>
      <c r="BE179" s="10">
        <v>14.148740664517277</v>
      </c>
      <c r="BF179" s="9">
        <v>14.13768935755423</v>
      </c>
      <c r="BG179" s="9">
        <f t="shared" si="86"/>
        <v>1.2213138559149386E-4</v>
      </c>
      <c r="BH179" s="10">
        <v>14.148740664517277</v>
      </c>
      <c r="BI179" s="9">
        <v>13.992198136044831</v>
      </c>
      <c r="BJ179" s="9">
        <f t="shared" si="87"/>
        <v>2.4505563220546631E-2</v>
      </c>
      <c r="BK179" s="10">
        <v>14.148740664517277</v>
      </c>
      <c r="BL179" s="9">
        <v>13.874733682406831</v>
      </c>
      <c r="BM179" s="9">
        <f t="shared" si="88"/>
        <v>7.5079826245274428E-2</v>
      </c>
      <c r="BN179" s="10" t="e">
        <v>#N/A</v>
      </c>
      <c r="BO179" s="9">
        <v>13.636270918603831</v>
      </c>
      <c r="BP179" s="9">
        <f t="shared" si="89"/>
        <v>0</v>
      </c>
      <c r="BQ179" s="10" t="e">
        <v>#N/A</v>
      </c>
      <c r="BR179" s="9">
        <v>13.482937799862832</v>
      </c>
      <c r="BS179" s="9">
        <f t="shared" si="90"/>
        <v>0</v>
      </c>
      <c r="BT179" s="10" t="e">
        <v>#N/A</v>
      </c>
      <c r="BU179" s="9">
        <v>13.331014742830732</v>
      </c>
      <c r="BV179" s="9">
        <f t="shared" si="91"/>
        <v>0</v>
      </c>
      <c r="BW179" s="10" t="e">
        <v>#N/A</v>
      </c>
      <c r="BX179" s="9">
        <v>13.18731004064233</v>
      </c>
      <c r="BY179" s="9">
        <f t="shared" si="92"/>
        <v>0</v>
      </c>
      <c r="BZ179" s="10">
        <v>14.034637917222781</v>
      </c>
      <c r="CA179" s="9">
        <v>14.176047371486931</v>
      </c>
      <c r="CB179" s="9">
        <f t="shared" si="93"/>
        <v>1.9996633755284533E-2</v>
      </c>
      <c r="CC179" s="10">
        <v>14.091689290870029</v>
      </c>
      <c r="CD179" s="9">
        <v>14.19296892324833</v>
      </c>
      <c r="CE179" s="9">
        <f t="shared" si="94"/>
        <v>1.0257563934683743E-2</v>
      </c>
      <c r="CF179" s="10">
        <v>14.034637917222781</v>
      </c>
      <c r="CG179" s="9">
        <v>14.172242514560729</v>
      </c>
      <c r="CH179" s="9">
        <f t="shared" si="95"/>
        <v>1.8935025208538698E-2</v>
      </c>
      <c r="CI179" s="10">
        <v>14.262843411811769</v>
      </c>
      <c r="CJ179" s="9">
        <v>14.12251876177303</v>
      </c>
      <c r="CK179" s="9">
        <f t="shared" si="96"/>
        <v>1.9691007408494561E-2</v>
      </c>
      <c r="CL179" s="10">
        <v>14.103099565599479</v>
      </c>
      <c r="CM179" s="9">
        <v>13.827515345325331</v>
      </c>
      <c r="CN179" s="9">
        <f t="shared" si="97"/>
        <v>7.5946662464109929E-2</v>
      </c>
      <c r="CO179" s="10">
        <v>16.179817178348049</v>
      </c>
      <c r="CP179" s="9">
        <v>13.823101838640131</v>
      </c>
      <c r="CQ179" s="9">
        <f t="shared" si="98"/>
        <v>5.5541071924146079</v>
      </c>
      <c r="CR179" s="10" t="e">
        <v>#N/A</v>
      </c>
      <c r="CS179" s="9">
        <v>14.744417304280731</v>
      </c>
      <c r="CT179" s="9">
        <f t="shared" si="99"/>
        <v>0</v>
      </c>
      <c r="CU179" s="10" t="e">
        <v>#N/A</v>
      </c>
      <c r="CV179" s="9">
        <v>13.943576402626331</v>
      </c>
      <c r="CW179" s="9">
        <f t="shared" si="100"/>
        <v>0</v>
      </c>
      <c r="CX179" s="10" t="e">
        <v>#N/A</v>
      </c>
      <c r="CY179" s="9">
        <v>13.719466212025829</v>
      </c>
      <c r="CZ179" s="9">
        <f t="shared" si="101"/>
        <v>0</v>
      </c>
      <c r="DA179" s="6"/>
    </row>
    <row r="180" spans="1:105" s="1" customFormat="1" ht="14.4" customHeight="1" x14ac:dyDescent="0.3">
      <c r="A180" s="13" t="s">
        <v>304</v>
      </c>
      <c r="B180" s="13" t="s">
        <v>305</v>
      </c>
      <c r="C180" s="10">
        <v>18.695735144202871</v>
      </c>
      <c r="D180" s="9">
        <v>15.710538228397741</v>
      </c>
      <c r="E180" s="9">
        <f t="shared" si="68"/>
        <v>8.9114006261324583</v>
      </c>
      <c r="F180" s="10" t="e">
        <v>#N/A</v>
      </c>
      <c r="G180" s="9">
        <v>19.319014900652238</v>
      </c>
      <c r="H180" s="9">
        <f t="shared" si="69"/>
        <v>0</v>
      </c>
      <c r="I180" s="10" t="e">
        <v>#N/A</v>
      </c>
      <c r="J180" s="9">
        <v>18.730085407192838</v>
      </c>
      <c r="K180" s="9">
        <f t="shared" si="70"/>
        <v>0</v>
      </c>
      <c r="L180" s="10" t="e">
        <v>#N/A</v>
      </c>
      <c r="M180" s="9">
        <v>19.98178765328004</v>
      </c>
      <c r="N180" s="9">
        <f t="shared" si="71"/>
        <v>0</v>
      </c>
      <c r="O180" s="10" t="e">
        <v>#N/A</v>
      </c>
      <c r="P180" s="9">
        <v>19.136166849890941</v>
      </c>
      <c r="Q180" s="9">
        <f t="shared" si="72"/>
        <v>0</v>
      </c>
      <c r="R180" s="10" t="e">
        <v>#N/A</v>
      </c>
      <c r="S180" s="9">
        <v>18.24458361893004</v>
      </c>
      <c r="T180" s="9">
        <f t="shared" si="73"/>
        <v>0</v>
      </c>
      <c r="U180" s="10" t="e">
        <v>#N/A</v>
      </c>
      <c r="V180" s="9">
        <v>18.90821485255784</v>
      </c>
      <c r="W180" s="9">
        <f t="shared" si="74"/>
        <v>0</v>
      </c>
      <c r="X180" s="10" t="e">
        <v>#N/A</v>
      </c>
      <c r="Y180" s="9">
        <v>18.881090972433739</v>
      </c>
      <c r="Z180" s="9">
        <f t="shared" si="75"/>
        <v>0</v>
      </c>
      <c r="AA180" s="10" t="e">
        <v>#N/A</v>
      </c>
      <c r="AB180" s="9">
        <v>19.068401628340041</v>
      </c>
      <c r="AC180" s="9">
        <f t="shared" si="76"/>
        <v>0</v>
      </c>
      <c r="AD180" s="10" t="e">
        <v>#N/A</v>
      </c>
      <c r="AE180" s="9">
        <v>18.914207253125038</v>
      </c>
      <c r="AF180" s="9">
        <f t="shared" si="77"/>
        <v>0</v>
      </c>
      <c r="AG180" s="10" t="e">
        <v>#N/A</v>
      </c>
      <c r="AH180" s="9">
        <v>18.48941414585784</v>
      </c>
      <c r="AI180" s="9">
        <f t="shared" si="78"/>
        <v>0</v>
      </c>
      <c r="AJ180" s="10">
        <v>18.998107424533277</v>
      </c>
      <c r="AK180" s="9">
        <v>19.090353457196439</v>
      </c>
      <c r="AL180" s="9">
        <f t="shared" si="79"/>
        <v>8.5093305420931922E-3</v>
      </c>
      <c r="AM180" s="10">
        <v>19.625672534652995</v>
      </c>
      <c r="AN180" s="9">
        <v>18.53843826857964</v>
      </c>
      <c r="AO180" s="9">
        <f t="shared" si="80"/>
        <v>1.1820783493240687</v>
      </c>
      <c r="AP180" s="10" t="e">
        <v>#N/A</v>
      </c>
      <c r="AQ180" s="9">
        <v>17.79542631260404</v>
      </c>
      <c r="AR180" s="9">
        <f t="shared" si="81"/>
        <v>0</v>
      </c>
      <c r="AS180" s="10">
        <v>19.055158798180521</v>
      </c>
      <c r="AT180" s="9">
        <v>17.97376049129744</v>
      </c>
      <c r="AU180" s="9">
        <f t="shared" si="82"/>
        <v>1.1694222981295939</v>
      </c>
      <c r="AV180" s="10">
        <v>18.587337534273097</v>
      </c>
      <c r="AW180" s="9">
        <v>17.64493030954014</v>
      </c>
      <c r="AX180" s="9">
        <f t="shared" si="83"/>
        <v>0.88813137722887392</v>
      </c>
      <c r="AY180" s="10" t="e">
        <v>#N/A</v>
      </c>
      <c r="AZ180" s="9">
        <v>17.891034641461541</v>
      </c>
      <c r="BA180" s="9">
        <f t="shared" si="84"/>
        <v>0</v>
      </c>
      <c r="BB180" s="10" t="e">
        <v>#N/A</v>
      </c>
      <c r="BC180" s="9">
        <v>17.625116634885639</v>
      </c>
      <c r="BD180" s="9">
        <f t="shared" si="85"/>
        <v>0</v>
      </c>
      <c r="BE180" s="10" t="e">
        <v>#N/A</v>
      </c>
      <c r="BF180" s="9">
        <v>17.62684311553134</v>
      </c>
      <c r="BG180" s="9">
        <f t="shared" si="86"/>
        <v>0</v>
      </c>
      <c r="BH180" s="10">
        <v>18.085285446177323</v>
      </c>
      <c r="BI180" s="9">
        <v>17.57545620759554</v>
      </c>
      <c r="BJ180" s="9">
        <f t="shared" si="87"/>
        <v>0.25992585251288114</v>
      </c>
      <c r="BK180" s="10" t="e">
        <v>#N/A</v>
      </c>
      <c r="BL180" s="9">
        <v>17.542177167917242</v>
      </c>
      <c r="BM180" s="9">
        <f t="shared" si="88"/>
        <v>0</v>
      </c>
      <c r="BN180" s="10" t="e">
        <v>#N/A</v>
      </c>
      <c r="BO180" s="9">
        <v>17.344970428738041</v>
      </c>
      <c r="BP180" s="9">
        <f t="shared" si="89"/>
        <v>0</v>
      </c>
      <c r="BQ180" s="10" t="e">
        <v>#N/A</v>
      </c>
      <c r="BR180" s="9">
        <v>17.22112146134894</v>
      </c>
      <c r="BS180" s="9">
        <f t="shared" si="90"/>
        <v>0</v>
      </c>
      <c r="BT180" s="10">
        <v>18.028234072530076</v>
      </c>
      <c r="BU180" s="9">
        <v>17.101761872594139</v>
      </c>
      <c r="BV180" s="9">
        <f t="shared" si="91"/>
        <v>0.85835073725413424</v>
      </c>
      <c r="BW180" s="10" t="e">
        <v>#N/A</v>
      </c>
      <c r="BX180" s="9">
        <v>17.042602795184141</v>
      </c>
      <c r="BY180" s="9">
        <f t="shared" si="92"/>
        <v>0</v>
      </c>
      <c r="BZ180" s="10" t="e">
        <v>#N/A</v>
      </c>
      <c r="CA180" s="9">
        <v>17.66447449894504</v>
      </c>
      <c r="CB180" s="9">
        <f t="shared" si="93"/>
        <v>0</v>
      </c>
      <c r="CC180" s="10" t="e">
        <v>#N/A</v>
      </c>
      <c r="CD180" s="9">
        <v>17.819608196421139</v>
      </c>
      <c r="CE180" s="9">
        <f t="shared" si="94"/>
        <v>0</v>
      </c>
      <c r="CF180" s="10" t="e">
        <v>#N/A</v>
      </c>
      <c r="CG180" s="9">
        <v>17.80769873820644</v>
      </c>
      <c r="CH180" s="9">
        <f t="shared" si="95"/>
        <v>0</v>
      </c>
      <c r="CI180" s="10" t="e">
        <v>#N/A</v>
      </c>
      <c r="CJ180" s="9">
        <v>17.71332304283424</v>
      </c>
      <c r="CK180" s="9">
        <f t="shared" si="96"/>
        <v>0</v>
      </c>
      <c r="CL180" s="10" t="e">
        <v>#N/A</v>
      </c>
      <c r="CM180" s="9">
        <v>17.495548576171441</v>
      </c>
      <c r="CN180" s="9">
        <f t="shared" si="97"/>
        <v>0</v>
      </c>
      <c r="CO180" s="10" t="e">
        <v>#N/A</v>
      </c>
      <c r="CP180" s="9">
        <v>17.586254796233241</v>
      </c>
      <c r="CQ180" s="9">
        <f t="shared" si="98"/>
        <v>0</v>
      </c>
      <c r="CR180" s="10" t="e">
        <v>#N/A</v>
      </c>
      <c r="CS180" s="9">
        <v>18.54467637041704</v>
      </c>
      <c r="CT180" s="9">
        <f t="shared" si="99"/>
        <v>0</v>
      </c>
      <c r="CU180" s="10" t="e">
        <v>#N/A</v>
      </c>
      <c r="CV180" s="9">
        <v>17.674655020470439</v>
      </c>
      <c r="CW180" s="9">
        <f t="shared" si="100"/>
        <v>0</v>
      </c>
      <c r="CX180" s="10" t="e">
        <v>#N/A</v>
      </c>
      <c r="CY180" s="9">
        <v>17.49186538520004</v>
      </c>
      <c r="CZ180" s="9">
        <f t="shared" si="101"/>
        <v>0</v>
      </c>
      <c r="DA180" s="6"/>
    </row>
    <row r="181" spans="1:105" s="1" customFormat="1" ht="14.4" customHeight="1" x14ac:dyDescent="0.3">
      <c r="A181" s="13" t="s">
        <v>306</v>
      </c>
      <c r="B181" s="13" t="s">
        <v>307</v>
      </c>
      <c r="C181" s="10">
        <v>21.291572645152609</v>
      </c>
      <c r="D181" s="9">
        <v>21.851682052124051</v>
      </c>
      <c r="E181" s="9">
        <f t="shared" si="68"/>
        <v>0.31372254777790054</v>
      </c>
      <c r="F181" s="10" t="e">
        <v>#N/A</v>
      </c>
      <c r="G181" s="9">
        <v>25.214634736411551</v>
      </c>
      <c r="H181" s="9">
        <f t="shared" si="69"/>
        <v>0</v>
      </c>
      <c r="I181" s="10">
        <v>22.59234396430984</v>
      </c>
      <c r="J181" s="9">
        <v>24.810794985264451</v>
      </c>
      <c r="K181" s="9">
        <f t="shared" si="70"/>
        <v>4.9215249323745534</v>
      </c>
      <c r="L181" s="10" t="e">
        <v>#N/A</v>
      </c>
      <c r="M181" s="9">
        <v>25.915588977136348</v>
      </c>
      <c r="N181" s="9">
        <f t="shared" si="71"/>
        <v>0</v>
      </c>
      <c r="O181" s="10" t="e">
        <v>#N/A</v>
      </c>
      <c r="P181" s="9">
        <v>25.120571327302951</v>
      </c>
      <c r="Q181" s="9">
        <f t="shared" si="72"/>
        <v>0</v>
      </c>
      <c r="R181" s="10" t="e">
        <v>#N/A</v>
      </c>
      <c r="S181" s="9">
        <v>24.253165033858249</v>
      </c>
      <c r="T181" s="9">
        <f t="shared" si="73"/>
        <v>0</v>
      </c>
      <c r="U181" s="10" t="e">
        <v>#N/A</v>
      </c>
      <c r="V181" s="9">
        <v>24.132473525107152</v>
      </c>
      <c r="W181" s="9">
        <f t="shared" si="74"/>
        <v>0</v>
      </c>
      <c r="X181" s="10" t="e">
        <v>#N/A</v>
      </c>
      <c r="Y181" s="9">
        <v>24.82993966227135</v>
      </c>
      <c r="Z181" s="9">
        <f t="shared" si="75"/>
        <v>0</v>
      </c>
      <c r="AA181" s="10">
        <v>20.481443139361701</v>
      </c>
      <c r="AB181" s="9">
        <v>24.53989785589545</v>
      </c>
      <c r="AC181" s="9">
        <f t="shared" si="76"/>
        <v>16.471054686155032</v>
      </c>
      <c r="AD181" s="10">
        <v>20.595545886656197</v>
      </c>
      <c r="AE181" s="9">
        <v>24.51322349258945</v>
      </c>
      <c r="AF181" s="9">
        <f t="shared" si="77"/>
        <v>15.348197824030906</v>
      </c>
      <c r="AG181" s="10" t="e">
        <v>#N/A</v>
      </c>
      <c r="AH181" s="9">
        <v>24.19501703456865</v>
      </c>
      <c r="AI181" s="9">
        <f t="shared" si="78"/>
        <v>0</v>
      </c>
      <c r="AJ181" s="10" t="e">
        <v>#N/A</v>
      </c>
      <c r="AK181" s="9">
        <v>24.788375783597751</v>
      </c>
      <c r="AL181" s="9">
        <f t="shared" si="79"/>
        <v>0</v>
      </c>
      <c r="AM181" s="10" t="e">
        <v>#N/A</v>
      </c>
      <c r="AN181" s="9">
        <v>24.54722203848565</v>
      </c>
      <c r="AO181" s="9">
        <f t="shared" si="80"/>
        <v>0</v>
      </c>
      <c r="AP181" s="10" t="e">
        <v>#N/A</v>
      </c>
      <c r="AQ181" s="9">
        <v>23.103721964492351</v>
      </c>
      <c r="AR181" s="9">
        <f t="shared" si="81"/>
        <v>0</v>
      </c>
      <c r="AS181" s="10" t="e">
        <v>#N/A</v>
      </c>
      <c r="AT181" s="9">
        <v>23.537073776327748</v>
      </c>
      <c r="AU181" s="9">
        <f t="shared" si="82"/>
        <v>0</v>
      </c>
      <c r="AV181" s="10" t="e">
        <v>#N/A</v>
      </c>
      <c r="AW181" s="9">
        <v>23.324522889061949</v>
      </c>
      <c r="AX181" s="9">
        <f t="shared" si="83"/>
        <v>0</v>
      </c>
      <c r="AY181" s="10" t="e">
        <v>#N/A</v>
      </c>
      <c r="AZ181" s="9">
        <v>22.93568214292635</v>
      </c>
      <c r="BA181" s="9">
        <f t="shared" si="84"/>
        <v>0</v>
      </c>
      <c r="BB181" s="10" t="e">
        <v>#N/A</v>
      </c>
      <c r="BC181" s="9">
        <v>22.858880655100052</v>
      </c>
      <c r="BD181" s="9">
        <f t="shared" si="85"/>
        <v>0</v>
      </c>
      <c r="BE181" s="10" t="e">
        <v>#N/A</v>
      </c>
      <c r="BF181" s="9">
        <v>23.02728753622765</v>
      </c>
      <c r="BG181" s="9">
        <f t="shared" si="86"/>
        <v>0</v>
      </c>
      <c r="BH181" s="10">
        <v>20.082083523830971</v>
      </c>
      <c r="BI181" s="9">
        <v>23.097294450902751</v>
      </c>
      <c r="BJ181" s="9">
        <f t="shared" si="87"/>
        <v>9.091496934733069</v>
      </c>
      <c r="BK181" s="10">
        <v>20.424391765714454</v>
      </c>
      <c r="BL181" s="9">
        <v>23.180279077934149</v>
      </c>
      <c r="BM181" s="9">
        <f t="shared" si="88"/>
        <v>7.594914877653494</v>
      </c>
      <c r="BN181" s="10" t="e">
        <v>#N/A</v>
      </c>
      <c r="BO181" s="9">
        <v>23.02559313114665</v>
      </c>
      <c r="BP181" s="9">
        <f t="shared" si="89"/>
        <v>0</v>
      </c>
      <c r="BQ181" s="10" t="e">
        <v>#N/A</v>
      </c>
      <c r="BR181" s="9">
        <v>22.92523818166045</v>
      </c>
      <c r="BS181" s="9">
        <f t="shared" si="90"/>
        <v>0</v>
      </c>
      <c r="BT181" s="10">
        <v>20.367340392067206</v>
      </c>
      <c r="BU181" s="9">
        <v>22.840813151480351</v>
      </c>
      <c r="BV181" s="9">
        <f t="shared" si="91"/>
        <v>6.118067491558878</v>
      </c>
      <c r="BW181" s="10" t="e">
        <v>#N/A</v>
      </c>
      <c r="BX181" s="9">
        <v>22.88470478612145</v>
      </c>
      <c r="BY181" s="9">
        <f t="shared" si="92"/>
        <v>0</v>
      </c>
      <c r="BZ181" s="10" t="e">
        <v>#N/A</v>
      </c>
      <c r="CA181" s="9">
        <v>23.05255933018455</v>
      </c>
      <c r="CB181" s="9">
        <f t="shared" si="93"/>
        <v>0</v>
      </c>
      <c r="CC181" s="10" t="e">
        <v>#N/A</v>
      </c>
      <c r="CD181" s="9">
        <v>23.385754285882548</v>
      </c>
      <c r="CE181" s="9">
        <f t="shared" si="94"/>
        <v>0</v>
      </c>
      <c r="CF181" s="10" t="e">
        <v>#N/A</v>
      </c>
      <c r="CG181" s="9">
        <v>23.39812344487585</v>
      </c>
      <c r="CH181" s="9">
        <f t="shared" si="95"/>
        <v>0</v>
      </c>
      <c r="CI181" s="10" t="e">
        <v>#N/A</v>
      </c>
      <c r="CJ181" s="9">
        <v>23.186429883575851</v>
      </c>
      <c r="CK181" s="9">
        <f t="shared" si="96"/>
        <v>0</v>
      </c>
      <c r="CL181" s="10" t="e">
        <v>#N/A</v>
      </c>
      <c r="CM181" s="9">
        <v>23.134187331120451</v>
      </c>
      <c r="CN181" s="9">
        <f t="shared" si="97"/>
        <v>0</v>
      </c>
      <c r="CO181" s="10" t="e">
        <v>#N/A</v>
      </c>
      <c r="CP181" s="9">
        <v>23.70156578029885</v>
      </c>
      <c r="CQ181" s="9">
        <f t="shared" si="98"/>
        <v>0</v>
      </c>
      <c r="CR181" s="10" t="e">
        <v>#N/A</v>
      </c>
      <c r="CS181" s="9">
        <v>24.481369397012351</v>
      </c>
      <c r="CT181" s="9">
        <f t="shared" si="99"/>
        <v>0</v>
      </c>
      <c r="CU181" s="10" t="e">
        <v>#N/A</v>
      </c>
      <c r="CV181" s="9">
        <v>23.747578986767451</v>
      </c>
      <c r="CW181" s="9">
        <f t="shared" si="100"/>
        <v>0</v>
      </c>
      <c r="CX181" s="10" t="e">
        <v>#N/A</v>
      </c>
      <c r="CY181" s="9">
        <v>23.623400497957849</v>
      </c>
      <c r="CZ181" s="9">
        <f t="shared" si="101"/>
        <v>0</v>
      </c>
      <c r="DA181" s="6"/>
    </row>
    <row r="182" spans="1:105" s="1" customFormat="1" ht="14.4" customHeight="1" x14ac:dyDescent="0.3">
      <c r="A182" s="13" t="s">
        <v>308</v>
      </c>
      <c r="B182" s="13" t="s">
        <v>309</v>
      </c>
      <c r="C182" s="10">
        <v>24.435103333115926</v>
      </c>
      <c r="D182" s="9">
        <v>25.906421530806469</v>
      </c>
      <c r="E182" s="9">
        <f t="shared" si="68"/>
        <v>2.1647772388553483</v>
      </c>
      <c r="F182" s="10" t="e">
        <v>#N/A</v>
      </c>
      <c r="G182" s="9">
        <v>29.16724344432037</v>
      </c>
      <c r="H182" s="9">
        <f t="shared" si="69"/>
        <v>0</v>
      </c>
      <c r="I182" s="10" t="e">
        <v>#N/A</v>
      </c>
      <c r="J182" s="9">
        <v>28.814262013274369</v>
      </c>
      <c r="K182" s="9">
        <f t="shared" si="70"/>
        <v>0</v>
      </c>
      <c r="L182" s="10" t="e">
        <v>#N/A</v>
      </c>
      <c r="M182" s="9">
        <v>29.826847205391868</v>
      </c>
      <c r="N182" s="9">
        <f t="shared" si="71"/>
        <v>0</v>
      </c>
      <c r="O182" s="10" t="e">
        <v>#N/A</v>
      </c>
      <c r="P182" s="9">
        <v>29.03779454574557</v>
      </c>
      <c r="Q182" s="9">
        <f t="shared" si="72"/>
        <v>0</v>
      </c>
      <c r="R182" s="10" t="e">
        <v>#N/A</v>
      </c>
      <c r="S182" s="9">
        <v>28.310770678966069</v>
      </c>
      <c r="T182" s="9">
        <f t="shared" si="73"/>
        <v>0</v>
      </c>
      <c r="U182" s="10" t="e">
        <v>#N/A</v>
      </c>
      <c r="V182" s="9">
        <v>27.669589096178068</v>
      </c>
      <c r="W182" s="9">
        <f t="shared" si="74"/>
        <v>0</v>
      </c>
      <c r="X182" s="10" t="e">
        <v>#N/A</v>
      </c>
      <c r="Y182" s="9">
        <v>28.780009686627871</v>
      </c>
      <c r="Z182" s="9">
        <f t="shared" si="75"/>
        <v>0</v>
      </c>
      <c r="AA182" s="10">
        <v>22.820549458898832</v>
      </c>
      <c r="AB182" s="9">
        <v>28.25965476743567</v>
      </c>
      <c r="AC182" s="9">
        <f t="shared" si="76"/>
        <v>29.583866557353616</v>
      </c>
      <c r="AD182" s="10">
        <v>23.334011821724054</v>
      </c>
      <c r="AE182" s="9">
        <v>28.32965132584587</v>
      </c>
      <c r="AF182" s="9">
        <f t="shared" si="77"/>
        <v>24.956414055142456</v>
      </c>
      <c r="AG182" s="10" t="e">
        <v>#N/A</v>
      </c>
      <c r="AH182" s="9">
        <v>27.950888401188969</v>
      </c>
      <c r="AI182" s="9">
        <f t="shared" si="78"/>
        <v>0</v>
      </c>
      <c r="AJ182" s="10" t="e">
        <v>#N/A</v>
      </c>
      <c r="AK182" s="9">
        <v>28.566190267886871</v>
      </c>
      <c r="AL182" s="9">
        <f t="shared" si="79"/>
        <v>0</v>
      </c>
      <c r="AM182" s="10" t="e">
        <v>#N/A</v>
      </c>
      <c r="AN182" s="9">
        <v>28.524167953840468</v>
      </c>
      <c r="AO182" s="9">
        <f t="shared" si="80"/>
        <v>0</v>
      </c>
      <c r="AP182" s="10" t="e">
        <v>#N/A</v>
      </c>
      <c r="AQ182" s="9">
        <v>26.649663266180369</v>
      </c>
      <c r="AR182" s="9">
        <f t="shared" si="81"/>
        <v>0</v>
      </c>
      <c r="AS182" s="10" t="e">
        <v>#N/A</v>
      </c>
      <c r="AT182" s="9">
        <v>27.24671232442547</v>
      </c>
      <c r="AU182" s="9">
        <f t="shared" si="82"/>
        <v>0</v>
      </c>
      <c r="AV182" s="10" t="e">
        <v>#N/A</v>
      </c>
      <c r="AW182" s="9">
        <v>27.106442477763068</v>
      </c>
      <c r="AX182" s="9">
        <f t="shared" si="83"/>
        <v>0</v>
      </c>
      <c r="AY182" s="10" t="e">
        <v>#N/A</v>
      </c>
      <c r="AZ182" s="9">
        <v>26.239077893701371</v>
      </c>
      <c r="BA182" s="9">
        <f t="shared" si="84"/>
        <v>0</v>
      </c>
      <c r="BB182" s="10" t="e">
        <v>#N/A</v>
      </c>
      <c r="BC182" s="9">
        <v>26.32571860989637</v>
      </c>
      <c r="BD182" s="9">
        <f t="shared" si="85"/>
        <v>0</v>
      </c>
      <c r="BE182" s="10" t="e">
        <v>#N/A</v>
      </c>
      <c r="BF182" s="9">
        <v>26.63272036221867</v>
      </c>
      <c r="BG182" s="9">
        <f t="shared" si="86"/>
        <v>0</v>
      </c>
      <c r="BH182" s="10" t="e">
        <v>#N/A</v>
      </c>
      <c r="BI182" s="9">
        <v>26.797968220250571</v>
      </c>
      <c r="BJ182" s="9">
        <f t="shared" si="87"/>
        <v>0</v>
      </c>
      <c r="BK182" s="10">
        <v>23.391063195371302</v>
      </c>
      <c r="BL182" s="9">
        <v>26.962360549922568</v>
      </c>
      <c r="BM182" s="9">
        <f t="shared" si="88"/>
        <v>12.754164794624872</v>
      </c>
      <c r="BN182" s="10" t="e">
        <v>#N/A</v>
      </c>
      <c r="BO182" s="9">
        <v>26.85032438740847</v>
      </c>
      <c r="BP182" s="9">
        <f t="shared" si="89"/>
        <v>0</v>
      </c>
      <c r="BQ182" s="10" t="e">
        <v>#N/A</v>
      </c>
      <c r="BR182" s="9">
        <v>26.77849675511797</v>
      </c>
      <c r="BS182" s="9">
        <f t="shared" si="90"/>
        <v>0</v>
      </c>
      <c r="BT182" s="10" t="e">
        <v>#N/A</v>
      </c>
      <c r="BU182" s="9">
        <v>26.72822965229977</v>
      </c>
      <c r="BV182" s="9">
        <f t="shared" si="91"/>
        <v>0</v>
      </c>
      <c r="BW182" s="10" t="e">
        <v>#N/A</v>
      </c>
      <c r="BX182" s="9">
        <v>26.832489234333568</v>
      </c>
      <c r="BY182" s="9">
        <f t="shared" si="92"/>
        <v>0</v>
      </c>
      <c r="BZ182" s="10" t="e">
        <v>#N/A</v>
      </c>
      <c r="CA182" s="9">
        <v>26.65885656551097</v>
      </c>
      <c r="CB182" s="9">
        <f t="shared" si="93"/>
        <v>0</v>
      </c>
      <c r="CC182" s="10" t="e">
        <v>#N/A</v>
      </c>
      <c r="CD182" s="9">
        <v>27.073912834005569</v>
      </c>
      <c r="CE182" s="9">
        <f t="shared" si="94"/>
        <v>0</v>
      </c>
      <c r="CF182" s="10" t="e">
        <v>#N/A</v>
      </c>
      <c r="CG182" s="9">
        <v>27.086650802134969</v>
      </c>
      <c r="CH182" s="9">
        <f t="shared" si="95"/>
        <v>0</v>
      </c>
      <c r="CI182" s="10" t="e">
        <v>#N/A</v>
      </c>
      <c r="CJ182" s="9">
        <v>26.863336523759269</v>
      </c>
      <c r="CK182" s="9">
        <f t="shared" si="96"/>
        <v>0</v>
      </c>
      <c r="CL182" s="10" t="e">
        <v>#N/A</v>
      </c>
      <c r="CM182" s="9">
        <v>26.919690667180671</v>
      </c>
      <c r="CN182" s="9">
        <f t="shared" si="97"/>
        <v>0</v>
      </c>
      <c r="CO182" s="10" t="e">
        <v>#N/A</v>
      </c>
      <c r="CP182" s="9">
        <v>27.739082153566969</v>
      </c>
      <c r="CQ182" s="9">
        <f t="shared" si="98"/>
        <v>0</v>
      </c>
      <c r="CR182" s="10" t="e">
        <v>#N/A</v>
      </c>
      <c r="CS182" s="9">
        <v>28.42658570781887</v>
      </c>
      <c r="CT182" s="9">
        <f t="shared" si="99"/>
        <v>0</v>
      </c>
      <c r="CU182" s="10" t="e">
        <v>#N/A</v>
      </c>
      <c r="CV182" s="9">
        <v>27.755728328687169</v>
      </c>
      <c r="CW182" s="9">
        <f t="shared" si="100"/>
        <v>0</v>
      </c>
      <c r="CX182" s="10" t="e">
        <v>#N/A</v>
      </c>
      <c r="CY182" s="9">
        <v>27.659152396445069</v>
      </c>
      <c r="CZ182" s="9">
        <f t="shared" si="101"/>
        <v>0</v>
      </c>
      <c r="DA182" s="6"/>
    </row>
    <row r="183" spans="1:105" s="1" customFormat="1" ht="14.4" customHeight="1" x14ac:dyDescent="0.3">
      <c r="A183" s="13" t="s">
        <v>310</v>
      </c>
      <c r="B183" s="13" t="s">
        <v>311</v>
      </c>
      <c r="C183" s="10">
        <v>28.4001738015996</v>
      </c>
      <c r="D183" s="9">
        <v>30.177412753236691</v>
      </c>
      <c r="E183" s="9">
        <f t="shared" si="68"/>
        <v>3.158578291216108</v>
      </c>
      <c r="F183" s="10" t="e">
        <v>#N/A</v>
      </c>
      <c r="G183" s="9">
        <v>33.156515084208792</v>
      </c>
      <c r="H183" s="9">
        <f t="shared" si="69"/>
        <v>0</v>
      </c>
      <c r="I183" s="10" t="e">
        <v>#N/A</v>
      </c>
      <c r="J183" s="9">
        <v>33.033664401128192</v>
      </c>
      <c r="K183" s="9">
        <f t="shared" si="70"/>
        <v>0</v>
      </c>
      <c r="L183" s="10" t="e">
        <v>#N/A</v>
      </c>
      <c r="M183" s="9">
        <v>33.88376168220119</v>
      </c>
      <c r="N183" s="9">
        <f t="shared" si="71"/>
        <v>0</v>
      </c>
      <c r="O183" s="10" t="e">
        <v>#N/A</v>
      </c>
      <c r="P183" s="9">
        <v>33.161426695692192</v>
      </c>
      <c r="Q183" s="9">
        <f t="shared" si="72"/>
        <v>0</v>
      </c>
      <c r="R183" s="10" t="e">
        <v>#N/A</v>
      </c>
      <c r="S183" s="9">
        <v>32.367984574299292</v>
      </c>
      <c r="T183" s="9">
        <f t="shared" si="73"/>
        <v>0</v>
      </c>
      <c r="U183" s="10" t="e">
        <v>#N/A</v>
      </c>
      <c r="V183" s="9">
        <v>31.167297113638092</v>
      </c>
      <c r="W183" s="9">
        <f t="shared" si="74"/>
        <v>0</v>
      </c>
      <c r="X183" s="10" t="e">
        <v>#N/A</v>
      </c>
      <c r="Y183" s="9">
        <v>32.846268972148891</v>
      </c>
      <c r="Z183" s="9">
        <f t="shared" si="75"/>
        <v>0</v>
      </c>
      <c r="AA183" s="10">
        <v>26.985299735147869</v>
      </c>
      <c r="AB183" s="9">
        <v>31.922550367475491</v>
      </c>
      <c r="AC183" s="9">
        <f t="shared" si="76"/>
        <v>24.376443806419502</v>
      </c>
      <c r="AD183" s="10">
        <v>26.928248361500621</v>
      </c>
      <c r="AE183" s="9">
        <v>32.074483861467492</v>
      </c>
      <c r="AF183" s="9">
        <f t="shared" si="77"/>
        <v>26.483739821119265</v>
      </c>
      <c r="AG183" s="10" t="e">
        <v>#N/A</v>
      </c>
      <c r="AH183" s="9">
        <v>31.891650800254293</v>
      </c>
      <c r="AI183" s="9">
        <f t="shared" si="78"/>
        <v>0</v>
      </c>
      <c r="AJ183" s="10" t="e">
        <v>#N/A</v>
      </c>
      <c r="AK183" s="9">
        <v>32.419956387217994</v>
      </c>
      <c r="AL183" s="9">
        <f t="shared" si="79"/>
        <v>0</v>
      </c>
      <c r="AM183" s="10" t="e">
        <v>#N/A</v>
      </c>
      <c r="AN183" s="9">
        <v>32.653180506307095</v>
      </c>
      <c r="AO183" s="9">
        <f t="shared" si="80"/>
        <v>0</v>
      </c>
      <c r="AP183" s="10" t="e">
        <v>#N/A</v>
      </c>
      <c r="AQ183" s="9">
        <v>30.276382713088893</v>
      </c>
      <c r="AR183" s="9">
        <f t="shared" si="81"/>
        <v>0</v>
      </c>
      <c r="AS183" s="10" t="e">
        <v>#N/A</v>
      </c>
      <c r="AT183" s="9">
        <v>31.056031630356092</v>
      </c>
      <c r="AU183" s="9">
        <f t="shared" si="82"/>
        <v>0</v>
      </c>
      <c r="AV183" s="10" t="e">
        <v>#N/A</v>
      </c>
      <c r="AW183" s="9">
        <v>31.004380742892291</v>
      </c>
      <c r="AX183" s="9">
        <f t="shared" si="83"/>
        <v>0</v>
      </c>
      <c r="AY183" s="10" t="e">
        <v>#N/A</v>
      </c>
      <c r="AZ183" s="9">
        <v>29.682032676228491</v>
      </c>
      <c r="BA183" s="9">
        <f t="shared" si="84"/>
        <v>0</v>
      </c>
      <c r="BB183" s="10" t="e">
        <v>#N/A</v>
      </c>
      <c r="BC183" s="9">
        <v>29.893140177259692</v>
      </c>
      <c r="BD183" s="9">
        <f t="shared" si="85"/>
        <v>0</v>
      </c>
      <c r="BE183" s="10" t="e">
        <v>#N/A</v>
      </c>
      <c r="BF183" s="9">
        <v>30.304486592833491</v>
      </c>
      <c r="BG183" s="9">
        <f t="shared" si="86"/>
        <v>0</v>
      </c>
      <c r="BH183" s="10" t="e">
        <v>#N/A</v>
      </c>
      <c r="BI183" s="9">
        <v>30.542073336971892</v>
      </c>
      <c r="BJ183" s="9">
        <f t="shared" si="87"/>
        <v>0</v>
      </c>
      <c r="BK183" s="10" t="e">
        <v>#N/A</v>
      </c>
      <c r="BL183" s="9">
        <v>30.781059815531094</v>
      </c>
      <c r="BM183" s="9">
        <f t="shared" si="88"/>
        <v>0</v>
      </c>
      <c r="BN183" s="10" t="e">
        <v>#N/A</v>
      </c>
      <c r="BO183" s="9">
        <v>30.689284458823291</v>
      </c>
      <c r="BP183" s="9">
        <f t="shared" si="89"/>
        <v>0</v>
      </c>
      <c r="BQ183" s="10" t="e">
        <v>#N/A</v>
      </c>
      <c r="BR183" s="9">
        <v>30.623471108897391</v>
      </c>
      <c r="BS183" s="9">
        <f t="shared" si="90"/>
        <v>0</v>
      </c>
      <c r="BT183" s="10">
        <v>27.156453856089612</v>
      </c>
      <c r="BU183" s="9">
        <v>30.591139854218792</v>
      </c>
      <c r="BV183" s="9">
        <f t="shared" si="91"/>
        <v>11.797067905744637</v>
      </c>
      <c r="BW183" s="10" t="e">
        <v>#N/A</v>
      </c>
      <c r="BX183" s="9">
        <v>30.755750201104092</v>
      </c>
      <c r="BY183" s="9">
        <f t="shared" si="92"/>
        <v>0</v>
      </c>
      <c r="BZ183" s="10" t="e">
        <v>#N/A</v>
      </c>
      <c r="CA183" s="9">
        <v>30.316387240780891</v>
      </c>
      <c r="CB183" s="9">
        <f t="shared" si="93"/>
        <v>0</v>
      </c>
      <c r="CC183" s="10" t="e">
        <v>#N/A</v>
      </c>
      <c r="CD183" s="9">
        <v>30.836217166680292</v>
      </c>
      <c r="CE183" s="9">
        <f t="shared" si="94"/>
        <v>0</v>
      </c>
      <c r="CF183" s="10" t="e">
        <v>#N/A</v>
      </c>
      <c r="CG183" s="9">
        <v>30.870237820855792</v>
      </c>
      <c r="CH183" s="9">
        <f t="shared" si="95"/>
        <v>0</v>
      </c>
      <c r="CI183" s="10" t="e">
        <v>#N/A</v>
      </c>
      <c r="CJ183" s="9">
        <v>30.552764052341892</v>
      </c>
      <c r="CK183" s="9">
        <f t="shared" si="96"/>
        <v>0</v>
      </c>
      <c r="CL183" s="10" t="e">
        <v>#N/A</v>
      </c>
      <c r="CM183" s="9">
        <v>30.739240030839593</v>
      </c>
      <c r="CN183" s="9">
        <f t="shared" si="97"/>
        <v>0</v>
      </c>
      <c r="CO183" s="10" t="e">
        <v>#N/A</v>
      </c>
      <c r="CP183" s="9">
        <v>31.993041895206993</v>
      </c>
      <c r="CQ183" s="9">
        <f t="shared" si="98"/>
        <v>0</v>
      </c>
      <c r="CR183" s="10" t="e">
        <v>#N/A</v>
      </c>
      <c r="CS183" s="9">
        <v>32.478481357650097</v>
      </c>
      <c r="CT183" s="9">
        <f t="shared" si="99"/>
        <v>0</v>
      </c>
      <c r="CU183" s="10" t="e">
        <v>#N/A</v>
      </c>
      <c r="CV183" s="9">
        <v>31.982651265620891</v>
      </c>
      <c r="CW183" s="9">
        <f t="shared" si="100"/>
        <v>0</v>
      </c>
      <c r="CX183" s="10" t="e">
        <v>#N/A</v>
      </c>
      <c r="CY183" s="9">
        <v>31.918059479921691</v>
      </c>
      <c r="CZ183" s="9">
        <f t="shared" si="101"/>
        <v>0</v>
      </c>
      <c r="DA183" s="6"/>
    </row>
    <row r="184" spans="1:105" s="1" customFormat="1" ht="14.4" customHeight="1" x14ac:dyDescent="0.3">
      <c r="A184" s="13" t="s">
        <v>312</v>
      </c>
      <c r="B184" s="13" t="s">
        <v>313</v>
      </c>
      <c r="C184" s="10">
        <v>31.851781907258044</v>
      </c>
      <c r="D184" s="9">
        <v>33.998032852177388</v>
      </c>
      <c r="E184" s="9">
        <f t="shared" si="68"/>
        <v>4.6063931185671807</v>
      </c>
      <c r="F184" s="10" t="e">
        <v>#N/A</v>
      </c>
      <c r="G184" s="9">
        <v>37.038671765066191</v>
      </c>
      <c r="H184" s="9">
        <f t="shared" si="69"/>
        <v>0</v>
      </c>
      <c r="I184" s="10" t="e">
        <v>#N/A</v>
      </c>
      <c r="J184" s="9">
        <v>36.82444703957929</v>
      </c>
      <c r="K184" s="9">
        <f t="shared" si="70"/>
        <v>0</v>
      </c>
      <c r="L184" s="10" t="e">
        <v>#N/A</v>
      </c>
      <c r="M184" s="9">
        <v>37.671725810538391</v>
      </c>
      <c r="N184" s="9">
        <f t="shared" si="71"/>
        <v>0</v>
      </c>
      <c r="O184" s="10" t="e">
        <v>#N/A</v>
      </c>
      <c r="P184" s="9">
        <v>36.913217921228288</v>
      </c>
      <c r="Q184" s="9">
        <f t="shared" si="72"/>
        <v>0</v>
      </c>
      <c r="R184" s="10" t="e">
        <v>#N/A</v>
      </c>
      <c r="S184" s="9">
        <v>36.36821884325699</v>
      </c>
      <c r="T184" s="9">
        <f t="shared" si="73"/>
        <v>0</v>
      </c>
      <c r="U184" s="10" t="e">
        <v>#N/A</v>
      </c>
      <c r="V184" s="9">
        <v>34.706075105070788</v>
      </c>
      <c r="W184" s="9">
        <f t="shared" si="74"/>
        <v>0</v>
      </c>
      <c r="X184" s="10" t="e">
        <v>#N/A</v>
      </c>
      <c r="Y184" s="9">
        <v>36.668484137629989</v>
      </c>
      <c r="Z184" s="9">
        <f t="shared" si="75"/>
        <v>0</v>
      </c>
      <c r="AA184" s="10" t="e">
        <v>#N/A</v>
      </c>
      <c r="AB184" s="9">
        <v>35.644254821371689</v>
      </c>
      <c r="AC184" s="9">
        <f t="shared" si="76"/>
        <v>0</v>
      </c>
      <c r="AD184" s="10" t="e">
        <v>#N/A</v>
      </c>
      <c r="AE184" s="9">
        <v>35.896492488681091</v>
      </c>
      <c r="AF184" s="9">
        <f t="shared" si="77"/>
        <v>0</v>
      </c>
      <c r="AG184" s="10" t="e">
        <v>#N/A</v>
      </c>
      <c r="AH184" s="9">
        <v>35.466649151634293</v>
      </c>
      <c r="AI184" s="9">
        <f t="shared" si="78"/>
        <v>0</v>
      </c>
      <c r="AJ184" s="10" t="e">
        <v>#N/A</v>
      </c>
      <c r="AK184" s="9">
        <v>36.135216434581189</v>
      </c>
      <c r="AL184" s="9">
        <f t="shared" si="79"/>
        <v>0</v>
      </c>
      <c r="AM184" s="10" t="e">
        <v>#N/A</v>
      </c>
      <c r="AN184" s="9">
        <v>36.471715457504089</v>
      </c>
      <c r="AO184" s="9">
        <f t="shared" si="80"/>
        <v>0</v>
      </c>
      <c r="AP184" s="10" t="e">
        <v>#N/A</v>
      </c>
      <c r="AQ184" s="9">
        <v>33.721638409620091</v>
      </c>
      <c r="AR184" s="9">
        <f t="shared" si="81"/>
        <v>0</v>
      </c>
      <c r="AS184" s="10" t="e">
        <v>#N/A</v>
      </c>
      <c r="AT184" s="9">
        <v>34.644370392726792</v>
      </c>
      <c r="AU184" s="9">
        <f t="shared" si="82"/>
        <v>0</v>
      </c>
      <c r="AV184" s="10" t="e">
        <v>#N/A</v>
      </c>
      <c r="AW184" s="9">
        <v>34.64794657181119</v>
      </c>
      <c r="AX184" s="9">
        <f t="shared" si="83"/>
        <v>0</v>
      </c>
      <c r="AY184" s="10" t="e">
        <v>#N/A</v>
      </c>
      <c r="AZ184" s="9">
        <v>32.892312817878889</v>
      </c>
      <c r="BA184" s="9">
        <f t="shared" si="84"/>
        <v>0</v>
      </c>
      <c r="BB184" s="10" t="e">
        <v>#N/A</v>
      </c>
      <c r="BC184" s="9">
        <v>33.273702442336891</v>
      </c>
      <c r="BD184" s="9">
        <f t="shared" si="85"/>
        <v>0</v>
      </c>
      <c r="BE184" s="10" t="e">
        <v>#N/A</v>
      </c>
      <c r="BF184" s="9">
        <v>33.832152513999191</v>
      </c>
      <c r="BG184" s="9">
        <f t="shared" si="86"/>
        <v>0</v>
      </c>
      <c r="BH184" s="10" t="e">
        <v>#N/A</v>
      </c>
      <c r="BI184" s="9">
        <v>34.176836287127493</v>
      </c>
      <c r="BJ184" s="9">
        <f t="shared" si="87"/>
        <v>0</v>
      </c>
      <c r="BK184" s="10" t="e">
        <v>#N/A</v>
      </c>
      <c r="BL184" s="9">
        <v>34.500515420630691</v>
      </c>
      <c r="BM184" s="9">
        <f t="shared" si="88"/>
        <v>0</v>
      </c>
      <c r="BN184" s="10" t="e">
        <v>#N/A</v>
      </c>
      <c r="BO184" s="9">
        <v>34.461854599382193</v>
      </c>
      <c r="BP184" s="9">
        <f t="shared" si="89"/>
        <v>0</v>
      </c>
      <c r="BQ184" s="10" t="e">
        <v>#N/A</v>
      </c>
      <c r="BR184" s="9">
        <v>34.438669948910587</v>
      </c>
      <c r="BS184" s="9">
        <f t="shared" si="90"/>
        <v>0</v>
      </c>
      <c r="BT184" s="10">
        <v>30.465433527629941</v>
      </c>
      <c r="BU184" s="9">
        <v>34.446973549035391</v>
      </c>
      <c r="BV184" s="9">
        <f t="shared" si="91"/>
        <v>15.852660942053316</v>
      </c>
      <c r="BW184" s="10" t="e">
        <v>#N/A</v>
      </c>
      <c r="BX184" s="9">
        <v>34.684477148540189</v>
      </c>
      <c r="BY184" s="9">
        <f t="shared" si="92"/>
        <v>0</v>
      </c>
      <c r="BZ184" s="10" t="e">
        <v>#N/A</v>
      </c>
      <c r="CA184" s="9">
        <v>33.853579761956489</v>
      </c>
      <c r="CB184" s="9">
        <f t="shared" si="93"/>
        <v>0</v>
      </c>
      <c r="CC184" s="10" t="e">
        <v>#N/A</v>
      </c>
      <c r="CD184" s="9">
        <v>34.483296074590392</v>
      </c>
      <c r="CE184" s="9">
        <f t="shared" si="94"/>
        <v>0</v>
      </c>
      <c r="CF184" s="10" t="e">
        <v>#N/A</v>
      </c>
      <c r="CG184" s="9">
        <v>34.513046509745692</v>
      </c>
      <c r="CH184" s="9">
        <f t="shared" si="95"/>
        <v>0</v>
      </c>
      <c r="CI184" s="10" t="e">
        <v>#N/A</v>
      </c>
      <c r="CJ184" s="9">
        <v>34.19393085218249</v>
      </c>
      <c r="CK184" s="9">
        <f t="shared" si="96"/>
        <v>0</v>
      </c>
      <c r="CL184" s="10" t="e">
        <v>#N/A</v>
      </c>
      <c r="CM184" s="9">
        <v>34.460210300036287</v>
      </c>
      <c r="CN184" s="9">
        <f t="shared" si="97"/>
        <v>0</v>
      </c>
      <c r="CO184" s="10" t="e">
        <v>#N/A</v>
      </c>
      <c r="CP184" s="9">
        <v>35.796001273930287</v>
      </c>
      <c r="CQ184" s="9">
        <f t="shared" si="98"/>
        <v>0</v>
      </c>
      <c r="CR184" s="10" t="e">
        <v>#N/A</v>
      </c>
      <c r="CS184" s="9">
        <v>36.304526913832987</v>
      </c>
      <c r="CT184" s="9">
        <f t="shared" si="99"/>
        <v>0</v>
      </c>
      <c r="CU184" s="10" t="e">
        <v>#N/A</v>
      </c>
      <c r="CV184" s="9">
        <v>35.755592300657788</v>
      </c>
      <c r="CW184" s="9">
        <f t="shared" si="100"/>
        <v>0</v>
      </c>
      <c r="CX184" s="10" t="e">
        <v>#N/A</v>
      </c>
      <c r="CY184" s="9">
        <v>35.731680124735291</v>
      </c>
      <c r="CZ184" s="9">
        <f t="shared" si="101"/>
        <v>0</v>
      </c>
      <c r="DA184" s="6"/>
    </row>
    <row r="185" spans="1:105" s="1" customFormat="1" ht="14.4" customHeight="1" x14ac:dyDescent="0.3">
      <c r="A185" s="13" t="s">
        <v>314</v>
      </c>
      <c r="B185" s="13" t="s">
        <v>315</v>
      </c>
      <c r="C185" s="10">
        <v>35.217812952445627</v>
      </c>
      <c r="D185" s="9">
        <v>37.887430376439909</v>
      </c>
      <c r="E185" s="9">
        <f t="shared" si="68"/>
        <v>7.1268571904938662</v>
      </c>
      <c r="F185" s="10" t="e">
        <v>#N/A</v>
      </c>
      <c r="G185" s="9">
        <v>40.99624293459371</v>
      </c>
      <c r="H185" s="9">
        <f t="shared" si="69"/>
        <v>0</v>
      </c>
      <c r="I185" s="10" t="e">
        <v>#N/A</v>
      </c>
      <c r="J185" s="9">
        <v>40.670025011503711</v>
      </c>
      <c r="K185" s="9">
        <f t="shared" si="70"/>
        <v>0</v>
      </c>
      <c r="L185" s="10" t="e">
        <v>#N/A</v>
      </c>
      <c r="M185" s="9">
        <v>41.52550202585541</v>
      </c>
      <c r="N185" s="9">
        <f t="shared" si="71"/>
        <v>0</v>
      </c>
      <c r="O185" s="10" t="e">
        <v>#N/A</v>
      </c>
      <c r="P185" s="9">
        <v>40.744997914037711</v>
      </c>
      <c r="Q185" s="9">
        <f t="shared" si="72"/>
        <v>0</v>
      </c>
      <c r="R185" s="10" t="e">
        <v>#N/A</v>
      </c>
      <c r="S185" s="9">
        <v>40.405988385657608</v>
      </c>
      <c r="T185" s="9">
        <f t="shared" si="73"/>
        <v>0</v>
      </c>
      <c r="U185" s="10" t="e">
        <v>#N/A</v>
      </c>
      <c r="V185" s="9">
        <v>38.226412544910112</v>
      </c>
      <c r="W185" s="9">
        <f t="shared" si="74"/>
        <v>0</v>
      </c>
      <c r="X185" s="10" t="e">
        <v>#N/A</v>
      </c>
      <c r="Y185" s="9">
        <v>40.55901454217171</v>
      </c>
      <c r="Z185" s="9">
        <f t="shared" si="75"/>
        <v>0</v>
      </c>
      <c r="AA185" s="10" t="e">
        <v>#N/A</v>
      </c>
      <c r="AB185" s="9">
        <v>39.342908991494809</v>
      </c>
      <c r="AC185" s="9">
        <f t="shared" si="76"/>
        <v>0</v>
      </c>
      <c r="AD185" s="10" t="e">
        <v>#N/A</v>
      </c>
      <c r="AE185" s="9">
        <v>39.689576683158506</v>
      </c>
      <c r="AF185" s="9">
        <f t="shared" si="77"/>
        <v>0</v>
      </c>
      <c r="AG185" s="10" t="e">
        <v>#N/A</v>
      </c>
      <c r="AH185" s="9">
        <v>39.179289321005207</v>
      </c>
      <c r="AI185" s="9">
        <f t="shared" si="78"/>
        <v>0</v>
      </c>
      <c r="AJ185" s="10" t="e">
        <v>#N/A</v>
      </c>
      <c r="AK185" s="9">
        <v>39.91825685888341</v>
      </c>
      <c r="AL185" s="9">
        <f t="shared" si="79"/>
        <v>0</v>
      </c>
      <c r="AM185" s="10" t="e">
        <v>#N/A</v>
      </c>
      <c r="AN185" s="9">
        <v>40.355426232087709</v>
      </c>
      <c r="AO185" s="9">
        <f t="shared" si="80"/>
        <v>0</v>
      </c>
      <c r="AP185" s="10" t="e">
        <v>#N/A</v>
      </c>
      <c r="AQ185" s="9">
        <v>37.213881408442212</v>
      </c>
      <c r="AR185" s="9">
        <f t="shared" si="81"/>
        <v>0</v>
      </c>
      <c r="AS185" s="10" t="e">
        <v>#N/A</v>
      </c>
      <c r="AT185" s="9">
        <v>38.296257792548808</v>
      </c>
      <c r="AU185" s="9">
        <f t="shared" si="82"/>
        <v>0</v>
      </c>
      <c r="AV185" s="10" t="e">
        <v>#N/A</v>
      </c>
      <c r="AW185" s="9">
        <v>38.365399574184806</v>
      </c>
      <c r="AX185" s="9">
        <f t="shared" si="83"/>
        <v>0</v>
      </c>
      <c r="AY185" s="10" t="e">
        <v>#N/A</v>
      </c>
      <c r="AZ185" s="9">
        <v>36.263978456202707</v>
      </c>
      <c r="BA185" s="9">
        <f t="shared" si="84"/>
        <v>0</v>
      </c>
      <c r="BB185" s="10" t="e">
        <v>#N/A</v>
      </c>
      <c r="BC185" s="9">
        <v>36.752516795117209</v>
      </c>
      <c r="BD185" s="9">
        <f t="shared" si="85"/>
        <v>0</v>
      </c>
      <c r="BE185" s="10" t="e">
        <v>#N/A</v>
      </c>
      <c r="BF185" s="9">
        <v>37.426722965106308</v>
      </c>
      <c r="BG185" s="9">
        <f t="shared" si="86"/>
        <v>0</v>
      </c>
      <c r="BH185" s="10" t="e">
        <v>#N/A</v>
      </c>
      <c r="BI185" s="9">
        <v>37.865517887700712</v>
      </c>
      <c r="BJ185" s="9">
        <f t="shared" si="87"/>
        <v>0</v>
      </c>
      <c r="BK185" s="10" t="e">
        <v>#N/A</v>
      </c>
      <c r="BL185" s="9">
        <v>38.275107324508809</v>
      </c>
      <c r="BM185" s="9">
        <f t="shared" si="88"/>
        <v>0</v>
      </c>
      <c r="BN185" s="10" t="e">
        <v>#N/A</v>
      </c>
      <c r="BO185" s="9">
        <v>38.275516475307406</v>
      </c>
      <c r="BP185" s="9">
        <f t="shared" si="89"/>
        <v>0</v>
      </c>
      <c r="BQ185" s="10" t="e">
        <v>#N/A</v>
      </c>
      <c r="BR185" s="9">
        <v>38.280817998328509</v>
      </c>
      <c r="BS185" s="9">
        <f t="shared" si="90"/>
        <v>0</v>
      </c>
      <c r="BT185" s="10" t="e">
        <v>#N/A</v>
      </c>
      <c r="BU185" s="9">
        <v>38.31981214019401</v>
      </c>
      <c r="BV185" s="9">
        <f t="shared" si="91"/>
        <v>0</v>
      </c>
      <c r="BW185" s="10" t="e">
        <v>#N/A</v>
      </c>
      <c r="BX185" s="9">
        <v>38.646909894006107</v>
      </c>
      <c r="BY185" s="9">
        <f t="shared" si="92"/>
        <v>0</v>
      </c>
      <c r="BZ185" s="10" t="e">
        <v>#N/A</v>
      </c>
      <c r="CA185" s="9">
        <v>37.444707573532611</v>
      </c>
      <c r="CB185" s="9">
        <f t="shared" si="93"/>
        <v>0</v>
      </c>
      <c r="CC185" s="10" t="e">
        <v>#N/A</v>
      </c>
      <c r="CD185" s="9">
        <v>38.232239818977412</v>
      </c>
      <c r="CE185" s="9">
        <f t="shared" si="94"/>
        <v>0</v>
      </c>
      <c r="CF185" s="10" t="e">
        <v>#N/A</v>
      </c>
      <c r="CG185" s="9">
        <v>38.27905351170071</v>
      </c>
      <c r="CH185" s="9">
        <f t="shared" si="95"/>
        <v>0</v>
      </c>
      <c r="CI185" s="10" t="e">
        <v>#N/A</v>
      </c>
      <c r="CJ185" s="9">
        <v>37.885207269556609</v>
      </c>
      <c r="CK185" s="9">
        <f t="shared" si="96"/>
        <v>0</v>
      </c>
      <c r="CL185" s="10" t="e">
        <v>#N/A</v>
      </c>
      <c r="CM185" s="9">
        <v>38.23353963496001</v>
      </c>
      <c r="CN185" s="9">
        <f t="shared" si="97"/>
        <v>0</v>
      </c>
      <c r="CO185" s="10" t="e">
        <v>#N/A</v>
      </c>
      <c r="CP185" s="9">
        <v>39.667841217578008</v>
      </c>
      <c r="CQ185" s="9">
        <f t="shared" si="98"/>
        <v>0</v>
      </c>
      <c r="CR185" s="10" t="e">
        <v>#N/A</v>
      </c>
      <c r="CS185" s="9">
        <v>40.199317649016507</v>
      </c>
      <c r="CT185" s="9">
        <f t="shared" si="99"/>
        <v>0</v>
      </c>
      <c r="CU185" s="10" t="e">
        <v>#N/A</v>
      </c>
      <c r="CV185" s="9">
        <v>39.595781156307908</v>
      </c>
      <c r="CW185" s="9">
        <f t="shared" si="100"/>
        <v>0</v>
      </c>
      <c r="CX185" s="10" t="e">
        <v>#N/A</v>
      </c>
      <c r="CY185" s="9">
        <v>39.603991453582609</v>
      </c>
      <c r="CZ185" s="9">
        <f t="shared" si="101"/>
        <v>0</v>
      </c>
      <c r="DA185" s="6"/>
    </row>
    <row r="186" spans="1:105" s="1" customFormat="1" ht="14.4" customHeight="1" x14ac:dyDescent="0.3">
      <c r="A186" s="13" t="s">
        <v>316</v>
      </c>
      <c r="B186" s="13" t="s">
        <v>317</v>
      </c>
      <c r="C186" s="10">
        <v>38.64089537128045</v>
      </c>
      <c r="D186" s="9">
        <v>42.117449569660707</v>
      </c>
      <c r="E186" s="9">
        <f t="shared" si="68"/>
        <v>12.086429094275386</v>
      </c>
      <c r="F186" s="10" t="e">
        <v>#N/A</v>
      </c>
      <c r="G186" s="9">
        <v>44.949450972902611</v>
      </c>
      <c r="H186" s="9">
        <f t="shared" si="69"/>
        <v>0</v>
      </c>
      <c r="I186" s="10" t="e">
        <v>#N/A</v>
      </c>
      <c r="J186" s="9">
        <v>44.855314112876712</v>
      </c>
      <c r="K186" s="9">
        <f t="shared" si="70"/>
        <v>0</v>
      </c>
      <c r="L186" s="10" t="e">
        <v>#N/A</v>
      </c>
      <c r="M186" s="9">
        <v>45.539082479786707</v>
      </c>
      <c r="N186" s="9">
        <f t="shared" si="71"/>
        <v>0</v>
      </c>
      <c r="O186" s="10" t="e">
        <v>#N/A</v>
      </c>
      <c r="P186" s="9">
        <v>44.809712771794011</v>
      </c>
      <c r="Q186" s="9">
        <f t="shared" si="72"/>
        <v>0</v>
      </c>
      <c r="R186" s="10" t="e">
        <v>#N/A</v>
      </c>
      <c r="S186" s="9">
        <v>44.45993976204371</v>
      </c>
      <c r="T186" s="9">
        <f t="shared" si="73"/>
        <v>0</v>
      </c>
      <c r="U186" s="10" t="e">
        <v>#N/A</v>
      </c>
      <c r="V186" s="9">
        <v>41.760463596987407</v>
      </c>
      <c r="W186" s="9">
        <f t="shared" si="74"/>
        <v>0</v>
      </c>
      <c r="X186" s="10" t="e">
        <v>#N/A</v>
      </c>
      <c r="Y186" s="9">
        <v>44.588184210956911</v>
      </c>
      <c r="Z186" s="9">
        <f t="shared" si="75"/>
        <v>0</v>
      </c>
      <c r="AA186" s="10" t="e">
        <v>#N/A</v>
      </c>
      <c r="AB186" s="9">
        <v>43.050415345852109</v>
      </c>
      <c r="AC186" s="9">
        <f t="shared" si="76"/>
        <v>0</v>
      </c>
      <c r="AD186" s="10" t="e">
        <v>#N/A</v>
      </c>
      <c r="AE186" s="9">
        <v>43.485698706343811</v>
      </c>
      <c r="AF186" s="9">
        <f t="shared" si="77"/>
        <v>0</v>
      </c>
      <c r="AG186" s="10" t="e">
        <v>#N/A</v>
      </c>
      <c r="AH186" s="9">
        <v>43.024907994680213</v>
      </c>
      <c r="AI186" s="9">
        <f t="shared" si="78"/>
        <v>0</v>
      </c>
      <c r="AJ186" s="10" t="e">
        <v>#N/A</v>
      </c>
      <c r="AK186" s="9">
        <v>43.731691966571212</v>
      </c>
      <c r="AL186" s="9">
        <f t="shared" si="79"/>
        <v>0</v>
      </c>
      <c r="AM186" s="10" t="e">
        <v>#N/A</v>
      </c>
      <c r="AN186" s="9">
        <v>44.446642096197607</v>
      </c>
      <c r="AO186" s="9">
        <f t="shared" si="80"/>
        <v>0</v>
      </c>
      <c r="AP186" s="10" t="e">
        <v>#N/A</v>
      </c>
      <c r="AQ186" s="9">
        <v>40.820628073838506</v>
      </c>
      <c r="AR186" s="9">
        <f t="shared" si="81"/>
        <v>0</v>
      </c>
      <c r="AS186" s="10" t="e">
        <v>#N/A</v>
      </c>
      <c r="AT186" s="9">
        <v>42.072275113689606</v>
      </c>
      <c r="AU186" s="9">
        <f t="shared" si="82"/>
        <v>0</v>
      </c>
      <c r="AV186" s="10" t="e">
        <v>#N/A</v>
      </c>
      <c r="AW186" s="9">
        <v>42.221345188279209</v>
      </c>
      <c r="AX186" s="9">
        <f t="shared" si="83"/>
        <v>0</v>
      </c>
      <c r="AY186" s="10" t="e">
        <v>#N/A</v>
      </c>
      <c r="AZ186" s="9">
        <v>39.591702954168809</v>
      </c>
      <c r="BA186" s="9">
        <f t="shared" si="84"/>
        <v>0</v>
      </c>
      <c r="BB186" s="10" t="e">
        <v>#N/A</v>
      </c>
      <c r="BC186" s="9">
        <v>40.257124304934607</v>
      </c>
      <c r="BD186" s="9">
        <f t="shared" si="85"/>
        <v>0</v>
      </c>
      <c r="BE186" s="10" t="e">
        <v>#N/A</v>
      </c>
      <c r="BF186" s="9">
        <v>41.063415712434413</v>
      </c>
      <c r="BG186" s="9">
        <f t="shared" si="86"/>
        <v>0</v>
      </c>
      <c r="BH186" s="10" t="e">
        <v>#N/A</v>
      </c>
      <c r="BI186" s="9">
        <v>41.586670152281712</v>
      </c>
      <c r="BJ186" s="9">
        <f t="shared" si="87"/>
        <v>0</v>
      </c>
      <c r="BK186" s="10" t="e">
        <v>#N/A</v>
      </c>
      <c r="BL186" s="9">
        <v>42.070807262313409</v>
      </c>
      <c r="BM186" s="9">
        <f t="shared" si="88"/>
        <v>0</v>
      </c>
      <c r="BN186" s="10" t="e">
        <v>#N/A</v>
      </c>
      <c r="BO186" s="9">
        <v>42.104332262863608</v>
      </c>
      <c r="BP186" s="9">
        <f t="shared" si="89"/>
        <v>0</v>
      </c>
      <c r="BQ186" s="10" t="e">
        <v>#N/A</v>
      </c>
      <c r="BR186" s="9">
        <v>42.128610776119807</v>
      </c>
      <c r="BS186" s="9">
        <f t="shared" si="90"/>
        <v>0</v>
      </c>
      <c r="BT186" s="10" t="e">
        <v>#N/A</v>
      </c>
      <c r="BU186" s="9">
        <v>42.194860513379012</v>
      </c>
      <c r="BV186" s="9">
        <f t="shared" si="91"/>
        <v>0</v>
      </c>
      <c r="BW186" s="10" t="e">
        <v>#N/A</v>
      </c>
      <c r="BX186" s="9">
        <v>42.569243055789208</v>
      </c>
      <c r="BY186" s="9">
        <f t="shared" si="92"/>
        <v>0</v>
      </c>
      <c r="BZ186" s="10" t="e">
        <v>#N/A</v>
      </c>
      <c r="CA186" s="9">
        <v>41.078473987269213</v>
      </c>
      <c r="CB186" s="9">
        <f t="shared" si="93"/>
        <v>0</v>
      </c>
      <c r="CC186" s="10" t="e">
        <v>#N/A</v>
      </c>
      <c r="CD186" s="9">
        <v>41.930739449562708</v>
      </c>
      <c r="CE186" s="9">
        <f t="shared" si="94"/>
        <v>0</v>
      </c>
      <c r="CF186" s="10" t="e">
        <v>#N/A</v>
      </c>
      <c r="CG186" s="9">
        <v>41.980504538929111</v>
      </c>
      <c r="CH186" s="9">
        <f t="shared" si="95"/>
        <v>0</v>
      </c>
      <c r="CI186" s="10" t="e">
        <v>#N/A</v>
      </c>
      <c r="CJ186" s="9">
        <v>41.556544003426509</v>
      </c>
      <c r="CK186" s="9">
        <f t="shared" si="96"/>
        <v>0</v>
      </c>
      <c r="CL186" s="10" t="e">
        <v>#N/A</v>
      </c>
      <c r="CM186" s="9">
        <v>42.032519100589312</v>
      </c>
      <c r="CN186" s="9">
        <f t="shared" si="97"/>
        <v>0</v>
      </c>
      <c r="CO186" s="10" t="e">
        <v>#N/A</v>
      </c>
      <c r="CP186" s="9">
        <v>43.88070490084511</v>
      </c>
      <c r="CQ186" s="9">
        <f t="shared" si="98"/>
        <v>0</v>
      </c>
      <c r="CR186" s="10" t="e">
        <v>#N/A</v>
      </c>
      <c r="CS186" s="9">
        <v>44.214586620672009</v>
      </c>
      <c r="CT186" s="9">
        <f t="shared" si="99"/>
        <v>0</v>
      </c>
      <c r="CU186" s="10" t="e">
        <v>#N/A</v>
      </c>
      <c r="CV186" s="9">
        <v>43.782765648083412</v>
      </c>
      <c r="CW186" s="9">
        <f t="shared" si="100"/>
        <v>0</v>
      </c>
      <c r="CX186" s="10" t="e">
        <v>#N/A</v>
      </c>
      <c r="CY186" s="9">
        <v>43.825372666390813</v>
      </c>
      <c r="CZ186" s="9">
        <f t="shared" si="101"/>
        <v>0</v>
      </c>
      <c r="DA186" s="6"/>
    </row>
    <row r="187" spans="1:105" s="1" customFormat="1" ht="14.4" customHeight="1" x14ac:dyDescent="0.3">
      <c r="A187" s="13" t="s">
        <v>318</v>
      </c>
      <c r="B187" s="13" t="s">
        <v>319</v>
      </c>
      <c r="C187" s="10">
        <v>42.132439438491964</v>
      </c>
      <c r="D187" s="9">
        <v>46.173423635109259</v>
      </c>
      <c r="E187" s="9">
        <f t="shared" si="68"/>
        <v>16.329553277310723</v>
      </c>
      <c r="F187" s="10" t="e">
        <v>#N/A</v>
      </c>
      <c r="G187" s="9">
        <v>48.915365174988658</v>
      </c>
      <c r="H187" s="9">
        <f t="shared" si="69"/>
        <v>0</v>
      </c>
      <c r="I187" s="10" t="e">
        <v>#N/A</v>
      </c>
      <c r="J187" s="9">
        <v>48.86447149122386</v>
      </c>
      <c r="K187" s="9">
        <f t="shared" si="70"/>
        <v>0</v>
      </c>
      <c r="L187" s="10" t="e">
        <v>#N/A</v>
      </c>
      <c r="M187" s="9">
        <v>49.477344123610258</v>
      </c>
      <c r="N187" s="9">
        <f t="shared" si="71"/>
        <v>0</v>
      </c>
      <c r="O187" s="10" t="e">
        <v>#N/A</v>
      </c>
      <c r="P187" s="9">
        <v>48.766836800094559</v>
      </c>
      <c r="Q187" s="9">
        <f t="shared" si="72"/>
        <v>0</v>
      </c>
      <c r="R187" s="10" t="e">
        <v>#N/A</v>
      </c>
      <c r="S187" s="9">
        <v>48.492733129671556</v>
      </c>
      <c r="T187" s="9">
        <f t="shared" si="73"/>
        <v>0</v>
      </c>
      <c r="U187" s="10" t="e">
        <v>#N/A</v>
      </c>
      <c r="V187" s="9">
        <v>45.252589119821259</v>
      </c>
      <c r="W187" s="9">
        <f t="shared" si="74"/>
        <v>0</v>
      </c>
      <c r="X187" s="10" t="e">
        <v>#N/A</v>
      </c>
      <c r="Y187" s="9">
        <v>48.550407264776162</v>
      </c>
      <c r="Z187" s="9">
        <f t="shared" si="75"/>
        <v>0</v>
      </c>
      <c r="AA187" s="10" t="e">
        <v>#N/A</v>
      </c>
      <c r="AB187" s="9">
        <v>46.713081037115963</v>
      </c>
      <c r="AC187" s="9">
        <f t="shared" si="76"/>
        <v>0</v>
      </c>
      <c r="AD187" s="10" t="e">
        <v>#N/A</v>
      </c>
      <c r="AE187" s="9">
        <v>47.235332603010256</v>
      </c>
      <c r="AF187" s="9">
        <f t="shared" si="77"/>
        <v>0</v>
      </c>
      <c r="AG187" s="10" t="e">
        <v>#N/A</v>
      </c>
      <c r="AH187" s="9">
        <v>46.850037423220563</v>
      </c>
      <c r="AI187" s="9">
        <f t="shared" si="78"/>
        <v>0</v>
      </c>
      <c r="AJ187" s="10" t="e">
        <v>#N/A</v>
      </c>
      <c r="AK187" s="9">
        <v>47.538314619089562</v>
      </c>
      <c r="AL187" s="9">
        <f t="shared" si="79"/>
        <v>0</v>
      </c>
      <c r="AM187" s="10" t="e">
        <v>#N/A</v>
      </c>
      <c r="AN187" s="9">
        <v>48.434084024904962</v>
      </c>
      <c r="AO187" s="9">
        <f t="shared" si="80"/>
        <v>0</v>
      </c>
      <c r="AP187" s="10" t="e">
        <v>#N/A</v>
      </c>
      <c r="AQ187" s="9">
        <v>44.366635422176458</v>
      </c>
      <c r="AR187" s="9">
        <f t="shared" si="81"/>
        <v>0</v>
      </c>
      <c r="AS187" s="10" t="e">
        <v>#N/A</v>
      </c>
      <c r="AT187" s="9">
        <v>45.790081516739363</v>
      </c>
      <c r="AU187" s="9">
        <f t="shared" si="82"/>
        <v>0</v>
      </c>
      <c r="AV187" s="10" t="e">
        <v>#N/A</v>
      </c>
      <c r="AW187" s="9">
        <v>46.016263392386158</v>
      </c>
      <c r="AX187" s="9">
        <f t="shared" si="83"/>
        <v>0</v>
      </c>
      <c r="AY187" s="10" t="e">
        <v>#N/A</v>
      </c>
      <c r="AZ187" s="9">
        <v>42.995398519900156</v>
      </c>
      <c r="BA187" s="9">
        <f t="shared" si="84"/>
        <v>0</v>
      </c>
      <c r="BB187" s="10" t="e">
        <v>#N/A</v>
      </c>
      <c r="BC187" s="9">
        <v>43.767133755866759</v>
      </c>
      <c r="BD187" s="9">
        <f t="shared" si="85"/>
        <v>0</v>
      </c>
      <c r="BE187" s="10" t="e">
        <v>#N/A</v>
      </c>
      <c r="BF187" s="9">
        <v>44.680336299053863</v>
      </c>
      <c r="BG187" s="9">
        <f t="shared" si="86"/>
        <v>0</v>
      </c>
      <c r="BH187" s="10" t="e">
        <v>#N/A</v>
      </c>
      <c r="BI187" s="9">
        <v>45.28492148836056</v>
      </c>
      <c r="BJ187" s="9">
        <f t="shared" si="87"/>
        <v>0</v>
      </c>
      <c r="BK187" s="10" t="e">
        <v>#N/A</v>
      </c>
      <c r="BL187" s="9">
        <v>45.848716192551159</v>
      </c>
      <c r="BM187" s="9">
        <f t="shared" si="88"/>
        <v>0</v>
      </c>
      <c r="BN187" s="10" t="e">
        <v>#N/A</v>
      </c>
      <c r="BO187" s="9">
        <v>45.910796606987162</v>
      </c>
      <c r="BP187" s="9">
        <f t="shared" si="89"/>
        <v>0</v>
      </c>
      <c r="BQ187" s="10" t="e">
        <v>#N/A</v>
      </c>
      <c r="BR187" s="9">
        <v>45.95110260872336</v>
      </c>
      <c r="BS187" s="9">
        <f t="shared" si="90"/>
        <v>0</v>
      </c>
      <c r="BT187" s="10" t="e">
        <v>#N/A</v>
      </c>
      <c r="BU187" s="9">
        <v>46.041143471730656</v>
      </c>
      <c r="BV187" s="9">
        <f t="shared" si="91"/>
        <v>0</v>
      </c>
      <c r="BW187" s="10" t="e">
        <v>#N/A</v>
      </c>
      <c r="BX187" s="9">
        <v>46.490826102789256</v>
      </c>
      <c r="BY187" s="9">
        <f t="shared" si="92"/>
        <v>0</v>
      </c>
      <c r="BZ187" s="10" t="e">
        <v>#N/A</v>
      </c>
      <c r="CA187" s="9">
        <v>44.686077923472759</v>
      </c>
      <c r="CB187" s="9">
        <f t="shared" si="93"/>
        <v>0</v>
      </c>
      <c r="CC187" s="10" t="e">
        <v>#N/A</v>
      </c>
      <c r="CD187" s="9">
        <v>45.668740584086862</v>
      </c>
      <c r="CE187" s="9">
        <f t="shared" si="94"/>
        <v>0</v>
      </c>
      <c r="CF187" s="10" t="e">
        <v>#N/A</v>
      </c>
      <c r="CG187" s="9">
        <v>45.737533653529063</v>
      </c>
      <c r="CH187" s="9">
        <f t="shared" si="95"/>
        <v>0</v>
      </c>
      <c r="CI187" s="10" t="e">
        <v>#N/A</v>
      </c>
      <c r="CJ187" s="9">
        <v>45.230994842344863</v>
      </c>
      <c r="CK187" s="9">
        <f t="shared" si="96"/>
        <v>0</v>
      </c>
      <c r="CL187" s="10" t="e">
        <v>#N/A</v>
      </c>
      <c r="CM187" s="9">
        <v>45.810431154472859</v>
      </c>
      <c r="CN187" s="9">
        <f t="shared" si="97"/>
        <v>0</v>
      </c>
      <c r="CO187" s="10" t="e">
        <v>#N/A</v>
      </c>
      <c r="CP187" s="9">
        <v>47.91936663869356</v>
      </c>
      <c r="CQ187" s="9">
        <f t="shared" si="98"/>
        <v>0</v>
      </c>
      <c r="CR187" s="10" t="e">
        <v>#N/A</v>
      </c>
      <c r="CS187" s="9">
        <v>48.172448340897063</v>
      </c>
      <c r="CT187" s="9">
        <f t="shared" si="99"/>
        <v>0</v>
      </c>
      <c r="CU187" s="10" t="e">
        <v>#N/A</v>
      </c>
      <c r="CV187" s="9">
        <v>47.791951024774058</v>
      </c>
      <c r="CW187" s="9">
        <f t="shared" si="100"/>
        <v>0</v>
      </c>
      <c r="CX187" s="10" t="e">
        <v>#N/A</v>
      </c>
      <c r="CY187" s="9">
        <v>47.86712445657416</v>
      </c>
      <c r="CZ187" s="9">
        <f t="shared" si="101"/>
        <v>0</v>
      </c>
      <c r="DA187" s="6"/>
    </row>
    <row r="188" spans="1:105" s="1" customFormat="1" ht="14.4" customHeight="1" x14ac:dyDescent="0.3">
      <c r="A188" s="13" t="s">
        <v>320</v>
      </c>
      <c r="B188" s="13" t="s">
        <v>321</v>
      </c>
      <c r="C188" s="10">
        <v>-21.148944211034493</v>
      </c>
      <c r="D188" s="9">
        <v>-23.293513304817502</v>
      </c>
      <c r="E188" s="9">
        <f t="shared" si="68"/>
        <v>4.5991765980092749</v>
      </c>
      <c r="F188" s="10" t="e">
        <v>#N/A</v>
      </c>
      <c r="G188" s="9">
        <v>-10.131681342174701</v>
      </c>
      <c r="H188" s="9">
        <f t="shared" si="69"/>
        <v>0</v>
      </c>
      <c r="I188" s="10" t="e">
        <v>#N/A</v>
      </c>
      <c r="J188" s="9">
        <v>-14.416728923608503</v>
      </c>
      <c r="K188" s="9">
        <f t="shared" si="70"/>
        <v>0</v>
      </c>
      <c r="L188" s="10" t="e">
        <v>#N/A</v>
      </c>
      <c r="M188" s="9">
        <v>-7.2282835294316001</v>
      </c>
      <c r="N188" s="9">
        <f t="shared" si="71"/>
        <v>0</v>
      </c>
      <c r="O188" s="10" t="e">
        <v>#N/A</v>
      </c>
      <c r="P188" s="9">
        <v>-5.8434898867849014</v>
      </c>
      <c r="Q188" s="9">
        <f t="shared" si="72"/>
        <v>0</v>
      </c>
      <c r="R188" s="10" t="e">
        <v>#N/A</v>
      </c>
      <c r="S188" s="9">
        <v>-13.482925798586503</v>
      </c>
      <c r="T188" s="9">
        <f t="shared" si="73"/>
        <v>0</v>
      </c>
      <c r="U188" s="10" t="e">
        <v>#N/A</v>
      </c>
      <c r="V188" s="9">
        <v>-4.4442806658597007</v>
      </c>
      <c r="W188" s="9">
        <f t="shared" si="74"/>
        <v>0</v>
      </c>
      <c r="X188" s="10" t="e">
        <v>#N/A</v>
      </c>
      <c r="Y188" s="9">
        <v>-16.073797555224203</v>
      </c>
      <c r="Z188" s="9">
        <f t="shared" si="75"/>
        <v>0</v>
      </c>
      <c r="AA188" s="10" t="e">
        <v>#N/A</v>
      </c>
      <c r="AB188" s="9">
        <v>-7.5476062941808024</v>
      </c>
      <c r="AC188" s="9">
        <f t="shared" si="76"/>
        <v>0</v>
      </c>
      <c r="AD188" s="10" t="e">
        <v>#N/A</v>
      </c>
      <c r="AE188" s="9">
        <v>-9.0050734533996035</v>
      </c>
      <c r="AF188" s="9">
        <f t="shared" si="77"/>
        <v>0</v>
      </c>
      <c r="AG188" s="10" t="e">
        <v>#N/A</v>
      </c>
      <c r="AH188" s="9">
        <v>-5.5448965045267045</v>
      </c>
      <c r="AI188" s="9">
        <f t="shared" si="78"/>
        <v>0</v>
      </c>
      <c r="AJ188" s="10" t="e">
        <v>#N/A</v>
      </c>
      <c r="AK188" s="9">
        <v>-8.1696471381028033</v>
      </c>
      <c r="AL188" s="9">
        <f t="shared" si="79"/>
        <v>0</v>
      </c>
      <c r="AM188" s="10" t="e">
        <v>#N/A</v>
      </c>
      <c r="AN188" s="9">
        <v>-15.597892836377802</v>
      </c>
      <c r="AO188" s="9">
        <f t="shared" si="80"/>
        <v>0</v>
      </c>
      <c r="AP188" s="10">
        <v>-6.7320620903751589</v>
      </c>
      <c r="AQ188" s="9">
        <v>-6.0919004432664039</v>
      </c>
      <c r="AR188" s="9">
        <f t="shared" si="81"/>
        <v>0.40980693442899419</v>
      </c>
      <c r="AS188" s="10" t="e">
        <v>#N/A</v>
      </c>
      <c r="AT188" s="9">
        <v>-7.1645345555944999</v>
      </c>
      <c r="AU188" s="9">
        <f t="shared" si="82"/>
        <v>0</v>
      </c>
      <c r="AV188" s="10" t="e">
        <v>#N/A</v>
      </c>
      <c r="AW188" s="9">
        <v>-8.2643591256337032</v>
      </c>
      <c r="AX188" s="9">
        <f t="shared" si="83"/>
        <v>0</v>
      </c>
      <c r="AY188" s="10" t="e">
        <v>#N/A</v>
      </c>
      <c r="AZ188" s="9">
        <v>1.4395141220567993</v>
      </c>
      <c r="BA188" s="9">
        <f t="shared" si="84"/>
        <v>0</v>
      </c>
      <c r="BB188" s="10" t="e">
        <v>#N/A</v>
      </c>
      <c r="BC188" s="9">
        <v>-1.1973813468393004</v>
      </c>
      <c r="BD188" s="9">
        <f t="shared" si="85"/>
        <v>0</v>
      </c>
      <c r="BE188" s="10" t="e">
        <v>#N/A</v>
      </c>
      <c r="BF188" s="9">
        <v>-2.9147775826966011</v>
      </c>
      <c r="BG188" s="9">
        <f t="shared" si="86"/>
        <v>0</v>
      </c>
      <c r="BH188" s="10" t="e">
        <v>#N/A</v>
      </c>
      <c r="BI188" s="9">
        <v>-4.0687849377566039</v>
      </c>
      <c r="BJ188" s="9">
        <f t="shared" si="87"/>
        <v>0</v>
      </c>
      <c r="BK188" s="10" t="e">
        <v>#N/A</v>
      </c>
      <c r="BL188" s="9">
        <v>-5.0859715318289034</v>
      </c>
      <c r="BM188" s="9">
        <f t="shared" si="88"/>
        <v>0</v>
      </c>
      <c r="BN188" s="10" t="e">
        <v>#N/A</v>
      </c>
      <c r="BO188" s="9">
        <v>-6.0657768224573019</v>
      </c>
      <c r="BP188" s="9">
        <f t="shared" si="89"/>
        <v>0</v>
      </c>
      <c r="BQ188" s="10" t="e">
        <v>#N/A</v>
      </c>
      <c r="BR188" s="9">
        <v>-6.7078577537794004</v>
      </c>
      <c r="BS188" s="9">
        <f t="shared" si="90"/>
        <v>0</v>
      </c>
      <c r="BT188" s="10" t="e">
        <v>#N/A</v>
      </c>
      <c r="BU188" s="9">
        <v>-7.4772278214260055</v>
      </c>
      <c r="BV188" s="9">
        <f t="shared" si="91"/>
        <v>0</v>
      </c>
      <c r="BW188" s="10" t="e">
        <v>#N/A</v>
      </c>
      <c r="BX188" s="9">
        <v>-8.1351954300950027</v>
      </c>
      <c r="BY188" s="9">
        <f t="shared" si="92"/>
        <v>0</v>
      </c>
      <c r="BZ188" s="10" t="e">
        <v>#N/A</v>
      </c>
      <c r="CA188" s="9">
        <v>-3.2588357577735039</v>
      </c>
      <c r="CB188" s="9">
        <f t="shared" si="93"/>
        <v>0</v>
      </c>
      <c r="CC188" s="10" t="e">
        <v>#N/A</v>
      </c>
      <c r="CD188" s="9">
        <v>-2.9264149533980017</v>
      </c>
      <c r="CE188" s="9">
        <f t="shared" si="94"/>
        <v>0</v>
      </c>
      <c r="CF188" s="10" t="e">
        <v>#N/A</v>
      </c>
      <c r="CG188" s="9">
        <v>-2.4937329013690999</v>
      </c>
      <c r="CH188" s="9">
        <f t="shared" si="95"/>
        <v>0</v>
      </c>
      <c r="CI188" s="10" t="e">
        <v>#N/A</v>
      </c>
      <c r="CJ188" s="9">
        <v>-4.0885807310632032</v>
      </c>
      <c r="CK188" s="9">
        <f t="shared" si="96"/>
        <v>0</v>
      </c>
      <c r="CL188" s="10" t="e">
        <v>#N/A</v>
      </c>
      <c r="CM188" s="9">
        <v>-5.3098307146864059</v>
      </c>
      <c r="CN188" s="9">
        <f t="shared" si="97"/>
        <v>0</v>
      </c>
      <c r="CO188" s="10" t="e">
        <v>#N/A</v>
      </c>
      <c r="CP188" s="9">
        <v>-21.371323732259803</v>
      </c>
      <c r="CQ188" s="9">
        <f t="shared" si="98"/>
        <v>0</v>
      </c>
      <c r="CR188" s="10" t="e">
        <v>#N/A</v>
      </c>
      <c r="CS188" s="9">
        <v>-16.563590039125103</v>
      </c>
      <c r="CT188" s="9">
        <f t="shared" si="99"/>
        <v>0</v>
      </c>
      <c r="CU188" s="10" t="e">
        <v>#N/A</v>
      </c>
      <c r="CV188" s="9">
        <v>-21.056912049710302</v>
      </c>
      <c r="CW188" s="9">
        <f t="shared" si="100"/>
        <v>0</v>
      </c>
      <c r="CX188" s="10" t="e">
        <v>#N/A</v>
      </c>
      <c r="CY188" s="9">
        <v>-15.914092540802002</v>
      </c>
      <c r="CZ188" s="9">
        <f t="shared" si="101"/>
        <v>0</v>
      </c>
      <c r="DA188" s="6"/>
    </row>
    <row r="189" spans="1:105" s="1" customFormat="1" ht="14.4" customHeight="1" x14ac:dyDescent="0.3">
      <c r="A189" s="13" t="s">
        <v>322</v>
      </c>
      <c r="B189" s="13" t="s">
        <v>323</v>
      </c>
      <c r="C189" s="10">
        <v>-14.588036241601078</v>
      </c>
      <c r="D189" s="9">
        <v>-15.751923400569996</v>
      </c>
      <c r="E189" s="9">
        <f t="shared" si="68"/>
        <v>1.3546333188127413</v>
      </c>
      <c r="F189" s="10" t="e">
        <v>#N/A</v>
      </c>
      <c r="G189" s="9">
        <v>-7.7680334385752978</v>
      </c>
      <c r="H189" s="9">
        <f t="shared" si="69"/>
        <v>0</v>
      </c>
      <c r="I189" s="10" t="e">
        <v>#N/A</v>
      </c>
      <c r="J189" s="9">
        <v>-6.7071144639565965</v>
      </c>
      <c r="K189" s="9">
        <f t="shared" si="70"/>
        <v>0</v>
      </c>
      <c r="L189" s="10" t="e">
        <v>#N/A</v>
      </c>
      <c r="M189" s="9">
        <v>0.33669676130670467</v>
      </c>
      <c r="N189" s="9">
        <f t="shared" si="71"/>
        <v>0</v>
      </c>
      <c r="O189" s="10" t="e">
        <v>#N/A</v>
      </c>
      <c r="P189" s="9">
        <v>2.1570935146215007</v>
      </c>
      <c r="Q189" s="9">
        <f t="shared" si="72"/>
        <v>0</v>
      </c>
      <c r="R189" s="10" t="e">
        <v>#N/A</v>
      </c>
      <c r="S189" s="9">
        <v>-10.611558393878997</v>
      </c>
      <c r="T189" s="9">
        <f t="shared" si="73"/>
        <v>0</v>
      </c>
      <c r="U189" s="10" t="e">
        <v>#N/A</v>
      </c>
      <c r="V189" s="9">
        <v>-5.7714549742200916E-2</v>
      </c>
      <c r="W189" s="9">
        <f t="shared" si="74"/>
        <v>0</v>
      </c>
      <c r="X189" s="10" t="e">
        <v>#N/A</v>
      </c>
      <c r="Y189" s="9">
        <v>-9.178648788407596</v>
      </c>
      <c r="Z189" s="9">
        <f t="shared" si="75"/>
        <v>0</v>
      </c>
      <c r="AA189" s="10" t="e">
        <v>#N/A</v>
      </c>
      <c r="AB189" s="9">
        <v>-3.4332374679434992</v>
      </c>
      <c r="AC189" s="9">
        <f t="shared" si="76"/>
        <v>0</v>
      </c>
      <c r="AD189" s="10" t="e">
        <v>#N/A</v>
      </c>
      <c r="AE189" s="9">
        <v>-4.8630906726813947</v>
      </c>
      <c r="AF189" s="9">
        <f t="shared" si="77"/>
        <v>0</v>
      </c>
      <c r="AG189" s="10">
        <v>-7.644884068731109</v>
      </c>
      <c r="AH189" s="9">
        <v>-5.607996099240296</v>
      </c>
      <c r="AI189" s="9">
        <f t="shared" si="78"/>
        <v>4.1489126002564074</v>
      </c>
      <c r="AJ189" s="10" t="e">
        <v>#N/A</v>
      </c>
      <c r="AK189" s="9">
        <v>-1.4002722306870012</v>
      </c>
      <c r="AL189" s="9">
        <f t="shared" si="79"/>
        <v>0</v>
      </c>
      <c r="AM189" s="10" t="e">
        <v>#N/A</v>
      </c>
      <c r="AN189" s="9">
        <v>-8.2549997935438988</v>
      </c>
      <c r="AO189" s="9">
        <f t="shared" si="80"/>
        <v>0</v>
      </c>
      <c r="AP189" s="10">
        <v>-5.8192401120192017</v>
      </c>
      <c r="AQ189" s="9">
        <v>-4.5879602498684946</v>
      </c>
      <c r="AR189" s="9">
        <f t="shared" si="81"/>
        <v>1.5160500989378642</v>
      </c>
      <c r="AS189" s="10">
        <v>-5.8762914856664459</v>
      </c>
      <c r="AT189" s="9">
        <v>-5.8906682586000976</v>
      </c>
      <c r="AU189" s="9">
        <f t="shared" si="82"/>
        <v>2.0669159998577992E-4</v>
      </c>
      <c r="AV189" s="10" t="e">
        <v>#N/A</v>
      </c>
      <c r="AW189" s="9">
        <v>-7.2681016230137985</v>
      </c>
      <c r="AX189" s="9">
        <f t="shared" si="83"/>
        <v>0</v>
      </c>
      <c r="AY189" s="10" t="e">
        <v>#N/A</v>
      </c>
      <c r="AZ189" s="9">
        <v>3.5226217996001026</v>
      </c>
      <c r="BA189" s="9">
        <f t="shared" si="84"/>
        <v>0</v>
      </c>
      <c r="BB189" s="10" t="e">
        <v>#N/A</v>
      </c>
      <c r="BC189" s="9">
        <v>1.6039984050158012</v>
      </c>
      <c r="BD189" s="9">
        <f t="shared" si="85"/>
        <v>0</v>
      </c>
      <c r="BE189" s="10" t="e">
        <v>#N/A</v>
      </c>
      <c r="BF189" s="9">
        <v>0.11767667049470276</v>
      </c>
      <c r="BG189" s="9">
        <f t="shared" si="86"/>
        <v>0</v>
      </c>
      <c r="BH189" s="10" t="e">
        <v>#N/A</v>
      </c>
      <c r="BI189" s="9">
        <v>-0.70541147243069702</v>
      </c>
      <c r="BJ189" s="9">
        <f t="shared" si="87"/>
        <v>0</v>
      </c>
      <c r="BK189" s="10" t="e">
        <v>#N/A</v>
      </c>
      <c r="BL189" s="9">
        <v>-1.5029135830440978</v>
      </c>
      <c r="BM189" s="9">
        <f t="shared" si="88"/>
        <v>0</v>
      </c>
      <c r="BN189" s="10" t="e">
        <v>#N/A</v>
      </c>
      <c r="BO189" s="9">
        <v>-2.2842548453066982</v>
      </c>
      <c r="BP189" s="9">
        <f t="shared" si="89"/>
        <v>0</v>
      </c>
      <c r="BQ189" s="10" t="e">
        <v>#N/A</v>
      </c>
      <c r="BR189" s="9">
        <v>-2.6503156933574985</v>
      </c>
      <c r="BS189" s="9">
        <f t="shared" si="90"/>
        <v>0</v>
      </c>
      <c r="BT189" s="10">
        <v>-7.7019354423783568</v>
      </c>
      <c r="BU189" s="9">
        <v>-3.3101618659446999</v>
      </c>
      <c r="BV189" s="9">
        <f t="shared" si="91"/>
        <v>19.287675146660874</v>
      </c>
      <c r="BW189" s="10" t="e">
        <v>#N/A</v>
      </c>
      <c r="BX189" s="9">
        <v>-3.3736862070985012</v>
      </c>
      <c r="BY189" s="9">
        <f t="shared" si="92"/>
        <v>0</v>
      </c>
      <c r="BZ189" s="10" t="e">
        <v>#N/A</v>
      </c>
      <c r="CA189" s="9">
        <v>-9.5671780355395697E-2</v>
      </c>
      <c r="CB189" s="9">
        <f t="shared" si="93"/>
        <v>0</v>
      </c>
      <c r="CC189" s="10" t="e">
        <v>#N/A</v>
      </c>
      <c r="CD189" s="9">
        <v>1.7262683511009058</v>
      </c>
      <c r="CE189" s="9">
        <f t="shared" si="94"/>
        <v>0</v>
      </c>
      <c r="CF189" s="10" t="e">
        <v>#N/A</v>
      </c>
      <c r="CG189" s="9">
        <v>2.0852174522567992</v>
      </c>
      <c r="CH189" s="9">
        <f t="shared" si="95"/>
        <v>0</v>
      </c>
      <c r="CI189" s="10" t="e">
        <v>#N/A</v>
      </c>
      <c r="CJ189" s="9">
        <v>-0.44775961648729634</v>
      </c>
      <c r="CK189" s="9">
        <f t="shared" si="96"/>
        <v>0</v>
      </c>
      <c r="CL189" s="10" t="e">
        <v>#N/A</v>
      </c>
      <c r="CM189" s="9">
        <v>-1.8069622290671958</v>
      </c>
      <c r="CN189" s="9">
        <f t="shared" si="97"/>
        <v>0</v>
      </c>
      <c r="CO189" s="10" t="e">
        <v>#N/A</v>
      </c>
      <c r="CP189" s="9">
        <v>-13.841780297475896</v>
      </c>
      <c r="CQ189" s="9">
        <f t="shared" si="98"/>
        <v>0</v>
      </c>
      <c r="CR189" s="10" t="e">
        <v>#N/A</v>
      </c>
      <c r="CS189" s="9">
        <v>-9.7679615049373965</v>
      </c>
      <c r="CT189" s="9">
        <f t="shared" si="99"/>
        <v>0</v>
      </c>
      <c r="CU189" s="10" t="e">
        <v>#N/A</v>
      </c>
      <c r="CV189" s="9">
        <v>-13.556910885668497</v>
      </c>
      <c r="CW189" s="9">
        <f t="shared" si="100"/>
        <v>0</v>
      </c>
      <c r="CX189" s="10" t="e">
        <v>#N/A</v>
      </c>
      <c r="CY189" s="9">
        <v>-8.1264846037229965</v>
      </c>
      <c r="CZ189" s="9">
        <f t="shared" si="101"/>
        <v>0</v>
      </c>
      <c r="DA189" s="6"/>
    </row>
    <row r="190" spans="1:105" s="1" customFormat="1" ht="14.4" customHeight="1" x14ac:dyDescent="0.3">
      <c r="A190" s="13" t="s">
        <v>324</v>
      </c>
      <c r="B190" s="13" t="s">
        <v>325</v>
      </c>
      <c r="C190" s="10">
        <v>7.2911655521181764</v>
      </c>
      <c r="D190" s="9">
        <v>7.5058873584504049</v>
      </c>
      <c r="E190" s="9">
        <f t="shared" si="68"/>
        <v>4.6105454114575034E-2</v>
      </c>
      <c r="F190" s="10" t="e">
        <v>#N/A</v>
      </c>
      <c r="G190" s="9">
        <v>14.182793422861504</v>
      </c>
      <c r="H190" s="9">
        <f t="shared" si="69"/>
        <v>0</v>
      </c>
      <c r="I190" s="10" t="e">
        <v>#N/A</v>
      </c>
      <c r="J190" s="9">
        <v>16.226931767379799</v>
      </c>
      <c r="K190" s="9">
        <f t="shared" si="70"/>
        <v>0</v>
      </c>
      <c r="L190" s="10" t="e">
        <v>#N/A</v>
      </c>
      <c r="M190" s="9">
        <v>22.846692678927202</v>
      </c>
      <c r="N190" s="9">
        <f t="shared" si="71"/>
        <v>0</v>
      </c>
      <c r="O190" s="10" t="e">
        <v>#N/A</v>
      </c>
      <c r="P190" s="9">
        <v>24.685655132719798</v>
      </c>
      <c r="Q190" s="9">
        <f t="shared" si="72"/>
        <v>0</v>
      </c>
      <c r="R190" s="10" t="e">
        <v>#N/A</v>
      </c>
      <c r="S190" s="9">
        <v>12.0131332947911</v>
      </c>
      <c r="T190" s="9">
        <f t="shared" si="73"/>
        <v>0</v>
      </c>
      <c r="U190" s="10" t="e">
        <v>#N/A</v>
      </c>
      <c r="V190" s="9">
        <v>20.010908750532199</v>
      </c>
      <c r="W190" s="9">
        <f t="shared" si="74"/>
        <v>0</v>
      </c>
      <c r="X190" s="10" t="e">
        <v>#N/A</v>
      </c>
      <c r="Y190" s="9">
        <v>13.549580256635902</v>
      </c>
      <c r="Z190" s="9">
        <f t="shared" si="75"/>
        <v>0</v>
      </c>
      <c r="AA190" s="10" t="e">
        <v>#N/A</v>
      </c>
      <c r="AB190" s="9">
        <v>17.5891866579443</v>
      </c>
      <c r="AC190" s="9">
        <f t="shared" si="76"/>
        <v>0</v>
      </c>
      <c r="AD190" s="10" t="e">
        <v>#N/A</v>
      </c>
      <c r="AE190" s="9">
        <v>16.689918966383299</v>
      </c>
      <c r="AF190" s="9">
        <f t="shared" si="77"/>
        <v>0</v>
      </c>
      <c r="AG190" s="10" t="e">
        <v>#N/A</v>
      </c>
      <c r="AH190" s="9">
        <v>14.650372355993301</v>
      </c>
      <c r="AI190" s="9">
        <f t="shared" si="78"/>
        <v>0</v>
      </c>
      <c r="AJ190" s="10" t="e">
        <v>#N/A</v>
      </c>
      <c r="AK190" s="9">
        <v>20.3906731206004</v>
      </c>
      <c r="AL190" s="9">
        <f t="shared" si="79"/>
        <v>0</v>
      </c>
      <c r="AM190" s="10" t="e">
        <v>#N/A</v>
      </c>
      <c r="AN190" s="9">
        <v>14.6031329129212</v>
      </c>
      <c r="AO190" s="9">
        <f t="shared" si="80"/>
        <v>0</v>
      </c>
      <c r="AP190" s="10" t="e">
        <v>#N/A</v>
      </c>
      <c r="AQ190" s="9">
        <v>14.888616461742803</v>
      </c>
      <c r="AR190" s="9">
        <f t="shared" si="81"/>
        <v>0</v>
      </c>
      <c r="AS190" s="10" t="e">
        <v>#N/A</v>
      </c>
      <c r="AT190" s="9">
        <v>14.411085617113503</v>
      </c>
      <c r="AU190" s="9">
        <f t="shared" si="82"/>
        <v>0</v>
      </c>
      <c r="AV190" s="10" t="e">
        <v>#N/A</v>
      </c>
      <c r="AW190" s="9">
        <v>13.364253178104303</v>
      </c>
      <c r="AX190" s="9">
        <f t="shared" si="83"/>
        <v>0</v>
      </c>
      <c r="AY190" s="10" t="e">
        <v>#N/A</v>
      </c>
      <c r="AZ190" s="9">
        <v>21.786187442891805</v>
      </c>
      <c r="BA190" s="9">
        <f t="shared" si="84"/>
        <v>0</v>
      </c>
      <c r="BB190" s="10" t="e">
        <v>#N/A</v>
      </c>
      <c r="BC190" s="9">
        <v>20.838262092289202</v>
      </c>
      <c r="BD190" s="9">
        <f t="shared" si="85"/>
        <v>0</v>
      </c>
      <c r="BE190" s="10" t="e">
        <v>#N/A</v>
      </c>
      <c r="BF190" s="9">
        <v>20.097671051068101</v>
      </c>
      <c r="BG190" s="9">
        <f t="shared" si="86"/>
        <v>0</v>
      </c>
      <c r="BH190" s="10" t="e">
        <v>#N/A</v>
      </c>
      <c r="BI190" s="9">
        <v>19.856661575590902</v>
      </c>
      <c r="BJ190" s="9">
        <f t="shared" si="87"/>
        <v>0</v>
      </c>
      <c r="BK190" s="10" t="e">
        <v>#N/A</v>
      </c>
      <c r="BL190" s="9">
        <v>19.553742783956</v>
      </c>
      <c r="BM190" s="9">
        <f t="shared" si="88"/>
        <v>0</v>
      </c>
      <c r="BN190" s="10" t="e">
        <v>#N/A</v>
      </c>
      <c r="BO190" s="9">
        <v>19.036476128854904</v>
      </c>
      <c r="BP190" s="9">
        <f t="shared" si="89"/>
        <v>0</v>
      </c>
      <c r="BQ190" s="10" t="e">
        <v>#N/A</v>
      </c>
      <c r="BR190" s="9">
        <v>18.884216052399605</v>
      </c>
      <c r="BS190" s="9">
        <f t="shared" si="90"/>
        <v>0</v>
      </c>
      <c r="BT190" s="10" t="e">
        <v>#N/A</v>
      </c>
      <c r="BU190" s="9">
        <v>18.421132275681199</v>
      </c>
      <c r="BV190" s="9">
        <f t="shared" si="91"/>
        <v>0</v>
      </c>
      <c r="BW190" s="10" t="e">
        <v>#N/A</v>
      </c>
      <c r="BX190" s="9">
        <v>18.878668866635604</v>
      </c>
      <c r="BY190" s="9">
        <f t="shared" si="92"/>
        <v>0</v>
      </c>
      <c r="BZ190" s="10" t="e">
        <v>#N/A</v>
      </c>
      <c r="CA190" s="9">
        <v>19.922456444181602</v>
      </c>
      <c r="CB190" s="9">
        <f t="shared" si="93"/>
        <v>0</v>
      </c>
      <c r="CC190" s="10" t="e">
        <v>#N/A</v>
      </c>
      <c r="CD190" s="9">
        <v>22.710224668013705</v>
      </c>
      <c r="CE190" s="9">
        <f t="shared" si="94"/>
        <v>0</v>
      </c>
      <c r="CF190" s="10" t="e">
        <v>#N/A</v>
      </c>
      <c r="CG190" s="9">
        <v>23.101023771478101</v>
      </c>
      <c r="CH190" s="9">
        <f t="shared" si="95"/>
        <v>0</v>
      </c>
      <c r="CI190" s="10" t="e">
        <v>#N/A</v>
      </c>
      <c r="CJ190" s="9">
        <v>20.102579243754203</v>
      </c>
      <c r="CK190" s="9">
        <f t="shared" si="96"/>
        <v>0</v>
      </c>
      <c r="CL190" s="10" t="e">
        <v>#N/A</v>
      </c>
      <c r="CM190" s="9">
        <v>19.239838121925604</v>
      </c>
      <c r="CN190" s="9">
        <f t="shared" si="97"/>
        <v>0</v>
      </c>
      <c r="CO190" s="10" t="e">
        <v>#N/A</v>
      </c>
      <c r="CP190" s="9">
        <v>9.319795685933105</v>
      </c>
      <c r="CQ190" s="9">
        <f t="shared" si="98"/>
        <v>0</v>
      </c>
      <c r="CR190" s="10" t="e">
        <v>#N/A</v>
      </c>
      <c r="CS190" s="9">
        <v>12.941301260207805</v>
      </c>
      <c r="CT190" s="9">
        <f t="shared" si="99"/>
        <v>0</v>
      </c>
      <c r="CU190" s="10" t="e">
        <v>#N/A</v>
      </c>
      <c r="CV190" s="9">
        <v>9.4403033710552045</v>
      </c>
      <c r="CW190" s="9">
        <f t="shared" si="100"/>
        <v>0</v>
      </c>
      <c r="CX190" s="10" t="e">
        <v>#N/A</v>
      </c>
      <c r="CY190" s="9">
        <v>14.975264404197798</v>
      </c>
      <c r="CZ190" s="9">
        <f t="shared" si="101"/>
        <v>0</v>
      </c>
      <c r="DA190" s="6"/>
    </row>
    <row r="191" spans="1:105" s="1" customFormat="1" ht="14.4" customHeight="1" x14ac:dyDescent="0.3">
      <c r="A191" s="13" t="s">
        <v>326</v>
      </c>
      <c r="B191" s="13" t="s">
        <v>327</v>
      </c>
      <c r="C191" s="10">
        <v>-22.28426654661471</v>
      </c>
      <c r="D191" s="9">
        <v>-20.8833212801899</v>
      </c>
      <c r="E191" s="9">
        <f t="shared" si="68"/>
        <v>1.9626476395180803</v>
      </c>
      <c r="F191" s="10" t="e">
        <v>#N/A</v>
      </c>
      <c r="G191" s="9">
        <v>-6.9129910936112964</v>
      </c>
      <c r="H191" s="9">
        <f t="shared" si="69"/>
        <v>0</v>
      </c>
      <c r="I191" s="10" t="e">
        <v>#N/A</v>
      </c>
      <c r="J191" s="9">
        <v>-11.744611611455998</v>
      </c>
      <c r="K191" s="9">
        <f t="shared" si="70"/>
        <v>0</v>
      </c>
      <c r="L191" s="10" t="e">
        <v>#N/A</v>
      </c>
      <c r="M191" s="9">
        <v>-4.2731608496074003</v>
      </c>
      <c r="N191" s="9">
        <f t="shared" si="71"/>
        <v>0</v>
      </c>
      <c r="O191" s="10" t="e">
        <v>#N/A</v>
      </c>
      <c r="P191" s="9">
        <v>-2.7722315582587953</v>
      </c>
      <c r="Q191" s="9">
        <f t="shared" si="72"/>
        <v>0</v>
      </c>
      <c r="R191" s="10" t="e">
        <v>#N/A</v>
      </c>
      <c r="S191" s="9">
        <v>-9.9532696705355974</v>
      </c>
      <c r="T191" s="9">
        <f t="shared" si="73"/>
        <v>0</v>
      </c>
      <c r="U191" s="10" t="e">
        <v>#N/A</v>
      </c>
      <c r="V191" s="9">
        <v>-0.83693743473219939</v>
      </c>
      <c r="W191" s="9">
        <f t="shared" si="74"/>
        <v>0</v>
      </c>
      <c r="X191" s="10" t="e">
        <v>#N/A</v>
      </c>
      <c r="Y191" s="9">
        <v>-13.440031595964097</v>
      </c>
      <c r="Z191" s="9">
        <f t="shared" si="75"/>
        <v>0</v>
      </c>
      <c r="AA191" s="10" t="e">
        <v>#N/A</v>
      </c>
      <c r="AB191" s="9">
        <v>-3.8287215128232006</v>
      </c>
      <c r="AC191" s="9">
        <f t="shared" si="76"/>
        <v>0</v>
      </c>
      <c r="AD191" s="10" t="e">
        <v>#N/A</v>
      </c>
      <c r="AE191" s="9">
        <v>-5.1695268332121955</v>
      </c>
      <c r="AF191" s="9">
        <f t="shared" si="77"/>
        <v>0</v>
      </c>
      <c r="AG191" s="10" t="e">
        <v>#N/A</v>
      </c>
      <c r="AH191" s="9">
        <v>-2.6199994133893014</v>
      </c>
      <c r="AI191" s="9">
        <f t="shared" si="78"/>
        <v>0</v>
      </c>
      <c r="AJ191" s="10" t="e">
        <v>#N/A</v>
      </c>
      <c r="AK191" s="9">
        <v>-5.2711734491304014</v>
      </c>
      <c r="AL191" s="9">
        <f t="shared" si="79"/>
        <v>0</v>
      </c>
      <c r="AM191" s="10" t="e">
        <v>#N/A</v>
      </c>
      <c r="AN191" s="9">
        <v>-12.9351355625253</v>
      </c>
      <c r="AO191" s="9">
        <f t="shared" si="80"/>
        <v>0</v>
      </c>
      <c r="AP191" s="10" t="e">
        <v>#N/A</v>
      </c>
      <c r="AQ191" s="9">
        <v>-2.8521145286211009</v>
      </c>
      <c r="AR191" s="9">
        <f t="shared" si="81"/>
        <v>0</v>
      </c>
      <c r="AS191" s="10" t="e">
        <v>#N/A</v>
      </c>
      <c r="AT191" s="9">
        <v>-3.855058436290598</v>
      </c>
      <c r="AU191" s="9">
        <f t="shared" si="82"/>
        <v>0</v>
      </c>
      <c r="AV191" s="10" t="e">
        <v>#N/A</v>
      </c>
      <c r="AW191" s="9">
        <v>-4.9361351168145973</v>
      </c>
      <c r="AX191" s="9">
        <f t="shared" si="83"/>
        <v>0</v>
      </c>
      <c r="AY191" s="10" t="e">
        <v>#N/A</v>
      </c>
      <c r="AZ191" s="9">
        <v>4.8107609971312044</v>
      </c>
      <c r="BA191" s="9">
        <f t="shared" si="84"/>
        <v>0</v>
      </c>
      <c r="BB191" s="10" t="e">
        <v>#N/A</v>
      </c>
      <c r="BC191" s="9">
        <v>2.5302969800602</v>
      </c>
      <c r="BD191" s="9">
        <f t="shared" si="85"/>
        <v>0</v>
      </c>
      <c r="BE191" s="10" t="e">
        <v>#N/A</v>
      </c>
      <c r="BF191" s="9">
        <v>1.0330634239597032</v>
      </c>
      <c r="BG191" s="9">
        <f t="shared" si="86"/>
        <v>0</v>
      </c>
      <c r="BH191" s="10" t="e">
        <v>#N/A</v>
      </c>
      <c r="BI191" s="9">
        <v>4.2052865104700743E-2</v>
      </c>
      <c r="BJ191" s="9">
        <f t="shared" si="87"/>
        <v>0</v>
      </c>
      <c r="BK191" s="10" t="e">
        <v>#N/A</v>
      </c>
      <c r="BL191" s="9">
        <v>-0.88288701113970092</v>
      </c>
      <c r="BM191" s="9">
        <f t="shared" si="88"/>
        <v>0</v>
      </c>
      <c r="BN191" s="10" t="e">
        <v>#N/A</v>
      </c>
      <c r="BO191" s="9">
        <v>-1.788761247332701</v>
      </c>
      <c r="BP191" s="9">
        <f t="shared" si="89"/>
        <v>0</v>
      </c>
      <c r="BQ191" s="10" t="e">
        <v>#N/A</v>
      </c>
      <c r="BR191" s="9">
        <v>-2.3364633416572005</v>
      </c>
      <c r="BS191" s="9">
        <f t="shared" si="90"/>
        <v>0</v>
      </c>
      <c r="BT191" s="10" t="e">
        <v>#N/A</v>
      </c>
      <c r="BU191" s="9">
        <v>-3.0564638797413011</v>
      </c>
      <c r="BV191" s="9">
        <f t="shared" si="91"/>
        <v>0</v>
      </c>
      <c r="BW191" s="10" t="e">
        <v>#N/A</v>
      </c>
      <c r="BX191" s="9">
        <v>-3.6244110836623022</v>
      </c>
      <c r="BY191" s="9">
        <f t="shared" si="92"/>
        <v>0</v>
      </c>
      <c r="BZ191" s="10" t="e">
        <v>#N/A</v>
      </c>
      <c r="CA191" s="9">
        <v>0.66372608913390252</v>
      </c>
      <c r="CB191" s="9">
        <f t="shared" si="93"/>
        <v>0</v>
      </c>
      <c r="CC191" s="10" t="e">
        <v>#N/A</v>
      </c>
      <c r="CD191" s="9">
        <v>1.1757566302797997</v>
      </c>
      <c r="CE191" s="9">
        <f t="shared" si="94"/>
        <v>0</v>
      </c>
      <c r="CF191" s="10" t="e">
        <v>#N/A</v>
      </c>
      <c r="CG191" s="9">
        <v>1.6673446621819039</v>
      </c>
      <c r="CH191" s="9">
        <f t="shared" si="95"/>
        <v>0</v>
      </c>
      <c r="CI191" s="10" t="e">
        <v>#N/A</v>
      </c>
      <c r="CJ191" s="9">
        <v>-6.2201986126495967E-2</v>
      </c>
      <c r="CK191" s="9">
        <f t="shared" si="96"/>
        <v>0</v>
      </c>
      <c r="CL191" s="10" t="e">
        <v>#N/A</v>
      </c>
      <c r="CM191" s="9">
        <v>-1.1326308074740012</v>
      </c>
      <c r="CN191" s="9">
        <f t="shared" si="97"/>
        <v>0</v>
      </c>
      <c r="CO191" s="10" t="e">
        <v>#N/A</v>
      </c>
      <c r="CP191" s="9">
        <v>-18.976714439644098</v>
      </c>
      <c r="CQ191" s="9">
        <f t="shared" si="98"/>
        <v>0</v>
      </c>
      <c r="CR191" s="10" t="e">
        <v>#N/A</v>
      </c>
      <c r="CS191" s="9">
        <v>-13.9330387785174</v>
      </c>
      <c r="CT191" s="9">
        <f t="shared" si="99"/>
        <v>0</v>
      </c>
      <c r="CU191" s="10" t="e">
        <v>#N/A</v>
      </c>
      <c r="CV191" s="9">
        <v>-18.683949308564198</v>
      </c>
      <c r="CW191" s="9">
        <f t="shared" si="100"/>
        <v>0</v>
      </c>
      <c r="CX191" s="10" t="e">
        <v>#N/A</v>
      </c>
      <c r="CY191" s="9">
        <v>-13.214317971269299</v>
      </c>
      <c r="CZ191" s="9">
        <f t="shared" si="101"/>
        <v>0</v>
      </c>
      <c r="DA191" s="6"/>
    </row>
    <row r="192" spans="1:105" s="1" customFormat="1" ht="14.4" customHeight="1" x14ac:dyDescent="0.3">
      <c r="A192" s="13" t="s">
        <v>328</v>
      </c>
      <c r="B192" s="13" t="s">
        <v>329</v>
      </c>
      <c r="C192" s="10">
        <v>-16.407975060948257</v>
      </c>
      <c r="D192" s="9">
        <v>-17.700302976648096</v>
      </c>
      <c r="E192" s="9">
        <f t="shared" si="68"/>
        <v>1.6701114416970921</v>
      </c>
      <c r="F192" s="10" t="e">
        <v>#N/A</v>
      </c>
      <c r="G192" s="9">
        <v>-3.9003113952943949</v>
      </c>
      <c r="H192" s="9">
        <f t="shared" si="69"/>
        <v>0</v>
      </c>
      <c r="I192" s="10" t="e">
        <v>#N/A</v>
      </c>
      <c r="J192" s="9">
        <v>-8.3557319422379948</v>
      </c>
      <c r="K192" s="9">
        <f t="shared" si="70"/>
        <v>0</v>
      </c>
      <c r="L192" s="10" t="e">
        <v>#N/A</v>
      </c>
      <c r="M192" s="9">
        <v>-0.64691865370979684</v>
      </c>
      <c r="N192" s="9">
        <f t="shared" si="71"/>
        <v>0</v>
      </c>
      <c r="O192" s="10" t="e">
        <v>#N/A</v>
      </c>
      <c r="P192" s="9">
        <v>0.95500239906470341</v>
      </c>
      <c r="Q192" s="9">
        <f t="shared" si="72"/>
        <v>0</v>
      </c>
      <c r="R192" s="10" t="e">
        <v>#N/A</v>
      </c>
      <c r="S192" s="9">
        <v>-6.9420717439708</v>
      </c>
      <c r="T192" s="9">
        <f t="shared" si="73"/>
        <v>0</v>
      </c>
      <c r="U192" s="10" t="e">
        <v>#N/A</v>
      </c>
      <c r="V192" s="9">
        <v>2.1482393734570024</v>
      </c>
      <c r="W192" s="9">
        <f t="shared" si="74"/>
        <v>0</v>
      </c>
      <c r="X192" s="10" t="e">
        <v>#N/A</v>
      </c>
      <c r="Y192" s="9">
        <v>-10.139970934170897</v>
      </c>
      <c r="Z192" s="9">
        <f t="shared" si="75"/>
        <v>0</v>
      </c>
      <c r="AA192" s="10" t="e">
        <v>#N/A</v>
      </c>
      <c r="AB192" s="9">
        <v>-0.81992633775019641</v>
      </c>
      <c r="AC192" s="9">
        <f t="shared" si="76"/>
        <v>0</v>
      </c>
      <c r="AD192" s="10" t="e">
        <v>#N/A</v>
      </c>
      <c r="AE192" s="9">
        <v>-2.1233181552539975</v>
      </c>
      <c r="AF192" s="9">
        <f t="shared" si="77"/>
        <v>0</v>
      </c>
      <c r="AG192" s="10" t="e">
        <v>#N/A</v>
      </c>
      <c r="AH192" s="9">
        <v>9.4023009206402719E-2</v>
      </c>
      <c r="AI192" s="9">
        <f t="shared" si="78"/>
        <v>0</v>
      </c>
      <c r="AJ192" s="10" t="e">
        <v>#N/A</v>
      </c>
      <c r="AK192" s="9">
        <v>-1.7878917908931982</v>
      </c>
      <c r="AL192" s="9">
        <f t="shared" si="79"/>
        <v>0</v>
      </c>
      <c r="AM192" s="10" t="e">
        <v>#N/A</v>
      </c>
      <c r="AN192" s="9">
        <v>-9.5642303905696977</v>
      </c>
      <c r="AO192" s="9">
        <f t="shared" si="80"/>
        <v>0</v>
      </c>
      <c r="AP192" s="10" t="e">
        <v>#N/A</v>
      </c>
      <c r="AQ192" s="9">
        <v>-0.22253598311889533</v>
      </c>
      <c r="AR192" s="9">
        <f t="shared" si="81"/>
        <v>0</v>
      </c>
      <c r="AS192" s="10" t="e">
        <v>#N/A</v>
      </c>
      <c r="AT192" s="9">
        <v>-1.1450879194304946</v>
      </c>
      <c r="AU192" s="9">
        <f t="shared" si="82"/>
        <v>0</v>
      </c>
      <c r="AV192" s="10" t="e">
        <v>#N/A</v>
      </c>
      <c r="AW192" s="9">
        <v>-2.2300144173498992</v>
      </c>
      <c r="AX192" s="9">
        <f t="shared" si="83"/>
        <v>0</v>
      </c>
      <c r="AY192" s="10" t="e">
        <v>#N/A</v>
      </c>
      <c r="AZ192" s="9">
        <v>7.9264056740189019</v>
      </c>
      <c r="BA192" s="9">
        <f t="shared" si="84"/>
        <v>0</v>
      </c>
      <c r="BB192" s="10" t="e">
        <v>#N/A</v>
      </c>
      <c r="BC192" s="9">
        <v>5.6564214848405001</v>
      </c>
      <c r="BD192" s="9">
        <f t="shared" si="85"/>
        <v>0</v>
      </c>
      <c r="BE192" s="10" t="e">
        <v>#N/A</v>
      </c>
      <c r="BF192" s="9">
        <v>4.2183437012656029</v>
      </c>
      <c r="BG192" s="9">
        <f t="shared" si="86"/>
        <v>0</v>
      </c>
      <c r="BH192" s="10" t="e">
        <v>#N/A</v>
      </c>
      <c r="BI192" s="9">
        <v>3.3075478508488061</v>
      </c>
      <c r="BJ192" s="9">
        <f t="shared" si="87"/>
        <v>0</v>
      </c>
      <c r="BK192" s="10" t="e">
        <v>#N/A</v>
      </c>
      <c r="BL192" s="9">
        <v>2.4594667388301019</v>
      </c>
      <c r="BM192" s="9">
        <f t="shared" si="88"/>
        <v>0</v>
      </c>
      <c r="BN192" s="10" t="e">
        <v>#N/A</v>
      </c>
      <c r="BO192" s="9">
        <v>1.5756670667005039</v>
      </c>
      <c r="BP192" s="9">
        <f t="shared" si="89"/>
        <v>0</v>
      </c>
      <c r="BQ192" s="10" t="e">
        <v>#N/A</v>
      </c>
      <c r="BR192" s="9">
        <v>1.0634120121988033</v>
      </c>
      <c r="BS192" s="9">
        <f t="shared" si="90"/>
        <v>0</v>
      </c>
      <c r="BT192" s="10" t="e">
        <v>#N/A</v>
      </c>
      <c r="BU192" s="9">
        <v>0.35998087386069955</v>
      </c>
      <c r="BV192" s="9">
        <f t="shared" si="91"/>
        <v>0</v>
      </c>
      <c r="BW192" s="10" t="e">
        <v>#N/A</v>
      </c>
      <c r="BX192" s="9">
        <v>-5.8085400693997258E-2</v>
      </c>
      <c r="BY192" s="9">
        <f t="shared" si="92"/>
        <v>0</v>
      </c>
      <c r="BZ192" s="10" t="e">
        <v>#N/A</v>
      </c>
      <c r="CA192" s="9">
        <v>3.8230877550998059</v>
      </c>
      <c r="CB192" s="9">
        <f t="shared" si="93"/>
        <v>0</v>
      </c>
      <c r="CC192" s="10" t="e">
        <v>#N/A</v>
      </c>
      <c r="CD192" s="9">
        <v>4.6596418038028062</v>
      </c>
      <c r="CE192" s="9">
        <f t="shared" si="94"/>
        <v>0</v>
      </c>
      <c r="CF192" s="10" t="e">
        <v>#N/A</v>
      </c>
      <c r="CG192" s="9">
        <v>5.1890621565579025</v>
      </c>
      <c r="CH192" s="9">
        <f t="shared" si="95"/>
        <v>0</v>
      </c>
      <c r="CI192" s="10" t="e">
        <v>#N/A</v>
      </c>
      <c r="CJ192" s="9">
        <v>3.2302537484394023</v>
      </c>
      <c r="CK192" s="9">
        <f t="shared" si="96"/>
        <v>0</v>
      </c>
      <c r="CL192" s="10" t="e">
        <v>#N/A</v>
      </c>
      <c r="CM192" s="9">
        <v>2.1875510125556019</v>
      </c>
      <c r="CN192" s="9">
        <f t="shared" si="97"/>
        <v>0</v>
      </c>
      <c r="CO192" s="10" t="e">
        <v>#N/A</v>
      </c>
      <c r="CP192" s="9">
        <v>-15.809715956158296</v>
      </c>
      <c r="CQ192" s="9">
        <f t="shared" si="98"/>
        <v>0</v>
      </c>
      <c r="CR192" s="10" t="e">
        <v>#N/A</v>
      </c>
      <c r="CS192" s="9">
        <v>-10.644693098024696</v>
      </c>
      <c r="CT192" s="9">
        <f t="shared" si="99"/>
        <v>0</v>
      </c>
      <c r="CU192" s="10" t="e">
        <v>#N/A</v>
      </c>
      <c r="CV192" s="9">
        <v>-15.542551054866596</v>
      </c>
      <c r="CW192" s="9">
        <f t="shared" si="100"/>
        <v>0</v>
      </c>
      <c r="CX192" s="10" t="e">
        <v>#N/A</v>
      </c>
      <c r="CY192" s="9">
        <v>-9.8012781351907989</v>
      </c>
      <c r="CZ192" s="9">
        <f t="shared" si="101"/>
        <v>0</v>
      </c>
      <c r="DA192" s="6"/>
    </row>
    <row r="193" spans="1:105" s="1" customFormat="1" ht="14.4" customHeight="1" x14ac:dyDescent="0.3">
      <c r="A193" s="13" t="s">
        <v>330</v>
      </c>
      <c r="B193" s="13" t="s">
        <v>331</v>
      </c>
      <c r="C193" s="10">
        <v>-11.341813081072722</v>
      </c>
      <c r="D193" s="9">
        <v>-9.5164606875584035</v>
      </c>
      <c r="E193" s="9">
        <f t="shared" si="68"/>
        <v>3.3319113605084518</v>
      </c>
      <c r="F193" s="10" t="e">
        <v>#N/A</v>
      </c>
      <c r="G193" s="9">
        <v>3.6304790689125994</v>
      </c>
      <c r="H193" s="9">
        <f t="shared" si="69"/>
        <v>0</v>
      </c>
      <c r="I193" s="10" t="e">
        <v>#N/A</v>
      </c>
      <c r="J193" s="9">
        <v>-0.15299233369670162</v>
      </c>
      <c r="K193" s="9">
        <f t="shared" si="70"/>
        <v>0</v>
      </c>
      <c r="L193" s="10" t="e">
        <v>#N/A</v>
      </c>
      <c r="M193" s="9">
        <v>7.4150254751125999</v>
      </c>
      <c r="N193" s="9">
        <f t="shared" si="71"/>
        <v>0</v>
      </c>
      <c r="O193" s="10" t="e">
        <v>#N/A</v>
      </c>
      <c r="P193" s="9">
        <v>9.1261291295756948</v>
      </c>
      <c r="Q193" s="9">
        <f t="shared" si="72"/>
        <v>0</v>
      </c>
      <c r="R193" s="10" t="e">
        <v>#N/A</v>
      </c>
      <c r="S193" s="9">
        <v>0.96990153490609998</v>
      </c>
      <c r="T193" s="9">
        <f t="shared" si="73"/>
        <v>0</v>
      </c>
      <c r="U193" s="10" t="e">
        <v>#N/A</v>
      </c>
      <c r="V193" s="9">
        <v>9.4262825827771977</v>
      </c>
      <c r="W193" s="9">
        <f t="shared" si="74"/>
        <v>0</v>
      </c>
      <c r="X193" s="10" t="e">
        <v>#N/A</v>
      </c>
      <c r="Y193" s="9">
        <v>-2.2041859337153014</v>
      </c>
      <c r="Z193" s="9">
        <f t="shared" si="75"/>
        <v>0</v>
      </c>
      <c r="AA193" s="10" t="e">
        <v>#N/A</v>
      </c>
      <c r="AB193" s="9">
        <v>6.7654345078703955</v>
      </c>
      <c r="AC193" s="9">
        <f t="shared" si="76"/>
        <v>0</v>
      </c>
      <c r="AD193" s="10" t="e">
        <v>#N/A</v>
      </c>
      <c r="AE193" s="9">
        <v>5.6596671879066989</v>
      </c>
      <c r="AF193" s="9">
        <f t="shared" si="77"/>
        <v>0</v>
      </c>
      <c r="AG193" s="10" t="e">
        <v>#N/A</v>
      </c>
      <c r="AH193" s="9">
        <v>6.8949840074860944</v>
      </c>
      <c r="AI193" s="9">
        <f t="shared" si="78"/>
        <v>0</v>
      </c>
      <c r="AJ193" s="10" t="e">
        <v>#N/A</v>
      </c>
      <c r="AK193" s="9">
        <v>5.9016215980698945</v>
      </c>
      <c r="AL193" s="9">
        <f t="shared" si="79"/>
        <v>0</v>
      </c>
      <c r="AM193" s="10" t="e">
        <v>#N/A</v>
      </c>
      <c r="AN193" s="9">
        <v>-1.499123096949404</v>
      </c>
      <c r="AO193" s="9">
        <f t="shared" si="80"/>
        <v>0</v>
      </c>
      <c r="AP193" s="10" t="e">
        <v>#N/A</v>
      </c>
      <c r="AQ193" s="9">
        <v>6.650673832664296</v>
      </c>
      <c r="AR193" s="9">
        <f t="shared" si="81"/>
        <v>0</v>
      </c>
      <c r="AS193" s="10" t="e">
        <v>#N/A</v>
      </c>
      <c r="AT193" s="9">
        <v>5.9703183080419961</v>
      </c>
      <c r="AU193" s="9">
        <f t="shared" si="82"/>
        <v>0</v>
      </c>
      <c r="AV193" s="10" t="e">
        <v>#N/A</v>
      </c>
      <c r="AW193" s="9">
        <v>4.9729772493219997</v>
      </c>
      <c r="AX193" s="9">
        <f t="shared" si="83"/>
        <v>0</v>
      </c>
      <c r="AY193" s="10" t="e">
        <v>#N/A</v>
      </c>
      <c r="AZ193" s="9">
        <v>14.335271726596901</v>
      </c>
      <c r="BA193" s="9">
        <f t="shared" si="84"/>
        <v>0</v>
      </c>
      <c r="BB193" s="10" t="e">
        <v>#N/A</v>
      </c>
      <c r="BC193" s="9">
        <v>12.612287014383995</v>
      </c>
      <c r="BD193" s="9">
        <f t="shared" si="85"/>
        <v>0</v>
      </c>
      <c r="BE193" s="10" t="e">
        <v>#N/A</v>
      </c>
      <c r="BF193" s="9">
        <v>11.515361763060895</v>
      </c>
      <c r="BG193" s="9">
        <f t="shared" si="86"/>
        <v>0</v>
      </c>
      <c r="BH193" s="10" t="e">
        <v>#N/A</v>
      </c>
      <c r="BI193" s="9">
        <v>10.854156050934101</v>
      </c>
      <c r="BJ193" s="9">
        <f t="shared" si="87"/>
        <v>0</v>
      </c>
      <c r="BK193" s="10" t="e">
        <v>#N/A</v>
      </c>
      <c r="BL193" s="9">
        <v>10.186224593442496</v>
      </c>
      <c r="BM193" s="9">
        <f t="shared" si="88"/>
        <v>0</v>
      </c>
      <c r="BN193" s="10" t="e">
        <v>#N/A</v>
      </c>
      <c r="BO193" s="9">
        <v>9.4218315094753962</v>
      </c>
      <c r="BP193" s="9">
        <f t="shared" si="89"/>
        <v>0</v>
      </c>
      <c r="BQ193" s="10" t="e">
        <v>#N/A</v>
      </c>
      <c r="BR193" s="9">
        <v>9.0211500512914995</v>
      </c>
      <c r="BS193" s="9">
        <f t="shared" si="90"/>
        <v>0</v>
      </c>
      <c r="BT193" s="10" t="e">
        <v>#N/A</v>
      </c>
      <c r="BU193" s="9">
        <v>8.4006411619369956</v>
      </c>
      <c r="BV193" s="9">
        <f t="shared" si="91"/>
        <v>0</v>
      </c>
      <c r="BW193" s="10" t="e">
        <v>#N/A</v>
      </c>
      <c r="BX193" s="9">
        <v>8.1514483422864004</v>
      </c>
      <c r="BY193" s="9">
        <f t="shared" si="92"/>
        <v>0</v>
      </c>
      <c r="BZ193" s="10" t="e">
        <v>#N/A</v>
      </c>
      <c r="CA193" s="9">
        <v>11.136355613379997</v>
      </c>
      <c r="CB193" s="9">
        <f t="shared" si="93"/>
        <v>0</v>
      </c>
      <c r="CC193" s="10" t="e">
        <v>#N/A</v>
      </c>
      <c r="CD193" s="9">
        <v>12.302051354134299</v>
      </c>
      <c r="CE193" s="9">
        <f t="shared" si="94"/>
        <v>0</v>
      </c>
      <c r="CF193" s="10" t="e">
        <v>#N/A</v>
      </c>
      <c r="CG193" s="9">
        <v>12.839357971915</v>
      </c>
      <c r="CH193" s="9">
        <f t="shared" si="95"/>
        <v>0</v>
      </c>
      <c r="CI193" s="10" t="e">
        <v>#N/A</v>
      </c>
      <c r="CJ193" s="9">
        <v>10.723557576737299</v>
      </c>
      <c r="CK193" s="9">
        <f t="shared" si="96"/>
        <v>0</v>
      </c>
      <c r="CL193" s="10" t="e">
        <v>#N/A</v>
      </c>
      <c r="CM193" s="9">
        <v>9.9019683372729972</v>
      </c>
      <c r="CN193" s="9">
        <f t="shared" si="97"/>
        <v>0</v>
      </c>
      <c r="CO193" s="10" t="e">
        <v>#N/A</v>
      </c>
      <c r="CP193" s="9">
        <v>-7.6597347801479039</v>
      </c>
      <c r="CQ193" s="9">
        <f t="shared" si="98"/>
        <v>0</v>
      </c>
      <c r="CR193" s="10" t="e">
        <v>#N/A</v>
      </c>
      <c r="CS193" s="9">
        <v>-2.7347587725607028</v>
      </c>
      <c r="CT193" s="9">
        <f t="shared" si="99"/>
        <v>0</v>
      </c>
      <c r="CU193" s="10" t="e">
        <v>#N/A</v>
      </c>
      <c r="CV193" s="9">
        <v>-7.4454771806772015</v>
      </c>
      <c r="CW193" s="9">
        <f t="shared" si="100"/>
        <v>0</v>
      </c>
      <c r="CX193" s="10" t="e">
        <v>#N/A</v>
      </c>
      <c r="CY193" s="9">
        <v>-1.5333453829031995</v>
      </c>
      <c r="CZ193" s="9">
        <f t="shared" si="101"/>
        <v>0</v>
      </c>
      <c r="DA193" s="6"/>
    </row>
    <row r="194" spans="1:105" s="1" customFormat="1" ht="14.4" customHeight="1" x14ac:dyDescent="0.3">
      <c r="A194" s="13" t="s">
        <v>332</v>
      </c>
      <c r="B194" s="13" t="s">
        <v>333</v>
      </c>
      <c r="C194" s="10">
        <v>0.29666714296568486</v>
      </c>
      <c r="D194" s="9">
        <v>-2.8185713011565987</v>
      </c>
      <c r="E194" s="9">
        <f t="shared" si="68"/>
        <v>9.7047105637374269</v>
      </c>
      <c r="F194" s="10" t="e">
        <v>#N/A</v>
      </c>
      <c r="G194" s="9">
        <v>1.2651011314672012</v>
      </c>
      <c r="H194" s="9">
        <f t="shared" si="69"/>
        <v>0</v>
      </c>
      <c r="I194" s="10" t="e">
        <v>#N/A</v>
      </c>
      <c r="J194" s="9">
        <v>3.5689078405458012</v>
      </c>
      <c r="K194" s="9">
        <f t="shared" si="70"/>
        <v>0</v>
      </c>
      <c r="L194" s="10" t="e">
        <v>#N/A</v>
      </c>
      <c r="M194" s="9">
        <v>7.167912310319501</v>
      </c>
      <c r="N194" s="9">
        <f t="shared" si="71"/>
        <v>0</v>
      </c>
      <c r="O194" s="10" t="e">
        <v>#N/A</v>
      </c>
      <c r="P194" s="9">
        <v>7.6016793346901999</v>
      </c>
      <c r="Q194" s="9">
        <f t="shared" si="72"/>
        <v>0</v>
      </c>
      <c r="R194" s="10" t="e">
        <v>#N/A</v>
      </c>
      <c r="S194" s="9">
        <v>-0.17596159540009992</v>
      </c>
      <c r="T194" s="9">
        <f t="shared" si="73"/>
        <v>0</v>
      </c>
      <c r="U194" s="10" t="e">
        <v>#N/A</v>
      </c>
      <c r="V194" s="9">
        <v>7.0602720309440024</v>
      </c>
      <c r="W194" s="9">
        <f t="shared" si="74"/>
        <v>0</v>
      </c>
      <c r="X194" s="10" t="e">
        <v>#N/A</v>
      </c>
      <c r="Y194" s="9">
        <v>1.5889595755470012</v>
      </c>
      <c r="Z194" s="9">
        <f t="shared" si="75"/>
        <v>0</v>
      </c>
      <c r="AA194" s="10" t="e">
        <v>#N/A</v>
      </c>
      <c r="AB194" s="9">
        <v>5.1760444465650011</v>
      </c>
      <c r="AC194" s="9">
        <f t="shared" si="76"/>
        <v>0</v>
      </c>
      <c r="AD194" s="10" t="e">
        <v>#N/A</v>
      </c>
      <c r="AE194" s="9">
        <v>4.2551056405749001</v>
      </c>
      <c r="AF194" s="9">
        <f t="shared" si="77"/>
        <v>0</v>
      </c>
      <c r="AG194" s="10" t="e">
        <v>#N/A</v>
      </c>
      <c r="AH194" s="9">
        <v>1.2908717474555012</v>
      </c>
      <c r="AI194" s="9">
        <f t="shared" si="78"/>
        <v>0</v>
      </c>
      <c r="AJ194" s="10" t="e">
        <v>#N/A</v>
      </c>
      <c r="AK194" s="9">
        <v>5.5217579681185995</v>
      </c>
      <c r="AL194" s="9">
        <f t="shared" si="79"/>
        <v>0</v>
      </c>
      <c r="AM194" s="10" t="e">
        <v>#N/A</v>
      </c>
      <c r="AN194" s="9">
        <v>2.0630349375493005</v>
      </c>
      <c r="AO194" s="9">
        <f t="shared" si="80"/>
        <v>0</v>
      </c>
      <c r="AP194" s="10" t="e">
        <v>#N/A</v>
      </c>
      <c r="AQ194" s="9">
        <v>3.2652009132447013</v>
      </c>
      <c r="AR194" s="9">
        <f t="shared" si="81"/>
        <v>0</v>
      </c>
      <c r="AS194" s="10" t="e">
        <v>#N/A</v>
      </c>
      <c r="AT194" s="9">
        <v>2.219126007759602</v>
      </c>
      <c r="AU194" s="9">
        <f t="shared" si="82"/>
        <v>0</v>
      </c>
      <c r="AV194" s="10" t="e">
        <v>#N/A</v>
      </c>
      <c r="AW194" s="9">
        <v>1.1357248615889013</v>
      </c>
      <c r="AX194" s="9">
        <f t="shared" si="83"/>
        <v>0</v>
      </c>
      <c r="AY194" s="10" t="e">
        <v>#N/A</v>
      </c>
      <c r="AZ194" s="9">
        <v>4.0942499524769005</v>
      </c>
      <c r="BA194" s="9">
        <f t="shared" si="84"/>
        <v>0</v>
      </c>
      <c r="BB194" s="10" t="e">
        <v>#N/A</v>
      </c>
      <c r="BC194" s="9">
        <v>4.1453185474452994</v>
      </c>
      <c r="BD194" s="9">
        <f t="shared" si="85"/>
        <v>0</v>
      </c>
      <c r="BE194" s="10" t="e">
        <v>#N/A</v>
      </c>
      <c r="BF194" s="9">
        <v>3.5534145822652015</v>
      </c>
      <c r="BG194" s="9">
        <f t="shared" si="86"/>
        <v>0</v>
      </c>
      <c r="BH194" s="10" t="e">
        <v>#N/A</v>
      </c>
      <c r="BI194" s="9">
        <v>3.1175232361204017</v>
      </c>
      <c r="BJ194" s="9">
        <f t="shared" si="87"/>
        <v>0</v>
      </c>
      <c r="BK194" s="10" t="e">
        <v>#N/A</v>
      </c>
      <c r="BL194" s="9">
        <v>2.5055432396536013</v>
      </c>
      <c r="BM194" s="9">
        <f t="shared" si="88"/>
        <v>0</v>
      </c>
      <c r="BN194" s="10" t="e">
        <v>#N/A</v>
      </c>
      <c r="BO194" s="9">
        <v>2.0991624756115996</v>
      </c>
      <c r="BP194" s="9">
        <f t="shared" si="89"/>
        <v>0</v>
      </c>
      <c r="BQ194" s="10" t="e">
        <v>#N/A</v>
      </c>
      <c r="BR194" s="9">
        <v>1.975756405727001</v>
      </c>
      <c r="BS194" s="9">
        <f t="shared" si="90"/>
        <v>0</v>
      </c>
      <c r="BT194" s="10" t="e">
        <v>#N/A</v>
      </c>
      <c r="BU194" s="9">
        <v>1.5936103613005024</v>
      </c>
      <c r="BV194" s="9">
        <f t="shared" si="91"/>
        <v>0</v>
      </c>
      <c r="BW194" s="10" t="e">
        <v>#N/A</v>
      </c>
      <c r="BX194" s="9">
        <v>1.2391241364761001</v>
      </c>
      <c r="BY194" s="9">
        <f t="shared" si="92"/>
        <v>0</v>
      </c>
      <c r="BZ194" s="10" t="e">
        <v>#N/A</v>
      </c>
      <c r="CA194" s="9">
        <v>3.8054888140540015</v>
      </c>
      <c r="CB194" s="9">
        <f t="shared" si="93"/>
        <v>0</v>
      </c>
      <c r="CC194" s="10" t="e">
        <v>#N/A</v>
      </c>
      <c r="CD194" s="9">
        <v>4.6068865593204009</v>
      </c>
      <c r="CE194" s="9">
        <f t="shared" si="94"/>
        <v>0</v>
      </c>
      <c r="CF194" s="10" t="e">
        <v>#N/A</v>
      </c>
      <c r="CG194" s="9">
        <v>4.4861162834927022</v>
      </c>
      <c r="CH194" s="9">
        <f t="shared" si="95"/>
        <v>0</v>
      </c>
      <c r="CI194" s="10" t="e">
        <v>#N/A</v>
      </c>
      <c r="CJ194" s="9">
        <v>3.4564133732120013</v>
      </c>
      <c r="CK194" s="9">
        <f t="shared" si="96"/>
        <v>0</v>
      </c>
      <c r="CL194" s="10" t="e">
        <v>#N/A</v>
      </c>
      <c r="CM194" s="9">
        <v>2.3486539591062012</v>
      </c>
      <c r="CN194" s="9">
        <f t="shared" si="97"/>
        <v>0</v>
      </c>
      <c r="CO194" s="10" t="e">
        <v>#N/A</v>
      </c>
      <c r="CP194" s="9">
        <v>-0.92511448379410055</v>
      </c>
      <c r="CQ194" s="9">
        <f t="shared" si="98"/>
        <v>0</v>
      </c>
      <c r="CR194" s="10" t="e">
        <v>#N/A</v>
      </c>
      <c r="CS194" s="9">
        <v>1.0942675491127005</v>
      </c>
      <c r="CT194" s="9">
        <f t="shared" si="99"/>
        <v>0</v>
      </c>
      <c r="CU194" s="10" t="e">
        <v>#N/A</v>
      </c>
      <c r="CV194" s="9">
        <v>-0.63728411011619812</v>
      </c>
      <c r="CW194" s="9">
        <f t="shared" si="100"/>
        <v>0</v>
      </c>
      <c r="CX194" s="10" t="e">
        <v>#N/A</v>
      </c>
      <c r="CY194" s="9">
        <v>2.0684600281689001</v>
      </c>
      <c r="CZ194" s="9">
        <f t="shared" si="101"/>
        <v>0</v>
      </c>
      <c r="DA194" s="6"/>
    </row>
    <row r="195" spans="1:105" s="1" customFormat="1" ht="14.4" customHeight="1" x14ac:dyDescent="0.3">
      <c r="A195" s="13" t="s">
        <v>334</v>
      </c>
      <c r="B195" s="13" t="s">
        <v>335</v>
      </c>
      <c r="C195" s="10">
        <v>8.1640515689210567</v>
      </c>
      <c r="D195" s="9">
        <v>8.147722056619898</v>
      </c>
      <c r="E195" s="9">
        <f t="shared" si="68"/>
        <v>2.6665297199369146E-4</v>
      </c>
      <c r="F195" s="10" t="e">
        <v>#N/A</v>
      </c>
      <c r="G195" s="9">
        <v>12.385564160893999</v>
      </c>
      <c r="H195" s="9">
        <f t="shared" si="69"/>
        <v>0</v>
      </c>
      <c r="I195" s="10" t="e">
        <v>#N/A</v>
      </c>
      <c r="J195" s="9">
        <v>14.534782621553095</v>
      </c>
      <c r="K195" s="9">
        <f t="shared" si="70"/>
        <v>0</v>
      </c>
      <c r="L195" s="10" t="e">
        <v>#N/A</v>
      </c>
      <c r="M195" s="9">
        <v>18.324664589225701</v>
      </c>
      <c r="N195" s="9">
        <f t="shared" si="71"/>
        <v>0</v>
      </c>
      <c r="O195" s="10" t="e">
        <v>#N/A</v>
      </c>
      <c r="P195" s="9">
        <v>18.8371715084382</v>
      </c>
      <c r="Q195" s="9">
        <f t="shared" si="72"/>
        <v>0</v>
      </c>
      <c r="R195" s="10" t="e">
        <v>#N/A</v>
      </c>
      <c r="S195" s="9">
        <v>11.199769283859499</v>
      </c>
      <c r="T195" s="9">
        <f t="shared" si="73"/>
        <v>0</v>
      </c>
      <c r="U195" s="10" t="e">
        <v>#N/A</v>
      </c>
      <c r="V195" s="9">
        <v>17.1598541079893</v>
      </c>
      <c r="W195" s="9">
        <f t="shared" si="74"/>
        <v>0</v>
      </c>
      <c r="X195" s="10" t="e">
        <v>#N/A</v>
      </c>
      <c r="Y195" s="9">
        <v>12.585299467738299</v>
      </c>
      <c r="Z195" s="9">
        <f t="shared" si="75"/>
        <v>0</v>
      </c>
      <c r="AA195" s="10" t="e">
        <v>#N/A</v>
      </c>
      <c r="AB195" s="9">
        <v>15.703012532131897</v>
      </c>
      <c r="AC195" s="9">
        <f t="shared" si="76"/>
        <v>0</v>
      </c>
      <c r="AD195" s="10" t="e">
        <v>#N/A</v>
      </c>
      <c r="AE195" s="9">
        <v>15.051423668524397</v>
      </c>
      <c r="AF195" s="9">
        <f t="shared" si="77"/>
        <v>0</v>
      </c>
      <c r="AG195" s="10" t="e">
        <v>#N/A</v>
      </c>
      <c r="AH195" s="9">
        <v>11.679984261117898</v>
      </c>
      <c r="AI195" s="9">
        <f t="shared" si="78"/>
        <v>0</v>
      </c>
      <c r="AJ195" s="10" t="e">
        <v>#N/A</v>
      </c>
      <c r="AK195" s="9">
        <v>16.3953147040767</v>
      </c>
      <c r="AL195" s="9">
        <f t="shared" si="79"/>
        <v>0</v>
      </c>
      <c r="AM195" s="10" t="e">
        <v>#N/A</v>
      </c>
      <c r="AN195" s="9">
        <v>13.104116225682699</v>
      </c>
      <c r="AO195" s="9">
        <f t="shared" si="80"/>
        <v>0</v>
      </c>
      <c r="AP195" s="10" t="e">
        <v>#N/A</v>
      </c>
      <c r="AQ195" s="9">
        <v>13.099788177530598</v>
      </c>
      <c r="AR195" s="9">
        <f t="shared" si="81"/>
        <v>0</v>
      </c>
      <c r="AS195" s="10" t="e">
        <v>#N/A</v>
      </c>
      <c r="AT195" s="9">
        <v>12.508195364910097</v>
      </c>
      <c r="AU195" s="9">
        <f t="shared" si="82"/>
        <v>0</v>
      </c>
      <c r="AV195" s="10" t="e">
        <v>#N/A</v>
      </c>
      <c r="AW195" s="9">
        <v>11.601343641738499</v>
      </c>
      <c r="AX195" s="9">
        <f t="shared" si="83"/>
        <v>0</v>
      </c>
      <c r="AY195" s="10" t="e">
        <v>#N/A</v>
      </c>
      <c r="AZ195" s="9">
        <v>13.893678698727197</v>
      </c>
      <c r="BA195" s="9">
        <f t="shared" si="84"/>
        <v>0</v>
      </c>
      <c r="BB195" s="10" t="e">
        <v>#N/A</v>
      </c>
      <c r="BC195" s="9">
        <v>14.2701712358115</v>
      </c>
      <c r="BD195" s="9">
        <f t="shared" si="85"/>
        <v>0</v>
      </c>
      <c r="BE195" s="10" t="e">
        <v>#N/A</v>
      </c>
      <c r="BF195" s="9">
        <v>14.004271931806098</v>
      </c>
      <c r="BG195" s="9">
        <f t="shared" si="86"/>
        <v>0</v>
      </c>
      <c r="BH195" s="10" t="e">
        <v>#N/A</v>
      </c>
      <c r="BI195" s="9">
        <v>13.856068244319996</v>
      </c>
      <c r="BJ195" s="9">
        <f t="shared" si="87"/>
        <v>0</v>
      </c>
      <c r="BK195" s="10" t="e">
        <v>#N/A</v>
      </c>
      <c r="BL195" s="9">
        <v>13.500952961774299</v>
      </c>
      <c r="BM195" s="9">
        <f t="shared" si="88"/>
        <v>0</v>
      </c>
      <c r="BN195" s="10" t="e">
        <v>#N/A</v>
      </c>
      <c r="BO195" s="9">
        <v>13.2107359092848</v>
      </c>
      <c r="BP195" s="9">
        <f t="shared" si="89"/>
        <v>0</v>
      </c>
      <c r="BQ195" s="10" t="e">
        <v>#N/A</v>
      </c>
      <c r="BR195" s="9">
        <v>13.175853375679399</v>
      </c>
      <c r="BS195" s="9">
        <f t="shared" si="90"/>
        <v>0</v>
      </c>
      <c r="BT195" s="10" t="e">
        <v>#N/A</v>
      </c>
      <c r="BU195" s="9">
        <v>12.877815793440497</v>
      </c>
      <c r="BV195" s="9">
        <f t="shared" si="91"/>
        <v>0</v>
      </c>
      <c r="BW195" s="10" t="e">
        <v>#N/A</v>
      </c>
      <c r="BX195" s="9">
        <v>12.817918091892597</v>
      </c>
      <c r="BY195" s="9">
        <f t="shared" si="92"/>
        <v>0</v>
      </c>
      <c r="BZ195" s="10" t="e">
        <v>#N/A</v>
      </c>
      <c r="CA195" s="9">
        <v>14.233807416966496</v>
      </c>
      <c r="CB195" s="9">
        <f t="shared" si="93"/>
        <v>0</v>
      </c>
      <c r="CC195" s="10" t="e">
        <v>#N/A</v>
      </c>
      <c r="CD195" s="9">
        <v>15.626798284679001</v>
      </c>
      <c r="CE195" s="9">
        <f t="shared" si="94"/>
        <v>0</v>
      </c>
      <c r="CF195" s="10" t="e">
        <v>#N/A</v>
      </c>
      <c r="CG195" s="9">
        <v>15.580122151369597</v>
      </c>
      <c r="CH195" s="9">
        <f t="shared" si="95"/>
        <v>0</v>
      </c>
      <c r="CI195" s="10" t="e">
        <v>#N/A</v>
      </c>
      <c r="CJ195" s="9">
        <v>14.187807770059496</v>
      </c>
      <c r="CK195" s="9">
        <f t="shared" si="96"/>
        <v>0</v>
      </c>
      <c r="CL195" s="10" t="e">
        <v>#N/A</v>
      </c>
      <c r="CM195" s="9">
        <v>13.332302498522598</v>
      </c>
      <c r="CN195" s="9">
        <f t="shared" si="97"/>
        <v>0</v>
      </c>
      <c r="CO195" s="10" t="e">
        <v>#N/A</v>
      </c>
      <c r="CP195" s="9">
        <v>9.9914160812625994</v>
      </c>
      <c r="CQ195" s="9">
        <f t="shared" si="98"/>
        <v>0</v>
      </c>
      <c r="CR195" s="10" t="e">
        <v>#N/A</v>
      </c>
      <c r="CS195" s="9">
        <v>12.0870429359301</v>
      </c>
      <c r="CT195" s="9">
        <f t="shared" si="99"/>
        <v>0</v>
      </c>
      <c r="CU195" s="10" t="e">
        <v>#N/A</v>
      </c>
      <c r="CV195" s="9">
        <v>10.180456213904399</v>
      </c>
      <c r="CW195" s="9">
        <f t="shared" si="100"/>
        <v>0</v>
      </c>
      <c r="CX195" s="10" t="e">
        <v>#N/A</v>
      </c>
      <c r="CY195" s="9">
        <v>13.137210152228999</v>
      </c>
      <c r="CZ195" s="9">
        <f t="shared" si="101"/>
        <v>0</v>
      </c>
      <c r="DA195" s="6"/>
    </row>
    <row r="196" spans="1:105" s="1" customFormat="1" ht="14.4" customHeight="1" x14ac:dyDescent="0.3">
      <c r="A196" s="13" t="s">
        <v>336</v>
      </c>
      <c r="B196" s="13" t="s">
        <v>337</v>
      </c>
      <c r="C196" s="10">
        <v>20.698238359221239</v>
      </c>
      <c r="D196" s="9">
        <v>24.9650171451384</v>
      </c>
      <c r="E196" s="9">
        <f t="shared" si="68"/>
        <v>18.205401207952722</v>
      </c>
      <c r="F196" s="10" t="e">
        <v>#N/A</v>
      </c>
      <c r="G196" s="9">
        <v>35.508257313682904</v>
      </c>
      <c r="H196" s="9">
        <f t="shared" si="69"/>
        <v>0</v>
      </c>
      <c r="I196" s="10" t="e">
        <v>#N/A</v>
      </c>
      <c r="J196" s="9">
        <v>31.011901229580904</v>
      </c>
      <c r="K196" s="9">
        <f t="shared" si="70"/>
        <v>0</v>
      </c>
      <c r="L196" s="10" t="e">
        <v>#N/A</v>
      </c>
      <c r="M196" s="9">
        <v>34.722117187260096</v>
      </c>
      <c r="N196" s="9">
        <f t="shared" si="71"/>
        <v>0</v>
      </c>
      <c r="O196" s="10" t="e">
        <v>#N/A</v>
      </c>
      <c r="P196" s="9">
        <v>34.755508366234096</v>
      </c>
      <c r="Q196" s="9">
        <f t="shared" si="72"/>
        <v>0</v>
      </c>
      <c r="R196" s="10" t="e">
        <v>#N/A</v>
      </c>
      <c r="S196" s="9">
        <v>34.101234856605402</v>
      </c>
      <c r="T196" s="9">
        <f t="shared" si="73"/>
        <v>0</v>
      </c>
      <c r="U196" s="10" t="e">
        <v>#N/A</v>
      </c>
      <c r="V196" s="9">
        <v>34.929722130731506</v>
      </c>
      <c r="W196" s="9">
        <f t="shared" si="74"/>
        <v>0</v>
      </c>
      <c r="X196" s="10" t="e">
        <v>#N/A</v>
      </c>
      <c r="Y196" s="9">
        <v>29.855860619271301</v>
      </c>
      <c r="Z196" s="9">
        <f t="shared" si="75"/>
        <v>0</v>
      </c>
      <c r="AA196" s="10" t="e">
        <v>#N/A</v>
      </c>
      <c r="AB196" s="9">
        <v>34.892152653925294</v>
      </c>
      <c r="AC196" s="9">
        <f t="shared" si="76"/>
        <v>0</v>
      </c>
      <c r="AD196" s="10" t="e">
        <v>#N/A</v>
      </c>
      <c r="AE196" s="9">
        <v>34.776481898369795</v>
      </c>
      <c r="AF196" s="9">
        <f t="shared" si="77"/>
        <v>0</v>
      </c>
      <c r="AG196" s="10" t="e">
        <v>#N/A</v>
      </c>
      <c r="AH196" s="9">
        <v>36.847062087202701</v>
      </c>
      <c r="AI196" s="9">
        <f t="shared" si="78"/>
        <v>0</v>
      </c>
      <c r="AJ196" s="10" t="e">
        <v>#N/A</v>
      </c>
      <c r="AK196" s="9">
        <v>33.018139522335105</v>
      </c>
      <c r="AL196" s="9">
        <f t="shared" si="79"/>
        <v>0</v>
      </c>
      <c r="AM196" s="10" t="e">
        <v>#N/A</v>
      </c>
      <c r="AN196" s="9">
        <v>29.958198417923601</v>
      </c>
      <c r="AO196" s="9">
        <f t="shared" si="80"/>
        <v>0</v>
      </c>
      <c r="AP196" s="10" t="e">
        <v>#N/A</v>
      </c>
      <c r="AQ196" s="9">
        <v>34.500349508442596</v>
      </c>
      <c r="AR196" s="9">
        <f t="shared" si="81"/>
        <v>0</v>
      </c>
      <c r="AS196" s="10" t="e">
        <v>#N/A</v>
      </c>
      <c r="AT196" s="9">
        <v>35.296919805548896</v>
      </c>
      <c r="AU196" s="9">
        <f t="shared" si="82"/>
        <v>0</v>
      </c>
      <c r="AV196" s="10" t="e">
        <v>#N/A</v>
      </c>
      <c r="AW196" s="9">
        <v>35.202421409717203</v>
      </c>
      <c r="AX196" s="9">
        <f t="shared" si="83"/>
        <v>0</v>
      </c>
      <c r="AY196" s="10" t="e">
        <v>#N/A</v>
      </c>
      <c r="AZ196" s="9">
        <v>33.973371422099106</v>
      </c>
      <c r="BA196" s="9">
        <f t="shared" si="84"/>
        <v>0</v>
      </c>
      <c r="BB196" s="10" t="e">
        <v>#N/A</v>
      </c>
      <c r="BC196" s="9">
        <v>34.119932712780994</v>
      </c>
      <c r="BD196" s="9">
        <f t="shared" si="85"/>
        <v>0</v>
      </c>
      <c r="BE196" s="10" t="e">
        <v>#N/A</v>
      </c>
      <c r="BF196" s="9">
        <v>34.331198681596206</v>
      </c>
      <c r="BG196" s="9">
        <f t="shared" si="86"/>
        <v>0</v>
      </c>
      <c r="BH196" s="10" t="e">
        <v>#N/A</v>
      </c>
      <c r="BI196" s="9">
        <v>34.333801711306094</v>
      </c>
      <c r="BJ196" s="9">
        <f t="shared" si="87"/>
        <v>0</v>
      </c>
      <c r="BK196" s="10" t="e">
        <v>#N/A</v>
      </c>
      <c r="BL196" s="9">
        <v>34.240575738461601</v>
      </c>
      <c r="BM196" s="9">
        <f t="shared" si="88"/>
        <v>0</v>
      </c>
      <c r="BN196" s="10" t="e">
        <v>#N/A</v>
      </c>
      <c r="BO196" s="9">
        <v>33.917874660050998</v>
      </c>
      <c r="BP196" s="9">
        <f t="shared" si="89"/>
        <v>0</v>
      </c>
      <c r="BQ196" s="10" t="e">
        <v>#N/A</v>
      </c>
      <c r="BR196" s="9">
        <v>33.682921233283494</v>
      </c>
      <c r="BS196" s="9">
        <f t="shared" si="90"/>
        <v>0</v>
      </c>
      <c r="BT196" s="10" t="e">
        <v>#N/A</v>
      </c>
      <c r="BU196" s="9">
        <v>33.437140786465903</v>
      </c>
      <c r="BV196" s="9">
        <f t="shared" si="91"/>
        <v>0</v>
      </c>
      <c r="BW196" s="10">
        <v>28.696840944565285</v>
      </c>
      <c r="BX196" s="9">
        <v>33.143181264944204</v>
      </c>
      <c r="BY196" s="9">
        <f t="shared" si="92"/>
        <v>19.769942244627309</v>
      </c>
      <c r="BZ196" s="10" t="e">
        <v>#N/A</v>
      </c>
      <c r="CA196" s="9">
        <v>34.326872982839504</v>
      </c>
      <c r="CB196" s="9">
        <f t="shared" si="93"/>
        <v>0</v>
      </c>
      <c r="CC196" s="10" t="e">
        <v>#N/A</v>
      </c>
      <c r="CD196" s="9">
        <v>34.594873636151704</v>
      </c>
      <c r="CE196" s="9">
        <f t="shared" si="94"/>
        <v>0</v>
      </c>
      <c r="CF196" s="10" t="e">
        <v>#N/A</v>
      </c>
      <c r="CG196" s="9">
        <v>34.718902534008905</v>
      </c>
      <c r="CH196" s="9">
        <f t="shared" si="95"/>
        <v>0</v>
      </c>
      <c r="CI196" s="10" t="e">
        <v>#N/A</v>
      </c>
      <c r="CJ196" s="9">
        <v>34.1917599196304</v>
      </c>
      <c r="CK196" s="9">
        <f t="shared" si="96"/>
        <v>0</v>
      </c>
      <c r="CL196" s="10" t="e">
        <v>#N/A</v>
      </c>
      <c r="CM196" s="9">
        <v>34.172509704438994</v>
      </c>
      <c r="CN196" s="9">
        <f t="shared" si="97"/>
        <v>0</v>
      </c>
      <c r="CO196" s="10" t="e">
        <v>#N/A</v>
      </c>
      <c r="CP196" s="9">
        <v>26.708481175213198</v>
      </c>
      <c r="CQ196" s="9">
        <f t="shared" si="98"/>
        <v>0</v>
      </c>
      <c r="CR196" s="10" t="e">
        <v>#N/A</v>
      </c>
      <c r="CS196" s="9">
        <v>29.459419620626701</v>
      </c>
      <c r="CT196" s="9">
        <f t="shared" si="99"/>
        <v>0</v>
      </c>
      <c r="CU196" s="10" t="e">
        <v>#N/A</v>
      </c>
      <c r="CV196" s="9">
        <v>26.736921721973399</v>
      </c>
      <c r="CW196" s="9">
        <f t="shared" si="100"/>
        <v>0</v>
      </c>
      <c r="CX196" s="10" t="e">
        <v>#N/A</v>
      </c>
      <c r="CY196" s="9">
        <v>29.7263526867991</v>
      </c>
      <c r="CZ196" s="9">
        <f t="shared" si="101"/>
        <v>0</v>
      </c>
      <c r="DA196" s="6"/>
    </row>
    <row r="197" spans="1:105" s="1" customFormat="1" ht="14.4" customHeight="1" x14ac:dyDescent="0.3">
      <c r="A197" s="13" t="s">
        <v>338</v>
      </c>
      <c r="B197" s="13" t="s">
        <v>339</v>
      </c>
      <c r="C197" s="10">
        <v>23.847474184549284</v>
      </c>
      <c r="D197" s="9">
        <v>31.518107420296499</v>
      </c>
      <c r="E197" s="9">
        <f t="shared" si="68"/>
        <v>58.83861423734978</v>
      </c>
      <c r="F197" s="10" t="e">
        <v>#N/A</v>
      </c>
      <c r="G197" s="9">
        <v>42.065439124000406</v>
      </c>
      <c r="H197" s="9">
        <f t="shared" si="69"/>
        <v>0</v>
      </c>
      <c r="I197" s="10" t="e">
        <v>#N/A</v>
      </c>
      <c r="J197" s="9">
        <v>36.890904082634307</v>
      </c>
      <c r="K197" s="9">
        <f t="shared" si="70"/>
        <v>0</v>
      </c>
      <c r="L197" s="10" t="e">
        <v>#N/A</v>
      </c>
      <c r="M197" s="9">
        <v>39.991818119409601</v>
      </c>
      <c r="N197" s="9">
        <f t="shared" si="71"/>
        <v>0</v>
      </c>
      <c r="O197" s="10" t="e">
        <v>#N/A</v>
      </c>
      <c r="P197" s="9">
        <v>39.771576333920407</v>
      </c>
      <c r="Q197" s="9">
        <f t="shared" si="72"/>
        <v>0</v>
      </c>
      <c r="R197" s="10" t="e">
        <v>#N/A</v>
      </c>
      <c r="S197" s="9">
        <v>40.968370022835799</v>
      </c>
      <c r="T197" s="9">
        <f t="shared" si="73"/>
        <v>0</v>
      </c>
      <c r="U197" s="10" t="e">
        <v>#N/A</v>
      </c>
      <c r="V197" s="9">
        <v>40.166117658209799</v>
      </c>
      <c r="W197" s="9">
        <f t="shared" si="74"/>
        <v>0</v>
      </c>
      <c r="X197" s="10" t="e">
        <v>#N/A</v>
      </c>
      <c r="Y197" s="9">
        <v>36.032543785276005</v>
      </c>
      <c r="Z197" s="9">
        <f t="shared" si="75"/>
        <v>0</v>
      </c>
      <c r="AA197" s="10" t="e">
        <v>#N/A</v>
      </c>
      <c r="AB197" s="9">
        <v>40.701621157300096</v>
      </c>
      <c r="AC197" s="9">
        <f t="shared" si="76"/>
        <v>0</v>
      </c>
      <c r="AD197" s="10" t="e">
        <v>#N/A</v>
      </c>
      <c r="AE197" s="9">
        <v>40.838145845660904</v>
      </c>
      <c r="AF197" s="9">
        <f t="shared" si="77"/>
        <v>0</v>
      </c>
      <c r="AG197" s="10" t="e">
        <v>#N/A</v>
      </c>
      <c r="AH197" s="9">
        <v>43.049545106883599</v>
      </c>
      <c r="AI197" s="9">
        <f t="shared" si="78"/>
        <v>0</v>
      </c>
      <c r="AJ197" s="10" t="e">
        <v>#N/A</v>
      </c>
      <c r="AK197" s="9">
        <v>38.305949242951598</v>
      </c>
      <c r="AL197" s="9">
        <f t="shared" si="79"/>
        <v>0</v>
      </c>
      <c r="AM197" s="10" t="e">
        <v>#N/A</v>
      </c>
      <c r="AN197" s="9">
        <v>36.0046508162972</v>
      </c>
      <c r="AO197" s="9">
        <f t="shared" si="80"/>
        <v>0</v>
      </c>
      <c r="AP197" s="10" t="e">
        <v>#N/A</v>
      </c>
      <c r="AQ197" s="9">
        <v>40.257768696988407</v>
      </c>
      <c r="AR197" s="9">
        <f t="shared" si="81"/>
        <v>0</v>
      </c>
      <c r="AS197" s="10" t="e">
        <v>#N/A</v>
      </c>
      <c r="AT197" s="9">
        <v>41.400259219934895</v>
      </c>
      <c r="AU197" s="9">
        <f t="shared" si="82"/>
        <v>0</v>
      </c>
      <c r="AV197" s="10" t="e">
        <v>#N/A</v>
      </c>
      <c r="AW197" s="9">
        <v>41.512836481936006</v>
      </c>
      <c r="AX197" s="9">
        <f t="shared" si="83"/>
        <v>0</v>
      </c>
      <c r="AY197" s="10" t="e">
        <v>#N/A</v>
      </c>
      <c r="AZ197" s="9">
        <v>38.745591511126406</v>
      </c>
      <c r="BA197" s="9">
        <f t="shared" si="84"/>
        <v>0</v>
      </c>
      <c r="BB197" s="10" t="e">
        <v>#N/A</v>
      </c>
      <c r="BC197" s="9">
        <v>39.218231287799497</v>
      </c>
      <c r="BD197" s="9">
        <f t="shared" si="85"/>
        <v>0</v>
      </c>
      <c r="BE197" s="10" t="e">
        <v>#N/A</v>
      </c>
      <c r="BF197" s="9">
        <v>39.736476062325494</v>
      </c>
      <c r="BG197" s="9">
        <f t="shared" si="86"/>
        <v>0</v>
      </c>
      <c r="BH197" s="10" t="e">
        <v>#N/A</v>
      </c>
      <c r="BI197" s="9">
        <v>39.915434191125797</v>
      </c>
      <c r="BJ197" s="9">
        <f t="shared" si="87"/>
        <v>0</v>
      </c>
      <c r="BK197" s="10" t="e">
        <v>#N/A</v>
      </c>
      <c r="BL197" s="9">
        <v>39.979542072656599</v>
      </c>
      <c r="BM197" s="9">
        <f t="shared" si="88"/>
        <v>0</v>
      </c>
      <c r="BN197" s="10" t="e">
        <v>#N/A</v>
      </c>
      <c r="BO197" s="9">
        <v>39.762088942786605</v>
      </c>
      <c r="BP197" s="9">
        <f t="shared" si="89"/>
        <v>0</v>
      </c>
      <c r="BQ197" s="10" t="e">
        <v>#N/A</v>
      </c>
      <c r="BR197" s="9">
        <v>39.573647973053895</v>
      </c>
      <c r="BS197" s="9">
        <f t="shared" si="90"/>
        <v>0</v>
      </c>
      <c r="BT197" s="10" t="e">
        <v>#N/A</v>
      </c>
      <c r="BU197" s="9">
        <v>39.420185246143006</v>
      </c>
      <c r="BV197" s="9">
        <f t="shared" si="91"/>
        <v>0</v>
      </c>
      <c r="BW197" s="10" t="e">
        <v>#N/A</v>
      </c>
      <c r="BX197" s="9">
        <v>39.146048719437999</v>
      </c>
      <c r="BY197" s="9">
        <f t="shared" si="92"/>
        <v>0</v>
      </c>
      <c r="BZ197" s="10" t="e">
        <v>#N/A</v>
      </c>
      <c r="CA197" s="9">
        <v>39.742316402700695</v>
      </c>
      <c r="CB197" s="9">
        <f t="shared" si="93"/>
        <v>0</v>
      </c>
      <c r="CC197" s="10" t="e">
        <v>#N/A</v>
      </c>
      <c r="CD197" s="9">
        <v>39.8141453786304</v>
      </c>
      <c r="CE197" s="9">
        <f t="shared" si="94"/>
        <v>0</v>
      </c>
      <c r="CF197" s="10" t="e">
        <v>#N/A</v>
      </c>
      <c r="CG197" s="9">
        <v>39.914979258904296</v>
      </c>
      <c r="CH197" s="9">
        <f t="shared" si="95"/>
        <v>0</v>
      </c>
      <c r="CI197" s="10" t="e">
        <v>#N/A</v>
      </c>
      <c r="CJ197" s="9">
        <v>39.6955252323651</v>
      </c>
      <c r="CK197" s="9">
        <f t="shared" si="96"/>
        <v>0</v>
      </c>
      <c r="CL197" s="10" t="e">
        <v>#N/A</v>
      </c>
      <c r="CM197" s="9">
        <v>39.948127075387504</v>
      </c>
      <c r="CN197" s="9">
        <f t="shared" si="97"/>
        <v>0</v>
      </c>
      <c r="CO197" s="10">
        <v>24.817524582228167</v>
      </c>
      <c r="CP197" s="9">
        <v>33.243478257033601</v>
      </c>
      <c r="CQ197" s="9">
        <f t="shared" si="98"/>
        <v>70.99669532996721</v>
      </c>
      <c r="CR197" s="10" t="e">
        <v>#N/A</v>
      </c>
      <c r="CS197" s="9">
        <v>35.661358026161096</v>
      </c>
      <c r="CT197" s="9">
        <f t="shared" si="99"/>
        <v>0</v>
      </c>
      <c r="CU197" s="10" t="e">
        <v>#N/A</v>
      </c>
      <c r="CV197" s="9">
        <v>33.216776649322895</v>
      </c>
      <c r="CW197" s="9">
        <f t="shared" si="100"/>
        <v>0</v>
      </c>
      <c r="CX197" s="10" t="e">
        <v>#N/A</v>
      </c>
      <c r="CY197" s="9">
        <v>35.671377572704699</v>
      </c>
      <c r="CZ197" s="9">
        <f t="shared" si="101"/>
        <v>0</v>
      </c>
      <c r="DA197" s="6"/>
    </row>
    <row r="198" spans="1:105" s="1" customFormat="1" ht="14.4" customHeight="1" x14ac:dyDescent="0.3">
      <c r="A198" s="13" t="s">
        <v>340</v>
      </c>
      <c r="B198" s="13" t="s">
        <v>341</v>
      </c>
      <c r="C198" s="10">
        <v>27.139338443995435</v>
      </c>
      <c r="D198" s="9">
        <v>32.690034860411799</v>
      </c>
      <c r="E198" s="9">
        <f t="shared" si="68"/>
        <v>30.810230707217475</v>
      </c>
      <c r="F198" s="10" t="e">
        <v>#N/A</v>
      </c>
      <c r="G198" s="9">
        <v>42.813821090734898</v>
      </c>
      <c r="H198" s="9">
        <f t="shared" si="69"/>
        <v>0</v>
      </c>
      <c r="I198" s="10" t="e">
        <v>#N/A</v>
      </c>
      <c r="J198" s="9">
        <v>38.574056656959698</v>
      </c>
      <c r="K198" s="9">
        <f t="shared" si="70"/>
        <v>0</v>
      </c>
      <c r="L198" s="10" t="e">
        <v>#N/A</v>
      </c>
      <c r="M198" s="9">
        <v>42.457510265323698</v>
      </c>
      <c r="N198" s="9">
        <f t="shared" si="71"/>
        <v>0</v>
      </c>
      <c r="O198" s="10" t="e">
        <v>#N/A</v>
      </c>
      <c r="P198" s="9">
        <v>42.5702955514015</v>
      </c>
      <c r="Q198" s="9">
        <f t="shared" si="72"/>
        <v>0</v>
      </c>
      <c r="R198" s="10" t="e">
        <v>#N/A</v>
      </c>
      <c r="S198" s="9">
        <v>41.421858970350499</v>
      </c>
      <c r="T198" s="9">
        <f t="shared" si="73"/>
        <v>0</v>
      </c>
      <c r="U198" s="10" t="e">
        <v>#N/A</v>
      </c>
      <c r="V198" s="9">
        <v>41.209217903493595</v>
      </c>
      <c r="W198" s="9">
        <f t="shared" si="74"/>
        <v>0</v>
      </c>
      <c r="X198" s="10" t="e">
        <v>#N/A</v>
      </c>
      <c r="Y198" s="9">
        <v>37.537836201569796</v>
      </c>
      <c r="Z198" s="9">
        <f t="shared" si="75"/>
        <v>0</v>
      </c>
      <c r="AA198" s="10" t="e">
        <v>#N/A</v>
      </c>
      <c r="AB198" s="9">
        <v>41.394609930980394</v>
      </c>
      <c r="AC198" s="9">
        <f t="shared" si="76"/>
        <v>0</v>
      </c>
      <c r="AD198" s="10" t="e">
        <v>#N/A</v>
      </c>
      <c r="AE198" s="9">
        <v>41.450738823299695</v>
      </c>
      <c r="AF198" s="9">
        <f t="shared" si="77"/>
        <v>0</v>
      </c>
      <c r="AG198" s="10" t="e">
        <v>#N/A</v>
      </c>
      <c r="AH198" s="9">
        <v>43.629163697840198</v>
      </c>
      <c r="AI198" s="9">
        <f t="shared" si="78"/>
        <v>0</v>
      </c>
      <c r="AJ198" s="10" t="e">
        <v>#N/A</v>
      </c>
      <c r="AK198" s="9">
        <v>40.559150677702398</v>
      </c>
      <c r="AL198" s="9">
        <f t="shared" si="79"/>
        <v>0</v>
      </c>
      <c r="AM198" s="10" t="e">
        <v>#N/A</v>
      </c>
      <c r="AN198" s="9">
        <v>37.6773247726167</v>
      </c>
      <c r="AO198" s="9">
        <f t="shared" si="80"/>
        <v>0</v>
      </c>
      <c r="AP198" s="10" t="e">
        <v>#N/A</v>
      </c>
      <c r="AQ198" s="9">
        <v>40.541823655374898</v>
      </c>
      <c r="AR198" s="9">
        <f t="shared" si="81"/>
        <v>0</v>
      </c>
      <c r="AS198" s="10" t="e">
        <v>#N/A</v>
      </c>
      <c r="AT198" s="9">
        <v>41.718351709086498</v>
      </c>
      <c r="AU198" s="9">
        <f t="shared" si="82"/>
        <v>0</v>
      </c>
      <c r="AV198" s="10" t="e">
        <v>#N/A</v>
      </c>
      <c r="AW198" s="9">
        <v>41.767552987243796</v>
      </c>
      <c r="AX198" s="9">
        <f t="shared" si="83"/>
        <v>0</v>
      </c>
      <c r="AY198" s="10" t="e">
        <v>#N/A</v>
      </c>
      <c r="AZ198" s="9">
        <v>40.491115479470196</v>
      </c>
      <c r="BA198" s="9">
        <f t="shared" si="84"/>
        <v>0</v>
      </c>
      <c r="BB198" s="10" t="e">
        <v>#N/A</v>
      </c>
      <c r="BC198" s="9">
        <v>40.600858493056698</v>
      </c>
      <c r="BD198" s="9">
        <f t="shared" si="85"/>
        <v>0</v>
      </c>
      <c r="BE198" s="10" t="e">
        <v>#N/A</v>
      </c>
      <c r="BF198" s="9">
        <v>40.9415967116662</v>
      </c>
      <c r="BG198" s="9">
        <f t="shared" si="86"/>
        <v>0</v>
      </c>
      <c r="BH198" s="10" t="e">
        <v>#N/A</v>
      </c>
      <c r="BI198" s="9">
        <v>41.116210591484496</v>
      </c>
      <c r="BJ198" s="9">
        <f t="shared" si="87"/>
        <v>0</v>
      </c>
      <c r="BK198" s="10" t="e">
        <v>#N/A</v>
      </c>
      <c r="BL198" s="9">
        <v>41.223685179659597</v>
      </c>
      <c r="BM198" s="9">
        <f t="shared" si="88"/>
        <v>0</v>
      </c>
      <c r="BN198" s="10" t="e">
        <v>#N/A</v>
      </c>
      <c r="BO198" s="9">
        <v>40.967055177234201</v>
      </c>
      <c r="BP198" s="9">
        <f t="shared" si="89"/>
        <v>0</v>
      </c>
      <c r="BQ198" s="10" t="e">
        <v>#N/A</v>
      </c>
      <c r="BR198" s="9">
        <v>40.755893730857395</v>
      </c>
      <c r="BS198" s="9">
        <f t="shared" si="90"/>
        <v>0</v>
      </c>
      <c r="BT198" s="10" t="e">
        <v>#N/A</v>
      </c>
      <c r="BU198" s="9">
        <v>40.560217106552301</v>
      </c>
      <c r="BV198" s="9">
        <f t="shared" si="91"/>
        <v>0</v>
      </c>
      <c r="BW198" s="10" t="e">
        <v>#N/A</v>
      </c>
      <c r="BX198" s="9">
        <v>40.5496864287554</v>
      </c>
      <c r="BY198" s="9">
        <f t="shared" si="92"/>
        <v>0</v>
      </c>
      <c r="BZ198" s="10" t="e">
        <v>#N/A</v>
      </c>
      <c r="CA198" s="9">
        <v>40.902458714537595</v>
      </c>
      <c r="CB198" s="9">
        <f t="shared" si="93"/>
        <v>0</v>
      </c>
      <c r="CC198" s="10" t="e">
        <v>#N/A</v>
      </c>
      <c r="CD198" s="9">
        <v>41.7233412381674</v>
      </c>
      <c r="CE198" s="9">
        <f t="shared" si="94"/>
        <v>0</v>
      </c>
      <c r="CF198" s="10" t="e">
        <v>#N/A</v>
      </c>
      <c r="CG198" s="9">
        <v>41.901362711782099</v>
      </c>
      <c r="CH198" s="9">
        <f t="shared" si="95"/>
        <v>0</v>
      </c>
      <c r="CI198" s="10" t="e">
        <v>#N/A</v>
      </c>
      <c r="CJ198" s="9">
        <v>41.028114620800096</v>
      </c>
      <c r="CK198" s="9">
        <f t="shared" si="96"/>
        <v>0</v>
      </c>
      <c r="CL198" s="10" t="e">
        <v>#N/A</v>
      </c>
      <c r="CM198" s="9">
        <v>41.158215317493998</v>
      </c>
      <c r="CN198" s="9">
        <f t="shared" si="97"/>
        <v>0</v>
      </c>
      <c r="CO198" s="10" t="e">
        <v>#N/A</v>
      </c>
      <c r="CP198" s="9">
        <v>34.404622695529198</v>
      </c>
      <c r="CQ198" s="9">
        <f t="shared" si="98"/>
        <v>0</v>
      </c>
      <c r="CR198" s="10" t="e">
        <v>#N/A</v>
      </c>
      <c r="CS198" s="9">
        <v>37.132332598008794</v>
      </c>
      <c r="CT198" s="9">
        <f t="shared" si="99"/>
        <v>0</v>
      </c>
      <c r="CU198" s="10" t="e">
        <v>#N/A</v>
      </c>
      <c r="CV198" s="9">
        <v>34.339441951245696</v>
      </c>
      <c r="CW198" s="9">
        <f t="shared" si="100"/>
        <v>0</v>
      </c>
      <c r="CX198" s="10" t="e">
        <v>#N/A</v>
      </c>
      <c r="CY198" s="9">
        <v>37.408260234331195</v>
      </c>
      <c r="CZ198" s="9">
        <f t="shared" si="101"/>
        <v>0</v>
      </c>
      <c r="DA198" s="6"/>
    </row>
    <row r="199" spans="1:105" s="1" customFormat="1" ht="14.4" customHeight="1" x14ac:dyDescent="0.3">
      <c r="A199" s="13" t="s">
        <v>342</v>
      </c>
      <c r="B199" s="13" t="s">
        <v>343</v>
      </c>
      <c r="C199" s="10">
        <v>30.670818472760033</v>
      </c>
      <c r="D199" s="9">
        <v>36.378596474559103</v>
      </c>
      <c r="E199" s="9">
        <f t="shared" si="68"/>
        <v>32.578729717821389</v>
      </c>
      <c r="F199" s="10" t="e">
        <v>#N/A</v>
      </c>
      <c r="G199" s="9">
        <v>46.707770884401398</v>
      </c>
      <c r="H199" s="9">
        <f t="shared" si="69"/>
        <v>0</v>
      </c>
      <c r="I199" s="10" t="e">
        <v>#N/A</v>
      </c>
      <c r="J199" s="9">
        <v>42.243672853991598</v>
      </c>
      <c r="K199" s="9">
        <f t="shared" si="70"/>
        <v>0</v>
      </c>
      <c r="L199" s="10" t="e">
        <v>#N/A</v>
      </c>
      <c r="M199" s="9">
        <v>46.059621562811699</v>
      </c>
      <c r="N199" s="9">
        <f t="shared" si="71"/>
        <v>0</v>
      </c>
      <c r="O199" s="10" t="e">
        <v>#N/A</v>
      </c>
      <c r="P199" s="9">
        <v>46.218266052046104</v>
      </c>
      <c r="Q199" s="9">
        <f t="shared" si="72"/>
        <v>0</v>
      </c>
      <c r="R199" s="10" t="e">
        <v>#N/A</v>
      </c>
      <c r="S199" s="9">
        <v>45.314935809977698</v>
      </c>
      <c r="T199" s="9">
        <f t="shared" si="73"/>
        <v>0</v>
      </c>
      <c r="U199" s="10" t="e">
        <v>#N/A</v>
      </c>
      <c r="V199" s="9">
        <v>44.482327793978001</v>
      </c>
      <c r="W199" s="9">
        <f t="shared" si="74"/>
        <v>0</v>
      </c>
      <c r="X199" s="10" t="e">
        <v>#N/A</v>
      </c>
      <c r="Y199" s="9">
        <v>41.138660334740806</v>
      </c>
      <c r="Z199" s="9">
        <f t="shared" si="75"/>
        <v>0</v>
      </c>
      <c r="AA199" s="10" t="e">
        <v>#N/A</v>
      </c>
      <c r="AB199" s="9">
        <v>44.8300671531765</v>
      </c>
      <c r="AC199" s="9">
        <f t="shared" si="76"/>
        <v>0</v>
      </c>
      <c r="AD199" s="10" t="e">
        <v>#N/A</v>
      </c>
      <c r="AE199" s="9">
        <v>44.960865656578093</v>
      </c>
      <c r="AF199" s="9">
        <f t="shared" si="77"/>
        <v>0</v>
      </c>
      <c r="AG199" s="10" t="e">
        <v>#N/A</v>
      </c>
      <c r="AH199" s="9">
        <v>47.665333111275203</v>
      </c>
      <c r="AI199" s="9">
        <f t="shared" si="78"/>
        <v>0</v>
      </c>
      <c r="AJ199" s="10" t="e">
        <v>#N/A</v>
      </c>
      <c r="AK199" s="9">
        <v>44.032574774395599</v>
      </c>
      <c r="AL199" s="9">
        <f t="shared" si="79"/>
        <v>0</v>
      </c>
      <c r="AM199" s="10" t="e">
        <v>#N/A</v>
      </c>
      <c r="AN199" s="9">
        <v>41.303446192210004</v>
      </c>
      <c r="AO199" s="9">
        <f t="shared" si="80"/>
        <v>0</v>
      </c>
      <c r="AP199" s="10" t="e">
        <v>#N/A</v>
      </c>
      <c r="AQ199" s="9">
        <v>44.100570168193897</v>
      </c>
      <c r="AR199" s="9">
        <f t="shared" si="81"/>
        <v>0</v>
      </c>
      <c r="AS199" s="10" t="e">
        <v>#N/A</v>
      </c>
      <c r="AT199" s="9">
        <v>45.480370182247498</v>
      </c>
      <c r="AU199" s="9">
        <f t="shared" si="82"/>
        <v>0</v>
      </c>
      <c r="AV199" s="10" t="e">
        <v>#N/A</v>
      </c>
      <c r="AW199" s="9">
        <v>45.634195633902607</v>
      </c>
      <c r="AX199" s="9">
        <f t="shared" si="83"/>
        <v>0</v>
      </c>
      <c r="AY199" s="10" t="e">
        <v>#N/A</v>
      </c>
      <c r="AZ199" s="9">
        <v>43.972690573095406</v>
      </c>
      <c r="BA199" s="9">
        <f t="shared" si="84"/>
        <v>0</v>
      </c>
      <c r="BB199" s="10" t="e">
        <v>#N/A</v>
      </c>
      <c r="BC199" s="9">
        <v>44.107054813876502</v>
      </c>
      <c r="BD199" s="9">
        <f t="shared" si="85"/>
        <v>0</v>
      </c>
      <c r="BE199" s="10" t="e">
        <v>#N/A</v>
      </c>
      <c r="BF199" s="9">
        <v>44.520006817595302</v>
      </c>
      <c r="BG199" s="9">
        <f t="shared" si="86"/>
        <v>0</v>
      </c>
      <c r="BH199" s="10" t="e">
        <v>#N/A</v>
      </c>
      <c r="BI199" s="9">
        <v>44.740941941097404</v>
      </c>
      <c r="BJ199" s="9">
        <f t="shared" si="87"/>
        <v>0</v>
      </c>
      <c r="BK199" s="10" t="e">
        <v>#N/A</v>
      </c>
      <c r="BL199" s="9">
        <v>44.910118006271105</v>
      </c>
      <c r="BM199" s="9">
        <f t="shared" si="88"/>
        <v>0</v>
      </c>
      <c r="BN199" s="10">
        <v>38.110317596361043</v>
      </c>
      <c r="BO199" s="9">
        <v>44.655308182512101</v>
      </c>
      <c r="BP199" s="9">
        <f t="shared" si="89"/>
        <v>42.83690177280598</v>
      </c>
      <c r="BQ199" s="10" t="e">
        <v>#N/A</v>
      </c>
      <c r="BR199" s="9">
        <v>44.429100475747703</v>
      </c>
      <c r="BS199" s="9">
        <f t="shared" si="90"/>
        <v>0</v>
      </c>
      <c r="BT199" s="10" t="e">
        <v>#N/A</v>
      </c>
      <c r="BU199" s="9">
        <v>44.241106877534705</v>
      </c>
      <c r="BV199" s="9">
        <f t="shared" si="91"/>
        <v>0</v>
      </c>
      <c r="BW199" s="10">
        <v>37.76800935447757</v>
      </c>
      <c r="BX199" s="9">
        <v>44.269439381027496</v>
      </c>
      <c r="BY199" s="9">
        <f t="shared" si="92"/>
        <v>42.268592390124972</v>
      </c>
      <c r="BZ199" s="10">
        <v>38.737882706480768</v>
      </c>
      <c r="CA199" s="9">
        <v>44.450663007909498</v>
      </c>
      <c r="CB199" s="9">
        <f t="shared" si="93"/>
        <v>32.635858772392126</v>
      </c>
      <c r="CC199" s="10" t="e">
        <v>#N/A</v>
      </c>
      <c r="CD199" s="9">
        <v>45.316387027676797</v>
      </c>
      <c r="CE199" s="9">
        <f t="shared" si="94"/>
        <v>0</v>
      </c>
      <c r="CF199" s="10" t="e">
        <v>#N/A</v>
      </c>
      <c r="CG199" s="9">
        <v>45.528808501988706</v>
      </c>
      <c r="CH199" s="9">
        <f t="shared" si="95"/>
        <v>0</v>
      </c>
      <c r="CI199" s="10" t="e">
        <v>#N/A</v>
      </c>
      <c r="CJ199" s="9">
        <v>44.590123285208307</v>
      </c>
      <c r="CK199" s="9">
        <f t="shared" si="96"/>
        <v>0</v>
      </c>
      <c r="CL199" s="10" t="e">
        <v>#N/A</v>
      </c>
      <c r="CM199" s="9">
        <v>44.848419657892507</v>
      </c>
      <c r="CN199" s="9">
        <f t="shared" si="97"/>
        <v>0</v>
      </c>
      <c r="CO199" s="10" t="e">
        <v>#N/A</v>
      </c>
      <c r="CP199" s="9">
        <v>38.076139911920095</v>
      </c>
      <c r="CQ199" s="9">
        <f t="shared" si="98"/>
        <v>0</v>
      </c>
      <c r="CR199" s="10" t="e">
        <v>#N/A</v>
      </c>
      <c r="CS199" s="9">
        <v>40.7276460485852</v>
      </c>
      <c r="CT199" s="9">
        <f t="shared" si="99"/>
        <v>0</v>
      </c>
      <c r="CU199" s="10" t="e">
        <v>#N/A</v>
      </c>
      <c r="CV199" s="9">
        <v>37.983442174910294</v>
      </c>
      <c r="CW199" s="9">
        <f t="shared" si="100"/>
        <v>0</v>
      </c>
      <c r="CX199" s="10" t="e">
        <v>#N/A</v>
      </c>
      <c r="CY199" s="9">
        <v>41.113356315904099</v>
      </c>
      <c r="CZ199" s="9">
        <f t="shared" si="101"/>
        <v>0</v>
      </c>
      <c r="DA199" s="6"/>
    </row>
    <row r="200" spans="1:105" s="1" customFormat="1" ht="14.4" customHeight="1" x14ac:dyDescent="0.3">
      <c r="A200" s="13" t="s">
        <v>344</v>
      </c>
      <c r="B200" s="13" t="s">
        <v>345</v>
      </c>
      <c r="C200" s="10">
        <v>34.2650550125366</v>
      </c>
      <c r="D200" s="9">
        <v>40.450067248178499</v>
      </c>
      <c r="E200" s="9">
        <f t="shared" si="68"/>
        <v>38.254376355040002</v>
      </c>
      <c r="F200" s="10" t="e">
        <v>#N/A</v>
      </c>
      <c r="G200" s="9">
        <v>51.042660978250701</v>
      </c>
      <c r="H200" s="9">
        <f t="shared" si="69"/>
        <v>0</v>
      </c>
      <c r="I200" s="10" t="e">
        <v>#N/A</v>
      </c>
      <c r="J200" s="9">
        <v>46.211062103673399</v>
      </c>
      <c r="K200" s="9">
        <f t="shared" si="70"/>
        <v>0</v>
      </c>
      <c r="L200" s="10" t="e">
        <v>#N/A</v>
      </c>
      <c r="M200" s="9">
        <v>49.923353935732599</v>
      </c>
      <c r="N200" s="9">
        <f t="shared" si="71"/>
        <v>0</v>
      </c>
      <c r="O200" s="10" t="e">
        <v>#N/A</v>
      </c>
      <c r="P200" s="9">
        <v>50.0050042188726</v>
      </c>
      <c r="Q200" s="9">
        <f t="shared" si="72"/>
        <v>0</v>
      </c>
      <c r="R200" s="10">
        <v>39.53660193754223</v>
      </c>
      <c r="S200" s="9">
        <v>49.794233857194996</v>
      </c>
      <c r="T200" s="9">
        <f t="shared" si="73"/>
        <v>105.21901259907929</v>
      </c>
      <c r="U200" s="10" t="e">
        <v>#N/A</v>
      </c>
      <c r="V200" s="9">
        <v>48.301092953089501</v>
      </c>
      <c r="W200" s="9">
        <f t="shared" si="74"/>
        <v>0</v>
      </c>
      <c r="X200" s="10" t="e">
        <v>#N/A</v>
      </c>
      <c r="Y200" s="9">
        <v>45.173462431291497</v>
      </c>
      <c r="Z200" s="9">
        <f t="shared" si="75"/>
        <v>0</v>
      </c>
      <c r="AA200" s="10" t="e">
        <v>#N/A</v>
      </c>
      <c r="AB200" s="9">
        <v>48.903774650655002</v>
      </c>
      <c r="AC200" s="9">
        <f t="shared" si="76"/>
        <v>0</v>
      </c>
      <c r="AD200" s="10" t="e">
        <v>#N/A</v>
      </c>
      <c r="AE200" s="9">
        <v>49.155323554223997</v>
      </c>
      <c r="AF200" s="9">
        <f t="shared" si="77"/>
        <v>0</v>
      </c>
      <c r="AG200" s="10" t="e">
        <v>#N/A</v>
      </c>
      <c r="AH200" s="9">
        <v>51.791677650858801</v>
      </c>
      <c r="AI200" s="9">
        <f t="shared" si="78"/>
        <v>0</v>
      </c>
      <c r="AJ200" s="10" t="e">
        <v>#N/A</v>
      </c>
      <c r="AK200" s="9">
        <v>47.851665171040999</v>
      </c>
      <c r="AL200" s="9">
        <f t="shared" si="79"/>
        <v>0</v>
      </c>
      <c r="AM200" s="10" t="e">
        <v>#N/A</v>
      </c>
      <c r="AN200" s="9">
        <v>45.304798695652998</v>
      </c>
      <c r="AO200" s="9">
        <f t="shared" si="80"/>
        <v>0</v>
      </c>
      <c r="AP200" s="10" t="e">
        <v>#N/A</v>
      </c>
      <c r="AQ200" s="9">
        <v>48.024166473303403</v>
      </c>
      <c r="AR200" s="9">
        <f t="shared" si="81"/>
        <v>0</v>
      </c>
      <c r="AS200" s="10" t="e">
        <v>#N/A</v>
      </c>
      <c r="AT200" s="9">
        <v>49.579739340232699</v>
      </c>
      <c r="AU200" s="9">
        <f t="shared" si="82"/>
        <v>0</v>
      </c>
      <c r="AV200" s="10" t="e">
        <v>#N/A</v>
      </c>
      <c r="AW200" s="9">
        <v>49.819929939497698</v>
      </c>
      <c r="AX200" s="9">
        <f t="shared" si="83"/>
        <v>0</v>
      </c>
      <c r="AY200" s="10" t="e">
        <v>#N/A</v>
      </c>
      <c r="AZ200" s="9">
        <v>47.462914926255998</v>
      </c>
      <c r="BA200" s="9">
        <f t="shared" si="84"/>
        <v>0</v>
      </c>
      <c r="BB200" s="10" t="e">
        <v>#N/A</v>
      </c>
      <c r="BC200" s="9">
        <v>47.797238820945196</v>
      </c>
      <c r="BD200" s="9">
        <f t="shared" si="85"/>
        <v>0</v>
      </c>
      <c r="BE200" s="10" t="e">
        <v>#N/A</v>
      </c>
      <c r="BF200" s="9">
        <v>48.379578846136198</v>
      </c>
      <c r="BG200" s="9">
        <f t="shared" si="86"/>
        <v>0</v>
      </c>
      <c r="BH200" s="10" t="e">
        <v>#N/A</v>
      </c>
      <c r="BI200" s="9">
        <v>48.7072071237382</v>
      </c>
      <c r="BJ200" s="9">
        <f t="shared" si="87"/>
        <v>0</v>
      </c>
      <c r="BK200" s="10" t="e">
        <v>#N/A</v>
      </c>
      <c r="BL200" s="9">
        <v>48.960916647683497</v>
      </c>
      <c r="BM200" s="9">
        <f t="shared" si="88"/>
        <v>0</v>
      </c>
      <c r="BN200" s="10" t="e">
        <v>#N/A</v>
      </c>
      <c r="BO200" s="9">
        <v>48.758358141680496</v>
      </c>
      <c r="BP200" s="9">
        <f t="shared" si="89"/>
        <v>0</v>
      </c>
      <c r="BQ200" s="10" t="e">
        <v>#N/A</v>
      </c>
      <c r="BR200" s="9">
        <v>48.568420931931996</v>
      </c>
      <c r="BS200" s="9">
        <f t="shared" si="90"/>
        <v>0</v>
      </c>
      <c r="BT200" s="10" t="e">
        <v>#N/A</v>
      </c>
      <c r="BU200" s="9">
        <v>48.423239834611202</v>
      </c>
      <c r="BV200" s="9">
        <f t="shared" si="91"/>
        <v>0</v>
      </c>
      <c r="BW200" s="10" t="e">
        <v>#N/A</v>
      </c>
      <c r="BX200" s="9">
        <v>48.491307676857197</v>
      </c>
      <c r="BY200" s="9">
        <f t="shared" si="92"/>
        <v>0</v>
      </c>
      <c r="BZ200" s="10" t="e">
        <v>#N/A</v>
      </c>
      <c r="CA200" s="9">
        <v>48.317396267123002</v>
      </c>
      <c r="CB200" s="9">
        <f t="shared" si="93"/>
        <v>0</v>
      </c>
      <c r="CC200" s="10" t="e">
        <v>#N/A</v>
      </c>
      <c r="CD200" s="9">
        <v>49.197197538151102</v>
      </c>
      <c r="CE200" s="9">
        <f t="shared" si="94"/>
        <v>0</v>
      </c>
      <c r="CF200" s="10" t="e">
        <v>#N/A</v>
      </c>
      <c r="CG200" s="9">
        <v>49.408099030142303</v>
      </c>
      <c r="CH200" s="9">
        <f t="shared" si="95"/>
        <v>0</v>
      </c>
      <c r="CI200" s="10" t="e">
        <v>#N/A</v>
      </c>
      <c r="CJ200" s="9">
        <v>48.531634793931502</v>
      </c>
      <c r="CK200" s="9">
        <f t="shared" si="96"/>
        <v>0</v>
      </c>
      <c r="CL200" s="10" t="e">
        <v>#N/A</v>
      </c>
      <c r="CM200" s="9">
        <v>48.906109054356399</v>
      </c>
      <c r="CN200" s="9">
        <f t="shared" si="97"/>
        <v>0</v>
      </c>
      <c r="CO200" s="10" t="e">
        <v>#N/A</v>
      </c>
      <c r="CP200" s="9">
        <v>42.129022147706898</v>
      </c>
      <c r="CQ200" s="9">
        <f t="shared" si="98"/>
        <v>0</v>
      </c>
      <c r="CR200" s="10" t="e">
        <v>#N/A</v>
      </c>
      <c r="CS200" s="9">
        <v>44.772536563291297</v>
      </c>
      <c r="CT200" s="9">
        <f t="shared" si="99"/>
        <v>0</v>
      </c>
      <c r="CU200" s="10" t="e">
        <v>#N/A</v>
      </c>
      <c r="CV200" s="9">
        <v>42.007502952638298</v>
      </c>
      <c r="CW200" s="9">
        <f t="shared" si="100"/>
        <v>0</v>
      </c>
      <c r="CX200" s="10" t="e">
        <v>#N/A</v>
      </c>
      <c r="CY200" s="9">
        <v>45.100919502011202</v>
      </c>
      <c r="CZ200" s="9">
        <f t="shared" si="101"/>
        <v>0</v>
      </c>
      <c r="DA200" s="6"/>
    </row>
    <row r="201" spans="1:105" s="1" customFormat="1" ht="14.4" customHeight="1" x14ac:dyDescent="0.3">
      <c r="A201" s="13" t="s">
        <v>346</v>
      </c>
      <c r="B201" s="13" t="s">
        <v>347</v>
      </c>
      <c r="C201" s="10">
        <v>37.847881277583717</v>
      </c>
      <c r="D201" s="9">
        <v>44.664336744859845</v>
      </c>
      <c r="E201" s="9">
        <f t="shared" si="68"/>
        <v>46.464065137358624</v>
      </c>
      <c r="F201" s="10">
        <v>45.013533807677945</v>
      </c>
      <c r="G201" s="9">
        <v>55.018497491375143</v>
      </c>
      <c r="H201" s="9">
        <f t="shared" si="69"/>
        <v>100.09929831209982</v>
      </c>
      <c r="I201" s="10" t="e">
        <v>#N/A</v>
      </c>
      <c r="J201" s="9">
        <v>50.527774926091645</v>
      </c>
      <c r="K201" s="9">
        <f t="shared" si="70"/>
        <v>0</v>
      </c>
      <c r="L201" s="10" t="e">
        <v>#N/A</v>
      </c>
      <c r="M201" s="9">
        <v>54.057686423217447</v>
      </c>
      <c r="N201" s="9">
        <f t="shared" si="71"/>
        <v>0</v>
      </c>
      <c r="O201" s="10" t="e">
        <v>#N/A</v>
      </c>
      <c r="P201" s="9">
        <v>54.15128775827435</v>
      </c>
      <c r="Q201" s="9">
        <f t="shared" si="72"/>
        <v>0</v>
      </c>
      <c r="R201" s="10">
        <v>43.416095345555036</v>
      </c>
      <c r="S201" s="9">
        <v>54.036943141373449</v>
      </c>
      <c r="T201" s="9">
        <f t="shared" si="73"/>
        <v>112.80240790194085</v>
      </c>
      <c r="U201" s="10" t="e">
        <v>#N/A</v>
      </c>
      <c r="V201" s="9">
        <v>52.335357745135049</v>
      </c>
      <c r="W201" s="9">
        <f t="shared" si="74"/>
        <v>0</v>
      </c>
      <c r="X201" s="10" t="e">
        <v>#N/A</v>
      </c>
      <c r="Y201" s="9">
        <v>49.248921787494247</v>
      </c>
      <c r="Z201" s="9">
        <f t="shared" si="75"/>
        <v>0</v>
      </c>
      <c r="AA201" s="10" t="e">
        <v>#N/A</v>
      </c>
      <c r="AB201" s="9">
        <v>53.140699827267049</v>
      </c>
      <c r="AC201" s="9">
        <f t="shared" si="76"/>
        <v>0</v>
      </c>
      <c r="AD201" s="10" t="e">
        <v>#N/A</v>
      </c>
      <c r="AE201" s="9">
        <v>53.482303699926845</v>
      </c>
      <c r="AF201" s="9">
        <f t="shared" si="77"/>
        <v>0</v>
      </c>
      <c r="AG201" s="10" t="e">
        <v>#N/A</v>
      </c>
      <c r="AH201" s="9">
        <v>55.395276438506855</v>
      </c>
      <c r="AI201" s="9">
        <f t="shared" si="78"/>
        <v>0</v>
      </c>
      <c r="AJ201" s="10" t="e">
        <v>#N/A</v>
      </c>
      <c r="AK201" s="9">
        <v>51.773703643249647</v>
      </c>
      <c r="AL201" s="9">
        <f t="shared" si="79"/>
        <v>0</v>
      </c>
      <c r="AM201" s="10" t="e">
        <v>#N/A</v>
      </c>
      <c r="AN201" s="9">
        <v>49.44801971849455</v>
      </c>
      <c r="AO201" s="9">
        <f t="shared" si="80"/>
        <v>0</v>
      </c>
      <c r="AP201" s="10" t="e">
        <v>#N/A</v>
      </c>
      <c r="AQ201" s="9">
        <v>51.906380520827845</v>
      </c>
      <c r="AR201" s="9">
        <f t="shared" si="81"/>
        <v>0</v>
      </c>
      <c r="AS201" s="10" t="e">
        <v>#N/A</v>
      </c>
      <c r="AT201" s="9">
        <v>53.520152139484047</v>
      </c>
      <c r="AU201" s="9">
        <f t="shared" si="82"/>
        <v>0</v>
      </c>
      <c r="AV201" s="10" t="e">
        <v>#N/A</v>
      </c>
      <c r="AW201" s="9">
        <v>53.778144876613652</v>
      </c>
      <c r="AX201" s="9">
        <f t="shared" si="83"/>
        <v>0</v>
      </c>
      <c r="AY201" s="10" t="e">
        <v>#N/A</v>
      </c>
      <c r="AZ201" s="9">
        <v>50.67469707661585</v>
      </c>
      <c r="BA201" s="9">
        <f t="shared" si="84"/>
        <v>0</v>
      </c>
      <c r="BB201" s="10" t="e">
        <v>#N/A</v>
      </c>
      <c r="BC201" s="9">
        <v>51.445413802060948</v>
      </c>
      <c r="BD201" s="9">
        <f t="shared" si="85"/>
        <v>0</v>
      </c>
      <c r="BE201" s="10" t="e">
        <v>#N/A</v>
      </c>
      <c r="BF201" s="9">
        <v>52.245284926371646</v>
      </c>
      <c r="BG201" s="9">
        <f t="shared" si="86"/>
        <v>0</v>
      </c>
      <c r="BH201" s="10" t="e">
        <v>#N/A</v>
      </c>
      <c r="BI201" s="9">
        <v>52.699868355942847</v>
      </c>
      <c r="BJ201" s="9">
        <f t="shared" si="87"/>
        <v>0</v>
      </c>
      <c r="BK201" s="10" t="e">
        <v>#N/A</v>
      </c>
      <c r="BL201" s="9">
        <v>53.01823122978265</v>
      </c>
      <c r="BM201" s="9">
        <f t="shared" si="88"/>
        <v>0</v>
      </c>
      <c r="BN201" s="10">
        <v>45.184687928619688</v>
      </c>
      <c r="BO201" s="9">
        <v>52.87614722684755</v>
      </c>
      <c r="BP201" s="9">
        <f t="shared" si="89"/>
        <v>59.158546136295833</v>
      </c>
      <c r="BQ201" s="10" t="e">
        <v>#N/A</v>
      </c>
      <c r="BR201" s="9">
        <v>52.761933513948847</v>
      </c>
      <c r="BS201" s="9">
        <f t="shared" si="90"/>
        <v>0</v>
      </c>
      <c r="BT201" s="10">
        <v>44.956482434030704</v>
      </c>
      <c r="BU201" s="9">
        <v>52.658187708053745</v>
      </c>
      <c r="BV201" s="9">
        <f t="shared" si="91"/>
        <v>59.31626412791433</v>
      </c>
      <c r="BW201" s="10">
        <v>44.728276939441706</v>
      </c>
      <c r="BX201" s="9">
        <v>52.753667895163446</v>
      </c>
      <c r="BY201" s="9">
        <f t="shared" si="92"/>
        <v>64.4068999921803</v>
      </c>
      <c r="BZ201" s="10">
        <v>45.812253038739414</v>
      </c>
      <c r="CA201" s="9">
        <v>52.213517239663346</v>
      </c>
      <c r="CB201" s="9">
        <f t="shared" si="93"/>
        <v>40.97618337003032</v>
      </c>
      <c r="CC201" s="10" t="e">
        <v>#N/A</v>
      </c>
      <c r="CD201" s="9">
        <v>53.159487151836245</v>
      </c>
      <c r="CE201" s="9">
        <f t="shared" si="94"/>
        <v>0</v>
      </c>
      <c r="CF201" s="10" t="e">
        <v>#N/A</v>
      </c>
      <c r="CG201" s="9">
        <v>53.36083613427315</v>
      </c>
      <c r="CH201" s="9">
        <f t="shared" si="95"/>
        <v>0</v>
      </c>
      <c r="CI201" s="10" t="e">
        <v>#N/A</v>
      </c>
      <c r="CJ201" s="9">
        <v>52.475170054654946</v>
      </c>
      <c r="CK201" s="9">
        <f t="shared" si="96"/>
        <v>0</v>
      </c>
      <c r="CL201" s="10" t="e">
        <v>#N/A</v>
      </c>
      <c r="CM201" s="9">
        <v>52.949219696185047</v>
      </c>
      <c r="CN201" s="9">
        <f t="shared" si="97"/>
        <v>0</v>
      </c>
      <c r="CO201" s="10" t="e">
        <v>#N/A</v>
      </c>
      <c r="CP201" s="9">
        <v>46.32201342317785</v>
      </c>
      <c r="CQ201" s="9">
        <f t="shared" si="98"/>
        <v>0</v>
      </c>
      <c r="CR201" s="10" t="e">
        <v>#N/A</v>
      </c>
      <c r="CS201" s="9">
        <v>48.838947009490347</v>
      </c>
      <c r="CT201" s="9">
        <f t="shared" si="99"/>
        <v>0</v>
      </c>
      <c r="CU201" s="10" t="e">
        <v>#N/A</v>
      </c>
      <c r="CV201" s="9">
        <v>46.198043480804046</v>
      </c>
      <c r="CW201" s="9">
        <f t="shared" si="100"/>
        <v>0</v>
      </c>
      <c r="CX201" s="10" t="e">
        <v>#N/A</v>
      </c>
      <c r="CY201" s="9">
        <v>49.402942989837946</v>
      </c>
      <c r="CZ201" s="9">
        <f t="shared" si="101"/>
        <v>0</v>
      </c>
      <c r="DA201" s="6"/>
    </row>
    <row r="202" spans="1:105" s="1" customFormat="1" ht="14.4" customHeight="1" x14ac:dyDescent="0.3">
      <c r="A202" s="13" t="s">
        <v>348</v>
      </c>
      <c r="B202" s="13" t="s">
        <v>349</v>
      </c>
      <c r="C202" s="10">
        <v>41.44211781736027</v>
      </c>
      <c r="D202" s="9">
        <v>48.687369217415892</v>
      </c>
      <c r="E202" s="9">
        <f t="shared" si="68"/>
        <v>52.493667850007952</v>
      </c>
      <c r="F202" s="10" t="e">
        <v>#N/A</v>
      </c>
      <c r="G202" s="9">
        <v>58.472758748127397</v>
      </c>
      <c r="H202" s="9">
        <f t="shared" si="69"/>
        <v>0</v>
      </c>
      <c r="I202" s="10" t="e">
        <v>#N/A</v>
      </c>
      <c r="J202" s="9">
        <v>54.438339835390892</v>
      </c>
      <c r="K202" s="9">
        <f t="shared" si="70"/>
        <v>0</v>
      </c>
      <c r="L202" s="10" t="e">
        <v>#N/A</v>
      </c>
      <c r="M202" s="9">
        <v>58.043689005897697</v>
      </c>
      <c r="N202" s="9">
        <f t="shared" si="71"/>
        <v>0</v>
      </c>
      <c r="O202" s="10" t="e">
        <v>#N/A</v>
      </c>
      <c r="P202" s="9">
        <v>58.265484419200796</v>
      </c>
      <c r="Q202" s="9">
        <f t="shared" si="72"/>
        <v>0</v>
      </c>
      <c r="R202" s="10" t="e">
        <v>#N/A</v>
      </c>
      <c r="S202" s="9">
        <v>57.414851281001695</v>
      </c>
      <c r="T202" s="9">
        <f t="shared" si="73"/>
        <v>0</v>
      </c>
      <c r="U202" s="10" t="e">
        <v>#N/A</v>
      </c>
      <c r="V202" s="9">
        <v>55.158829047248588</v>
      </c>
      <c r="W202" s="9">
        <f t="shared" si="74"/>
        <v>0</v>
      </c>
      <c r="X202" s="10" t="e">
        <v>#N/A</v>
      </c>
      <c r="Y202" s="9">
        <v>53.147222219636092</v>
      </c>
      <c r="Z202" s="9">
        <f t="shared" si="75"/>
        <v>0</v>
      </c>
      <c r="AA202" s="10" t="e">
        <v>#N/A</v>
      </c>
      <c r="AB202" s="9">
        <v>56.016051993194587</v>
      </c>
      <c r="AC202" s="9">
        <f t="shared" si="76"/>
        <v>0</v>
      </c>
      <c r="AD202" s="10" t="e">
        <v>#N/A</v>
      </c>
      <c r="AE202" s="9">
        <v>56.426566076714188</v>
      </c>
      <c r="AF202" s="9">
        <f t="shared" si="77"/>
        <v>0</v>
      </c>
      <c r="AG202" s="10" t="e">
        <v>#N/A</v>
      </c>
      <c r="AH202" s="9">
        <v>58.691779483535292</v>
      </c>
      <c r="AI202" s="9">
        <f t="shared" si="78"/>
        <v>0</v>
      </c>
      <c r="AJ202" s="10" t="e">
        <v>#N/A</v>
      </c>
      <c r="AK202" s="9">
        <v>55.585913720258887</v>
      </c>
      <c r="AL202" s="9">
        <f t="shared" si="79"/>
        <v>0</v>
      </c>
      <c r="AM202" s="10" t="e">
        <v>#N/A</v>
      </c>
      <c r="AN202" s="9">
        <v>53.412793917565693</v>
      </c>
      <c r="AO202" s="9">
        <f t="shared" si="80"/>
        <v>0</v>
      </c>
      <c r="AP202" s="10" t="e">
        <v>#N/A</v>
      </c>
      <c r="AQ202" s="9">
        <v>54.635515602219293</v>
      </c>
      <c r="AR202" s="9">
        <f t="shared" si="81"/>
        <v>0</v>
      </c>
      <c r="AS202" s="10" t="e">
        <v>#N/A</v>
      </c>
      <c r="AT202" s="9">
        <v>56.475961874243488</v>
      </c>
      <c r="AU202" s="9">
        <f t="shared" si="82"/>
        <v>0</v>
      </c>
      <c r="AV202" s="10" t="e">
        <v>#N/A</v>
      </c>
      <c r="AW202" s="9">
        <v>56.822275060487492</v>
      </c>
      <c r="AX202" s="9">
        <f t="shared" si="83"/>
        <v>0</v>
      </c>
      <c r="AY202" s="10" t="e">
        <v>#N/A</v>
      </c>
      <c r="AZ202" s="9">
        <v>53.92907860021699</v>
      </c>
      <c r="BA202" s="9">
        <f t="shared" si="84"/>
        <v>0</v>
      </c>
      <c r="BB202" s="10" t="e">
        <v>#N/A</v>
      </c>
      <c r="BC202" s="9">
        <v>54.56272457463259</v>
      </c>
      <c r="BD202" s="9">
        <f t="shared" si="85"/>
        <v>0</v>
      </c>
      <c r="BE202" s="10" t="e">
        <v>#N/A</v>
      </c>
      <c r="BF202" s="9">
        <v>55.368512119592488</v>
      </c>
      <c r="BG202" s="9">
        <f t="shared" si="86"/>
        <v>0</v>
      </c>
      <c r="BH202" s="10" t="e">
        <v>#N/A</v>
      </c>
      <c r="BI202" s="9">
        <v>55.885432754727489</v>
      </c>
      <c r="BJ202" s="9">
        <f t="shared" si="87"/>
        <v>0</v>
      </c>
      <c r="BK202" s="10" t="e">
        <v>#N/A</v>
      </c>
      <c r="BL202" s="9">
        <v>56.308267711482088</v>
      </c>
      <c r="BM202" s="9">
        <f t="shared" si="88"/>
        <v>0</v>
      </c>
      <c r="BN202" s="10" t="e">
        <v>#N/A</v>
      </c>
      <c r="BO202" s="9">
        <v>56.179658122221191</v>
      </c>
      <c r="BP202" s="9">
        <f t="shared" si="89"/>
        <v>0</v>
      </c>
      <c r="BQ202" s="10" t="e">
        <v>#N/A</v>
      </c>
      <c r="BR202" s="9">
        <v>56.048935201031988</v>
      </c>
      <c r="BS202" s="9">
        <f t="shared" si="90"/>
        <v>0</v>
      </c>
      <c r="BT202" s="10" t="e">
        <v>#N/A</v>
      </c>
      <c r="BU202" s="9">
        <v>55.955977478384888</v>
      </c>
      <c r="BV202" s="9">
        <f t="shared" si="91"/>
        <v>0</v>
      </c>
      <c r="BW202" s="10" t="e">
        <v>#N/A</v>
      </c>
      <c r="BX202" s="9">
        <v>56.224587029222093</v>
      </c>
      <c r="BY202" s="9">
        <f t="shared" si="92"/>
        <v>0</v>
      </c>
      <c r="BZ202" s="10" t="e">
        <v>#N/A</v>
      </c>
      <c r="CA202" s="9">
        <v>55.300338442565888</v>
      </c>
      <c r="CB202" s="9">
        <f t="shared" si="93"/>
        <v>0</v>
      </c>
      <c r="CC202" s="10" t="e">
        <v>#N/A</v>
      </c>
      <c r="CD202" s="9">
        <v>56.603969058603788</v>
      </c>
      <c r="CE202" s="9">
        <f t="shared" si="94"/>
        <v>0</v>
      </c>
      <c r="CF202" s="10" t="e">
        <v>#N/A</v>
      </c>
      <c r="CG202" s="9">
        <v>56.847360786610487</v>
      </c>
      <c r="CH202" s="9">
        <f t="shared" si="95"/>
        <v>0</v>
      </c>
      <c r="CI202" s="10" t="e">
        <v>#N/A</v>
      </c>
      <c r="CJ202" s="9">
        <v>55.683174546823693</v>
      </c>
      <c r="CK202" s="9">
        <f t="shared" si="96"/>
        <v>0</v>
      </c>
      <c r="CL202" s="10" t="e">
        <v>#N/A</v>
      </c>
      <c r="CM202" s="9">
        <v>56.242450433001288</v>
      </c>
      <c r="CN202" s="9">
        <f t="shared" si="97"/>
        <v>0</v>
      </c>
      <c r="CO202" s="10" t="e">
        <v>#N/A</v>
      </c>
      <c r="CP202" s="9">
        <v>50.333077871925987</v>
      </c>
      <c r="CQ202" s="9">
        <f t="shared" si="98"/>
        <v>0</v>
      </c>
      <c r="CR202" s="10" t="e">
        <v>#N/A</v>
      </c>
      <c r="CS202" s="9">
        <v>52.718430850691391</v>
      </c>
      <c r="CT202" s="9">
        <f t="shared" si="99"/>
        <v>0</v>
      </c>
      <c r="CU202" s="10" t="e">
        <v>#N/A</v>
      </c>
      <c r="CV202" s="9">
        <v>50.153193714432589</v>
      </c>
      <c r="CW202" s="9">
        <f t="shared" si="100"/>
        <v>0</v>
      </c>
      <c r="CX202" s="10" t="e">
        <v>#N/A</v>
      </c>
      <c r="CY202" s="9">
        <v>53.403310565162393</v>
      </c>
      <c r="CZ202" s="9">
        <f t="shared" si="101"/>
        <v>0</v>
      </c>
      <c r="DA202" s="6"/>
    </row>
    <row r="203" spans="1:105" s="1" customFormat="1" ht="14.4" customHeight="1" x14ac:dyDescent="0.3">
      <c r="A203" s="13" t="s">
        <v>350</v>
      </c>
      <c r="B203" s="13" t="s">
        <v>351</v>
      </c>
      <c r="C203" s="10">
        <v>44.967892708760147</v>
      </c>
      <c r="D203" s="9">
        <v>52.646539707801161</v>
      </c>
      <c r="E203" s="9">
        <f t="shared" si="68"/>
        <v>58.96161973588157</v>
      </c>
      <c r="F203" s="10">
        <v>52.48726375546731</v>
      </c>
      <c r="G203" s="9">
        <v>62.424722874897157</v>
      </c>
      <c r="H203" s="9">
        <f t="shared" si="69"/>
        <v>98.753093750339417</v>
      </c>
      <c r="I203" s="10" t="e">
        <v>#N/A</v>
      </c>
      <c r="J203" s="9">
        <v>58.365596166118664</v>
      </c>
      <c r="K203" s="9">
        <f t="shared" si="70"/>
        <v>0</v>
      </c>
      <c r="L203" s="10" t="e">
        <v>#N/A</v>
      </c>
      <c r="M203" s="9">
        <v>61.871172572058356</v>
      </c>
      <c r="N203" s="9">
        <f t="shared" si="71"/>
        <v>0</v>
      </c>
      <c r="O203" s="10" t="e">
        <v>#N/A</v>
      </c>
      <c r="P203" s="9">
        <v>62.152305134534757</v>
      </c>
      <c r="Q203" s="9">
        <f t="shared" si="72"/>
        <v>0</v>
      </c>
      <c r="R203" s="10">
        <v>50.490465677813667</v>
      </c>
      <c r="S203" s="9">
        <v>61.507825936172253</v>
      </c>
      <c r="T203" s="9">
        <f t="shared" si="73"/>
        <v>121.38222706245917</v>
      </c>
      <c r="U203" s="10" t="e">
        <v>#N/A</v>
      </c>
      <c r="V203" s="9">
        <v>58.723508962333653</v>
      </c>
      <c r="W203" s="9">
        <f t="shared" si="74"/>
        <v>0</v>
      </c>
      <c r="X203" s="10" t="e">
        <v>#N/A</v>
      </c>
      <c r="Y203" s="9">
        <v>56.968155090005759</v>
      </c>
      <c r="Z203" s="9">
        <f t="shared" si="75"/>
        <v>0</v>
      </c>
      <c r="AA203" s="10" t="e">
        <v>#N/A</v>
      </c>
      <c r="AB203" s="9">
        <v>59.762821446138261</v>
      </c>
      <c r="AC203" s="9">
        <f t="shared" si="76"/>
        <v>0</v>
      </c>
      <c r="AD203" s="10" t="e">
        <v>#N/A</v>
      </c>
      <c r="AE203" s="9">
        <v>60.275388250017357</v>
      </c>
      <c r="AF203" s="9">
        <f t="shared" si="77"/>
        <v>0</v>
      </c>
      <c r="AG203" s="10" t="e">
        <v>#N/A</v>
      </c>
      <c r="AH203" s="9">
        <v>62.539822032854261</v>
      </c>
      <c r="AI203" s="9">
        <f t="shared" si="78"/>
        <v>0</v>
      </c>
      <c r="AJ203" s="10" t="e">
        <v>#N/A</v>
      </c>
      <c r="AK203" s="9">
        <v>59.249382768072053</v>
      </c>
      <c r="AL203" s="9">
        <f t="shared" si="79"/>
        <v>0</v>
      </c>
      <c r="AM203" s="10" t="e">
        <v>#N/A</v>
      </c>
      <c r="AN203" s="9">
        <v>57.279280633476958</v>
      </c>
      <c r="AO203" s="9">
        <f t="shared" si="80"/>
        <v>0</v>
      </c>
      <c r="AP203" s="10" t="e">
        <v>#N/A</v>
      </c>
      <c r="AQ203" s="9">
        <v>58.292837963649063</v>
      </c>
      <c r="AR203" s="9">
        <f t="shared" si="81"/>
        <v>0</v>
      </c>
      <c r="AS203" s="10" t="e">
        <v>#N/A</v>
      </c>
      <c r="AT203" s="9">
        <v>60.307528957006554</v>
      </c>
      <c r="AU203" s="9">
        <f t="shared" si="82"/>
        <v>0</v>
      </c>
      <c r="AV203" s="10" t="e">
        <v>#N/A</v>
      </c>
      <c r="AW203" s="9">
        <v>60.741356372419759</v>
      </c>
      <c r="AX203" s="9">
        <f t="shared" si="83"/>
        <v>0</v>
      </c>
      <c r="AY203" s="10" t="e">
        <v>#N/A</v>
      </c>
      <c r="AZ203" s="9">
        <v>57.352037668398658</v>
      </c>
      <c r="BA203" s="9">
        <f t="shared" si="84"/>
        <v>0</v>
      </c>
      <c r="BB203" s="10" t="e">
        <v>#N/A</v>
      </c>
      <c r="BC203" s="9">
        <v>58.184720625384557</v>
      </c>
      <c r="BD203" s="9">
        <f t="shared" si="85"/>
        <v>0</v>
      </c>
      <c r="BE203" s="10" t="e">
        <v>#N/A</v>
      </c>
      <c r="BF203" s="9">
        <v>59.132783242740857</v>
      </c>
      <c r="BG203" s="9">
        <f t="shared" si="86"/>
        <v>0</v>
      </c>
      <c r="BH203" s="10" t="e">
        <v>#N/A</v>
      </c>
      <c r="BI203" s="9">
        <v>59.745930762375664</v>
      </c>
      <c r="BJ203" s="9">
        <f t="shared" si="87"/>
        <v>0</v>
      </c>
      <c r="BK203" s="10" t="e">
        <v>#N/A</v>
      </c>
      <c r="BL203" s="9">
        <v>60.24909214282026</v>
      </c>
      <c r="BM203" s="9">
        <f t="shared" si="88"/>
        <v>0</v>
      </c>
      <c r="BN203" s="10">
        <v>52.259058260878319</v>
      </c>
      <c r="BO203" s="9">
        <v>60.156999157489054</v>
      </c>
      <c r="BP203" s="9">
        <f t="shared" si="89"/>
        <v>62.377470406356366</v>
      </c>
      <c r="BQ203" s="10" t="e">
        <v>#N/A</v>
      </c>
      <c r="BR203" s="9">
        <v>60.04914001468326</v>
      </c>
      <c r="BS203" s="9">
        <f t="shared" si="90"/>
        <v>0</v>
      </c>
      <c r="BT203" s="10">
        <v>52.202006887231072</v>
      </c>
      <c r="BU203" s="9">
        <v>59.983622280133559</v>
      </c>
      <c r="BV203" s="9">
        <f t="shared" si="91"/>
        <v>60.553538123056939</v>
      </c>
      <c r="BW203" s="10">
        <v>52.030852766289335</v>
      </c>
      <c r="BX203" s="9">
        <v>60.302664290146055</v>
      </c>
      <c r="BY203" s="9">
        <f t="shared" si="92"/>
        <v>68.422865886208825</v>
      </c>
      <c r="BZ203" s="10">
        <v>52.030852766289335</v>
      </c>
      <c r="CA203" s="9">
        <v>59.052323533781461</v>
      </c>
      <c r="CB203" s="9">
        <f t="shared" si="93"/>
        <v>49.301051738746459</v>
      </c>
      <c r="CC203" s="10" t="e">
        <v>#N/A</v>
      </c>
      <c r="CD203" s="9">
        <v>60.439736182241859</v>
      </c>
      <c r="CE203" s="9">
        <f t="shared" si="94"/>
        <v>0</v>
      </c>
      <c r="CF203" s="10" t="e">
        <v>#N/A</v>
      </c>
      <c r="CG203" s="9">
        <v>60.708498377240161</v>
      </c>
      <c r="CH203" s="9">
        <f t="shared" si="95"/>
        <v>0</v>
      </c>
      <c r="CI203" s="10" t="e">
        <v>#N/A</v>
      </c>
      <c r="CJ203" s="9">
        <v>59.475949549815155</v>
      </c>
      <c r="CK203" s="9">
        <f t="shared" si="96"/>
        <v>0</v>
      </c>
      <c r="CL203" s="10" t="e">
        <v>#N/A</v>
      </c>
      <c r="CM203" s="9">
        <v>60.183288069611663</v>
      </c>
      <c r="CN203" s="9">
        <f t="shared" si="97"/>
        <v>0</v>
      </c>
      <c r="CO203" s="10" t="e">
        <v>#N/A</v>
      </c>
      <c r="CP203" s="9">
        <v>54.275485424454359</v>
      </c>
      <c r="CQ203" s="9">
        <f t="shared" si="98"/>
        <v>0</v>
      </c>
      <c r="CR203" s="10" t="e">
        <v>#N/A</v>
      </c>
      <c r="CS203" s="9">
        <v>56.529258194548355</v>
      </c>
      <c r="CT203" s="9">
        <f t="shared" si="99"/>
        <v>0</v>
      </c>
      <c r="CU203" s="10" t="e">
        <v>#N/A</v>
      </c>
      <c r="CV203" s="9">
        <v>54.067287088561557</v>
      </c>
      <c r="CW203" s="9">
        <f t="shared" si="100"/>
        <v>0</v>
      </c>
      <c r="CX203" s="10" t="e">
        <v>#N/A</v>
      </c>
      <c r="CY203" s="9">
        <v>57.370317619085057</v>
      </c>
      <c r="CZ203" s="9">
        <f t="shared" si="101"/>
        <v>0</v>
      </c>
      <c r="DA203" s="6"/>
    </row>
    <row r="204" spans="1:105" s="1" customFormat="1" ht="14.4" customHeight="1" x14ac:dyDescent="0.3">
      <c r="A204" s="13" t="s">
        <v>352</v>
      </c>
      <c r="B204" s="13" t="s">
        <v>353</v>
      </c>
      <c r="C204" s="10">
        <v>48.510783012254194</v>
      </c>
      <c r="D204" s="9">
        <v>57.639431696951867</v>
      </c>
      <c r="E204" s="9">
        <f t="shared" si="68"/>
        <v>83.332226808632555</v>
      </c>
      <c r="F204" s="10" t="e">
        <v>#N/A</v>
      </c>
      <c r="G204" s="9">
        <v>67.368178774805969</v>
      </c>
      <c r="H204" s="9">
        <f t="shared" si="69"/>
        <v>0</v>
      </c>
      <c r="I204" s="10" t="e">
        <v>#N/A</v>
      </c>
      <c r="J204" s="9">
        <v>63.330953840843762</v>
      </c>
      <c r="K204" s="9">
        <f t="shared" si="70"/>
        <v>0</v>
      </c>
      <c r="L204" s="10" t="e">
        <v>#N/A</v>
      </c>
      <c r="M204" s="9">
        <v>66.347777963385369</v>
      </c>
      <c r="N204" s="9">
        <f t="shared" si="71"/>
        <v>0</v>
      </c>
      <c r="O204" s="10" t="e">
        <v>#N/A</v>
      </c>
      <c r="P204" s="9">
        <v>66.515382253715572</v>
      </c>
      <c r="Q204" s="9">
        <f t="shared" si="72"/>
        <v>0</v>
      </c>
      <c r="R204" s="10" t="e">
        <v>#N/A</v>
      </c>
      <c r="S204" s="9">
        <v>66.73951360363246</v>
      </c>
      <c r="T204" s="9">
        <f t="shared" si="73"/>
        <v>0</v>
      </c>
      <c r="U204" s="10" t="e">
        <v>#N/A</v>
      </c>
      <c r="V204" s="9">
        <v>63.401835907425664</v>
      </c>
      <c r="W204" s="9">
        <f t="shared" si="74"/>
        <v>0</v>
      </c>
      <c r="X204" s="10" t="e">
        <v>#N/A</v>
      </c>
      <c r="Y204" s="9">
        <v>61.701076988921173</v>
      </c>
      <c r="Z204" s="9">
        <f t="shared" si="75"/>
        <v>0</v>
      </c>
      <c r="AA204" s="10" t="e">
        <v>#N/A</v>
      </c>
      <c r="AB204" s="9">
        <v>64.803382467688863</v>
      </c>
      <c r="AC204" s="9">
        <f t="shared" si="76"/>
        <v>0</v>
      </c>
      <c r="AD204" s="10" t="e">
        <v>#N/A</v>
      </c>
      <c r="AE204" s="9">
        <v>65.430683673560964</v>
      </c>
      <c r="AF204" s="9">
        <f t="shared" si="77"/>
        <v>0</v>
      </c>
      <c r="AG204" s="10" t="e">
        <v>#N/A</v>
      </c>
      <c r="AH204" s="9">
        <v>67.275285367889964</v>
      </c>
      <c r="AI204" s="9">
        <f t="shared" si="78"/>
        <v>0</v>
      </c>
      <c r="AJ204" s="10" t="e">
        <v>#N/A</v>
      </c>
      <c r="AK204" s="9">
        <v>63.540957136487464</v>
      </c>
      <c r="AL204" s="9">
        <f t="shared" si="79"/>
        <v>0</v>
      </c>
      <c r="AM204" s="10" t="e">
        <v>#N/A</v>
      </c>
      <c r="AN204" s="9">
        <v>62.027533683067873</v>
      </c>
      <c r="AO204" s="9">
        <f t="shared" si="80"/>
        <v>0</v>
      </c>
      <c r="AP204" s="10" t="e">
        <v>#N/A</v>
      </c>
      <c r="AQ204" s="9">
        <v>63.182958120360468</v>
      </c>
      <c r="AR204" s="9">
        <f t="shared" si="81"/>
        <v>0</v>
      </c>
      <c r="AS204" s="10" t="e">
        <v>#N/A</v>
      </c>
      <c r="AT204" s="9">
        <v>65.287669723404164</v>
      </c>
      <c r="AU204" s="9">
        <f t="shared" si="82"/>
        <v>0</v>
      </c>
      <c r="AV204" s="10" t="e">
        <v>#N/A</v>
      </c>
      <c r="AW204" s="9">
        <v>65.776170433225872</v>
      </c>
      <c r="AX204" s="9">
        <f t="shared" si="83"/>
        <v>0</v>
      </c>
      <c r="AY204" s="10" t="e">
        <v>#N/A</v>
      </c>
      <c r="AZ204" s="9">
        <v>60.955067236804666</v>
      </c>
      <c r="BA204" s="9">
        <f t="shared" si="84"/>
        <v>0</v>
      </c>
      <c r="BB204" s="10" t="e">
        <v>#N/A</v>
      </c>
      <c r="BC204" s="9">
        <v>62.306660873590261</v>
      </c>
      <c r="BD204" s="9">
        <f t="shared" si="85"/>
        <v>0</v>
      </c>
      <c r="BE204" s="10" t="e">
        <v>#N/A</v>
      </c>
      <c r="BF204" s="9">
        <v>63.525169578897263</v>
      </c>
      <c r="BG204" s="9">
        <f t="shared" si="86"/>
        <v>0</v>
      </c>
      <c r="BH204" s="10" t="e">
        <v>#N/A</v>
      </c>
      <c r="BI204" s="9">
        <v>64.252059655011166</v>
      </c>
      <c r="BJ204" s="9">
        <f t="shared" si="87"/>
        <v>0</v>
      </c>
      <c r="BK204" s="10" t="e">
        <v>#N/A</v>
      </c>
      <c r="BL204" s="9">
        <v>64.801270328495761</v>
      </c>
      <c r="BM204" s="9">
        <f t="shared" si="88"/>
        <v>0</v>
      </c>
      <c r="BN204" s="10" t="e">
        <v>#N/A</v>
      </c>
      <c r="BO204" s="9">
        <v>64.769810385978673</v>
      </c>
      <c r="BP204" s="9">
        <f t="shared" si="89"/>
        <v>0</v>
      </c>
      <c r="BQ204" s="10" t="e">
        <v>#N/A</v>
      </c>
      <c r="BR204" s="9">
        <v>64.732520419208967</v>
      </c>
      <c r="BS204" s="9">
        <f t="shared" si="90"/>
        <v>0</v>
      </c>
      <c r="BT204" s="10" t="e">
        <v>#N/A</v>
      </c>
      <c r="BU204" s="9">
        <v>64.717566922123865</v>
      </c>
      <c r="BV204" s="9">
        <f t="shared" si="91"/>
        <v>0</v>
      </c>
      <c r="BW204" s="10" t="e">
        <v>#N/A</v>
      </c>
      <c r="BX204" s="9">
        <v>64.967268878160866</v>
      </c>
      <c r="BY204" s="9">
        <f t="shared" si="92"/>
        <v>0</v>
      </c>
      <c r="BZ204" s="10" t="e">
        <v>#N/A</v>
      </c>
      <c r="CA204" s="9">
        <v>63.498380634229363</v>
      </c>
      <c r="CB204" s="9">
        <f t="shared" si="93"/>
        <v>0</v>
      </c>
      <c r="CC204" s="10" t="e">
        <v>#N/A</v>
      </c>
      <c r="CD204" s="9">
        <v>64.682190954559374</v>
      </c>
      <c r="CE204" s="9">
        <f t="shared" si="94"/>
        <v>0</v>
      </c>
      <c r="CF204" s="10" t="e">
        <v>#N/A</v>
      </c>
      <c r="CG204" s="9">
        <v>64.901083639048068</v>
      </c>
      <c r="CH204" s="9">
        <f t="shared" si="95"/>
        <v>0</v>
      </c>
      <c r="CI204" s="10" t="e">
        <v>#N/A</v>
      </c>
      <c r="CJ204" s="9">
        <v>63.902693761026669</v>
      </c>
      <c r="CK204" s="9">
        <f t="shared" si="96"/>
        <v>0</v>
      </c>
      <c r="CL204" s="10" t="e">
        <v>#N/A</v>
      </c>
      <c r="CM204" s="9">
        <v>64.736093100390761</v>
      </c>
      <c r="CN204" s="9">
        <f t="shared" si="97"/>
        <v>0</v>
      </c>
      <c r="CO204" s="10" t="e">
        <v>#N/A</v>
      </c>
      <c r="CP204" s="9">
        <v>59.24312972448427</v>
      </c>
      <c r="CQ204" s="9">
        <f t="shared" si="98"/>
        <v>0</v>
      </c>
      <c r="CR204" s="10" t="e">
        <v>#N/A</v>
      </c>
      <c r="CS204" s="9">
        <v>61.266157573770471</v>
      </c>
      <c r="CT204" s="9">
        <f t="shared" si="99"/>
        <v>0</v>
      </c>
      <c r="CU204" s="10" t="e">
        <v>#N/A</v>
      </c>
      <c r="CV204" s="9">
        <v>59.046148204250869</v>
      </c>
      <c r="CW204" s="9">
        <f t="shared" si="100"/>
        <v>0</v>
      </c>
      <c r="CX204" s="10" t="e">
        <v>#N/A</v>
      </c>
      <c r="CY204" s="9">
        <v>62.291202982223368</v>
      </c>
      <c r="CZ204" s="9">
        <f t="shared" si="101"/>
        <v>0</v>
      </c>
      <c r="DA204" s="6"/>
    </row>
    <row r="205" spans="1:105" s="1" customFormat="1" ht="14.4" customHeight="1" x14ac:dyDescent="0.3">
      <c r="A205" s="13" t="s">
        <v>354</v>
      </c>
      <c r="B205" s="13" t="s">
        <v>355</v>
      </c>
      <c r="C205" s="10">
        <v>52.070788727842405</v>
      </c>
      <c r="D205" s="9">
        <v>60.021538770885563</v>
      </c>
      <c r="E205" s="9">
        <f t="shared" si="68"/>
        <v>63.214426246950772</v>
      </c>
      <c r="F205" s="10" t="e">
        <v>#N/A</v>
      </c>
      <c r="G205" s="9">
        <v>70.238458349951571</v>
      </c>
      <c r="H205" s="9">
        <f t="shared" si="69"/>
        <v>0</v>
      </c>
      <c r="I205" s="10" t="e">
        <v>#N/A</v>
      </c>
      <c r="J205" s="9">
        <v>65.650543901781276</v>
      </c>
      <c r="K205" s="9">
        <f t="shared" si="70"/>
        <v>0</v>
      </c>
      <c r="L205" s="10" t="e">
        <v>#N/A</v>
      </c>
      <c r="M205" s="9">
        <v>69.294444078203171</v>
      </c>
      <c r="N205" s="9">
        <f t="shared" si="71"/>
        <v>0</v>
      </c>
      <c r="O205" s="10" t="e">
        <v>#N/A</v>
      </c>
      <c r="P205" s="9">
        <v>69.449886142056982</v>
      </c>
      <c r="Q205" s="9">
        <f t="shared" si="72"/>
        <v>0</v>
      </c>
      <c r="R205" s="10" t="e">
        <v>#N/A</v>
      </c>
      <c r="S205" s="9">
        <v>69.331519949844775</v>
      </c>
      <c r="T205" s="9">
        <f t="shared" si="73"/>
        <v>0</v>
      </c>
      <c r="U205" s="10" t="e">
        <v>#N/A</v>
      </c>
      <c r="V205" s="9">
        <v>65.440135438719381</v>
      </c>
      <c r="W205" s="9">
        <f t="shared" si="74"/>
        <v>0</v>
      </c>
      <c r="X205" s="10" t="e">
        <v>#N/A</v>
      </c>
      <c r="Y205" s="9">
        <v>64.50632621324597</v>
      </c>
      <c r="Z205" s="9">
        <f t="shared" si="75"/>
        <v>0</v>
      </c>
      <c r="AA205" s="10" t="e">
        <v>#N/A</v>
      </c>
      <c r="AB205" s="9">
        <v>66.817231936387074</v>
      </c>
      <c r="AC205" s="9">
        <f t="shared" si="76"/>
        <v>0</v>
      </c>
      <c r="AD205" s="10" t="e">
        <v>#N/A</v>
      </c>
      <c r="AE205" s="9">
        <v>67.496046611647373</v>
      </c>
      <c r="AF205" s="9">
        <f t="shared" si="77"/>
        <v>0</v>
      </c>
      <c r="AG205" s="10" t="e">
        <v>#N/A</v>
      </c>
      <c r="AH205" s="9">
        <v>69.958331195558173</v>
      </c>
      <c r="AI205" s="9">
        <f t="shared" si="78"/>
        <v>0</v>
      </c>
      <c r="AJ205" s="10" t="e">
        <v>#N/A</v>
      </c>
      <c r="AK205" s="9">
        <v>66.64490628107157</v>
      </c>
      <c r="AL205" s="9">
        <f t="shared" si="79"/>
        <v>0</v>
      </c>
      <c r="AM205" s="10" t="e">
        <v>#N/A</v>
      </c>
      <c r="AN205" s="9">
        <v>64.74290601135948</v>
      </c>
      <c r="AO205" s="9">
        <f t="shared" si="80"/>
        <v>0</v>
      </c>
      <c r="AP205" s="10" t="e">
        <v>#N/A</v>
      </c>
      <c r="AQ205" s="9">
        <v>65.016713880425172</v>
      </c>
      <c r="AR205" s="9">
        <f t="shared" si="81"/>
        <v>0</v>
      </c>
      <c r="AS205" s="10" t="e">
        <v>#N/A</v>
      </c>
      <c r="AT205" s="9">
        <v>67.368157389305878</v>
      </c>
      <c r="AU205" s="9">
        <f t="shared" si="82"/>
        <v>0</v>
      </c>
      <c r="AV205" s="10" t="e">
        <v>#N/A</v>
      </c>
      <c r="AW205" s="9">
        <v>67.934267527253382</v>
      </c>
      <c r="AX205" s="9">
        <f t="shared" si="83"/>
        <v>0</v>
      </c>
      <c r="AY205" s="10" t="e">
        <v>#N/A</v>
      </c>
      <c r="AZ205" s="9">
        <v>64.035781828403572</v>
      </c>
      <c r="BA205" s="9">
        <f t="shared" si="84"/>
        <v>0</v>
      </c>
      <c r="BB205" s="10" t="e">
        <v>#N/A</v>
      </c>
      <c r="BC205" s="9">
        <v>64.881289623586582</v>
      </c>
      <c r="BD205" s="9">
        <f t="shared" si="85"/>
        <v>0</v>
      </c>
      <c r="BE205" s="10" t="e">
        <v>#N/A</v>
      </c>
      <c r="BF205" s="9">
        <v>65.995981023827483</v>
      </c>
      <c r="BG205" s="9">
        <f t="shared" si="86"/>
        <v>0</v>
      </c>
      <c r="BH205" s="10" t="e">
        <v>#N/A</v>
      </c>
      <c r="BI205" s="9">
        <v>66.760177159222678</v>
      </c>
      <c r="BJ205" s="9">
        <f t="shared" si="87"/>
        <v>0</v>
      </c>
      <c r="BK205" s="10" t="e">
        <v>#N/A</v>
      </c>
      <c r="BL205" s="9">
        <v>67.426049746966271</v>
      </c>
      <c r="BM205" s="9">
        <f t="shared" si="88"/>
        <v>0</v>
      </c>
      <c r="BN205" s="10">
        <v>60.13214782419842</v>
      </c>
      <c r="BO205" s="9">
        <v>67.391172698304572</v>
      </c>
      <c r="BP205" s="9">
        <f t="shared" si="89"/>
        <v>52.693442122891852</v>
      </c>
      <c r="BQ205" s="10" t="e">
        <v>#N/A</v>
      </c>
      <c r="BR205" s="9">
        <v>67.315577933211671</v>
      </c>
      <c r="BS205" s="9">
        <f t="shared" si="90"/>
        <v>0</v>
      </c>
      <c r="BT205" s="10">
        <v>60.018045076903924</v>
      </c>
      <c r="BU205" s="9">
        <v>67.302194688727781</v>
      </c>
      <c r="BV205" s="9">
        <f t="shared" si="91"/>
        <v>53.05883556743364</v>
      </c>
      <c r="BW205" s="10">
        <v>59.732788208667692</v>
      </c>
      <c r="BX205" s="9">
        <v>67.812431889571982</v>
      </c>
      <c r="BY205" s="9">
        <f t="shared" si="92"/>
        <v>65.280642010376624</v>
      </c>
      <c r="BZ205" s="10">
        <v>59.048171724900733</v>
      </c>
      <c r="CA205" s="9">
        <v>65.900535942625282</v>
      </c>
      <c r="CB205" s="9">
        <f t="shared" si="93"/>
        <v>46.954895372351771</v>
      </c>
      <c r="CC205" s="10" t="e">
        <v>#N/A</v>
      </c>
      <c r="CD205" s="9">
        <v>67.593493045431572</v>
      </c>
      <c r="CE205" s="9">
        <f t="shared" si="94"/>
        <v>0</v>
      </c>
      <c r="CF205" s="10" t="e">
        <v>#N/A</v>
      </c>
      <c r="CG205" s="9">
        <v>67.891361179155979</v>
      </c>
      <c r="CH205" s="9">
        <f t="shared" si="95"/>
        <v>0</v>
      </c>
      <c r="CI205" s="10" t="e">
        <v>#N/A</v>
      </c>
      <c r="CJ205" s="9">
        <v>66.548844464032982</v>
      </c>
      <c r="CK205" s="9">
        <f t="shared" si="96"/>
        <v>0</v>
      </c>
      <c r="CL205" s="10" t="e">
        <v>#N/A</v>
      </c>
      <c r="CM205" s="9">
        <v>67.362894383330783</v>
      </c>
      <c r="CN205" s="9">
        <f t="shared" si="97"/>
        <v>0</v>
      </c>
      <c r="CO205" s="10" t="e">
        <v>#N/A</v>
      </c>
      <c r="CP205" s="9">
        <v>61.615029932199768</v>
      </c>
      <c r="CQ205" s="9">
        <f t="shared" si="98"/>
        <v>0</v>
      </c>
      <c r="CR205" s="10" t="e">
        <v>#N/A</v>
      </c>
      <c r="CS205" s="9">
        <v>64.091099331394972</v>
      </c>
      <c r="CT205" s="9">
        <f t="shared" si="99"/>
        <v>0</v>
      </c>
      <c r="CU205" s="10" t="e">
        <v>#N/A</v>
      </c>
      <c r="CV205" s="9">
        <v>61.339249270777565</v>
      </c>
      <c r="CW205" s="9">
        <f t="shared" si="100"/>
        <v>0</v>
      </c>
      <c r="CX205" s="10" t="e">
        <v>#N/A</v>
      </c>
      <c r="CY205" s="9">
        <v>64.699123334312674</v>
      </c>
      <c r="CZ205" s="9">
        <f t="shared" si="101"/>
        <v>0</v>
      </c>
      <c r="DA205" s="6"/>
    </row>
    <row r="206" spans="1:105" s="1" customFormat="1" ht="14.4" customHeight="1" x14ac:dyDescent="0.3">
      <c r="A206" s="13" t="s">
        <v>356</v>
      </c>
      <c r="B206" s="13" t="s">
        <v>357</v>
      </c>
      <c r="C206" s="10">
        <v>2.7612864845267566</v>
      </c>
      <c r="D206" s="9">
        <v>3.7838345929549</v>
      </c>
      <c r="E206" s="9">
        <f t="shared" si="68"/>
        <v>1.0456046340499741</v>
      </c>
      <c r="F206" s="10" t="e">
        <v>#N/A</v>
      </c>
      <c r="G206" s="9">
        <v>14.510699934549898</v>
      </c>
      <c r="H206" s="9">
        <f t="shared" si="69"/>
        <v>0</v>
      </c>
      <c r="I206" s="10" t="e">
        <v>#N/A</v>
      </c>
      <c r="J206" s="9">
        <v>10.317903109156099</v>
      </c>
      <c r="K206" s="9">
        <f t="shared" si="70"/>
        <v>0</v>
      </c>
      <c r="L206" s="10" t="e">
        <v>#N/A</v>
      </c>
      <c r="M206" s="9">
        <v>14.853434541493698</v>
      </c>
      <c r="N206" s="9">
        <f t="shared" si="71"/>
        <v>0</v>
      </c>
      <c r="O206" s="10" t="e">
        <v>#N/A</v>
      </c>
      <c r="P206" s="9">
        <v>14.836137951939797</v>
      </c>
      <c r="Q206" s="9">
        <f t="shared" si="72"/>
        <v>0</v>
      </c>
      <c r="R206" s="10" t="e">
        <v>#N/A</v>
      </c>
      <c r="S206" s="9">
        <v>12.539710651676103</v>
      </c>
      <c r="T206" s="9">
        <f t="shared" si="73"/>
        <v>0</v>
      </c>
      <c r="U206" s="10" t="e">
        <v>#N/A</v>
      </c>
      <c r="V206" s="9">
        <v>16.609600043611998</v>
      </c>
      <c r="W206" s="9">
        <f t="shared" si="74"/>
        <v>0</v>
      </c>
      <c r="X206" s="10" t="e">
        <v>#N/A</v>
      </c>
      <c r="Y206" s="9">
        <v>9.4775303586492967</v>
      </c>
      <c r="Z206" s="9">
        <f t="shared" si="75"/>
        <v>0</v>
      </c>
      <c r="AA206" s="10" t="e">
        <v>#N/A</v>
      </c>
      <c r="AB206" s="9">
        <v>15.497523523033799</v>
      </c>
      <c r="AC206" s="9">
        <f t="shared" si="76"/>
        <v>0</v>
      </c>
      <c r="AD206" s="10" t="e">
        <v>#N/A</v>
      </c>
      <c r="AE206" s="9">
        <v>14.8510653261051</v>
      </c>
      <c r="AF206" s="9">
        <f t="shared" si="77"/>
        <v>0</v>
      </c>
      <c r="AG206" s="10" t="e">
        <v>#N/A</v>
      </c>
      <c r="AH206" s="9">
        <v>16.297425773736599</v>
      </c>
      <c r="AI206" s="9">
        <f t="shared" si="78"/>
        <v>0</v>
      </c>
      <c r="AJ206" s="10" t="e">
        <v>#N/A</v>
      </c>
      <c r="AK206" s="9">
        <v>13.852783658215102</v>
      </c>
      <c r="AL206" s="9">
        <f t="shared" si="79"/>
        <v>0</v>
      </c>
      <c r="AM206" s="10" t="e">
        <v>#N/A</v>
      </c>
      <c r="AN206" s="9">
        <v>9.463303698071698</v>
      </c>
      <c r="AO206" s="9">
        <f t="shared" si="80"/>
        <v>0</v>
      </c>
      <c r="AP206" s="10" t="e">
        <v>#N/A</v>
      </c>
      <c r="AQ206" s="9">
        <v>15.396779976117301</v>
      </c>
      <c r="AR206" s="9">
        <f t="shared" si="81"/>
        <v>0</v>
      </c>
      <c r="AS206" s="10" t="e">
        <v>#N/A</v>
      </c>
      <c r="AT206" s="9">
        <v>15.2293616996079</v>
      </c>
      <c r="AU206" s="9">
        <f t="shared" si="82"/>
        <v>0</v>
      </c>
      <c r="AV206" s="10" t="e">
        <v>#N/A</v>
      </c>
      <c r="AW206" s="9">
        <v>14.644255737650099</v>
      </c>
      <c r="AX206" s="9">
        <f t="shared" si="83"/>
        <v>0</v>
      </c>
      <c r="AY206" s="10" t="e">
        <v>#N/A</v>
      </c>
      <c r="AZ206" s="9">
        <v>16.434353323977</v>
      </c>
      <c r="BA206" s="9">
        <f t="shared" si="84"/>
        <v>0</v>
      </c>
      <c r="BB206" s="10" t="e">
        <v>#N/A</v>
      </c>
      <c r="BC206" s="9">
        <v>15.741113219931499</v>
      </c>
      <c r="BD206" s="9">
        <f t="shared" si="85"/>
        <v>0</v>
      </c>
      <c r="BE206" s="10" t="e">
        <v>#N/A</v>
      </c>
      <c r="BF206" s="9">
        <v>15.243640601161701</v>
      </c>
      <c r="BG206" s="9">
        <f t="shared" si="86"/>
        <v>0</v>
      </c>
      <c r="BH206" s="10" t="e">
        <v>#N/A</v>
      </c>
      <c r="BI206" s="9">
        <v>14.796634113825696</v>
      </c>
      <c r="BJ206" s="9">
        <f t="shared" si="87"/>
        <v>0</v>
      </c>
      <c r="BK206" s="10" t="e">
        <v>#N/A</v>
      </c>
      <c r="BL206" s="9">
        <v>14.296317572127002</v>
      </c>
      <c r="BM206" s="9">
        <f t="shared" si="88"/>
        <v>0</v>
      </c>
      <c r="BN206" s="10" t="e">
        <v>#N/A</v>
      </c>
      <c r="BO206" s="9">
        <v>13.7924926442033</v>
      </c>
      <c r="BP206" s="9">
        <f t="shared" si="89"/>
        <v>0</v>
      </c>
      <c r="BQ206" s="10" t="e">
        <v>#N/A</v>
      </c>
      <c r="BR206" s="9">
        <v>13.469589345218097</v>
      </c>
      <c r="BS206" s="9">
        <f t="shared" si="90"/>
        <v>0</v>
      </c>
      <c r="BT206" s="10" t="e">
        <v>#N/A</v>
      </c>
      <c r="BU206" s="9">
        <v>13.069382704000198</v>
      </c>
      <c r="BV206" s="9">
        <f t="shared" si="91"/>
        <v>0</v>
      </c>
      <c r="BW206" s="10" t="e">
        <v>#N/A</v>
      </c>
      <c r="BX206" s="9">
        <v>12.557937163729697</v>
      </c>
      <c r="BY206" s="9">
        <f t="shared" si="92"/>
        <v>0</v>
      </c>
      <c r="BZ206" s="10" t="e">
        <v>#N/A</v>
      </c>
      <c r="CA206" s="9">
        <v>15.2769638753553</v>
      </c>
      <c r="CB206" s="9">
        <f t="shared" si="93"/>
        <v>0</v>
      </c>
      <c r="CC206" s="10" t="e">
        <v>#N/A</v>
      </c>
      <c r="CD206" s="9">
        <v>15.358528190144803</v>
      </c>
      <c r="CE206" s="9">
        <f t="shared" si="94"/>
        <v>0</v>
      </c>
      <c r="CF206" s="10" t="e">
        <v>#N/A</v>
      </c>
      <c r="CG206" s="9">
        <v>15.429595220188297</v>
      </c>
      <c r="CH206" s="9">
        <f t="shared" si="95"/>
        <v>0</v>
      </c>
      <c r="CI206" s="10" t="e">
        <v>#N/A</v>
      </c>
      <c r="CJ206" s="9">
        <v>14.9304321941284</v>
      </c>
      <c r="CK206" s="9">
        <f t="shared" si="96"/>
        <v>0</v>
      </c>
      <c r="CL206" s="10" t="e">
        <v>#N/A</v>
      </c>
      <c r="CM206" s="9">
        <v>14.197869482013303</v>
      </c>
      <c r="CN206" s="9">
        <f t="shared" si="97"/>
        <v>0</v>
      </c>
      <c r="CO206" s="10" t="e">
        <v>#N/A</v>
      </c>
      <c r="CP206" s="9">
        <v>5.6137474368017983</v>
      </c>
      <c r="CQ206" s="9">
        <f t="shared" si="98"/>
        <v>0</v>
      </c>
      <c r="CR206" s="10" t="e">
        <v>#N/A</v>
      </c>
      <c r="CS206" s="9">
        <v>9.1072946255761025</v>
      </c>
      <c r="CT206" s="9">
        <f t="shared" si="99"/>
        <v>0</v>
      </c>
      <c r="CU206" s="10" t="e">
        <v>#N/A</v>
      </c>
      <c r="CV206" s="9">
        <v>5.7901935239402</v>
      </c>
      <c r="CW206" s="9">
        <f t="shared" si="100"/>
        <v>0</v>
      </c>
      <c r="CX206" s="10" t="e">
        <v>#N/A</v>
      </c>
      <c r="CY206" s="9">
        <v>8.8450067285290004</v>
      </c>
      <c r="CZ206" s="9">
        <f t="shared" si="101"/>
        <v>0</v>
      </c>
      <c r="DA206" s="6"/>
    </row>
    <row r="207" spans="1:105" s="1" customFormat="1" ht="14.4" customHeight="1" x14ac:dyDescent="0.3">
      <c r="A207" s="13" t="s">
        <v>358</v>
      </c>
      <c r="B207" s="13" t="s">
        <v>359</v>
      </c>
      <c r="C207" s="10">
        <v>-9.7900157178675986</v>
      </c>
      <c r="D207" s="9">
        <v>-9.6922563636663988</v>
      </c>
      <c r="E207" s="9">
        <f t="shared" si="68"/>
        <v>9.5568913338356515E-3</v>
      </c>
      <c r="F207" s="10" t="e">
        <v>#N/A</v>
      </c>
      <c r="G207" s="9">
        <v>1.9031452136910012</v>
      </c>
      <c r="H207" s="9">
        <f t="shared" si="69"/>
        <v>0</v>
      </c>
      <c r="I207" s="10">
        <v>-7.758986816025601</v>
      </c>
      <c r="J207" s="9">
        <v>-3.2654216640544007</v>
      </c>
      <c r="K207" s="9">
        <f t="shared" si="70"/>
        <v>20.192127775009958</v>
      </c>
      <c r="L207" s="10" t="e">
        <v>#N/A</v>
      </c>
      <c r="M207" s="9">
        <v>1.2113726629225994</v>
      </c>
      <c r="N207" s="9">
        <f t="shared" si="71"/>
        <v>0</v>
      </c>
      <c r="O207" s="10">
        <v>-1.9967980776536471</v>
      </c>
      <c r="P207" s="9">
        <v>1.0271304870809992</v>
      </c>
      <c r="Q207" s="9">
        <f t="shared" si="72"/>
        <v>9.1441439646181379</v>
      </c>
      <c r="R207" s="10" t="e">
        <v>#N/A</v>
      </c>
      <c r="S207" s="9">
        <v>-0.36789540999679815</v>
      </c>
      <c r="T207" s="9">
        <f t="shared" si="73"/>
        <v>0</v>
      </c>
      <c r="U207" s="10" t="e">
        <v>#N/A</v>
      </c>
      <c r="V207" s="9">
        <v>4.8488167103604987</v>
      </c>
      <c r="W207" s="9">
        <f t="shared" si="74"/>
        <v>0</v>
      </c>
      <c r="X207" s="10">
        <v>-5.3057777491939788</v>
      </c>
      <c r="Y207" s="9">
        <v>-3.8207062645814993</v>
      </c>
      <c r="Z207" s="9">
        <f t="shared" si="75"/>
        <v>2.2054373144091142</v>
      </c>
      <c r="AA207" s="10" t="e">
        <v>#N/A</v>
      </c>
      <c r="AB207" s="9">
        <v>3.323011442265102</v>
      </c>
      <c r="AC207" s="9">
        <f t="shared" si="76"/>
        <v>0</v>
      </c>
      <c r="AD207" s="10">
        <v>-1.3692329675339288</v>
      </c>
      <c r="AE207" s="9">
        <v>2.4140515026833</v>
      </c>
      <c r="AF207" s="9">
        <f t="shared" si="77"/>
        <v>14.313241382586858</v>
      </c>
      <c r="AG207" s="10">
        <v>-0.22820549458898753</v>
      </c>
      <c r="AH207" s="9">
        <v>4.7051676569036012</v>
      </c>
      <c r="AI207" s="9">
        <f t="shared" si="78"/>
        <v>24.338170651867916</v>
      </c>
      <c r="AJ207" s="10" t="e">
        <v>#N/A</v>
      </c>
      <c r="AK207" s="9">
        <v>0.74967083003850021</v>
      </c>
      <c r="AL207" s="9">
        <f t="shared" si="79"/>
        <v>0</v>
      </c>
      <c r="AM207" s="10" t="e">
        <v>#N/A</v>
      </c>
      <c r="AN207" s="9">
        <v>-4.0066596823461005</v>
      </c>
      <c r="AO207" s="9">
        <f t="shared" si="80"/>
        <v>0</v>
      </c>
      <c r="AP207" s="10" t="e">
        <v>#N/A</v>
      </c>
      <c r="AQ207" s="9">
        <v>4.2102315725875989</v>
      </c>
      <c r="AR207" s="9">
        <f t="shared" si="81"/>
        <v>0</v>
      </c>
      <c r="AS207" s="10">
        <v>-0.85577060470870592</v>
      </c>
      <c r="AT207" s="9">
        <v>3.5966887194944981</v>
      </c>
      <c r="AU207" s="9">
        <f t="shared" si="82"/>
        <v>19.824394033684051</v>
      </c>
      <c r="AV207" s="10" t="e">
        <v>#N/A</v>
      </c>
      <c r="AW207" s="9">
        <v>2.8657224727588009</v>
      </c>
      <c r="AX207" s="9">
        <f t="shared" si="83"/>
        <v>0</v>
      </c>
      <c r="AY207" s="10" t="e">
        <v>#N/A</v>
      </c>
      <c r="AZ207" s="9">
        <v>5.4252652364409037</v>
      </c>
      <c r="BA207" s="9">
        <f t="shared" si="84"/>
        <v>0</v>
      </c>
      <c r="BB207" s="10">
        <v>2.1679521985953905</v>
      </c>
      <c r="BC207" s="9">
        <v>4.2534613193219037</v>
      </c>
      <c r="BD207" s="9">
        <f t="shared" si="85"/>
        <v>4.3493482926334748</v>
      </c>
      <c r="BE207" s="10">
        <v>1.0839760992976935</v>
      </c>
      <c r="BF207" s="9">
        <v>3.3802272666485997</v>
      </c>
      <c r="BG207" s="9">
        <f t="shared" si="86"/>
        <v>5.2727694235603995</v>
      </c>
      <c r="BH207" s="10">
        <v>1.1410274729449412</v>
      </c>
      <c r="BI207" s="9">
        <v>2.6045945031459006</v>
      </c>
      <c r="BJ207" s="9">
        <f t="shared" si="87"/>
        <v>2.1420284518912558</v>
      </c>
      <c r="BK207" s="10">
        <v>1.0269247256504492</v>
      </c>
      <c r="BL207" s="9">
        <v>1.8209790377071009</v>
      </c>
      <c r="BM207" s="9">
        <f t="shared" si="88"/>
        <v>0.63052225049576238</v>
      </c>
      <c r="BN207" s="10" t="e">
        <v>#N/A</v>
      </c>
      <c r="BO207" s="9">
        <v>1.1855097571267024</v>
      </c>
      <c r="BP207" s="9">
        <f t="shared" si="89"/>
        <v>0</v>
      </c>
      <c r="BQ207" s="10" t="e">
        <v>#N/A</v>
      </c>
      <c r="BR207" s="9">
        <v>0.74511544234480098</v>
      </c>
      <c r="BS207" s="9">
        <f t="shared" si="90"/>
        <v>0</v>
      </c>
      <c r="BT207" s="10">
        <v>-0.57051373647247061</v>
      </c>
      <c r="BU207" s="9">
        <v>0.25311441884220187</v>
      </c>
      <c r="BV207" s="9">
        <f t="shared" si="91"/>
        <v>0.67836333822705031</v>
      </c>
      <c r="BW207" s="10">
        <v>-1.0839760992976935</v>
      </c>
      <c r="BX207" s="9">
        <v>-0.61661218468880108</v>
      </c>
      <c r="BY207" s="9">
        <f t="shared" si="92"/>
        <v>0.21842902867854805</v>
      </c>
      <c r="BZ207" s="10">
        <v>0.96987335200320146</v>
      </c>
      <c r="CA207" s="9">
        <v>3.4130961129928998</v>
      </c>
      <c r="CB207" s="9">
        <f t="shared" si="93"/>
        <v>5.9693374598181244</v>
      </c>
      <c r="CC207" s="10" t="e">
        <v>#N/A</v>
      </c>
      <c r="CD207" s="9">
        <v>2.7234050071944012</v>
      </c>
      <c r="CE207" s="9">
        <f t="shared" si="94"/>
        <v>0</v>
      </c>
      <c r="CF207" s="10" t="e">
        <v>#N/A</v>
      </c>
      <c r="CG207" s="9">
        <v>2.7418584831135995</v>
      </c>
      <c r="CH207" s="9">
        <f t="shared" si="95"/>
        <v>0</v>
      </c>
      <c r="CI207" s="10">
        <v>1.1410274729449412</v>
      </c>
      <c r="CJ207" s="9">
        <v>2.7260637394421998</v>
      </c>
      <c r="CK207" s="9">
        <f t="shared" si="96"/>
        <v>2.5123399661115684</v>
      </c>
      <c r="CL207" s="10" t="e">
        <v>#N/A</v>
      </c>
      <c r="CM207" s="9">
        <v>1.747185473559199</v>
      </c>
      <c r="CN207" s="9">
        <f t="shared" si="97"/>
        <v>0</v>
      </c>
      <c r="CO207" s="10">
        <v>-8.3294478820614177</v>
      </c>
      <c r="CP207" s="9">
        <v>-7.8027254403708</v>
      </c>
      <c r="CQ207" s="9">
        <f t="shared" si="98"/>
        <v>0.27743653058052625</v>
      </c>
      <c r="CR207" s="10" t="e">
        <v>#N/A</v>
      </c>
      <c r="CS207" s="9">
        <v>-4.1611939325542977</v>
      </c>
      <c r="CT207" s="9">
        <f t="shared" si="99"/>
        <v>0</v>
      </c>
      <c r="CU207" s="10">
        <v>-9.9269390146209915</v>
      </c>
      <c r="CV207" s="9">
        <v>-7.5284287772126994</v>
      </c>
      <c r="CW207" s="9">
        <f t="shared" si="100"/>
        <v>5.7528513589523813</v>
      </c>
      <c r="CX207" s="10" t="e">
        <v>#N/A</v>
      </c>
      <c r="CY207" s="9">
        <v>-4.8391393455032983</v>
      </c>
      <c r="CZ207" s="9">
        <f t="shared" si="101"/>
        <v>0</v>
      </c>
      <c r="DA207" s="6"/>
    </row>
    <row r="208" spans="1:105" s="1" customFormat="1" ht="14.4" customHeight="1" x14ac:dyDescent="0.3">
      <c r="A208" s="13" t="s">
        <v>360</v>
      </c>
      <c r="B208" s="13" t="s">
        <v>361</v>
      </c>
      <c r="C208" s="10">
        <v>-6.0018045076903928</v>
      </c>
      <c r="D208" s="9">
        <v>-3.3129099785099996</v>
      </c>
      <c r="E208" s="9">
        <f t="shared" si="68"/>
        <v>7.2301537890562484</v>
      </c>
      <c r="F208" s="10" t="e">
        <v>#N/A</v>
      </c>
      <c r="G208" s="9">
        <v>8.2556361594807974</v>
      </c>
      <c r="H208" s="9">
        <f t="shared" si="69"/>
        <v>0</v>
      </c>
      <c r="I208" s="10">
        <v>-3.0807741769513406</v>
      </c>
      <c r="J208" s="9">
        <v>2.4420511460334993</v>
      </c>
      <c r="K208" s="9">
        <f t="shared" si="70"/>
        <v>30.501599548202602</v>
      </c>
      <c r="L208" s="10" t="e">
        <v>#N/A</v>
      </c>
      <c r="M208" s="9">
        <v>6.3971658893281997</v>
      </c>
      <c r="N208" s="9">
        <f t="shared" si="71"/>
        <v>0</v>
      </c>
      <c r="O208" s="10">
        <v>1.7115412094174118</v>
      </c>
      <c r="P208" s="9">
        <v>5.9597654726758016</v>
      </c>
      <c r="Q208" s="9">
        <f t="shared" si="72"/>
        <v>18.04740939093729</v>
      </c>
      <c r="R208" s="10" t="e">
        <v>#N/A</v>
      </c>
      <c r="S208" s="9">
        <v>6.145743389906702</v>
      </c>
      <c r="T208" s="9">
        <f t="shared" si="73"/>
        <v>0</v>
      </c>
      <c r="U208" s="10" t="e">
        <v>#N/A</v>
      </c>
      <c r="V208" s="9">
        <v>9.7018649313341037</v>
      </c>
      <c r="W208" s="9">
        <f t="shared" si="74"/>
        <v>0</v>
      </c>
      <c r="X208" s="10" t="e">
        <v>#N/A</v>
      </c>
      <c r="Y208" s="9">
        <v>2.2401249656394988</v>
      </c>
      <c r="Z208" s="9">
        <f t="shared" si="75"/>
        <v>0</v>
      </c>
      <c r="AA208" s="10" t="e">
        <v>#N/A</v>
      </c>
      <c r="AB208" s="9">
        <v>8.6937659876368976</v>
      </c>
      <c r="AC208" s="9">
        <f t="shared" si="76"/>
        <v>0</v>
      </c>
      <c r="AD208" s="10" t="e">
        <v>#N/A</v>
      </c>
      <c r="AE208" s="9">
        <v>8.006249274953003</v>
      </c>
      <c r="AF208" s="9">
        <f t="shared" si="77"/>
        <v>0</v>
      </c>
      <c r="AG208" s="10" t="e">
        <v>#N/A</v>
      </c>
      <c r="AH208" s="9">
        <v>10.811715736508599</v>
      </c>
      <c r="AI208" s="9">
        <f t="shared" si="78"/>
        <v>0</v>
      </c>
      <c r="AJ208" s="10" t="e">
        <v>#N/A</v>
      </c>
      <c r="AK208" s="9">
        <v>5.9804175303984017</v>
      </c>
      <c r="AL208" s="9">
        <f t="shared" si="79"/>
        <v>0</v>
      </c>
      <c r="AM208" s="10">
        <v>-1.5403870884756721</v>
      </c>
      <c r="AN208" s="9">
        <v>1.9150035038217013</v>
      </c>
      <c r="AO208" s="9">
        <f t="shared" si="80"/>
        <v>11.939724145337193</v>
      </c>
      <c r="AP208" s="10" t="e">
        <v>#N/A</v>
      </c>
      <c r="AQ208" s="9">
        <v>9.6209454885934029</v>
      </c>
      <c r="AR208" s="9">
        <f t="shared" si="81"/>
        <v>0</v>
      </c>
      <c r="AS208" s="10">
        <v>2.3391063195371302</v>
      </c>
      <c r="AT208" s="9">
        <v>9.3761030605331008</v>
      </c>
      <c r="AU208" s="9">
        <f t="shared" si="82"/>
        <v>49.51932313278791</v>
      </c>
      <c r="AV208" s="10" t="e">
        <v>#N/A</v>
      </c>
      <c r="AW208" s="9">
        <v>8.8561216234522</v>
      </c>
      <c r="AX208" s="9">
        <f t="shared" si="83"/>
        <v>0</v>
      </c>
      <c r="AY208" s="10" t="e">
        <v>#N/A</v>
      </c>
      <c r="AZ208" s="9">
        <v>10.181437094031498</v>
      </c>
      <c r="BA208" s="9">
        <f t="shared" si="84"/>
        <v>0</v>
      </c>
      <c r="BB208" s="10" t="e">
        <v>#N/A</v>
      </c>
      <c r="BC208" s="9">
        <v>9.1321696504175982</v>
      </c>
      <c r="BD208" s="9">
        <f t="shared" si="85"/>
        <v>0</v>
      </c>
      <c r="BE208" s="10" t="e">
        <v>#N/A</v>
      </c>
      <c r="BF208" s="9">
        <v>8.483780924956303</v>
      </c>
      <c r="BG208" s="9">
        <f t="shared" si="86"/>
        <v>0</v>
      </c>
      <c r="BH208" s="10">
        <v>3.6512879134238148</v>
      </c>
      <c r="BI208" s="9">
        <v>7.8455571319506028</v>
      </c>
      <c r="BJ208" s="9">
        <f t="shared" si="87"/>
        <v>17.591894277481313</v>
      </c>
      <c r="BK208" s="10" t="e">
        <v>#N/A</v>
      </c>
      <c r="BL208" s="9">
        <v>7.2154695015685029</v>
      </c>
      <c r="BM208" s="9">
        <f t="shared" si="88"/>
        <v>0</v>
      </c>
      <c r="BN208" s="10" t="e">
        <v>#N/A</v>
      </c>
      <c r="BO208" s="9">
        <v>6.6567661408024001</v>
      </c>
      <c r="BP208" s="9">
        <f t="shared" si="89"/>
        <v>0</v>
      </c>
      <c r="BQ208" s="10" t="e">
        <v>#N/A</v>
      </c>
      <c r="BR208" s="9">
        <v>6.2310292073867011</v>
      </c>
      <c r="BS208" s="9">
        <f t="shared" si="90"/>
        <v>0</v>
      </c>
      <c r="BT208" s="10">
        <v>2.3391063195371302</v>
      </c>
      <c r="BU208" s="9">
        <v>5.8140702695540014</v>
      </c>
      <c r="BV208" s="9">
        <f t="shared" si="91"/>
        <v>12.075374453916856</v>
      </c>
      <c r="BW208" s="10">
        <v>2.8867995065507017</v>
      </c>
      <c r="BX208" s="9">
        <v>4.9992701357949016</v>
      </c>
      <c r="BY208" s="9">
        <f t="shared" si="92"/>
        <v>4.4625321594193856</v>
      </c>
      <c r="BZ208" s="10" t="e">
        <v>#N/A</v>
      </c>
      <c r="CA208" s="9">
        <v>8.5070571656404006</v>
      </c>
      <c r="CB208" s="9">
        <f t="shared" si="93"/>
        <v>0</v>
      </c>
      <c r="CC208" s="10">
        <v>3.9935961553072943</v>
      </c>
      <c r="CD208" s="9">
        <v>7.6883669311460032</v>
      </c>
      <c r="CE208" s="9">
        <f t="shared" si="94"/>
        <v>13.651331085991774</v>
      </c>
      <c r="CF208" s="10" t="e">
        <v>#N/A</v>
      </c>
      <c r="CG208" s="9">
        <v>7.6968687563796969</v>
      </c>
      <c r="CH208" s="9">
        <f t="shared" si="95"/>
        <v>0</v>
      </c>
      <c r="CI208" s="10">
        <v>4.3929557708380251</v>
      </c>
      <c r="CJ208" s="9">
        <v>7.9218416917178978</v>
      </c>
      <c r="CK208" s="9">
        <f t="shared" si="96"/>
        <v>12.453035842584187</v>
      </c>
      <c r="CL208" s="10" t="e">
        <v>#N/A</v>
      </c>
      <c r="CM208" s="9">
        <v>7.1786316083325019</v>
      </c>
      <c r="CN208" s="9">
        <f t="shared" si="97"/>
        <v>0</v>
      </c>
      <c r="CO208" s="10">
        <v>-4.467054580426792</v>
      </c>
      <c r="CP208" s="9">
        <v>-1.440620401159201</v>
      </c>
      <c r="CQ208" s="9">
        <f t="shared" si="98"/>
        <v>9.1593038414390975</v>
      </c>
      <c r="CR208" s="10" t="e">
        <v>#N/A</v>
      </c>
      <c r="CS208" s="9">
        <v>1.9264744798337006</v>
      </c>
      <c r="CT208" s="9">
        <f t="shared" si="99"/>
        <v>0</v>
      </c>
      <c r="CU208" s="10" t="e">
        <v>#N/A</v>
      </c>
      <c r="CV208" s="9">
        <v>-1.2275456282041013</v>
      </c>
      <c r="CW208" s="9">
        <f t="shared" si="100"/>
        <v>0</v>
      </c>
      <c r="CX208" s="10" t="e">
        <v>#N/A</v>
      </c>
      <c r="CY208" s="9">
        <v>0.9409155633349009</v>
      </c>
      <c r="CZ208" s="9">
        <f t="shared" si="101"/>
        <v>0</v>
      </c>
      <c r="DA208" s="6"/>
    </row>
    <row r="209" spans="1:105" s="1" customFormat="1" ht="14.4" customHeight="1" x14ac:dyDescent="0.3">
      <c r="A209" s="13" t="s">
        <v>362</v>
      </c>
      <c r="B209" s="13" t="s">
        <v>363</v>
      </c>
      <c r="C209" s="10">
        <v>-2.167952198595394</v>
      </c>
      <c r="D209" s="9">
        <v>1.3345416326780999</v>
      </c>
      <c r="E209" s="9">
        <f t="shared" si="68"/>
        <v>12.267463038108877</v>
      </c>
      <c r="F209" s="10" t="e">
        <v>#N/A</v>
      </c>
      <c r="G209" s="9">
        <v>12.482732622100304</v>
      </c>
      <c r="H209" s="9">
        <f t="shared" si="69"/>
        <v>0</v>
      </c>
      <c r="I209" s="10">
        <v>1.312181593886681</v>
      </c>
      <c r="J209" s="9">
        <v>6.9594816430099016</v>
      </c>
      <c r="K209" s="9">
        <f t="shared" si="70"/>
        <v>31.891997844827131</v>
      </c>
      <c r="L209" s="10" t="e">
        <v>#N/A</v>
      </c>
      <c r="M209" s="9">
        <v>10.6503274487476</v>
      </c>
      <c r="N209" s="9">
        <f t="shared" si="71"/>
        <v>0</v>
      </c>
      <c r="O209" s="10" t="e">
        <v>#N/A</v>
      </c>
      <c r="P209" s="9">
        <v>10.254219844939403</v>
      </c>
      <c r="Q209" s="9">
        <f t="shared" si="72"/>
        <v>0</v>
      </c>
      <c r="R209" s="10" t="e">
        <v>#N/A</v>
      </c>
      <c r="S209" s="9">
        <v>10.559562269122498</v>
      </c>
      <c r="T209" s="9">
        <f t="shared" si="73"/>
        <v>0</v>
      </c>
      <c r="U209" s="10" t="e">
        <v>#N/A</v>
      </c>
      <c r="V209" s="9">
        <v>13.4978774596939</v>
      </c>
      <c r="W209" s="9">
        <f t="shared" si="74"/>
        <v>0</v>
      </c>
      <c r="X209" s="10" t="e">
        <v>#N/A</v>
      </c>
      <c r="Y209" s="9">
        <v>6.5998595411766026</v>
      </c>
      <c r="Z209" s="9">
        <f t="shared" si="75"/>
        <v>0</v>
      </c>
      <c r="AA209" s="10" t="e">
        <v>#N/A</v>
      </c>
      <c r="AB209" s="9">
        <v>12.709214807272904</v>
      </c>
      <c r="AC209" s="9">
        <f t="shared" si="76"/>
        <v>0</v>
      </c>
      <c r="AD209" s="10" t="e">
        <v>#N/A</v>
      </c>
      <c r="AE209" s="9">
        <v>12.140325353295101</v>
      </c>
      <c r="AF209" s="9">
        <f t="shared" si="77"/>
        <v>0</v>
      </c>
      <c r="AG209" s="10" t="e">
        <v>#N/A</v>
      </c>
      <c r="AH209" s="9">
        <v>14.829960588962297</v>
      </c>
      <c r="AI209" s="9">
        <f t="shared" si="78"/>
        <v>0</v>
      </c>
      <c r="AJ209" s="10">
        <v>4.4500071444852694</v>
      </c>
      <c r="AK209" s="9">
        <v>10.015972347673699</v>
      </c>
      <c r="AL209" s="9">
        <f t="shared" si="79"/>
        <v>30.979968643104421</v>
      </c>
      <c r="AM209" s="10" t="e">
        <v>#N/A</v>
      </c>
      <c r="AN209" s="9">
        <v>6.3402479870357027</v>
      </c>
      <c r="AO209" s="9">
        <f t="shared" si="80"/>
        <v>0</v>
      </c>
      <c r="AP209" s="10" t="e">
        <v>#N/A</v>
      </c>
      <c r="AQ209" s="9">
        <v>13.478445791541201</v>
      </c>
      <c r="AR209" s="9">
        <f t="shared" si="81"/>
        <v>0</v>
      </c>
      <c r="AS209" s="10" t="e">
        <v>#N/A</v>
      </c>
      <c r="AT209" s="9">
        <v>13.419356889566199</v>
      </c>
      <c r="AU209" s="9">
        <f t="shared" si="82"/>
        <v>0</v>
      </c>
      <c r="AV209" s="10" t="e">
        <v>#N/A</v>
      </c>
      <c r="AW209" s="9">
        <v>12.9933382971148</v>
      </c>
      <c r="AX209" s="9">
        <f t="shared" si="83"/>
        <v>0</v>
      </c>
      <c r="AY209" s="10" t="e">
        <v>#N/A</v>
      </c>
      <c r="AZ209" s="9">
        <v>13.608346757162703</v>
      </c>
      <c r="BA209" s="9">
        <f t="shared" si="84"/>
        <v>0</v>
      </c>
      <c r="BB209" s="10" t="e">
        <v>#N/A</v>
      </c>
      <c r="BC209" s="9">
        <v>12.833164999576798</v>
      </c>
      <c r="BD209" s="9">
        <f t="shared" si="85"/>
        <v>0</v>
      </c>
      <c r="BE209" s="10" t="e">
        <v>#N/A</v>
      </c>
      <c r="BF209" s="9">
        <v>12.368829989235198</v>
      </c>
      <c r="BG209" s="9">
        <f t="shared" si="86"/>
        <v>0</v>
      </c>
      <c r="BH209" s="10" t="e">
        <v>#N/A</v>
      </c>
      <c r="BI209" s="9">
        <v>11.845411388283399</v>
      </c>
      <c r="BJ209" s="9">
        <f t="shared" si="87"/>
        <v>0</v>
      </c>
      <c r="BK209" s="10" t="e">
        <v>#N/A</v>
      </c>
      <c r="BL209" s="9">
        <v>11.3073137412085</v>
      </c>
      <c r="BM209" s="9">
        <f t="shared" si="88"/>
        <v>0</v>
      </c>
      <c r="BN209" s="10" t="e">
        <v>#N/A</v>
      </c>
      <c r="BO209" s="9">
        <v>10.8039693043707</v>
      </c>
      <c r="BP209" s="9">
        <f t="shared" si="89"/>
        <v>0</v>
      </c>
      <c r="BQ209" s="10" t="e">
        <v>#N/A</v>
      </c>
      <c r="BR209" s="9">
        <v>10.412213154661398</v>
      </c>
      <c r="BS209" s="9">
        <f t="shared" si="90"/>
        <v>0</v>
      </c>
      <c r="BT209" s="10" t="e">
        <v>#N/A</v>
      </c>
      <c r="BU209" s="9">
        <v>10.037922267939603</v>
      </c>
      <c r="BV209" s="9">
        <f t="shared" si="91"/>
        <v>0</v>
      </c>
      <c r="BW209" s="10" t="e">
        <v>#N/A</v>
      </c>
      <c r="BX209" s="9">
        <v>9.265598986403802</v>
      </c>
      <c r="BY209" s="9">
        <f t="shared" si="92"/>
        <v>0</v>
      </c>
      <c r="BZ209" s="10" t="e">
        <v>#N/A</v>
      </c>
      <c r="CA209" s="9">
        <v>12.395662224886902</v>
      </c>
      <c r="CB209" s="9">
        <f t="shared" si="93"/>
        <v>0</v>
      </c>
      <c r="CC209" s="10" t="e">
        <v>#N/A</v>
      </c>
      <c r="CD209" s="9">
        <v>11.6085585610499</v>
      </c>
      <c r="CE209" s="9">
        <f t="shared" si="94"/>
        <v>0</v>
      </c>
      <c r="CF209" s="10" t="e">
        <v>#N/A</v>
      </c>
      <c r="CG209" s="9">
        <v>11.6106893326624</v>
      </c>
      <c r="CH209" s="9">
        <f t="shared" si="95"/>
        <v>0</v>
      </c>
      <c r="CI209" s="10" t="e">
        <v>#N/A</v>
      </c>
      <c r="CJ209" s="9">
        <v>11.853978942800904</v>
      </c>
      <c r="CK209" s="9">
        <f t="shared" si="96"/>
        <v>0</v>
      </c>
      <c r="CL209" s="10" t="e">
        <v>#N/A</v>
      </c>
      <c r="CM209" s="9">
        <v>11.2782164228101</v>
      </c>
      <c r="CN209" s="9">
        <f t="shared" si="97"/>
        <v>0</v>
      </c>
      <c r="CO209" s="10" t="e">
        <v>#N/A</v>
      </c>
      <c r="CP209" s="9">
        <v>3.1902924337742</v>
      </c>
      <c r="CQ209" s="9">
        <f t="shared" si="98"/>
        <v>0</v>
      </c>
      <c r="CR209" s="10" t="e">
        <v>#N/A</v>
      </c>
      <c r="CS209" s="9">
        <v>6.2698658317994997</v>
      </c>
      <c r="CT209" s="9">
        <f t="shared" si="99"/>
        <v>0</v>
      </c>
      <c r="CU209" s="10" t="e">
        <v>#N/A</v>
      </c>
      <c r="CV209" s="9">
        <v>3.3724181513600016</v>
      </c>
      <c r="CW209" s="9">
        <f t="shared" si="100"/>
        <v>0</v>
      </c>
      <c r="CX209" s="10" t="e">
        <v>#N/A</v>
      </c>
      <c r="CY209" s="9">
        <v>5.5069556112974993</v>
      </c>
      <c r="CZ209" s="9">
        <f t="shared" si="101"/>
        <v>0</v>
      </c>
      <c r="DA209" s="6"/>
    </row>
    <row r="210" spans="1:105" s="1" customFormat="1" ht="14.4" customHeight="1" x14ac:dyDescent="0.3">
      <c r="A210" s="13" t="s">
        <v>364</v>
      </c>
      <c r="B210" s="13" t="s">
        <v>365</v>
      </c>
      <c r="C210" s="10">
        <v>-3.4116721441053741</v>
      </c>
      <c r="D210" s="9">
        <v>-3.1188273892551983</v>
      </c>
      <c r="E210" s="9">
        <f t="shared" si="68"/>
        <v>8.575805044325957E-2</v>
      </c>
      <c r="F210" s="10" t="e">
        <v>#N/A</v>
      </c>
      <c r="G210" s="9">
        <v>8.0129188985833011</v>
      </c>
      <c r="H210" s="9">
        <f t="shared" si="69"/>
        <v>0</v>
      </c>
      <c r="I210" s="10">
        <v>-0.6846164837669626</v>
      </c>
      <c r="J210" s="9">
        <v>3.1893076351733001</v>
      </c>
      <c r="K210" s="9">
        <f t="shared" si="70"/>
        <v>15.00728807930709</v>
      </c>
      <c r="L210" s="10" t="e">
        <v>#N/A</v>
      </c>
      <c r="M210" s="9">
        <v>7.5267815366432984</v>
      </c>
      <c r="N210" s="9">
        <f t="shared" si="71"/>
        <v>0</v>
      </c>
      <c r="O210" s="10">
        <v>2.396157693184378</v>
      </c>
      <c r="P210" s="9">
        <v>7.3234695936069016</v>
      </c>
      <c r="Q210" s="9">
        <f t="shared" si="72"/>
        <v>24.278402564045422</v>
      </c>
      <c r="R210" s="10" t="e">
        <v>#N/A</v>
      </c>
      <c r="S210" s="9">
        <v>5.8329774984387015</v>
      </c>
      <c r="T210" s="9">
        <f t="shared" si="73"/>
        <v>0</v>
      </c>
      <c r="U210" s="10" t="e">
        <v>#N/A</v>
      </c>
      <c r="V210" s="9">
        <v>10.244198469444399</v>
      </c>
      <c r="W210" s="9">
        <f t="shared" si="74"/>
        <v>0</v>
      </c>
      <c r="X210" s="10" t="e">
        <v>#N/A</v>
      </c>
      <c r="Y210" s="9">
        <v>2.5985840489202019</v>
      </c>
      <c r="Z210" s="9">
        <f t="shared" si="75"/>
        <v>0</v>
      </c>
      <c r="AA210" s="10" t="e">
        <v>#N/A</v>
      </c>
      <c r="AB210" s="9">
        <v>8.9880403196437015</v>
      </c>
      <c r="AC210" s="9">
        <f t="shared" si="76"/>
        <v>0</v>
      </c>
      <c r="AD210" s="10" t="e">
        <v>#N/A</v>
      </c>
      <c r="AE210" s="9">
        <v>8.2095362851731011</v>
      </c>
      <c r="AF210" s="9">
        <f t="shared" si="77"/>
        <v>0</v>
      </c>
      <c r="AG210" s="10" t="e">
        <v>#N/A</v>
      </c>
      <c r="AH210" s="9">
        <v>10.397941260587402</v>
      </c>
      <c r="AI210" s="9">
        <f t="shared" si="78"/>
        <v>0</v>
      </c>
      <c r="AJ210" s="10" t="e">
        <v>#N/A</v>
      </c>
      <c r="AK210" s="9">
        <v>6.871037877678198</v>
      </c>
      <c r="AL210" s="9">
        <f t="shared" si="79"/>
        <v>0</v>
      </c>
      <c r="AM210" s="10" t="e">
        <v>#N/A</v>
      </c>
      <c r="AN210" s="9">
        <v>2.4416058081547014</v>
      </c>
      <c r="AO210" s="9">
        <f t="shared" si="80"/>
        <v>0</v>
      </c>
      <c r="AP210" s="10" t="e">
        <v>#N/A</v>
      </c>
      <c r="AQ210" s="9">
        <v>9.5353511732486993</v>
      </c>
      <c r="AR210" s="9">
        <f t="shared" si="81"/>
        <v>0</v>
      </c>
      <c r="AS210" s="10" t="e">
        <v>#N/A</v>
      </c>
      <c r="AT210" s="9">
        <v>9.1606290933654009</v>
      </c>
      <c r="AU210" s="9">
        <f t="shared" si="82"/>
        <v>0</v>
      </c>
      <c r="AV210" s="10" t="e">
        <v>#N/A</v>
      </c>
      <c r="AW210" s="9">
        <v>8.5219336153257998</v>
      </c>
      <c r="AX210" s="9">
        <f t="shared" si="83"/>
        <v>0</v>
      </c>
      <c r="AY210" s="10" t="e">
        <v>#N/A</v>
      </c>
      <c r="AZ210" s="9">
        <v>10.513983975158197</v>
      </c>
      <c r="BA210" s="9">
        <f t="shared" si="84"/>
        <v>0</v>
      </c>
      <c r="BB210" s="10" t="e">
        <v>#N/A</v>
      </c>
      <c r="BC210" s="9">
        <v>9.4974594717216974</v>
      </c>
      <c r="BD210" s="9">
        <f t="shared" si="85"/>
        <v>0</v>
      </c>
      <c r="BE210" s="10" t="e">
        <v>#N/A</v>
      </c>
      <c r="BF210" s="9">
        <v>8.7887876956465973</v>
      </c>
      <c r="BG210" s="9">
        <f t="shared" si="86"/>
        <v>0</v>
      </c>
      <c r="BH210" s="10" t="e">
        <v>#N/A</v>
      </c>
      <c r="BI210" s="9">
        <v>8.1466852499574003</v>
      </c>
      <c r="BJ210" s="9">
        <f t="shared" si="87"/>
        <v>0</v>
      </c>
      <c r="BK210" s="10" t="e">
        <v>#N/A</v>
      </c>
      <c r="BL210" s="9">
        <v>7.4928755888160978</v>
      </c>
      <c r="BM210" s="9">
        <f t="shared" si="88"/>
        <v>0</v>
      </c>
      <c r="BN210" s="10" t="e">
        <v>#N/A</v>
      </c>
      <c r="BO210" s="9">
        <v>6.9133710997791979</v>
      </c>
      <c r="BP210" s="9">
        <f t="shared" si="89"/>
        <v>0</v>
      </c>
      <c r="BQ210" s="10" t="e">
        <v>#N/A</v>
      </c>
      <c r="BR210" s="9">
        <v>6.5125797523583984</v>
      </c>
      <c r="BS210" s="9">
        <f t="shared" si="90"/>
        <v>0</v>
      </c>
      <c r="BT210" s="10" t="e">
        <v>#N/A</v>
      </c>
      <c r="BU210" s="9">
        <v>6.0663973268113978</v>
      </c>
      <c r="BV210" s="9">
        <f t="shared" si="91"/>
        <v>0</v>
      </c>
      <c r="BW210" s="10" t="e">
        <v>#N/A</v>
      </c>
      <c r="BX210" s="9">
        <v>5.3412891065444015</v>
      </c>
      <c r="BY210" s="9">
        <f t="shared" si="92"/>
        <v>0</v>
      </c>
      <c r="BZ210" s="10" t="e">
        <v>#N/A</v>
      </c>
      <c r="CA210" s="9">
        <v>8.8266592082449975</v>
      </c>
      <c r="CB210" s="9">
        <f t="shared" si="93"/>
        <v>0</v>
      </c>
      <c r="CC210" s="10" t="e">
        <v>#N/A</v>
      </c>
      <c r="CD210" s="9">
        <v>8.3924518915827022</v>
      </c>
      <c r="CE210" s="9">
        <f t="shared" si="94"/>
        <v>0</v>
      </c>
      <c r="CF210" s="10" t="e">
        <v>#N/A</v>
      </c>
      <c r="CG210" s="9">
        <v>8.4165186162402037</v>
      </c>
      <c r="CH210" s="9">
        <f t="shared" si="95"/>
        <v>0</v>
      </c>
      <c r="CI210" s="10" t="e">
        <v>#N/A</v>
      </c>
      <c r="CJ210" s="9">
        <v>8.2864305821234012</v>
      </c>
      <c r="CK210" s="9">
        <f t="shared" si="96"/>
        <v>0</v>
      </c>
      <c r="CL210" s="10" t="e">
        <v>#N/A</v>
      </c>
      <c r="CM210" s="9">
        <v>7.418781876779299</v>
      </c>
      <c r="CN210" s="9">
        <f t="shared" si="97"/>
        <v>0</v>
      </c>
      <c r="CO210" s="10" t="e">
        <v>#N/A</v>
      </c>
      <c r="CP210" s="9">
        <v>-1.2560126381154006</v>
      </c>
      <c r="CQ210" s="9">
        <f t="shared" si="98"/>
        <v>0</v>
      </c>
      <c r="CR210" s="10" t="e">
        <v>#N/A</v>
      </c>
      <c r="CS210" s="9">
        <v>2.2549141621306994</v>
      </c>
      <c r="CT210" s="9">
        <f t="shared" si="99"/>
        <v>0</v>
      </c>
      <c r="CU210" s="10" t="e">
        <v>#N/A</v>
      </c>
      <c r="CV210" s="9">
        <v>-1.0269625747014004</v>
      </c>
      <c r="CW210" s="9">
        <f t="shared" si="100"/>
        <v>0</v>
      </c>
      <c r="CX210" s="10" t="e">
        <v>#N/A</v>
      </c>
      <c r="CY210" s="9">
        <v>1.6575095493586005</v>
      </c>
      <c r="CZ210" s="9">
        <f t="shared" si="101"/>
        <v>0</v>
      </c>
      <c r="DA210" s="6"/>
    </row>
    <row r="211" spans="1:105" s="1" customFormat="1" ht="14.4" customHeight="1" x14ac:dyDescent="0.3">
      <c r="A211" s="13" t="s">
        <v>366</v>
      </c>
      <c r="B211" s="13" t="s">
        <v>367</v>
      </c>
      <c r="C211" s="10">
        <v>-7.5136659093424392</v>
      </c>
      <c r="D211" s="9">
        <v>-6.1452890411976</v>
      </c>
      <c r="E211" s="9">
        <f t="shared" si="68"/>
        <v>1.8724552532738785</v>
      </c>
      <c r="F211" s="10" t="e">
        <v>#N/A</v>
      </c>
      <c r="G211" s="9">
        <v>5.2929465358729004</v>
      </c>
      <c r="H211" s="9">
        <f t="shared" si="69"/>
        <v>0</v>
      </c>
      <c r="I211" s="10">
        <v>-3.9935961553072943</v>
      </c>
      <c r="J211" s="9">
        <v>0.34170814160709995</v>
      </c>
      <c r="K211" s="9">
        <f t="shared" si="70"/>
        <v>18.794863346844409</v>
      </c>
      <c r="L211" s="10" t="e">
        <v>#N/A</v>
      </c>
      <c r="M211" s="9">
        <v>4.923350852684699</v>
      </c>
      <c r="N211" s="9">
        <f t="shared" si="71"/>
        <v>0</v>
      </c>
      <c r="O211" s="10">
        <v>5.7051373647247772E-2</v>
      </c>
      <c r="P211" s="9">
        <v>4.7659701570878994</v>
      </c>
      <c r="Q211" s="9">
        <f t="shared" si="72"/>
        <v>22.173916109040185</v>
      </c>
      <c r="R211" s="10" t="e">
        <v>#N/A</v>
      </c>
      <c r="S211" s="9">
        <v>2.9264827720977031</v>
      </c>
      <c r="T211" s="9">
        <f t="shared" si="73"/>
        <v>0</v>
      </c>
      <c r="U211" s="10" t="e">
        <v>#N/A</v>
      </c>
      <c r="V211" s="9">
        <v>7.7908046385476979</v>
      </c>
      <c r="W211" s="9">
        <f t="shared" si="74"/>
        <v>0</v>
      </c>
      <c r="X211" s="10">
        <v>-3.2519282978930839</v>
      </c>
      <c r="Y211" s="9">
        <v>-0.23493998931039783</v>
      </c>
      <c r="Z211" s="9">
        <f t="shared" si="75"/>
        <v>9.1022184541246176</v>
      </c>
      <c r="AA211" s="10" t="e">
        <v>#N/A</v>
      </c>
      <c r="AB211" s="9">
        <v>6.3335124955320978</v>
      </c>
      <c r="AC211" s="9">
        <f t="shared" si="76"/>
        <v>0</v>
      </c>
      <c r="AD211" s="10">
        <v>0.51346236282522284</v>
      </c>
      <c r="AE211" s="9">
        <v>5.4596163046859019</v>
      </c>
      <c r="AF211" s="9">
        <f t="shared" si="77"/>
        <v>24.464438816583932</v>
      </c>
      <c r="AG211" s="10" t="e">
        <v>#N/A</v>
      </c>
      <c r="AH211" s="9">
        <v>7.9737908434068032</v>
      </c>
      <c r="AI211" s="9">
        <f t="shared" si="78"/>
        <v>0</v>
      </c>
      <c r="AJ211" s="10" t="e">
        <v>#N/A</v>
      </c>
      <c r="AK211" s="9">
        <v>4.3509969098767982</v>
      </c>
      <c r="AL211" s="9">
        <f t="shared" si="79"/>
        <v>0</v>
      </c>
      <c r="AM211" s="10" t="e">
        <v>#N/A</v>
      </c>
      <c r="AN211" s="9">
        <v>-0.39207981411430026</v>
      </c>
      <c r="AO211" s="9">
        <f t="shared" si="80"/>
        <v>0</v>
      </c>
      <c r="AP211" s="10" t="e">
        <v>#N/A</v>
      </c>
      <c r="AQ211" s="9">
        <v>7.0750596567959008</v>
      </c>
      <c r="AR211" s="9">
        <f t="shared" si="81"/>
        <v>0</v>
      </c>
      <c r="AS211" s="10">
        <v>0.96987335200320146</v>
      </c>
      <c r="AT211" s="9">
        <v>6.603747637445899</v>
      </c>
      <c r="AU211" s="9">
        <f t="shared" si="82"/>
        <v>31.740539464172464</v>
      </c>
      <c r="AV211" s="10" t="e">
        <v>#N/A</v>
      </c>
      <c r="AW211" s="9">
        <v>5.9137713445418996</v>
      </c>
      <c r="AX211" s="9">
        <f t="shared" si="83"/>
        <v>0</v>
      </c>
      <c r="AY211" s="10" t="e">
        <v>#N/A</v>
      </c>
      <c r="AZ211" s="9">
        <v>8.5181992897785008</v>
      </c>
      <c r="BA211" s="9">
        <f t="shared" si="84"/>
        <v>0</v>
      </c>
      <c r="BB211" s="10" t="e">
        <v>#N/A</v>
      </c>
      <c r="BC211" s="9">
        <v>7.258084794288898</v>
      </c>
      <c r="BD211" s="9">
        <f t="shared" si="85"/>
        <v>0</v>
      </c>
      <c r="BE211" s="10" t="e">
        <v>#N/A</v>
      </c>
      <c r="BF211" s="9">
        <v>6.4008098894493983</v>
      </c>
      <c r="BG211" s="9">
        <f t="shared" si="86"/>
        <v>0</v>
      </c>
      <c r="BH211" s="10">
        <v>2.7384659350678575</v>
      </c>
      <c r="BI211" s="9">
        <v>5.6657532273079028</v>
      </c>
      <c r="BJ211" s="9">
        <f t="shared" si="87"/>
        <v>8.5690108913100556</v>
      </c>
      <c r="BK211" s="10" t="e">
        <v>#N/A</v>
      </c>
      <c r="BL211" s="9">
        <v>4.9464187045709025</v>
      </c>
      <c r="BM211" s="9">
        <f t="shared" si="88"/>
        <v>0</v>
      </c>
      <c r="BN211" s="10" t="e">
        <v>#N/A</v>
      </c>
      <c r="BO211" s="9">
        <v>4.3129541783427001</v>
      </c>
      <c r="BP211" s="9">
        <f t="shared" si="89"/>
        <v>0</v>
      </c>
      <c r="BQ211" s="10" t="e">
        <v>#N/A</v>
      </c>
      <c r="BR211" s="9">
        <v>3.869691659882303</v>
      </c>
      <c r="BS211" s="9">
        <f t="shared" si="90"/>
        <v>0</v>
      </c>
      <c r="BT211" s="10">
        <v>1.2551302202394368</v>
      </c>
      <c r="BU211" s="9">
        <v>3.3833177545657023</v>
      </c>
      <c r="BV211" s="9">
        <f t="shared" si="91"/>
        <v>4.5291821812617092</v>
      </c>
      <c r="BW211" s="10" t="e">
        <v>#N/A</v>
      </c>
      <c r="BX211" s="9">
        <v>2.6310342173395007</v>
      </c>
      <c r="BY211" s="9">
        <f t="shared" si="92"/>
        <v>0</v>
      </c>
      <c r="BZ211" s="10" t="e">
        <v>#N/A</v>
      </c>
      <c r="CA211" s="9">
        <v>6.4186734031073982</v>
      </c>
      <c r="CB211" s="9">
        <f t="shared" si="93"/>
        <v>0</v>
      </c>
      <c r="CC211" s="10" t="e">
        <v>#N/A</v>
      </c>
      <c r="CD211" s="9">
        <v>5.971717431047999</v>
      </c>
      <c r="CE211" s="9">
        <f t="shared" si="94"/>
        <v>0</v>
      </c>
      <c r="CF211" s="10">
        <v>2.7955173087151088</v>
      </c>
      <c r="CG211" s="9">
        <v>6.0096581543487986</v>
      </c>
      <c r="CH211" s="9">
        <f t="shared" si="95"/>
        <v>10.33070137557085</v>
      </c>
      <c r="CI211" s="10">
        <v>2.2820549458898824</v>
      </c>
      <c r="CJ211" s="9">
        <v>5.8303814439583022</v>
      </c>
      <c r="CK211" s="9">
        <f t="shared" si="96"/>
        <v>12.590620936894496</v>
      </c>
      <c r="CL211" s="10" t="e">
        <v>#N/A</v>
      </c>
      <c r="CM211" s="9">
        <v>4.8672419754266016</v>
      </c>
      <c r="CN211" s="9">
        <f t="shared" si="97"/>
        <v>0</v>
      </c>
      <c r="CO211" s="10" t="e">
        <v>#N/A</v>
      </c>
      <c r="CP211" s="9">
        <v>-4.2729261197699984</v>
      </c>
      <c r="CQ211" s="9">
        <f t="shared" si="98"/>
        <v>0</v>
      </c>
      <c r="CR211" s="10" t="e">
        <v>#N/A</v>
      </c>
      <c r="CS211" s="9">
        <v>-0.57857023229959736</v>
      </c>
      <c r="CT211" s="9">
        <f t="shared" si="99"/>
        <v>0</v>
      </c>
      <c r="CU211" s="10">
        <v>-6.44680522213892</v>
      </c>
      <c r="CV211" s="9">
        <v>-4.0275145504142991</v>
      </c>
      <c r="CW211" s="9">
        <f t="shared" si="100"/>
        <v>5.8529673542937681</v>
      </c>
      <c r="CX211" s="10" t="e">
        <v>#N/A</v>
      </c>
      <c r="CY211" s="9">
        <v>-1.2093204125648001</v>
      </c>
      <c r="CZ211" s="9">
        <f t="shared" si="101"/>
        <v>0</v>
      </c>
      <c r="DA211" s="6"/>
    </row>
    <row r="212" spans="1:105" s="1" customFormat="1" ht="14.4" customHeight="1" x14ac:dyDescent="0.3">
      <c r="A212" s="13" t="s">
        <v>368</v>
      </c>
      <c r="B212" s="13" t="s">
        <v>369</v>
      </c>
      <c r="C212" s="10">
        <v>-5.7051373647247772E-2</v>
      </c>
      <c r="D212" s="9">
        <v>0.67683710763969884</v>
      </c>
      <c r="E212" s="9">
        <f t="shared" si="68"/>
        <v>0.53859230296566096</v>
      </c>
      <c r="F212" s="10" t="e">
        <v>#N/A</v>
      </c>
      <c r="G212" s="9">
        <v>11.5711848635584</v>
      </c>
      <c r="H212" s="9">
        <f t="shared" si="69"/>
        <v>0</v>
      </c>
      <c r="I212" s="10" t="e">
        <v>#N/A</v>
      </c>
      <c r="J212" s="9">
        <v>7.0329781729114984</v>
      </c>
      <c r="K212" s="9">
        <f t="shared" si="70"/>
        <v>0</v>
      </c>
      <c r="L212" s="10" t="e">
        <v>#N/A</v>
      </c>
      <c r="M212" s="9">
        <v>11.297718965618699</v>
      </c>
      <c r="N212" s="9">
        <f t="shared" si="71"/>
        <v>0</v>
      </c>
      <c r="O212" s="10" t="e">
        <v>#N/A</v>
      </c>
      <c r="P212" s="9">
        <v>11.175200938627299</v>
      </c>
      <c r="Q212" s="9">
        <f t="shared" si="72"/>
        <v>0</v>
      </c>
      <c r="R212" s="10" t="e">
        <v>#N/A</v>
      </c>
      <c r="S212" s="9">
        <v>9.5452242548740003</v>
      </c>
      <c r="T212" s="9">
        <f t="shared" si="73"/>
        <v>0</v>
      </c>
      <c r="U212" s="10" t="e">
        <v>#N/A</v>
      </c>
      <c r="V212" s="9">
        <v>13.639456370029997</v>
      </c>
      <c r="W212" s="9">
        <f t="shared" si="74"/>
        <v>0</v>
      </c>
      <c r="X212" s="10" t="e">
        <v>#N/A</v>
      </c>
      <c r="Y212" s="9">
        <v>6.2527968403060008</v>
      </c>
      <c r="Z212" s="9">
        <f t="shared" si="75"/>
        <v>0</v>
      </c>
      <c r="AA212" s="10" t="e">
        <v>#N/A</v>
      </c>
      <c r="AB212" s="9">
        <v>12.510609417825997</v>
      </c>
      <c r="AC212" s="9">
        <f t="shared" si="76"/>
        <v>0</v>
      </c>
      <c r="AD212" s="10" t="e">
        <v>#N/A</v>
      </c>
      <c r="AE212" s="9">
        <v>11.815842219108902</v>
      </c>
      <c r="AF212" s="9">
        <f t="shared" si="77"/>
        <v>0</v>
      </c>
      <c r="AG212" s="10" t="e">
        <v>#N/A</v>
      </c>
      <c r="AH212" s="9">
        <v>13.757918205656097</v>
      </c>
      <c r="AI212" s="9">
        <f t="shared" si="78"/>
        <v>0</v>
      </c>
      <c r="AJ212" s="10" t="e">
        <v>#N/A</v>
      </c>
      <c r="AK212" s="9">
        <v>10.432665467412598</v>
      </c>
      <c r="AL212" s="9">
        <f t="shared" si="79"/>
        <v>0</v>
      </c>
      <c r="AM212" s="10" t="e">
        <v>#N/A</v>
      </c>
      <c r="AN212" s="9">
        <v>6.1775299003598008</v>
      </c>
      <c r="AO212" s="9">
        <f t="shared" si="80"/>
        <v>0</v>
      </c>
      <c r="AP212" s="10" t="e">
        <v>#N/A</v>
      </c>
      <c r="AQ212" s="9">
        <v>12.846645026261498</v>
      </c>
      <c r="AR212" s="9">
        <f t="shared" si="81"/>
        <v>0</v>
      </c>
      <c r="AS212" s="10" t="e">
        <v>#N/A</v>
      </c>
      <c r="AT212" s="9">
        <v>12.6029675149979</v>
      </c>
      <c r="AU212" s="9">
        <f t="shared" si="82"/>
        <v>0</v>
      </c>
      <c r="AV212" s="10" t="e">
        <v>#N/A</v>
      </c>
      <c r="AW212" s="9">
        <v>12.020234273338602</v>
      </c>
      <c r="AX212" s="9">
        <f t="shared" si="83"/>
        <v>0</v>
      </c>
      <c r="AY212" s="10" t="e">
        <v>#N/A</v>
      </c>
      <c r="AZ212" s="9">
        <v>13.577047989674099</v>
      </c>
      <c r="BA212" s="9">
        <f t="shared" si="84"/>
        <v>0</v>
      </c>
      <c r="BB212" s="10" t="e">
        <v>#N/A</v>
      </c>
      <c r="BC212" s="9">
        <v>12.805829489392401</v>
      </c>
      <c r="BD212" s="9">
        <f t="shared" si="85"/>
        <v>0</v>
      </c>
      <c r="BE212" s="10" t="e">
        <v>#N/A</v>
      </c>
      <c r="BF212" s="9">
        <v>12.246903102805597</v>
      </c>
      <c r="BG212" s="9">
        <f t="shared" si="86"/>
        <v>0</v>
      </c>
      <c r="BH212" s="10" t="e">
        <v>#N/A</v>
      </c>
      <c r="BI212" s="9">
        <v>11.706200218988798</v>
      </c>
      <c r="BJ212" s="9">
        <f t="shared" si="87"/>
        <v>0</v>
      </c>
      <c r="BK212" s="10" t="e">
        <v>#N/A</v>
      </c>
      <c r="BL212" s="9">
        <v>11.126523577480299</v>
      </c>
      <c r="BM212" s="9">
        <f t="shared" si="88"/>
        <v>0</v>
      </c>
      <c r="BN212" s="10" t="e">
        <v>#N/A</v>
      </c>
      <c r="BO212" s="9">
        <v>10.590097590085001</v>
      </c>
      <c r="BP212" s="9">
        <f t="shared" si="89"/>
        <v>0</v>
      </c>
      <c r="BQ212" s="10" t="e">
        <v>#N/A</v>
      </c>
      <c r="BR212" s="9">
        <v>10.225102382259301</v>
      </c>
      <c r="BS212" s="9">
        <f t="shared" si="90"/>
        <v>0</v>
      </c>
      <c r="BT212" s="10" t="e">
        <v>#N/A</v>
      </c>
      <c r="BU212" s="9">
        <v>9.8087145208369009</v>
      </c>
      <c r="BV212" s="9">
        <f t="shared" si="91"/>
        <v>0</v>
      </c>
      <c r="BW212" s="10" t="e">
        <v>#N/A</v>
      </c>
      <c r="BX212" s="9">
        <v>9.1381214353380997</v>
      </c>
      <c r="BY212" s="9">
        <f t="shared" si="92"/>
        <v>0</v>
      </c>
      <c r="BZ212" s="10" t="e">
        <v>#N/A</v>
      </c>
      <c r="CA212" s="9">
        <v>12.285069297716703</v>
      </c>
      <c r="CB212" s="9">
        <f t="shared" si="93"/>
        <v>0</v>
      </c>
      <c r="CC212" s="10" t="e">
        <v>#N/A</v>
      </c>
      <c r="CD212" s="9">
        <v>11.957019100258698</v>
      </c>
      <c r="CE212" s="9">
        <f t="shared" si="94"/>
        <v>0</v>
      </c>
      <c r="CF212" s="10" t="e">
        <v>#N/A</v>
      </c>
      <c r="CG212" s="9">
        <v>11.9877375632975</v>
      </c>
      <c r="CH212" s="9">
        <f t="shared" si="95"/>
        <v>0</v>
      </c>
      <c r="CI212" s="10" t="e">
        <v>#N/A</v>
      </c>
      <c r="CJ212" s="9">
        <v>11.795030069136899</v>
      </c>
      <c r="CK212" s="9">
        <f t="shared" si="96"/>
        <v>0</v>
      </c>
      <c r="CL212" s="10" t="e">
        <v>#N/A</v>
      </c>
      <c r="CM212" s="9">
        <v>11.049289858274498</v>
      </c>
      <c r="CN212" s="9">
        <f t="shared" si="97"/>
        <v>0</v>
      </c>
      <c r="CO212" s="10" t="e">
        <v>#N/A</v>
      </c>
      <c r="CP212" s="9">
        <v>2.5229281882454977</v>
      </c>
      <c r="CQ212" s="9">
        <f t="shared" si="98"/>
        <v>0</v>
      </c>
      <c r="CR212" s="10" t="e">
        <v>#N/A</v>
      </c>
      <c r="CS212" s="9">
        <v>5.8915994087557984</v>
      </c>
      <c r="CT212" s="9">
        <f t="shared" si="99"/>
        <v>0</v>
      </c>
      <c r="CU212" s="10" t="e">
        <v>#N/A</v>
      </c>
      <c r="CV212" s="9">
        <v>2.7279528194299978</v>
      </c>
      <c r="CW212" s="9">
        <f t="shared" si="100"/>
        <v>0</v>
      </c>
      <c r="CX212" s="10" t="e">
        <v>#N/A</v>
      </c>
      <c r="CY212" s="9">
        <v>5.5343290119308008</v>
      </c>
      <c r="CZ212" s="9">
        <f t="shared" si="101"/>
        <v>0</v>
      </c>
      <c r="DA212" s="6"/>
    </row>
    <row r="213" spans="1:105" s="1" customFormat="1" ht="14.4" customHeight="1" x14ac:dyDescent="0.3">
      <c r="A213" s="13" t="s">
        <v>370</v>
      </c>
      <c r="B213" s="13" t="s">
        <v>371</v>
      </c>
      <c r="C213" s="10">
        <v>3.5714159903176679</v>
      </c>
      <c r="D213" s="9">
        <v>7.2870562781907999</v>
      </c>
      <c r="E213" s="9">
        <f t="shared" si="68"/>
        <v>13.805982748865931</v>
      </c>
      <c r="F213" s="10" t="e">
        <v>#N/A</v>
      </c>
      <c r="G213" s="9">
        <v>18.038444061280998</v>
      </c>
      <c r="H213" s="9">
        <f t="shared" si="69"/>
        <v>0</v>
      </c>
      <c r="I213" s="10" t="e">
        <v>#N/A</v>
      </c>
      <c r="J213" s="9">
        <v>13.417784327856502</v>
      </c>
      <c r="K213" s="9">
        <f t="shared" si="70"/>
        <v>0</v>
      </c>
      <c r="L213" s="10" t="e">
        <v>#N/A</v>
      </c>
      <c r="M213" s="9">
        <v>17.523158341529403</v>
      </c>
      <c r="N213" s="9">
        <f t="shared" si="71"/>
        <v>0</v>
      </c>
      <c r="O213" s="10" t="e">
        <v>#N/A</v>
      </c>
      <c r="P213" s="9">
        <v>17.4099612966086</v>
      </c>
      <c r="Q213" s="9">
        <f t="shared" si="72"/>
        <v>0</v>
      </c>
      <c r="R213" s="10" t="e">
        <v>#N/A</v>
      </c>
      <c r="S213" s="9">
        <v>16.1018462579854</v>
      </c>
      <c r="T213" s="9">
        <f t="shared" si="73"/>
        <v>0</v>
      </c>
      <c r="U213" s="10" t="e">
        <v>#N/A</v>
      </c>
      <c r="V213" s="9">
        <v>19.111937780331701</v>
      </c>
      <c r="W213" s="9">
        <f t="shared" si="74"/>
        <v>0</v>
      </c>
      <c r="X213" s="10" t="e">
        <v>#N/A</v>
      </c>
      <c r="Y213" s="9">
        <v>12.6771832307289</v>
      </c>
      <c r="Z213" s="9">
        <f t="shared" si="75"/>
        <v>0</v>
      </c>
      <c r="AA213" s="10" t="e">
        <v>#N/A</v>
      </c>
      <c r="AB213" s="9">
        <v>18.298192404444997</v>
      </c>
      <c r="AC213" s="9">
        <f t="shared" si="76"/>
        <v>0</v>
      </c>
      <c r="AD213" s="10" t="e">
        <v>#N/A</v>
      </c>
      <c r="AE213" s="9">
        <v>17.762872210452201</v>
      </c>
      <c r="AF213" s="9">
        <f t="shared" si="77"/>
        <v>0</v>
      </c>
      <c r="AG213" s="10" t="e">
        <v>#N/A</v>
      </c>
      <c r="AH213" s="9">
        <v>20.014851436057</v>
      </c>
      <c r="AI213" s="9">
        <f t="shared" si="78"/>
        <v>0</v>
      </c>
      <c r="AJ213" s="10" t="e">
        <v>#N/A</v>
      </c>
      <c r="AK213" s="9">
        <v>16.496834993597702</v>
      </c>
      <c r="AL213" s="9">
        <f t="shared" si="79"/>
        <v>0</v>
      </c>
      <c r="AM213" s="10" t="e">
        <v>#N/A</v>
      </c>
      <c r="AN213" s="9">
        <v>12.605699308011701</v>
      </c>
      <c r="AO213" s="9">
        <f t="shared" si="80"/>
        <v>0</v>
      </c>
      <c r="AP213" s="10" t="e">
        <v>#N/A</v>
      </c>
      <c r="AQ213" s="9">
        <v>18.510049900002599</v>
      </c>
      <c r="AR213" s="9">
        <f t="shared" si="81"/>
        <v>0</v>
      </c>
      <c r="AS213" s="10" t="e">
        <v>#N/A</v>
      </c>
      <c r="AT213" s="9">
        <v>18.585356245012797</v>
      </c>
      <c r="AU213" s="9">
        <f t="shared" si="82"/>
        <v>0</v>
      </c>
      <c r="AV213" s="10" t="e">
        <v>#N/A</v>
      </c>
      <c r="AW213" s="9">
        <v>18.155026802980203</v>
      </c>
      <c r="AX213" s="9">
        <f t="shared" si="83"/>
        <v>0</v>
      </c>
      <c r="AY213" s="10" t="e">
        <v>#N/A</v>
      </c>
      <c r="AZ213" s="9">
        <v>19.117229154561102</v>
      </c>
      <c r="BA213" s="9">
        <f t="shared" si="84"/>
        <v>0</v>
      </c>
      <c r="BB213" s="10" t="e">
        <v>#N/A</v>
      </c>
      <c r="BC213" s="9">
        <v>18.440995355488901</v>
      </c>
      <c r="BD213" s="9">
        <f t="shared" si="85"/>
        <v>0</v>
      </c>
      <c r="BE213" s="10" t="e">
        <v>#N/A</v>
      </c>
      <c r="BF213" s="9">
        <v>18.035084609671202</v>
      </c>
      <c r="BG213" s="9">
        <f t="shared" si="86"/>
        <v>0</v>
      </c>
      <c r="BH213" s="10" t="e">
        <v>#N/A</v>
      </c>
      <c r="BI213" s="9">
        <v>17.622926524490403</v>
      </c>
      <c r="BJ213" s="9">
        <f t="shared" si="87"/>
        <v>0</v>
      </c>
      <c r="BK213" s="10" t="e">
        <v>#N/A</v>
      </c>
      <c r="BL213" s="9">
        <v>17.1861103365258</v>
      </c>
      <c r="BM213" s="9">
        <f t="shared" si="88"/>
        <v>0</v>
      </c>
      <c r="BN213" s="10" t="e">
        <v>#N/A</v>
      </c>
      <c r="BO213" s="9">
        <v>16.694843415133597</v>
      </c>
      <c r="BP213" s="9">
        <f t="shared" si="89"/>
        <v>0</v>
      </c>
      <c r="BQ213" s="10" t="e">
        <v>#N/A</v>
      </c>
      <c r="BR213" s="9">
        <v>16.3440873249167</v>
      </c>
      <c r="BS213" s="9">
        <f t="shared" si="90"/>
        <v>0</v>
      </c>
      <c r="BT213" s="10" t="e">
        <v>#N/A</v>
      </c>
      <c r="BU213" s="9">
        <v>15.967453474216597</v>
      </c>
      <c r="BV213" s="9">
        <f t="shared" si="91"/>
        <v>0</v>
      </c>
      <c r="BW213" s="10" t="e">
        <v>#N/A</v>
      </c>
      <c r="BX213" s="9">
        <v>15.437220138829097</v>
      </c>
      <c r="BY213" s="9">
        <f t="shared" si="92"/>
        <v>0</v>
      </c>
      <c r="BZ213" s="10" t="e">
        <v>#N/A</v>
      </c>
      <c r="CA213" s="9">
        <v>18.047331219834298</v>
      </c>
      <c r="CB213" s="9">
        <f t="shared" si="93"/>
        <v>0</v>
      </c>
      <c r="CC213" s="10" t="e">
        <v>#N/A</v>
      </c>
      <c r="CD213" s="9">
        <v>17.9490658124531</v>
      </c>
      <c r="CE213" s="9">
        <f t="shared" si="94"/>
        <v>0</v>
      </c>
      <c r="CF213" s="10" t="e">
        <v>#N/A</v>
      </c>
      <c r="CG213" s="9">
        <v>18.024635163836301</v>
      </c>
      <c r="CH213" s="9">
        <f t="shared" si="95"/>
        <v>0</v>
      </c>
      <c r="CI213" s="10" t="e">
        <v>#N/A</v>
      </c>
      <c r="CJ213" s="9">
        <v>17.675434171518397</v>
      </c>
      <c r="CK213" s="9">
        <f t="shared" si="96"/>
        <v>0</v>
      </c>
      <c r="CL213" s="10" t="e">
        <v>#N/A</v>
      </c>
      <c r="CM213" s="9">
        <v>17.114156791026197</v>
      </c>
      <c r="CN213" s="9">
        <f t="shared" si="97"/>
        <v>0</v>
      </c>
      <c r="CO213" s="10" t="e">
        <v>#N/A</v>
      </c>
      <c r="CP213" s="9">
        <v>9.108228257556199</v>
      </c>
      <c r="CQ213" s="9">
        <f t="shared" si="98"/>
        <v>0</v>
      </c>
      <c r="CR213" s="10" t="e">
        <v>#N/A</v>
      </c>
      <c r="CS213" s="9">
        <v>12.314901599178796</v>
      </c>
      <c r="CT213" s="9">
        <f t="shared" si="99"/>
        <v>0</v>
      </c>
      <c r="CU213" s="10" t="e">
        <v>#N/A</v>
      </c>
      <c r="CV213" s="9">
        <v>9.2565493409841011</v>
      </c>
      <c r="CW213" s="9">
        <f t="shared" si="100"/>
        <v>0</v>
      </c>
      <c r="CX213" s="10" t="e">
        <v>#N/A</v>
      </c>
      <c r="CY213" s="9">
        <v>11.990460679264501</v>
      </c>
      <c r="CZ213" s="9">
        <f t="shared" si="101"/>
        <v>0</v>
      </c>
      <c r="DA213" s="6"/>
    </row>
    <row r="214" spans="1:105" s="1" customFormat="1" ht="14.4" customHeight="1" x14ac:dyDescent="0.3">
      <c r="A214" s="13" t="s">
        <v>372</v>
      </c>
      <c r="B214" s="13" t="s">
        <v>373</v>
      </c>
      <c r="C214" s="10">
        <v>-4.5013533807677959</v>
      </c>
      <c r="D214" s="9">
        <v>-5.5533530381504974</v>
      </c>
      <c r="E214" s="9">
        <f t="shared" si="68"/>
        <v>1.1067032791333213</v>
      </c>
      <c r="F214" s="10" t="e">
        <v>#N/A</v>
      </c>
      <c r="G214" s="9">
        <v>5.8781880749798034</v>
      </c>
      <c r="H214" s="9">
        <f t="shared" si="69"/>
        <v>0</v>
      </c>
      <c r="I214" s="10" t="e">
        <v>#N/A</v>
      </c>
      <c r="J214" s="9">
        <v>0.82295867880630169</v>
      </c>
      <c r="K214" s="9">
        <f t="shared" si="70"/>
        <v>0</v>
      </c>
      <c r="L214" s="10" t="e">
        <v>#N/A</v>
      </c>
      <c r="M214" s="9">
        <v>5.2376910556692025</v>
      </c>
      <c r="N214" s="9">
        <f t="shared" si="71"/>
        <v>0</v>
      </c>
      <c r="O214" s="10" t="e">
        <v>#N/A</v>
      </c>
      <c r="P214" s="9">
        <v>5.103706775675505</v>
      </c>
      <c r="Q214" s="9">
        <f t="shared" si="72"/>
        <v>0</v>
      </c>
      <c r="R214" s="10" t="e">
        <v>#N/A</v>
      </c>
      <c r="S214" s="9">
        <v>3.8248659396588032</v>
      </c>
      <c r="T214" s="9">
        <f t="shared" si="73"/>
        <v>0</v>
      </c>
      <c r="U214" s="10" t="e">
        <v>#N/A</v>
      </c>
      <c r="V214" s="9">
        <v>8.5966408652870996</v>
      </c>
      <c r="W214" s="9">
        <f t="shared" si="74"/>
        <v>0</v>
      </c>
      <c r="X214" s="10" t="e">
        <v>#N/A</v>
      </c>
      <c r="Y214" s="9">
        <v>0.20109292598860051</v>
      </c>
      <c r="Z214" s="9">
        <f t="shared" si="75"/>
        <v>0</v>
      </c>
      <c r="AA214" s="10" t="e">
        <v>#N/A</v>
      </c>
      <c r="AB214" s="9">
        <v>7.2572232335367985</v>
      </c>
      <c r="AC214" s="9">
        <f t="shared" si="76"/>
        <v>0</v>
      </c>
      <c r="AD214" s="10" t="e">
        <v>#N/A</v>
      </c>
      <c r="AE214" s="9">
        <v>6.4677583674611014</v>
      </c>
      <c r="AF214" s="9">
        <f t="shared" si="77"/>
        <v>0</v>
      </c>
      <c r="AG214" s="10" t="e">
        <v>#N/A</v>
      </c>
      <c r="AH214" s="9">
        <v>8.3224525419846032</v>
      </c>
      <c r="AI214" s="9">
        <f t="shared" si="78"/>
        <v>0</v>
      </c>
      <c r="AJ214" s="10" t="e">
        <v>#N/A</v>
      </c>
      <c r="AK214" s="9">
        <v>4.621688144417103</v>
      </c>
      <c r="AL214" s="9">
        <f t="shared" si="79"/>
        <v>0</v>
      </c>
      <c r="AM214" s="10" t="e">
        <v>#N/A</v>
      </c>
      <c r="AN214" s="9">
        <v>5.595843178830151E-2</v>
      </c>
      <c r="AO214" s="9">
        <f t="shared" si="80"/>
        <v>0</v>
      </c>
      <c r="AP214" s="10">
        <v>3.2519282978930804</v>
      </c>
      <c r="AQ214" s="9">
        <v>7.8293136189177019</v>
      </c>
      <c r="AR214" s="9">
        <f t="shared" si="81"/>
        <v>20.952456377131679</v>
      </c>
      <c r="AS214" s="10" t="e">
        <v>#N/A</v>
      </c>
      <c r="AT214" s="9">
        <v>7.3644666530962013</v>
      </c>
      <c r="AU214" s="9">
        <f t="shared" si="82"/>
        <v>0</v>
      </c>
      <c r="AV214" s="10" t="e">
        <v>#N/A</v>
      </c>
      <c r="AW214" s="9">
        <v>6.6986520846032036</v>
      </c>
      <c r="AX214" s="9">
        <f t="shared" si="83"/>
        <v>0</v>
      </c>
      <c r="AY214" s="10" t="e">
        <v>#N/A</v>
      </c>
      <c r="AZ214" s="9">
        <v>8.7958649111891987</v>
      </c>
      <c r="BA214" s="9">
        <f t="shared" si="84"/>
        <v>0</v>
      </c>
      <c r="BB214" s="10" t="e">
        <v>#N/A</v>
      </c>
      <c r="BC214" s="9">
        <v>7.9022368529226981</v>
      </c>
      <c r="BD214" s="9">
        <f t="shared" si="85"/>
        <v>0</v>
      </c>
      <c r="BE214" s="10" t="e">
        <v>#N/A</v>
      </c>
      <c r="BF214" s="9">
        <v>7.204011012001601</v>
      </c>
      <c r="BG214" s="9">
        <f t="shared" si="86"/>
        <v>0</v>
      </c>
      <c r="BH214" s="10" t="e">
        <v>#N/A</v>
      </c>
      <c r="BI214" s="9">
        <v>6.5616644678029985</v>
      </c>
      <c r="BJ214" s="9">
        <f t="shared" si="87"/>
        <v>0</v>
      </c>
      <c r="BK214" s="10" t="e">
        <v>#N/A</v>
      </c>
      <c r="BL214" s="9">
        <v>5.8774993919379028</v>
      </c>
      <c r="BM214" s="9">
        <f t="shared" si="88"/>
        <v>0</v>
      </c>
      <c r="BN214" s="10" t="e">
        <v>#N/A</v>
      </c>
      <c r="BO214" s="9">
        <v>5.3051695566136985</v>
      </c>
      <c r="BP214" s="9">
        <f t="shared" si="89"/>
        <v>0</v>
      </c>
      <c r="BQ214" s="10" t="e">
        <v>#N/A</v>
      </c>
      <c r="BR214" s="9">
        <v>4.9180288388924041</v>
      </c>
      <c r="BS214" s="9">
        <f t="shared" si="90"/>
        <v>0</v>
      </c>
      <c r="BT214" s="10" t="e">
        <v>#N/A</v>
      </c>
      <c r="BU214" s="9">
        <v>4.4684073746483008</v>
      </c>
      <c r="BV214" s="9">
        <f t="shared" si="91"/>
        <v>0</v>
      </c>
      <c r="BW214" s="10" t="e">
        <v>#N/A</v>
      </c>
      <c r="BX214" s="9">
        <v>3.6870646453595022</v>
      </c>
      <c r="BY214" s="9">
        <f t="shared" si="92"/>
        <v>0</v>
      </c>
      <c r="BZ214" s="10" t="e">
        <v>#N/A</v>
      </c>
      <c r="CA214" s="9">
        <v>7.2407552309146013</v>
      </c>
      <c r="CB214" s="9">
        <f t="shared" si="93"/>
        <v>0</v>
      </c>
      <c r="CC214" s="10" t="e">
        <v>#N/A</v>
      </c>
      <c r="CD214" s="9">
        <v>6.7334718138821046</v>
      </c>
      <c r="CE214" s="9">
        <f t="shared" si="94"/>
        <v>0</v>
      </c>
      <c r="CF214" s="10" t="e">
        <v>#N/A</v>
      </c>
      <c r="CG214" s="9">
        <v>6.7722224632926</v>
      </c>
      <c r="CH214" s="9">
        <f t="shared" si="95"/>
        <v>0</v>
      </c>
      <c r="CI214" s="10" t="e">
        <v>#N/A</v>
      </c>
      <c r="CJ214" s="9">
        <v>6.6459674329869998</v>
      </c>
      <c r="CK214" s="9">
        <f t="shared" si="96"/>
        <v>0</v>
      </c>
      <c r="CL214" s="10" t="e">
        <v>#N/A</v>
      </c>
      <c r="CM214" s="9">
        <v>5.799301332744605</v>
      </c>
      <c r="CN214" s="9">
        <f t="shared" si="97"/>
        <v>0</v>
      </c>
      <c r="CO214" s="10" t="e">
        <v>#N/A</v>
      </c>
      <c r="CP214" s="9">
        <v>-3.6803471116428987</v>
      </c>
      <c r="CQ214" s="9">
        <f t="shared" si="98"/>
        <v>0</v>
      </c>
      <c r="CR214" s="10" t="e">
        <v>#N/A</v>
      </c>
      <c r="CS214" s="9">
        <v>-0.14765941092129964</v>
      </c>
      <c r="CT214" s="9">
        <f t="shared" si="99"/>
        <v>0</v>
      </c>
      <c r="CU214" s="10" t="e">
        <v>#N/A</v>
      </c>
      <c r="CV214" s="9">
        <v>-3.4381305233969002</v>
      </c>
      <c r="CW214" s="9">
        <f t="shared" si="100"/>
        <v>0</v>
      </c>
      <c r="CX214" s="10" t="e">
        <v>#N/A</v>
      </c>
      <c r="CY214" s="9">
        <v>-0.70880179889819672</v>
      </c>
      <c r="CZ214" s="9">
        <f t="shared" si="101"/>
        <v>0</v>
      </c>
      <c r="DA214" s="6"/>
    </row>
    <row r="215" spans="1:105" s="1" customFormat="1" ht="14.4" customHeight="1" x14ac:dyDescent="0.3">
      <c r="A215" s="13" t="s">
        <v>374</v>
      </c>
      <c r="B215" s="13" t="s">
        <v>375</v>
      </c>
      <c r="C215" s="10">
        <v>-1.4376946159106225</v>
      </c>
      <c r="D215" s="9">
        <v>-2.0124075988357006</v>
      </c>
      <c r="E215" s="9">
        <f t="shared" si="68"/>
        <v>0.33029501274264111</v>
      </c>
      <c r="F215" s="10" t="e">
        <v>#N/A</v>
      </c>
      <c r="G215" s="9">
        <v>9.1359539829634997</v>
      </c>
      <c r="H215" s="9">
        <f t="shared" si="69"/>
        <v>0</v>
      </c>
      <c r="I215" s="10" t="e">
        <v>#N/A</v>
      </c>
      <c r="J215" s="9">
        <v>4.4798127010095001</v>
      </c>
      <c r="K215" s="9">
        <f t="shared" si="70"/>
        <v>0</v>
      </c>
      <c r="L215" s="10" t="e">
        <v>#N/A</v>
      </c>
      <c r="M215" s="9">
        <v>8.9939012923316994</v>
      </c>
      <c r="N215" s="9">
        <f t="shared" si="71"/>
        <v>0</v>
      </c>
      <c r="O215" s="10">
        <v>6.3897538484916758</v>
      </c>
      <c r="P215" s="9">
        <v>8.9028897276362002</v>
      </c>
      <c r="Q215" s="9">
        <f t="shared" si="72"/>
        <v>6.3158519470435213</v>
      </c>
      <c r="R215" s="10" t="e">
        <v>#N/A</v>
      </c>
      <c r="S215" s="9">
        <v>7.0975060051384986</v>
      </c>
      <c r="T215" s="9">
        <f t="shared" si="73"/>
        <v>0</v>
      </c>
      <c r="U215" s="10" t="e">
        <v>#N/A</v>
      </c>
      <c r="V215" s="9">
        <v>11.686251142723997</v>
      </c>
      <c r="W215" s="9">
        <f t="shared" si="74"/>
        <v>0</v>
      </c>
      <c r="X215" s="10" t="e">
        <v>#N/A</v>
      </c>
      <c r="Y215" s="9">
        <v>3.7642452537829989</v>
      </c>
      <c r="Z215" s="9">
        <f t="shared" si="75"/>
        <v>0</v>
      </c>
      <c r="AA215" s="10" t="e">
        <v>#N/A</v>
      </c>
      <c r="AB215" s="9">
        <v>10.411894413961001</v>
      </c>
      <c r="AC215" s="9">
        <f t="shared" si="76"/>
        <v>0</v>
      </c>
      <c r="AD215" s="10" t="e">
        <v>#N/A</v>
      </c>
      <c r="AE215" s="9">
        <v>9.6663612329871995</v>
      </c>
      <c r="AF215" s="9">
        <f t="shared" si="77"/>
        <v>0</v>
      </c>
      <c r="AG215" s="10" t="e">
        <v>#N/A</v>
      </c>
      <c r="AH215" s="9">
        <v>11.286180549130101</v>
      </c>
      <c r="AI215" s="9">
        <f t="shared" si="78"/>
        <v>0</v>
      </c>
      <c r="AJ215" s="10" t="e">
        <v>#N/A</v>
      </c>
      <c r="AK215" s="9">
        <v>8.2280497574050031</v>
      </c>
      <c r="AL215" s="9">
        <f t="shared" si="79"/>
        <v>0</v>
      </c>
      <c r="AM215" s="10" t="e">
        <v>#N/A</v>
      </c>
      <c r="AN215" s="9">
        <v>3.6749463430944012</v>
      </c>
      <c r="AO215" s="9">
        <f t="shared" si="80"/>
        <v>0</v>
      </c>
      <c r="AP215" s="10">
        <v>6.1615483539026883</v>
      </c>
      <c r="AQ215" s="9">
        <v>10.673434955976703</v>
      </c>
      <c r="AR215" s="9">
        <f t="shared" si="81"/>
        <v>20.357120709974993</v>
      </c>
      <c r="AS215" s="10" t="e">
        <v>#N/A</v>
      </c>
      <c r="AT215" s="9">
        <v>10.304241070904396</v>
      </c>
      <c r="AU215" s="9">
        <f t="shared" si="82"/>
        <v>0</v>
      </c>
      <c r="AV215" s="10" t="e">
        <v>#N/A</v>
      </c>
      <c r="AW215" s="9">
        <v>9.6525738925564966</v>
      </c>
      <c r="AX215" s="9">
        <f t="shared" si="83"/>
        <v>0</v>
      </c>
      <c r="AY215" s="10" t="e">
        <v>#N/A</v>
      </c>
      <c r="AZ215" s="9">
        <v>11.709167730859598</v>
      </c>
      <c r="BA215" s="9">
        <f t="shared" si="84"/>
        <v>0</v>
      </c>
      <c r="BB215" s="10" t="e">
        <v>#N/A</v>
      </c>
      <c r="BC215" s="9">
        <v>10.883645416858101</v>
      </c>
      <c r="BD215" s="9">
        <f t="shared" si="85"/>
        <v>0</v>
      </c>
      <c r="BE215" s="10" t="e">
        <v>#N/A</v>
      </c>
      <c r="BF215" s="9">
        <v>10.256683858572202</v>
      </c>
      <c r="BG215" s="9">
        <f t="shared" si="86"/>
        <v>0</v>
      </c>
      <c r="BH215" s="10" t="e">
        <v>#N/A</v>
      </c>
      <c r="BI215" s="9">
        <v>9.6883486358373005</v>
      </c>
      <c r="BJ215" s="9">
        <f t="shared" si="87"/>
        <v>0</v>
      </c>
      <c r="BK215" s="10" t="e">
        <v>#N/A</v>
      </c>
      <c r="BL215" s="9">
        <v>9.0718544915380974</v>
      </c>
      <c r="BM215" s="9">
        <f t="shared" si="88"/>
        <v>0</v>
      </c>
      <c r="BN215" s="10" t="e">
        <v>#N/A</v>
      </c>
      <c r="BO215" s="9">
        <v>8.5249506907267971</v>
      </c>
      <c r="BP215" s="9">
        <f t="shared" si="89"/>
        <v>0</v>
      </c>
      <c r="BQ215" s="10" t="e">
        <v>#N/A</v>
      </c>
      <c r="BR215" s="9">
        <v>8.166491176842797</v>
      </c>
      <c r="BS215" s="9">
        <f t="shared" si="90"/>
        <v>0</v>
      </c>
      <c r="BT215" s="10">
        <v>6.6750107167279111</v>
      </c>
      <c r="BU215" s="9">
        <v>7.7346949876014008</v>
      </c>
      <c r="BV215" s="9">
        <f t="shared" si="91"/>
        <v>1.1229307539366795</v>
      </c>
      <c r="BW215" s="10">
        <v>8.4264878876983964</v>
      </c>
      <c r="BX215" s="9">
        <v>7.0655121392931974</v>
      </c>
      <c r="BY215" s="9">
        <f t="shared" si="92"/>
        <v>1.8522549877470915</v>
      </c>
      <c r="BZ215" s="10" t="e">
        <v>#N/A</v>
      </c>
      <c r="CA215" s="9">
        <v>10.295228503748298</v>
      </c>
      <c r="CB215" s="9">
        <f t="shared" si="93"/>
        <v>0</v>
      </c>
      <c r="CC215" s="10" t="e">
        <v>#N/A</v>
      </c>
      <c r="CD215" s="9">
        <v>10.040480729219098</v>
      </c>
      <c r="CE215" s="9">
        <f t="shared" si="94"/>
        <v>0</v>
      </c>
      <c r="CF215" s="10" t="e">
        <v>#N/A</v>
      </c>
      <c r="CG215" s="9">
        <v>10.087961444586696</v>
      </c>
      <c r="CH215" s="9">
        <f t="shared" si="95"/>
        <v>0</v>
      </c>
      <c r="CI215" s="10" t="e">
        <v>#N/A</v>
      </c>
      <c r="CJ215" s="9">
        <v>9.8089152476887023</v>
      </c>
      <c r="CK215" s="9">
        <f t="shared" si="96"/>
        <v>0</v>
      </c>
      <c r="CL215" s="10" t="e">
        <v>#N/A</v>
      </c>
      <c r="CM215" s="9">
        <v>8.9826900250525981</v>
      </c>
      <c r="CN215" s="9">
        <f t="shared" si="97"/>
        <v>0</v>
      </c>
      <c r="CO215" s="10" t="e">
        <v>#N/A</v>
      </c>
      <c r="CP215" s="9">
        <v>-0.1569915616656985</v>
      </c>
      <c r="CQ215" s="9">
        <f t="shared" si="98"/>
        <v>0</v>
      </c>
      <c r="CR215" s="10" t="e">
        <v>#N/A</v>
      </c>
      <c r="CS215" s="9">
        <v>3.4073569348387984</v>
      </c>
      <c r="CT215" s="9">
        <f t="shared" si="99"/>
        <v>0</v>
      </c>
      <c r="CU215" s="10" t="e">
        <v>#N/A</v>
      </c>
      <c r="CV215" s="9">
        <v>6.1778970793799459E-2</v>
      </c>
      <c r="CW215" s="9">
        <f t="shared" si="100"/>
        <v>0</v>
      </c>
      <c r="CX215" s="10" t="e">
        <v>#N/A</v>
      </c>
      <c r="CY215" s="9">
        <v>2.9628983081396996</v>
      </c>
      <c r="CZ215" s="9">
        <f t="shared" si="101"/>
        <v>0</v>
      </c>
      <c r="DA215" s="6"/>
    </row>
    <row r="216" spans="1:105" s="1" customFormat="1" ht="14.4" customHeight="1" x14ac:dyDescent="0.3">
      <c r="A216" s="13" t="s">
        <v>376</v>
      </c>
      <c r="B216" s="13" t="s">
        <v>377</v>
      </c>
      <c r="C216" s="10">
        <v>2.2078881601484639</v>
      </c>
      <c r="D216" s="9">
        <v>0.9104309510793982</v>
      </c>
      <c r="E216" s="9">
        <f t="shared" si="68"/>
        <v>1.6833952093652893</v>
      </c>
      <c r="F216" s="10" t="e">
        <v>#N/A</v>
      </c>
      <c r="G216" s="9">
        <v>11.472210395151002</v>
      </c>
      <c r="H216" s="9">
        <f t="shared" si="69"/>
        <v>0</v>
      </c>
      <c r="I216" s="10" t="e">
        <v>#N/A</v>
      </c>
      <c r="J216" s="9">
        <v>7.2590762703445009</v>
      </c>
      <c r="K216" s="9">
        <f t="shared" si="70"/>
        <v>0</v>
      </c>
      <c r="L216" s="10" t="e">
        <v>#N/A</v>
      </c>
      <c r="M216" s="9">
        <v>11.533933468731</v>
      </c>
      <c r="N216" s="9">
        <f t="shared" si="71"/>
        <v>0</v>
      </c>
      <c r="O216" s="10" t="e">
        <v>#N/A</v>
      </c>
      <c r="P216" s="9">
        <v>11.535767454728301</v>
      </c>
      <c r="Q216" s="9">
        <f t="shared" si="72"/>
        <v>0</v>
      </c>
      <c r="R216" s="10" t="e">
        <v>#N/A</v>
      </c>
      <c r="S216" s="9">
        <v>9.4888217231090977</v>
      </c>
      <c r="T216" s="9">
        <f t="shared" si="73"/>
        <v>0</v>
      </c>
      <c r="U216" s="10" t="e">
        <v>#N/A</v>
      </c>
      <c r="V216" s="9">
        <v>13.633993500599701</v>
      </c>
      <c r="W216" s="9">
        <f t="shared" si="74"/>
        <v>0</v>
      </c>
      <c r="X216" s="10" t="e">
        <v>#N/A</v>
      </c>
      <c r="Y216" s="9">
        <v>6.3850726873292984</v>
      </c>
      <c r="Z216" s="9">
        <f t="shared" si="75"/>
        <v>0</v>
      </c>
      <c r="AA216" s="10" t="e">
        <v>#N/A</v>
      </c>
      <c r="AB216" s="9">
        <v>12.467542958242397</v>
      </c>
      <c r="AC216" s="9">
        <f t="shared" si="76"/>
        <v>0</v>
      </c>
      <c r="AD216" s="10" t="e">
        <v>#N/A</v>
      </c>
      <c r="AE216" s="9">
        <v>11.779109604763001</v>
      </c>
      <c r="AF216" s="9">
        <f t="shared" si="77"/>
        <v>0</v>
      </c>
      <c r="AG216" s="10" t="e">
        <v>#N/A</v>
      </c>
      <c r="AH216" s="9">
        <v>13.607137425574898</v>
      </c>
      <c r="AI216" s="9">
        <f t="shared" si="78"/>
        <v>0</v>
      </c>
      <c r="AJ216" s="10" t="e">
        <v>#N/A</v>
      </c>
      <c r="AK216" s="9">
        <v>10.575114875425797</v>
      </c>
      <c r="AL216" s="9">
        <f t="shared" si="79"/>
        <v>0</v>
      </c>
      <c r="AM216" s="10" t="e">
        <v>#N/A</v>
      </c>
      <c r="AN216" s="9">
        <v>6.3668937329975996</v>
      </c>
      <c r="AO216" s="9">
        <f t="shared" si="80"/>
        <v>0</v>
      </c>
      <c r="AP216" s="10" t="e">
        <v>#N/A</v>
      </c>
      <c r="AQ216" s="9">
        <v>12.7564583992175</v>
      </c>
      <c r="AR216" s="9">
        <f t="shared" si="81"/>
        <v>0</v>
      </c>
      <c r="AS216" s="10" t="e">
        <v>#N/A</v>
      </c>
      <c r="AT216" s="9">
        <v>12.521998467780598</v>
      </c>
      <c r="AU216" s="9">
        <f t="shared" si="82"/>
        <v>0</v>
      </c>
      <c r="AV216" s="10" t="e">
        <v>#N/A</v>
      </c>
      <c r="AW216" s="9">
        <v>11.943322506952597</v>
      </c>
      <c r="AX216" s="9">
        <f t="shared" si="83"/>
        <v>0</v>
      </c>
      <c r="AY216" s="10" t="e">
        <v>#N/A</v>
      </c>
      <c r="AZ216" s="9">
        <v>13.707391256824202</v>
      </c>
      <c r="BA216" s="9">
        <f t="shared" si="84"/>
        <v>0</v>
      </c>
      <c r="BB216" s="10" t="e">
        <v>#N/A</v>
      </c>
      <c r="BC216" s="9">
        <v>12.958094209446301</v>
      </c>
      <c r="BD216" s="9">
        <f t="shared" si="85"/>
        <v>0</v>
      </c>
      <c r="BE216" s="10" t="e">
        <v>#N/A</v>
      </c>
      <c r="BF216" s="9">
        <v>12.385924421935798</v>
      </c>
      <c r="BG216" s="9">
        <f t="shared" si="86"/>
        <v>0</v>
      </c>
      <c r="BH216" s="10" t="e">
        <v>#N/A</v>
      </c>
      <c r="BI216" s="9">
        <v>11.860088713960302</v>
      </c>
      <c r="BJ216" s="9">
        <f t="shared" si="87"/>
        <v>0</v>
      </c>
      <c r="BK216" s="10" t="e">
        <v>#N/A</v>
      </c>
      <c r="BL216" s="9">
        <v>11.2974822533428</v>
      </c>
      <c r="BM216" s="9">
        <f t="shared" si="88"/>
        <v>0</v>
      </c>
      <c r="BN216" s="10" t="e">
        <v>#N/A</v>
      </c>
      <c r="BO216" s="9">
        <v>10.761452599810902</v>
      </c>
      <c r="BP216" s="9">
        <f t="shared" si="89"/>
        <v>0</v>
      </c>
      <c r="BQ216" s="10" t="e">
        <v>#N/A</v>
      </c>
      <c r="BR216" s="9">
        <v>10.397100764566702</v>
      </c>
      <c r="BS216" s="9">
        <f t="shared" si="90"/>
        <v>0</v>
      </c>
      <c r="BT216" s="10" t="e">
        <v>#N/A</v>
      </c>
      <c r="BU216" s="9">
        <v>9.9744906921810994</v>
      </c>
      <c r="BV216" s="9">
        <f t="shared" si="91"/>
        <v>0</v>
      </c>
      <c r="BW216" s="10" t="e">
        <v>#N/A</v>
      </c>
      <c r="BX216" s="9">
        <v>9.3505813135214026</v>
      </c>
      <c r="BY216" s="9">
        <f t="shared" si="92"/>
        <v>0</v>
      </c>
      <c r="BZ216" s="10" t="e">
        <v>#N/A</v>
      </c>
      <c r="CA216" s="9">
        <v>12.409945427054602</v>
      </c>
      <c r="CB216" s="9">
        <f t="shared" si="93"/>
        <v>0</v>
      </c>
      <c r="CC216" s="10" t="e">
        <v>#N/A</v>
      </c>
      <c r="CD216" s="9">
        <v>12.241846301712698</v>
      </c>
      <c r="CE216" s="9">
        <f t="shared" si="94"/>
        <v>0</v>
      </c>
      <c r="CF216" s="10" t="e">
        <v>#N/A</v>
      </c>
      <c r="CG216" s="9">
        <v>12.309040539615097</v>
      </c>
      <c r="CH216" s="9">
        <f t="shared" si="95"/>
        <v>0</v>
      </c>
      <c r="CI216" s="10" t="e">
        <v>#N/A</v>
      </c>
      <c r="CJ216" s="9">
        <v>11.924498010329899</v>
      </c>
      <c r="CK216" s="9">
        <f t="shared" si="96"/>
        <v>0</v>
      </c>
      <c r="CL216" s="10" t="e">
        <v>#N/A</v>
      </c>
      <c r="CM216" s="9">
        <v>11.211796964876697</v>
      </c>
      <c r="CN216" s="9">
        <f t="shared" si="97"/>
        <v>0</v>
      </c>
      <c r="CO216" s="10" t="e">
        <v>#N/A</v>
      </c>
      <c r="CP216" s="9">
        <v>2.7587120755130989</v>
      </c>
      <c r="CQ216" s="9">
        <f t="shared" si="98"/>
        <v>0</v>
      </c>
      <c r="CR216" s="10" t="e">
        <v>#N/A</v>
      </c>
      <c r="CS216" s="9">
        <v>6.0085063667549008</v>
      </c>
      <c r="CT216" s="9">
        <f t="shared" si="99"/>
        <v>0</v>
      </c>
      <c r="CU216" s="10" t="e">
        <v>#N/A</v>
      </c>
      <c r="CV216" s="9">
        <v>2.9571061051439997</v>
      </c>
      <c r="CW216" s="9">
        <f t="shared" si="100"/>
        <v>0</v>
      </c>
      <c r="CX216" s="10" t="e">
        <v>#N/A</v>
      </c>
      <c r="CY216" s="9">
        <v>5.7893965491423991</v>
      </c>
      <c r="CZ216" s="9">
        <f t="shared" si="101"/>
        <v>0</v>
      </c>
      <c r="DA216" s="6"/>
    </row>
    <row r="217" spans="1:105" s="1" customFormat="1" ht="14.4" customHeight="1" x14ac:dyDescent="0.3">
      <c r="A217" s="13" t="s">
        <v>378</v>
      </c>
      <c r="B217" s="13" t="s">
        <v>379</v>
      </c>
      <c r="C217" s="10">
        <v>7.0971908817175375</v>
      </c>
      <c r="D217" s="9">
        <v>5.5394167207861997</v>
      </c>
      <c r="E217" s="9">
        <f t="shared" si="68"/>
        <v>2.4266603364653334</v>
      </c>
      <c r="F217" s="10" t="e">
        <v>#N/A</v>
      </c>
      <c r="G217" s="9">
        <v>15.306658764362698</v>
      </c>
      <c r="H217" s="9">
        <f t="shared" si="69"/>
        <v>0</v>
      </c>
      <c r="I217" s="10" t="e">
        <v>#N/A</v>
      </c>
      <c r="J217" s="9">
        <v>11.836784035316999</v>
      </c>
      <c r="K217" s="9">
        <f t="shared" si="70"/>
        <v>0</v>
      </c>
      <c r="L217" s="10" t="e">
        <v>#N/A</v>
      </c>
      <c r="M217" s="9">
        <v>15.937329796201798</v>
      </c>
      <c r="N217" s="9">
        <f t="shared" si="71"/>
        <v>0</v>
      </c>
      <c r="O217" s="10" t="e">
        <v>#N/A</v>
      </c>
      <c r="P217" s="9">
        <v>16.094028709028098</v>
      </c>
      <c r="Q217" s="9">
        <f t="shared" si="72"/>
        <v>0</v>
      </c>
      <c r="R217" s="10" t="e">
        <v>#N/A</v>
      </c>
      <c r="S217" s="9">
        <v>13.526229889987899</v>
      </c>
      <c r="T217" s="9">
        <f t="shared" si="73"/>
        <v>0</v>
      </c>
      <c r="U217" s="10" t="e">
        <v>#N/A</v>
      </c>
      <c r="V217" s="9">
        <v>17.286759674483601</v>
      </c>
      <c r="W217" s="9">
        <f t="shared" si="74"/>
        <v>0</v>
      </c>
      <c r="X217" s="10" t="e">
        <v>#N/A</v>
      </c>
      <c r="Y217" s="9">
        <v>10.703003955999403</v>
      </c>
      <c r="Z217" s="9">
        <f t="shared" si="75"/>
        <v>0</v>
      </c>
      <c r="AA217" s="10" t="e">
        <v>#N/A</v>
      </c>
      <c r="AB217" s="9">
        <v>16.258765795016298</v>
      </c>
      <c r="AC217" s="9">
        <f t="shared" si="76"/>
        <v>0</v>
      </c>
      <c r="AD217" s="10" t="e">
        <v>#N/A</v>
      </c>
      <c r="AE217" s="9">
        <v>15.671787226658001</v>
      </c>
      <c r="AF217" s="9">
        <f t="shared" si="77"/>
        <v>0</v>
      </c>
      <c r="AG217" s="10" t="e">
        <v>#N/A</v>
      </c>
      <c r="AH217" s="9">
        <v>17.099737362408998</v>
      </c>
      <c r="AI217" s="9">
        <f t="shared" si="78"/>
        <v>0</v>
      </c>
      <c r="AJ217" s="10" t="e">
        <v>#N/A</v>
      </c>
      <c r="AK217" s="9">
        <v>14.674879950275002</v>
      </c>
      <c r="AL217" s="9">
        <f t="shared" si="79"/>
        <v>0</v>
      </c>
      <c r="AM217" s="10" t="e">
        <v>#N/A</v>
      </c>
      <c r="AN217" s="9">
        <v>10.809730574064201</v>
      </c>
      <c r="AO217" s="9">
        <f t="shared" si="80"/>
        <v>0</v>
      </c>
      <c r="AP217" s="10" t="e">
        <v>#N/A</v>
      </c>
      <c r="AQ217" s="9">
        <v>16.241491881294497</v>
      </c>
      <c r="AR217" s="9">
        <f t="shared" si="81"/>
        <v>0</v>
      </c>
      <c r="AS217" s="10" t="e">
        <v>#N/A</v>
      </c>
      <c r="AT217" s="9">
        <v>16.1562583870199</v>
      </c>
      <c r="AU217" s="9">
        <f t="shared" si="82"/>
        <v>0</v>
      </c>
      <c r="AV217" s="10" t="e">
        <v>#N/A</v>
      </c>
      <c r="AW217" s="9">
        <v>15.640425384312604</v>
      </c>
      <c r="AX217" s="9">
        <f t="shared" si="83"/>
        <v>0</v>
      </c>
      <c r="AY217" s="10" t="e">
        <v>#N/A</v>
      </c>
      <c r="AZ217" s="9">
        <v>17.012430715289899</v>
      </c>
      <c r="BA217" s="9">
        <f t="shared" si="84"/>
        <v>0</v>
      </c>
      <c r="BB217" s="10" t="e">
        <v>#N/A</v>
      </c>
      <c r="BC217" s="9">
        <v>16.548094704629204</v>
      </c>
      <c r="BD217" s="9">
        <f t="shared" si="85"/>
        <v>0</v>
      </c>
      <c r="BE217" s="10" t="e">
        <v>#N/A</v>
      </c>
      <c r="BF217" s="9">
        <v>16.128674041950401</v>
      </c>
      <c r="BG217" s="9">
        <f t="shared" si="86"/>
        <v>0</v>
      </c>
      <c r="BH217" s="10" t="e">
        <v>#N/A</v>
      </c>
      <c r="BI217" s="9">
        <v>15.726361516547502</v>
      </c>
      <c r="BJ217" s="9">
        <f t="shared" si="87"/>
        <v>0</v>
      </c>
      <c r="BK217" s="10" t="e">
        <v>#N/A</v>
      </c>
      <c r="BL217" s="9">
        <v>15.262401234782597</v>
      </c>
      <c r="BM217" s="9">
        <f t="shared" si="88"/>
        <v>0</v>
      </c>
      <c r="BN217" s="10" t="e">
        <v>#N/A</v>
      </c>
      <c r="BO217" s="9">
        <v>14.779739180093603</v>
      </c>
      <c r="BP217" s="9">
        <f t="shared" si="89"/>
        <v>0</v>
      </c>
      <c r="BQ217" s="10" t="e">
        <v>#N/A</v>
      </c>
      <c r="BR217" s="9">
        <v>14.458148366153399</v>
      </c>
      <c r="BS217" s="9">
        <f t="shared" si="90"/>
        <v>0</v>
      </c>
      <c r="BT217" s="10" t="e">
        <v>#N/A</v>
      </c>
      <c r="BU217" s="9">
        <v>14.068411445335403</v>
      </c>
      <c r="BV217" s="9">
        <f t="shared" si="91"/>
        <v>0</v>
      </c>
      <c r="BW217" s="10" t="e">
        <v>#N/A</v>
      </c>
      <c r="BX217" s="9">
        <v>13.547821192875002</v>
      </c>
      <c r="BY217" s="9">
        <f t="shared" si="92"/>
        <v>0</v>
      </c>
      <c r="BZ217" s="10" t="e">
        <v>#N/A</v>
      </c>
      <c r="CA217" s="9">
        <v>16.154175918730697</v>
      </c>
      <c r="CB217" s="9">
        <f t="shared" si="93"/>
        <v>0</v>
      </c>
      <c r="CC217" s="10" t="e">
        <v>#N/A</v>
      </c>
      <c r="CD217" s="9">
        <v>16.235265707843897</v>
      </c>
      <c r="CE217" s="9">
        <f t="shared" si="94"/>
        <v>0</v>
      </c>
      <c r="CF217" s="10" t="e">
        <v>#N/A</v>
      </c>
      <c r="CG217" s="9">
        <v>16.324179629933301</v>
      </c>
      <c r="CH217" s="9">
        <f t="shared" si="95"/>
        <v>0</v>
      </c>
      <c r="CI217" s="10" t="e">
        <v>#N/A</v>
      </c>
      <c r="CJ217" s="9">
        <v>15.737039341528</v>
      </c>
      <c r="CK217" s="9">
        <f t="shared" si="96"/>
        <v>0</v>
      </c>
      <c r="CL217" s="10" t="e">
        <v>#N/A</v>
      </c>
      <c r="CM217" s="9">
        <v>15.170031811924598</v>
      </c>
      <c r="CN217" s="9">
        <f t="shared" si="97"/>
        <v>0</v>
      </c>
      <c r="CO217" s="10" t="e">
        <v>#N/A</v>
      </c>
      <c r="CP217" s="9">
        <v>7.3723313262909009</v>
      </c>
      <c r="CQ217" s="9">
        <f t="shared" si="98"/>
        <v>0</v>
      </c>
      <c r="CR217" s="10" t="e">
        <v>#N/A</v>
      </c>
      <c r="CS217" s="9">
        <v>10.296787170743503</v>
      </c>
      <c r="CT217" s="9">
        <f t="shared" si="99"/>
        <v>0</v>
      </c>
      <c r="CU217" s="10" t="e">
        <v>#N/A</v>
      </c>
      <c r="CV217" s="9">
        <v>7.5392955879544985</v>
      </c>
      <c r="CW217" s="9">
        <f t="shared" si="100"/>
        <v>0</v>
      </c>
      <c r="CX217" s="10" t="e">
        <v>#N/A</v>
      </c>
      <c r="CY217" s="9">
        <v>10.4262466211018</v>
      </c>
      <c r="CZ217" s="9">
        <f t="shared" si="101"/>
        <v>0</v>
      </c>
      <c r="DA217" s="6"/>
    </row>
    <row r="218" spans="1:105" s="1" customFormat="1" ht="14.4" customHeight="1" x14ac:dyDescent="0.3">
      <c r="A218" s="13" t="s">
        <v>380</v>
      </c>
      <c r="B218" s="13" t="s">
        <v>381</v>
      </c>
      <c r="C218" s="10">
        <v>27.464531273784743</v>
      </c>
      <c r="D218" s="9">
        <v>28.77372454399114</v>
      </c>
      <c r="E218" s="9">
        <f t="shared" si="68"/>
        <v>1.7139870187537185</v>
      </c>
      <c r="F218" s="10" t="e">
        <v>#N/A</v>
      </c>
      <c r="G218" s="9">
        <v>31.406722348284941</v>
      </c>
      <c r="H218" s="9">
        <f t="shared" si="69"/>
        <v>0</v>
      </c>
      <c r="I218" s="10" t="e">
        <v>#N/A</v>
      </c>
      <c r="J218" s="9">
        <v>30.81546252305764</v>
      </c>
      <c r="K218" s="9">
        <f t="shared" si="70"/>
        <v>0</v>
      </c>
      <c r="L218" s="10" t="e">
        <v>#N/A</v>
      </c>
      <c r="M218" s="9">
        <v>31.535050130875039</v>
      </c>
      <c r="N218" s="9">
        <f t="shared" si="71"/>
        <v>0</v>
      </c>
      <c r="O218" s="10" t="e">
        <v>#N/A</v>
      </c>
      <c r="P218" s="9">
        <v>30.88944787475274</v>
      </c>
      <c r="Q218" s="9">
        <f t="shared" si="72"/>
        <v>0</v>
      </c>
      <c r="R218" s="10" t="e">
        <v>#N/A</v>
      </c>
      <c r="S218" s="9">
        <v>30.94480950332504</v>
      </c>
      <c r="T218" s="9">
        <f t="shared" si="73"/>
        <v>0</v>
      </c>
      <c r="U218" s="10" t="e">
        <v>#N/A</v>
      </c>
      <c r="V218" s="9">
        <v>29.035848444575038</v>
      </c>
      <c r="W218" s="9">
        <f t="shared" si="74"/>
        <v>0</v>
      </c>
      <c r="X218" s="10" t="e">
        <v>#N/A</v>
      </c>
      <c r="Y218" s="9">
        <v>31.127342325015938</v>
      </c>
      <c r="Z218" s="9">
        <f t="shared" si="75"/>
        <v>0</v>
      </c>
      <c r="AA218" s="10" t="e">
        <v>#N/A</v>
      </c>
      <c r="AB218" s="9">
        <v>29.918139011118239</v>
      </c>
      <c r="AC218" s="9">
        <f t="shared" si="76"/>
        <v>0</v>
      </c>
      <c r="AD218" s="10" t="e">
        <v>#N/A</v>
      </c>
      <c r="AE218" s="9">
        <v>30.24085920982764</v>
      </c>
      <c r="AF218" s="9">
        <f t="shared" si="77"/>
        <v>0</v>
      </c>
      <c r="AG218" s="10" t="e">
        <v>#N/A</v>
      </c>
      <c r="AH218" s="9">
        <v>29.72068819763194</v>
      </c>
      <c r="AI218" s="9">
        <f t="shared" si="78"/>
        <v>0</v>
      </c>
      <c r="AJ218" s="10" t="e">
        <v>#N/A</v>
      </c>
      <c r="AK218" s="9">
        <v>30.24731288202484</v>
      </c>
      <c r="AL218" s="9">
        <f t="shared" si="79"/>
        <v>0</v>
      </c>
      <c r="AM218" s="10" t="e">
        <v>#N/A</v>
      </c>
      <c r="AN218" s="9">
        <v>30.841677124279638</v>
      </c>
      <c r="AO218" s="9">
        <f t="shared" si="80"/>
        <v>0</v>
      </c>
      <c r="AP218" s="10" t="e">
        <v>#N/A</v>
      </c>
      <c r="AQ218" s="9">
        <v>28.210593770843239</v>
      </c>
      <c r="AR218" s="9">
        <f t="shared" si="81"/>
        <v>0</v>
      </c>
      <c r="AS218" s="10" t="e">
        <v>#N/A</v>
      </c>
      <c r="AT218" s="9">
        <v>29.12825219455344</v>
      </c>
      <c r="AU218" s="9">
        <f t="shared" si="82"/>
        <v>0</v>
      </c>
      <c r="AV218" s="10" t="e">
        <v>#N/A</v>
      </c>
      <c r="AW218" s="9">
        <v>29.19447310252724</v>
      </c>
      <c r="AX218" s="9">
        <f t="shared" si="83"/>
        <v>0</v>
      </c>
      <c r="AY218" s="10" t="e">
        <v>#N/A</v>
      </c>
      <c r="AZ218" s="9">
        <v>28.120141228192338</v>
      </c>
      <c r="BA218" s="9">
        <f t="shared" si="84"/>
        <v>0</v>
      </c>
      <c r="BB218" s="10" t="e">
        <v>#N/A</v>
      </c>
      <c r="BC218" s="9">
        <v>28.371980525506139</v>
      </c>
      <c r="BD218" s="9">
        <f t="shared" si="85"/>
        <v>0</v>
      </c>
      <c r="BE218" s="10" t="e">
        <v>#N/A</v>
      </c>
      <c r="BF218" s="9">
        <v>28.834644575333641</v>
      </c>
      <c r="BG218" s="9">
        <f t="shared" si="86"/>
        <v>0</v>
      </c>
      <c r="BH218" s="10" t="e">
        <v>#N/A</v>
      </c>
      <c r="BI218" s="9">
        <v>29.181933548677041</v>
      </c>
      <c r="BJ218" s="9">
        <f t="shared" si="87"/>
        <v>0</v>
      </c>
      <c r="BK218" s="10" t="e">
        <v>#N/A</v>
      </c>
      <c r="BL218" s="9">
        <v>29.53431511692774</v>
      </c>
      <c r="BM218" s="9">
        <f t="shared" si="88"/>
        <v>0</v>
      </c>
      <c r="BN218" s="10" t="e">
        <v>#N/A</v>
      </c>
      <c r="BO218" s="9">
        <v>29.529094121502638</v>
      </c>
      <c r="BP218" s="9">
        <f t="shared" si="89"/>
        <v>0</v>
      </c>
      <c r="BQ218" s="10" t="e">
        <v>#N/A</v>
      </c>
      <c r="BR218" s="9">
        <v>29.47943403626514</v>
      </c>
      <c r="BS218" s="9">
        <f t="shared" si="90"/>
        <v>0</v>
      </c>
      <c r="BT218" s="10" t="e">
        <v>#N/A</v>
      </c>
      <c r="BU218" s="9">
        <v>29.495664556833141</v>
      </c>
      <c r="BV218" s="9">
        <f t="shared" si="91"/>
        <v>0</v>
      </c>
      <c r="BW218" s="10" t="e">
        <v>#N/A</v>
      </c>
      <c r="BX218" s="9">
        <v>29.753102949513739</v>
      </c>
      <c r="BY218" s="9">
        <f t="shared" si="92"/>
        <v>0</v>
      </c>
      <c r="BZ218" s="10" t="e">
        <v>#N/A</v>
      </c>
      <c r="CA218" s="9">
        <v>28.806555823930438</v>
      </c>
      <c r="CB218" s="9">
        <f t="shared" si="93"/>
        <v>0</v>
      </c>
      <c r="CC218" s="10" t="e">
        <v>#N/A</v>
      </c>
      <c r="CD218" s="9">
        <v>29.493917753644538</v>
      </c>
      <c r="CE218" s="9">
        <f t="shared" si="94"/>
        <v>0</v>
      </c>
      <c r="CF218" s="10" t="e">
        <v>#N/A</v>
      </c>
      <c r="CG218" s="9">
        <v>29.60977696063804</v>
      </c>
      <c r="CH218" s="9">
        <f t="shared" si="95"/>
        <v>0</v>
      </c>
      <c r="CI218" s="10" t="e">
        <v>#N/A</v>
      </c>
      <c r="CJ218" s="9">
        <v>29.124415635819439</v>
      </c>
      <c r="CK218" s="9">
        <f t="shared" si="96"/>
        <v>0</v>
      </c>
      <c r="CL218" s="10" t="e">
        <v>#N/A</v>
      </c>
      <c r="CM218" s="9">
        <v>29.51872947121494</v>
      </c>
      <c r="CN218" s="9">
        <f t="shared" si="97"/>
        <v>0</v>
      </c>
      <c r="CO218" s="10" t="e">
        <v>#N/A</v>
      </c>
      <c r="CP218" s="9">
        <v>30.619489160742638</v>
      </c>
      <c r="CQ218" s="9">
        <f t="shared" si="98"/>
        <v>0</v>
      </c>
      <c r="CR218" s="10" t="e">
        <v>#N/A</v>
      </c>
      <c r="CS218" s="9">
        <v>30.76037181456304</v>
      </c>
      <c r="CT218" s="9">
        <f t="shared" si="99"/>
        <v>0</v>
      </c>
      <c r="CU218" s="10" t="e">
        <v>#N/A</v>
      </c>
      <c r="CV218" s="9">
        <v>30.545151621601441</v>
      </c>
      <c r="CW218" s="9">
        <f t="shared" si="100"/>
        <v>0</v>
      </c>
      <c r="CX218" s="10" t="e">
        <v>#N/A</v>
      </c>
      <c r="CY218" s="9">
        <v>29.864688890908841</v>
      </c>
      <c r="CZ218" s="9">
        <f t="shared" si="101"/>
        <v>0</v>
      </c>
      <c r="DA218" s="6"/>
    </row>
    <row r="219" spans="1:105" s="1" customFormat="1" ht="14.4" customHeight="1" x14ac:dyDescent="0.3">
      <c r="A219" s="13" t="s">
        <v>382</v>
      </c>
      <c r="B219" s="13" t="s">
        <v>383</v>
      </c>
      <c r="C219" s="10">
        <v>7.644884068731109</v>
      </c>
      <c r="D219" s="9">
        <v>6.3382318159231978</v>
      </c>
      <c r="E219" s="9">
        <f t="shared" si="68"/>
        <v>1.7073401097679894</v>
      </c>
      <c r="F219" s="10" t="e">
        <v>#N/A</v>
      </c>
      <c r="G219" s="9">
        <v>12.222153229211596</v>
      </c>
      <c r="H219" s="9">
        <f t="shared" si="69"/>
        <v>0</v>
      </c>
      <c r="I219" s="10" t="e">
        <v>#N/A</v>
      </c>
      <c r="J219" s="9">
        <v>13.078021450260199</v>
      </c>
      <c r="K219" s="9">
        <f t="shared" si="70"/>
        <v>0</v>
      </c>
      <c r="L219" s="10" t="e">
        <v>#N/A</v>
      </c>
      <c r="M219" s="9">
        <v>17.738189166436602</v>
      </c>
      <c r="N219" s="9">
        <f t="shared" si="71"/>
        <v>0</v>
      </c>
      <c r="O219" s="10" t="e">
        <v>#N/A</v>
      </c>
      <c r="P219" s="9">
        <v>18.310529703841897</v>
      </c>
      <c r="Q219" s="9">
        <f t="shared" si="72"/>
        <v>0</v>
      </c>
      <c r="R219" s="10" t="e">
        <v>#N/A</v>
      </c>
      <c r="S219" s="9">
        <v>10.353731788564996</v>
      </c>
      <c r="T219" s="9">
        <f t="shared" si="73"/>
        <v>0</v>
      </c>
      <c r="U219" s="10" t="e">
        <v>#N/A</v>
      </c>
      <c r="V219" s="9">
        <v>16.2264152790158</v>
      </c>
      <c r="W219" s="9">
        <f t="shared" si="74"/>
        <v>0</v>
      </c>
      <c r="X219" s="10" t="e">
        <v>#N/A</v>
      </c>
      <c r="Y219" s="9">
        <v>11.485433205010498</v>
      </c>
      <c r="Z219" s="9">
        <f t="shared" si="75"/>
        <v>0</v>
      </c>
      <c r="AA219" s="10" t="e">
        <v>#N/A</v>
      </c>
      <c r="AB219" s="9">
        <v>14.530093711855596</v>
      </c>
      <c r="AC219" s="9">
        <f t="shared" si="76"/>
        <v>0</v>
      </c>
      <c r="AD219" s="10" t="e">
        <v>#N/A</v>
      </c>
      <c r="AE219" s="9">
        <v>13.767815549059495</v>
      </c>
      <c r="AF219" s="9">
        <f t="shared" si="77"/>
        <v>0</v>
      </c>
      <c r="AG219" s="10" t="e">
        <v>#N/A</v>
      </c>
      <c r="AH219" s="9">
        <v>12.355501269882598</v>
      </c>
      <c r="AI219" s="9">
        <f t="shared" si="78"/>
        <v>0</v>
      </c>
      <c r="AJ219" s="10" t="e">
        <v>#N/A</v>
      </c>
      <c r="AK219" s="9">
        <v>16.046976712726799</v>
      </c>
      <c r="AL219" s="9">
        <f t="shared" si="79"/>
        <v>0</v>
      </c>
      <c r="AM219" s="10" t="e">
        <v>#N/A</v>
      </c>
      <c r="AN219" s="9">
        <v>11.919451876167901</v>
      </c>
      <c r="AO219" s="9">
        <f t="shared" si="80"/>
        <v>0</v>
      </c>
      <c r="AP219" s="10" t="e">
        <v>#N/A</v>
      </c>
      <c r="AQ219" s="9">
        <v>12.517861175442096</v>
      </c>
      <c r="AR219" s="9">
        <f t="shared" si="81"/>
        <v>0</v>
      </c>
      <c r="AS219" s="10" t="e">
        <v>#N/A</v>
      </c>
      <c r="AT219" s="9">
        <v>12.072804230767897</v>
      </c>
      <c r="AU219" s="9">
        <f t="shared" si="82"/>
        <v>0</v>
      </c>
      <c r="AV219" s="10" t="e">
        <v>#N/A</v>
      </c>
      <c r="AW219" s="9">
        <v>11.206097126737799</v>
      </c>
      <c r="AX219" s="9">
        <f t="shared" si="83"/>
        <v>0</v>
      </c>
      <c r="AY219" s="10" t="e">
        <v>#N/A</v>
      </c>
      <c r="AZ219" s="9">
        <v>15.034693978170299</v>
      </c>
      <c r="BA219" s="9">
        <f t="shared" si="84"/>
        <v>0</v>
      </c>
      <c r="BB219" s="10" t="e">
        <v>#N/A</v>
      </c>
      <c r="BC219" s="9">
        <v>14.478564191685695</v>
      </c>
      <c r="BD219" s="9">
        <f t="shared" si="85"/>
        <v>0</v>
      </c>
      <c r="BE219" s="10" t="e">
        <v>#N/A</v>
      </c>
      <c r="BF219" s="9">
        <v>13.877134416183896</v>
      </c>
      <c r="BG219" s="9">
        <f t="shared" si="86"/>
        <v>0</v>
      </c>
      <c r="BH219" s="10" t="e">
        <v>#N/A</v>
      </c>
      <c r="BI219" s="9">
        <v>13.561344758656301</v>
      </c>
      <c r="BJ219" s="9">
        <f t="shared" si="87"/>
        <v>0</v>
      </c>
      <c r="BK219" s="10" t="e">
        <v>#N/A</v>
      </c>
      <c r="BL219" s="9">
        <v>13.173796548546701</v>
      </c>
      <c r="BM219" s="9">
        <f t="shared" si="88"/>
        <v>0</v>
      </c>
      <c r="BN219" s="10" t="e">
        <v>#N/A</v>
      </c>
      <c r="BO219" s="9">
        <v>12.7494122326185</v>
      </c>
      <c r="BP219" s="9">
        <f t="shared" si="89"/>
        <v>0</v>
      </c>
      <c r="BQ219" s="10" t="e">
        <v>#N/A</v>
      </c>
      <c r="BR219" s="9">
        <v>12.568734494790998</v>
      </c>
      <c r="BS219" s="9">
        <f t="shared" si="90"/>
        <v>0</v>
      </c>
      <c r="BT219" s="10" t="e">
        <v>#N/A</v>
      </c>
      <c r="BU219" s="9">
        <v>12.188944023720996</v>
      </c>
      <c r="BV219" s="9">
        <f t="shared" si="91"/>
        <v>0</v>
      </c>
      <c r="BW219" s="10" t="e">
        <v>#N/A</v>
      </c>
      <c r="BX219" s="9">
        <v>12.217538406759399</v>
      </c>
      <c r="BY219" s="9">
        <f t="shared" si="92"/>
        <v>0</v>
      </c>
      <c r="BZ219" s="10" t="e">
        <v>#N/A</v>
      </c>
      <c r="CA219" s="9">
        <v>13.986672223088295</v>
      </c>
      <c r="CB219" s="9">
        <f t="shared" si="93"/>
        <v>0</v>
      </c>
      <c r="CC219" s="10" t="e">
        <v>#N/A</v>
      </c>
      <c r="CD219" s="9">
        <v>15.549851846362895</v>
      </c>
      <c r="CE219" s="9">
        <f t="shared" si="94"/>
        <v>0</v>
      </c>
      <c r="CF219" s="10" t="e">
        <v>#N/A</v>
      </c>
      <c r="CG219" s="9">
        <v>15.599765593707797</v>
      </c>
      <c r="CH219" s="9">
        <f t="shared" si="95"/>
        <v>0</v>
      </c>
      <c r="CI219" s="10" t="e">
        <v>#N/A</v>
      </c>
      <c r="CJ219" s="9">
        <v>13.982297457091295</v>
      </c>
      <c r="CK219" s="9">
        <f t="shared" si="96"/>
        <v>0</v>
      </c>
      <c r="CL219" s="10" t="e">
        <v>#N/A</v>
      </c>
      <c r="CM219" s="9">
        <v>13.005190176227497</v>
      </c>
      <c r="CN219" s="9">
        <f t="shared" si="97"/>
        <v>0</v>
      </c>
      <c r="CO219" s="10" t="e">
        <v>#N/A</v>
      </c>
      <c r="CP219" s="9">
        <v>8.1780116091809987</v>
      </c>
      <c r="CQ219" s="9">
        <f t="shared" si="98"/>
        <v>0</v>
      </c>
      <c r="CR219" s="10" t="e">
        <v>#N/A</v>
      </c>
      <c r="CS219" s="9">
        <v>11.008706174400597</v>
      </c>
      <c r="CT219" s="9">
        <f t="shared" si="99"/>
        <v>0</v>
      </c>
      <c r="CU219" s="10" t="e">
        <v>#N/A</v>
      </c>
      <c r="CV219" s="9">
        <v>8.334402597448598</v>
      </c>
      <c r="CW219" s="9">
        <f t="shared" si="100"/>
        <v>0</v>
      </c>
      <c r="CX219" s="10" t="e">
        <v>#N/A</v>
      </c>
      <c r="CY219" s="9">
        <v>11.703933020006399</v>
      </c>
      <c r="CZ219" s="9">
        <f t="shared" si="101"/>
        <v>0</v>
      </c>
      <c r="DA219" s="6"/>
    </row>
    <row r="220" spans="1:105" s="1" customFormat="1" ht="14.4" customHeight="1" x14ac:dyDescent="0.3">
      <c r="A220" s="13" t="s">
        <v>384</v>
      </c>
      <c r="B220" s="13" t="s">
        <v>385</v>
      </c>
      <c r="C220" s="10">
        <v>5.6195603042538345</v>
      </c>
      <c r="D220" s="9">
        <v>1.2376407944062002</v>
      </c>
      <c r="E220" s="9">
        <f t="shared" si="68"/>
        <v>19.201218590783331</v>
      </c>
      <c r="F220" s="10" t="e">
        <v>#N/A</v>
      </c>
      <c r="G220" s="9">
        <v>6.8431795636968999</v>
      </c>
      <c r="H220" s="9">
        <f t="shared" si="69"/>
        <v>0</v>
      </c>
      <c r="I220" s="10" t="e">
        <v>#N/A</v>
      </c>
      <c r="J220" s="9">
        <v>8.3700550306773991</v>
      </c>
      <c r="K220" s="9">
        <f t="shared" si="70"/>
        <v>0</v>
      </c>
      <c r="L220" s="10" t="e">
        <v>#N/A</v>
      </c>
      <c r="M220" s="9">
        <v>13.265147201981598</v>
      </c>
      <c r="N220" s="9">
        <f t="shared" si="71"/>
        <v>0</v>
      </c>
      <c r="O220" s="10" t="e">
        <v>#N/A</v>
      </c>
      <c r="P220" s="9">
        <v>14.145261468767302</v>
      </c>
      <c r="Q220" s="9">
        <f t="shared" si="72"/>
        <v>0</v>
      </c>
      <c r="R220" s="10" t="e">
        <v>#N/A</v>
      </c>
      <c r="S220" s="9">
        <v>4.7991913281538991</v>
      </c>
      <c r="T220" s="9">
        <f t="shared" si="73"/>
        <v>0</v>
      </c>
      <c r="U220" s="10" t="e">
        <v>#N/A</v>
      </c>
      <c r="V220" s="9">
        <v>11.800184152127102</v>
      </c>
      <c r="W220" s="9">
        <f t="shared" si="74"/>
        <v>0</v>
      </c>
      <c r="X220" s="10" t="e">
        <v>#N/A</v>
      </c>
      <c r="Y220" s="9">
        <v>6.4091090740433003</v>
      </c>
      <c r="Z220" s="9">
        <f t="shared" si="75"/>
        <v>0</v>
      </c>
      <c r="AA220" s="10" t="e">
        <v>#N/A</v>
      </c>
      <c r="AB220" s="9">
        <v>9.6934374874703977</v>
      </c>
      <c r="AC220" s="9">
        <f t="shared" si="76"/>
        <v>0</v>
      </c>
      <c r="AD220" s="10" t="e">
        <v>#N/A</v>
      </c>
      <c r="AE220" s="9">
        <v>8.7589988364339959</v>
      </c>
      <c r="AF220" s="9">
        <f t="shared" si="77"/>
        <v>0</v>
      </c>
      <c r="AG220" s="10" t="e">
        <v>#N/A</v>
      </c>
      <c r="AH220" s="9">
        <v>7.451811982137599</v>
      </c>
      <c r="AI220" s="9">
        <f t="shared" si="78"/>
        <v>0</v>
      </c>
      <c r="AJ220" s="10" t="e">
        <v>#N/A</v>
      </c>
      <c r="AK220" s="9">
        <v>11.459533436016798</v>
      </c>
      <c r="AL220" s="9">
        <f t="shared" si="79"/>
        <v>0</v>
      </c>
      <c r="AM220" s="10" t="e">
        <v>#N/A</v>
      </c>
      <c r="AN220" s="9">
        <v>6.9998838581300973</v>
      </c>
      <c r="AO220" s="9">
        <f t="shared" si="80"/>
        <v>0</v>
      </c>
      <c r="AP220" s="10" t="e">
        <v>#N/A</v>
      </c>
      <c r="AQ220" s="9">
        <v>7.9036002478041993</v>
      </c>
      <c r="AR220" s="9">
        <f t="shared" si="81"/>
        <v>0</v>
      </c>
      <c r="AS220" s="10" t="e">
        <v>#N/A</v>
      </c>
      <c r="AT220" s="9">
        <v>7.2295878215180984</v>
      </c>
      <c r="AU220" s="9">
        <f t="shared" si="82"/>
        <v>0</v>
      </c>
      <c r="AV220" s="10" t="e">
        <v>#N/A</v>
      </c>
      <c r="AW220" s="9">
        <v>6.2449805004028001</v>
      </c>
      <c r="AX220" s="9">
        <f t="shared" si="83"/>
        <v>0</v>
      </c>
      <c r="AY220" s="10" t="e">
        <v>#N/A</v>
      </c>
      <c r="AZ220" s="9">
        <v>11.260532030606399</v>
      </c>
      <c r="BA220" s="9">
        <f t="shared" si="84"/>
        <v>0</v>
      </c>
      <c r="BB220" s="10" t="e">
        <v>#N/A</v>
      </c>
      <c r="BC220" s="9">
        <v>10.496789094326296</v>
      </c>
      <c r="BD220" s="9">
        <f t="shared" si="85"/>
        <v>0</v>
      </c>
      <c r="BE220" s="10" t="e">
        <v>#N/A</v>
      </c>
      <c r="BF220" s="9">
        <v>9.6821005521854957</v>
      </c>
      <c r="BG220" s="9">
        <f t="shared" si="86"/>
        <v>0</v>
      </c>
      <c r="BH220" s="10" t="e">
        <v>#N/A</v>
      </c>
      <c r="BI220" s="9">
        <v>9.2302920704517959</v>
      </c>
      <c r="BJ220" s="9">
        <f t="shared" si="87"/>
        <v>0</v>
      </c>
      <c r="BK220" s="10" t="e">
        <v>#N/A</v>
      </c>
      <c r="BL220" s="9">
        <v>8.7268530541151961</v>
      </c>
      <c r="BM220" s="9">
        <f t="shared" si="88"/>
        <v>0</v>
      </c>
      <c r="BN220" s="10" t="e">
        <v>#N/A</v>
      </c>
      <c r="BO220" s="9">
        <v>8.2195439638749974</v>
      </c>
      <c r="BP220" s="9">
        <f t="shared" si="89"/>
        <v>0</v>
      </c>
      <c r="BQ220" s="10" t="e">
        <v>#N/A</v>
      </c>
      <c r="BR220" s="9">
        <v>7.991143750893599</v>
      </c>
      <c r="BS220" s="9">
        <f t="shared" si="90"/>
        <v>0</v>
      </c>
      <c r="BT220" s="10" t="e">
        <v>#N/A</v>
      </c>
      <c r="BU220" s="9">
        <v>7.542345330026599</v>
      </c>
      <c r="BV220" s="9">
        <f t="shared" si="91"/>
        <v>0</v>
      </c>
      <c r="BW220" s="10" t="e">
        <v>#N/A</v>
      </c>
      <c r="BX220" s="9">
        <v>7.5188557768018001</v>
      </c>
      <c r="BY220" s="9">
        <f t="shared" si="92"/>
        <v>0</v>
      </c>
      <c r="BZ220" s="10" t="e">
        <v>#N/A</v>
      </c>
      <c r="CA220" s="9">
        <v>9.7540308995434017</v>
      </c>
      <c r="CB220" s="9">
        <f t="shared" si="93"/>
        <v>0</v>
      </c>
      <c r="CC220" s="10" t="e">
        <v>#N/A</v>
      </c>
      <c r="CD220" s="9">
        <v>11.349391707386999</v>
      </c>
      <c r="CE220" s="9">
        <f t="shared" si="94"/>
        <v>0</v>
      </c>
      <c r="CF220" s="10" t="e">
        <v>#N/A</v>
      </c>
      <c r="CG220" s="9">
        <v>11.434119105955098</v>
      </c>
      <c r="CH220" s="9">
        <f t="shared" si="95"/>
        <v>0</v>
      </c>
      <c r="CI220" s="10" t="e">
        <v>#N/A</v>
      </c>
      <c r="CJ220" s="9">
        <v>9.6078240176173964</v>
      </c>
      <c r="CK220" s="9">
        <f t="shared" si="96"/>
        <v>0</v>
      </c>
      <c r="CL220" s="10" t="e">
        <v>#N/A</v>
      </c>
      <c r="CM220" s="9">
        <v>8.5351665504887961</v>
      </c>
      <c r="CN220" s="9">
        <f t="shared" si="97"/>
        <v>0</v>
      </c>
      <c r="CO220" s="10" t="e">
        <v>#N/A</v>
      </c>
      <c r="CP220" s="9">
        <v>3.0980444195836974</v>
      </c>
      <c r="CQ220" s="9">
        <f t="shared" si="98"/>
        <v>0</v>
      </c>
      <c r="CR220" s="10" t="e">
        <v>#N/A</v>
      </c>
      <c r="CS220" s="9">
        <v>5.8932877223426985</v>
      </c>
      <c r="CT220" s="9">
        <f t="shared" si="99"/>
        <v>0</v>
      </c>
      <c r="CU220" s="10" t="e">
        <v>#N/A</v>
      </c>
      <c r="CV220" s="9">
        <v>3.2963585843145999</v>
      </c>
      <c r="CW220" s="9">
        <f t="shared" si="100"/>
        <v>0</v>
      </c>
      <c r="CX220" s="10" t="e">
        <v>#N/A</v>
      </c>
      <c r="CY220" s="9">
        <v>6.9844880900333983</v>
      </c>
      <c r="CZ220" s="9">
        <f t="shared" si="101"/>
        <v>0</v>
      </c>
      <c r="DA220" s="6"/>
    </row>
    <row r="221" spans="1:105" s="1" customFormat="1" ht="14.4" customHeight="1" x14ac:dyDescent="0.3">
      <c r="A221" s="13" t="s">
        <v>386</v>
      </c>
      <c r="B221" s="13" t="s">
        <v>387</v>
      </c>
      <c r="C221" s="10">
        <v>10.634376047846857</v>
      </c>
      <c r="D221" s="9">
        <v>8.4911620029948001</v>
      </c>
      <c r="E221" s="9">
        <f t="shared" si="68"/>
        <v>4.5933664420511136</v>
      </c>
      <c r="F221" s="10" t="e">
        <v>#N/A</v>
      </c>
      <c r="G221" s="9">
        <v>12.056613967024498</v>
      </c>
      <c r="H221" s="9">
        <f t="shared" si="69"/>
        <v>0</v>
      </c>
      <c r="I221" s="10" t="e">
        <v>#N/A</v>
      </c>
      <c r="J221" s="9">
        <v>11.574523626855301</v>
      </c>
      <c r="K221" s="9">
        <f t="shared" si="70"/>
        <v>0</v>
      </c>
      <c r="L221" s="10" t="e">
        <v>#N/A</v>
      </c>
      <c r="M221" s="9">
        <v>12.7861945319379</v>
      </c>
      <c r="N221" s="9">
        <f t="shared" si="71"/>
        <v>0</v>
      </c>
      <c r="O221" s="10" t="e">
        <v>#N/A</v>
      </c>
      <c r="P221" s="9">
        <v>11.994789427399999</v>
      </c>
      <c r="Q221" s="9">
        <f t="shared" si="72"/>
        <v>0</v>
      </c>
      <c r="R221" s="10" t="e">
        <v>#N/A</v>
      </c>
      <c r="S221" s="9">
        <v>10.7745703693677</v>
      </c>
      <c r="T221" s="9">
        <f t="shared" si="73"/>
        <v>0</v>
      </c>
      <c r="U221" s="10" t="e">
        <v>#N/A</v>
      </c>
      <c r="V221" s="9">
        <v>12.346314028597499</v>
      </c>
      <c r="W221" s="9">
        <f t="shared" si="74"/>
        <v>0</v>
      </c>
      <c r="X221" s="10" t="e">
        <v>#N/A</v>
      </c>
      <c r="Y221" s="9">
        <v>11.6775906134477</v>
      </c>
      <c r="Z221" s="9">
        <f t="shared" si="75"/>
        <v>0</v>
      </c>
      <c r="AA221" s="10" t="e">
        <v>#N/A</v>
      </c>
      <c r="AB221" s="9">
        <v>12.208275195760399</v>
      </c>
      <c r="AC221" s="9">
        <f t="shared" si="76"/>
        <v>0</v>
      </c>
      <c r="AD221" s="10" t="e">
        <v>#N/A</v>
      </c>
      <c r="AE221" s="9">
        <v>11.862766622406101</v>
      </c>
      <c r="AF221" s="9">
        <f t="shared" si="77"/>
        <v>0</v>
      </c>
      <c r="AG221" s="10" t="e">
        <v>#N/A</v>
      </c>
      <c r="AH221" s="9">
        <v>11.777777031109698</v>
      </c>
      <c r="AI221" s="9">
        <f t="shared" si="78"/>
        <v>0</v>
      </c>
      <c r="AJ221" s="10" t="e">
        <v>#N/A</v>
      </c>
      <c r="AK221" s="9">
        <v>12.053818066361801</v>
      </c>
      <c r="AL221" s="9">
        <f t="shared" si="79"/>
        <v>0</v>
      </c>
      <c r="AM221" s="10" t="e">
        <v>#N/A</v>
      </c>
      <c r="AN221" s="9">
        <v>11.3192715754217</v>
      </c>
      <c r="AO221" s="9">
        <f t="shared" si="80"/>
        <v>0</v>
      </c>
      <c r="AP221" s="10" t="e">
        <v>#N/A</v>
      </c>
      <c r="AQ221" s="9">
        <v>11.431696644386799</v>
      </c>
      <c r="AR221" s="9">
        <f t="shared" si="81"/>
        <v>0</v>
      </c>
      <c r="AS221" s="10" t="e">
        <v>#N/A</v>
      </c>
      <c r="AT221" s="9">
        <v>11.298403861413101</v>
      </c>
      <c r="AU221" s="9">
        <f t="shared" si="82"/>
        <v>0</v>
      </c>
      <c r="AV221" s="10" t="e">
        <v>#N/A</v>
      </c>
      <c r="AW221" s="9">
        <v>10.8429539873985</v>
      </c>
      <c r="AX221" s="9">
        <f t="shared" si="83"/>
        <v>0</v>
      </c>
      <c r="AY221" s="10" t="e">
        <v>#N/A</v>
      </c>
      <c r="AZ221" s="9">
        <v>11.975756334086901</v>
      </c>
      <c r="BA221" s="9">
        <f t="shared" si="84"/>
        <v>0</v>
      </c>
      <c r="BB221" s="10" t="e">
        <v>#N/A</v>
      </c>
      <c r="BC221" s="9">
        <v>11.400581275006198</v>
      </c>
      <c r="BD221" s="9">
        <f t="shared" si="85"/>
        <v>0</v>
      </c>
      <c r="BE221" s="10">
        <v>9.698733520032004</v>
      </c>
      <c r="BF221" s="9">
        <v>11.1223742331539</v>
      </c>
      <c r="BG221" s="9">
        <f t="shared" si="86"/>
        <v>2.026752880058222</v>
      </c>
      <c r="BH221" s="10">
        <v>10.326298630151722</v>
      </c>
      <c r="BI221" s="9">
        <v>10.8664448163321</v>
      </c>
      <c r="BJ221" s="9">
        <f t="shared" si="87"/>
        <v>0.29175790244520733</v>
      </c>
      <c r="BK221" s="10" t="e">
        <v>#N/A</v>
      </c>
      <c r="BL221" s="9">
        <v>10.6665488271609</v>
      </c>
      <c r="BM221" s="9">
        <f t="shared" si="88"/>
        <v>0</v>
      </c>
      <c r="BN221" s="10" t="e">
        <v>#N/A</v>
      </c>
      <c r="BO221" s="9">
        <v>10.364317951318698</v>
      </c>
      <c r="BP221" s="9">
        <f t="shared" si="89"/>
        <v>0</v>
      </c>
      <c r="BQ221" s="10" t="e">
        <v>#N/A</v>
      </c>
      <c r="BR221" s="9">
        <v>10.1734324334347</v>
      </c>
      <c r="BS221" s="9">
        <f t="shared" si="90"/>
        <v>0</v>
      </c>
      <c r="BT221" s="10" t="e">
        <v>#N/A</v>
      </c>
      <c r="BU221" s="9">
        <v>9.975524901915799</v>
      </c>
      <c r="BV221" s="9">
        <f t="shared" si="91"/>
        <v>0</v>
      </c>
      <c r="BW221" s="10" t="e">
        <v>#N/A</v>
      </c>
      <c r="BX221" s="9">
        <v>9.7825348392939002</v>
      </c>
      <c r="BY221" s="9">
        <f t="shared" si="92"/>
        <v>0</v>
      </c>
      <c r="BZ221" s="10">
        <v>9.7557848936792499</v>
      </c>
      <c r="CA221" s="9">
        <v>11.141889590531202</v>
      </c>
      <c r="CB221" s="9">
        <f t="shared" si="93"/>
        <v>1.9212862306350409</v>
      </c>
      <c r="CC221" s="10" t="e">
        <v>#N/A</v>
      </c>
      <c r="CD221" s="9">
        <v>11.116180428686699</v>
      </c>
      <c r="CE221" s="9">
        <f t="shared" si="94"/>
        <v>0</v>
      </c>
      <c r="CF221" s="10" t="e">
        <v>#N/A</v>
      </c>
      <c r="CG221" s="9">
        <v>11.1284569070566</v>
      </c>
      <c r="CH221" s="9">
        <f t="shared" si="95"/>
        <v>0</v>
      </c>
      <c r="CI221" s="10" t="e">
        <v>#N/A</v>
      </c>
      <c r="CJ221" s="9">
        <v>10.992095275110701</v>
      </c>
      <c r="CK221" s="9">
        <f t="shared" si="96"/>
        <v>0</v>
      </c>
      <c r="CL221" s="10" t="e">
        <v>#N/A</v>
      </c>
      <c r="CM221" s="9">
        <v>10.6052471997999</v>
      </c>
      <c r="CN221" s="9">
        <f t="shared" si="97"/>
        <v>0</v>
      </c>
      <c r="CO221" s="10">
        <v>11.410312537436125</v>
      </c>
      <c r="CP221" s="9">
        <v>10.399584440875101</v>
      </c>
      <c r="CQ221" s="9">
        <f t="shared" si="98"/>
        <v>1.0215712851778713</v>
      </c>
      <c r="CR221" s="10" t="e">
        <v>#N/A</v>
      </c>
      <c r="CS221" s="9">
        <v>11.342016375211498</v>
      </c>
      <c r="CT221" s="9">
        <f t="shared" si="99"/>
        <v>0</v>
      </c>
      <c r="CU221" s="10" t="e">
        <v>#N/A</v>
      </c>
      <c r="CV221" s="9">
        <v>10.558924411395401</v>
      </c>
      <c r="CW221" s="9">
        <f t="shared" si="100"/>
        <v>0</v>
      </c>
      <c r="CX221" s="10">
        <v>8.2039875304741301</v>
      </c>
      <c r="CY221" s="9">
        <v>10.268300917555001</v>
      </c>
      <c r="CZ221" s="9">
        <f t="shared" si="101"/>
        <v>4.2613897600812969</v>
      </c>
      <c r="DA221" s="6"/>
    </row>
    <row r="222" spans="1:105" s="1" customFormat="1" ht="14.4" customHeight="1" x14ac:dyDescent="0.3">
      <c r="A222" s="13" t="s">
        <v>388</v>
      </c>
      <c r="B222" s="13" t="s">
        <v>389</v>
      </c>
      <c r="C222" s="10">
        <v>30.596651687018607</v>
      </c>
      <c r="D222" s="9">
        <v>28.561786216795291</v>
      </c>
      <c r="E222" s="9">
        <f t="shared" si="68"/>
        <v>4.1406774819071579</v>
      </c>
      <c r="F222" s="10" t="e">
        <v>#N/A</v>
      </c>
      <c r="G222" s="9">
        <v>31.271212105919492</v>
      </c>
      <c r="H222" s="9">
        <f t="shared" si="69"/>
        <v>0</v>
      </c>
      <c r="I222" s="10" t="e">
        <v>#N/A</v>
      </c>
      <c r="J222" s="9">
        <v>30.657023043872393</v>
      </c>
      <c r="K222" s="9">
        <f t="shared" si="70"/>
        <v>0</v>
      </c>
      <c r="L222" s="10" t="e">
        <v>#N/A</v>
      </c>
      <c r="M222" s="9">
        <v>31.392331711897192</v>
      </c>
      <c r="N222" s="9">
        <f t="shared" si="71"/>
        <v>0</v>
      </c>
      <c r="O222" s="10" t="e">
        <v>#N/A</v>
      </c>
      <c r="P222" s="9">
        <v>30.712018792214892</v>
      </c>
      <c r="Q222" s="9">
        <f t="shared" si="72"/>
        <v>0</v>
      </c>
      <c r="R222" s="10" t="e">
        <v>#N/A</v>
      </c>
      <c r="S222" s="9">
        <v>30.795388659967191</v>
      </c>
      <c r="T222" s="9">
        <f t="shared" si="73"/>
        <v>0</v>
      </c>
      <c r="U222" s="10" t="e">
        <v>#N/A</v>
      </c>
      <c r="V222" s="9">
        <v>28.997417835120793</v>
      </c>
      <c r="W222" s="9">
        <f t="shared" si="74"/>
        <v>0</v>
      </c>
      <c r="X222" s="10" t="e">
        <v>#N/A</v>
      </c>
      <c r="Y222" s="9">
        <v>30.970191870654091</v>
      </c>
      <c r="Z222" s="9">
        <f t="shared" si="75"/>
        <v>0</v>
      </c>
      <c r="AA222" s="10" t="e">
        <v>#N/A</v>
      </c>
      <c r="AB222" s="9">
        <v>29.87336082445519</v>
      </c>
      <c r="AC222" s="9">
        <f t="shared" si="76"/>
        <v>0</v>
      </c>
      <c r="AD222" s="10" t="e">
        <v>#N/A</v>
      </c>
      <c r="AE222" s="9">
        <v>30.18576797273489</v>
      </c>
      <c r="AF222" s="9">
        <f t="shared" si="77"/>
        <v>0</v>
      </c>
      <c r="AG222" s="10" t="e">
        <v>#N/A</v>
      </c>
      <c r="AH222" s="9">
        <v>29.560206245703391</v>
      </c>
      <c r="AI222" s="9">
        <f t="shared" si="78"/>
        <v>0</v>
      </c>
      <c r="AJ222" s="10" t="e">
        <v>#N/A</v>
      </c>
      <c r="AK222" s="9">
        <v>30.12551301385389</v>
      </c>
      <c r="AL222" s="9">
        <f t="shared" si="79"/>
        <v>0</v>
      </c>
      <c r="AM222" s="10" t="e">
        <v>#N/A</v>
      </c>
      <c r="AN222" s="9">
        <v>30.673929900122992</v>
      </c>
      <c r="AO222" s="9">
        <f t="shared" si="80"/>
        <v>0</v>
      </c>
      <c r="AP222" s="10" t="e">
        <v>#N/A</v>
      </c>
      <c r="AQ222" s="9">
        <v>28.096836274762492</v>
      </c>
      <c r="AR222" s="9">
        <f t="shared" si="81"/>
        <v>0</v>
      </c>
      <c r="AS222" s="10" t="e">
        <v>#N/A</v>
      </c>
      <c r="AT222" s="9">
        <v>28.98210147208189</v>
      </c>
      <c r="AU222" s="9">
        <f t="shared" si="82"/>
        <v>0</v>
      </c>
      <c r="AV222" s="10" t="e">
        <v>#N/A</v>
      </c>
      <c r="AW222" s="9">
        <v>29.024546607150992</v>
      </c>
      <c r="AX222" s="9">
        <f t="shared" si="83"/>
        <v>0</v>
      </c>
      <c r="AY222" s="10" t="e">
        <v>#N/A</v>
      </c>
      <c r="AZ222" s="9">
        <v>27.910025930701192</v>
      </c>
      <c r="BA222" s="9">
        <f t="shared" si="84"/>
        <v>0</v>
      </c>
      <c r="BB222" s="10" t="e">
        <v>#N/A</v>
      </c>
      <c r="BC222" s="9">
        <v>28.176357815515292</v>
      </c>
      <c r="BD222" s="9">
        <f t="shared" si="85"/>
        <v>0</v>
      </c>
      <c r="BE222" s="10" t="e">
        <v>#N/A</v>
      </c>
      <c r="BF222" s="9">
        <v>28.647526637968191</v>
      </c>
      <c r="BG222" s="9">
        <f t="shared" si="86"/>
        <v>0</v>
      </c>
      <c r="BH222" s="10" t="e">
        <v>#N/A</v>
      </c>
      <c r="BI222" s="9">
        <v>28.990884425165991</v>
      </c>
      <c r="BJ222" s="9">
        <f t="shared" si="87"/>
        <v>0</v>
      </c>
      <c r="BK222" s="10" t="e">
        <v>#N/A</v>
      </c>
      <c r="BL222" s="9">
        <v>29.330007204981293</v>
      </c>
      <c r="BM222" s="9">
        <f t="shared" si="88"/>
        <v>0</v>
      </c>
      <c r="BN222" s="10" t="e">
        <v>#N/A</v>
      </c>
      <c r="BO222" s="9">
        <v>29.329802005680691</v>
      </c>
      <c r="BP222" s="9">
        <f t="shared" si="89"/>
        <v>0</v>
      </c>
      <c r="BQ222" s="10" t="e">
        <v>#N/A</v>
      </c>
      <c r="BR222" s="9">
        <v>29.291176503655691</v>
      </c>
      <c r="BS222" s="9">
        <f t="shared" si="90"/>
        <v>0</v>
      </c>
      <c r="BT222" s="10" t="e">
        <v>#N/A</v>
      </c>
      <c r="BU222" s="9">
        <v>29.312731349452189</v>
      </c>
      <c r="BV222" s="9">
        <f t="shared" si="91"/>
        <v>0</v>
      </c>
      <c r="BW222" s="10" t="e">
        <v>#N/A</v>
      </c>
      <c r="BX222" s="9">
        <v>29.551781555350892</v>
      </c>
      <c r="BY222" s="9">
        <f t="shared" si="92"/>
        <v>0</v>
      </c>
      <c r="BZ222" s="10" t="e">
        <v>#N/A</v>
      </c>
      <c r="CA222" s="9">
        <v>28.637763377118091</v>
      </c>
      <c r="CB222" s="9">
        <f t="shared" si="93"/>
        <v>0</v>
      </c>
      <c r="CC222" s="10" t="e">
        <v>#N/A</v>
      </c>
      <c r="CD222" s="9">
        <v>29.27648999013909</v>
      </c>
      <c r="CE222" s="9">
        <f t="shared" si="94"/>
        <v>0</v>
      </c>
      <c r="CF222" s="10" t="e">
        <v>#N/A</v>
      </c>
      <c r="CG222" s="9">
        <v>29.363197841838289</v>
      </c>
      <c r="CH222" s="9">
        <f t="shared" si="95"/>
        <v>0</v>
      </c>
      <c r="CI222" s="10" t="e">
        <v>#N/A</v>
      </c>
      <c r="CJ222" s="9">
        <v>28.96045788895869</v>
      </c>
      <c r="CK222" s="9">
        <f t="shared" si="96"/>
        <v>0</v>
      </c>
      <c r="CL222" s="10" t="e">
        <v>#N/A</v>
      </c>
      <c r="CM222" s="9">
        <v>29.316101230534692</v>
      </c>
      <c r="CN222" s="9">
        <f t="shared" si="97"/>
        <v>0</v>
      </c>
      <c r="CO222" s="10" t="e">
        <v>#N/A</v>
      </c>
      <c r="CP222" s="9">
        <v>30.406396305069592</v>
      </c>
      <c r="CQ222" s="9">
        <f t="shared" si="98"/>
        <v>0</v>
      </c>
      <c r="CR222" s="10" t="e">
        <v>#N/A</v>
      </c>
      <c r="CS222" s="9">
        <v>30.607532758030292</v>
      </c>
      <c r="CT222" s="9">
        <f t="shared" si="99"/>
        <v>0</v>
      </c>
      <c r="CU222" s="10" t="e">
        <v>#N/A</v>
      </c>
      <c r="CV222" s="9">
        <v>30.339003676843589</v>
      </c>
      <c r="CW222" s="9">
        <f t="shared" si="100"/>
        <v>0</v>
      </c>
      <c r="CX222" s="10" t="e">
        <v>#N/A</v>
      </c>
      <c r="CY222" s="9">
        <v>29.68792464903839</v>
      </c>
      <c r="CZ222" s="9">
        <f t="shared" si="101"/>
        <v>0</v>
      </c>
      <c r="DA222" s="6"/>
    </row>
    <row r="223" spans="1:105" s="1" customFormat="1" ht="14.4" customHeight="1" x14ac:dyDescent="0.3">
      <c r="A223" s="13" t="s">
        <v>390</v>
      </c>
      <c r="B223" s="13" t="s">
        <v>391</v>
      </c>
      <c r="C223" s="10">
        <v>36.912238749768861</v>
      </c>
      <c r="D223" s="9">
        <v>38.782258558568707</v>
      </c>
      <c r="E223" s="9">
        <f t="shared" si="68"/>
        <v>3.4969740853038123</v>
      </c>
      <c r="F223" s="10" t="e">
        <v>#N/A</v>
      </c>
      <c r="G223" s="9">
        <v>41.164340547243711</v>
      </c>
      <c r="H223" s="9">
        <f t="shared" si="69"/>
        <v>0</v>
      </c>
      <c r="I223" s="10" t="e">
        <v>#N/A</v>
      </c>
      <c r="J223" s="9">
        <v>40.761603553425708</v>
      </c>
      <c r="K223" s="9">
        <f t="shared" si="70"/>
        <v>0</v>
      </c>
      <c r="L223" s="10" t="e">
        <v>#N/A</v>
      </c>
      <c r="M223" s="9">
        <v>41.259592631172907</v>
      </c>
      <c r="N223" s="9">
        <f t="shared" si="71"/>
        <v>0</v>
      </c>
      <c r="O223" s="10" t="e">
        <v>#N/A</v>
      </c>
      <c r="P223" s="9">
        <v>40.636079168822107</v>
      </c>
      <c r="Q223" s="9">
        <f t="shared" si="72"/>
        <v>0</v>
      </c>
      <c r="R223" s="10" t="e">
        <v>#N/A</v>
      </c>
      <c r="S223" s="9">
        <v>40.892657215941107</v>
      </c>
      <c r="T223" s="9">
        <f t="shared" si="73"/>
        <v>0</v>
      </c>
      <c r="U223" s="10" t="e">
        <v>#N/A</v>
      </c>
      <c r="V223" s="9">
        <v>37.769699257174814</v>
      </c>
      <c r="W223" s="9">
        <f t="shared" si="74"/>
        <v>0</v>
      </c>
      <c r="X223" s="10" t="e">
        <v>#N/A</v>
      </c>
      <c r="Y223" s="9">
        <v>40.898202734305507</v>
      </c>
      <c r="Z223" s="9">
        <f t="shared" si="75"/>
        <v>0</v>
      </c>
      <c r="AA223" s="10" t="e">
        <v>#N/A</v>
      </c>
      <c r="AB223" s="9">
        <v>39.07839306523811</v>
      </c>
      <c r="AC223" s="9">
        <f t="shared" si="76"/>
        <v>0</v>
      </c>
      <c r="AD223" s="10" t="e">
        <v>#N/A</v>
      </c>
      <c r="AE223" s="9">
        <v>39.613520842101309</v>
      </c>
      <c r="AF223" s="9">
        <f t="shared" si="77"/>
        <v>0</v>
      </c>
      <c r="AG223" s="10" t="e">
        <v>#N/A</v>
      </c>
      <c r="AH223" s="9">
        <v>39.086858932379208</v>
      </c>
      <c r="AI223" s="9">
        <f t="shared" si="78"/>
        <v>0</v>
      </c>
      <c r="AJ223" s="10" t="e">
        <v>#N/A</v>
      </c>
      <c r="AK223" s="9">
        <v>39.628090572992107</v>
      </c>
      <c r="AL223" s="9">
        <f t="shared" si="79"/>
        <v>0</v>
      </c>
      <c r="AM223" s="10" t="e">
        <v>#N/A</v>
      </c>
      <c r="AN223" s="9">
        <v>40.684674792817809</v>
      </c>
      <c r="AO223" s="9">
        <f t="shared" si="80"/>
        <v>0</v>
      </c>
      <c r="AP223" s="10" t="e">
        <v>#N/A</v>
      </c>
      <c r="AQ223" s="9">
        <v>36.985451775516815</v>
      </c>
      <c r="AR223" s="9">
        <f t="shared" si="81"/>
        <v>0</v>
      </c>
      <c r="AS223" s="10" t="e">
        <v>#N/A</v>
      </c>
      <c r="AT223" s="9">
        <v>38.293476241639908</v>
      </c>
      <c r="AU223" s="9">
        <f t="shared" si="82"/>
        <v>0</v>
      </c>
      <c r="AV223" s="10" t="e">
        <v>#N/A</v>
      </c>
      <c r="AW223" s="9">
        <v>38.526737413601211</v>
      </c>
      <c r="AX223" s="9">
        <f t="shared" si="83"/>
        <v>0</v>
      </c>
      <c r="AY223" s="10" t="e">
        <v>#N/A</v>
      </c>
      <c r="AZ223" s="9">
        <v>36.321583957468611</v>
      </c>
      <c r="BA223" s="9">
        <f t="shared" si="84"/>
        <v>0</v>
      </c>
      <c r="BB223" s="10" t="e">
        <v>#N/A</v>
      </c>
      <c r="BC223" s="9">
        <v>36.919607500655012</v>
      </c>
      <c r="BD223" s="9">
        <f t="shared" si="85"/>
        <v>0</v>
      </c>
      <c r="BE223" s="10" t="e">
        <v>#N/A</v>
      </c>
      <c r="BF223" s="9">
        <v>37.686933273531011</v>
      </c>
      <c r="BG223" s="9">
        <f t="shared" si="86"/>
        <v>0</v>
      </c>
      <c r="BH223" s="10" t="e">
        <v>#N/A</v>
      </c>
      <c r="BI223" s="9">
        <v>38.242410641345309</v>
      </c>
      <c r="BJ223" s="9">
        <f t="shared" si="87"/>
        <v>0</v>
      </c>
      <c r="BK223" s="10" t="e">
        <v>#N/A</v>
      </c>
      <c r="BL223" s="9">
        <v>38.778777456094808</v>
      </c>
      <c r="BM223" s="9">
        <f t="shared" si="88"/>
        <v>0</v>
      </c>
      <c r="BN223" s="10" t="e">
        <v>#N/A</v>
      </c>
      <c r="BO223" s="9">
        <v>38.859578212291012</v>
      </c>
      <c r="BP223" s="9">
        <f t="shared" si="89"/>
        <v>0</v>
      </c>
      <c r="BQ223" s="10" t="e">
        <v>#N/A</v>
      </c>
      <c r="BR223" s="9">
        <v>38.869302423270412</v>
      </c>
      <c r="BS223" s="9">
        <f t="shared" si="90"/>
        <v>0</v>
      </c>
      <c r="BT223" s="10" t="e">
        <v>#N/A</v>
      </c>
      <c r="BU223" s="9">
        <v>38.957374814495211</v>
      </c>
      <c r="BV223" s="9">
        <f t="shared" si="91"/>
        <v>0</v>
      </c>
      <c r="BW223" s="10" t="e">
        <v>#N/A</v>
      </c>
      <c r="BX223" s="9">
        <v>39.363252480856907</v>
      </c>
      <c r="BY223" s="9">
        <f t="shared" si="92"/>
        <v>0</v>
      </c>
      <c r="BZ223" s="10" t="e">
        <v>#N/A</v>
      </c>
      <c r="CA223" s="9">
        <v>37.662727910267513</v>
      </c>
      <c r="CB223" s="9">
        <f t="shared" si="93"/>
        <v>0</v>
      </c>
      <c r="CC223" s="10" t="e">
        <v>#N/A</v>
      </c>
      <c r="CD223" s="9">
        <v>38.571060327126808</v>
      </c>
      <c r="CE223" s="9">
        <f t="shared" si="94"/>
        <v>0</v>
      </c>
      <c r="CF223" s="10" t="e">
        <v>#N/A</v>
      </c>
      <c r="CG223" s="9">
        <v>38.687429567178107</v>
      </c>
      <c r="CH223" s="9">
        <f t="shared" si="95"/>
        <v>0</v>
      </c>
      <c r="CI223" s="10" t="e">
        <v>#N/A</v>
      </c>
      <c r="CJ223" s="9">
        <v>38.14013157154421</v>
      </c>
      <c r="CK223" s="9">
        <f t="shared" si="96"/>
        <v>0</v>
      </c>
      <c r="CL223" s="10" t="e">
        <v>#N/A</v>
      </c>
      <c r="CM223" s="9">
        <v>38.768111655242606</v>
      </c>
      <c r="CN223" s="9">
        <f t="shared" si="97"/>
        <v>0</v>
      </c>
      <c r="CO223" s="10" t="e">
        <v>#N/A</v>
      </c>
      <c r="CP223" s="9">
        <v>40.583690080676313</v>
      </c>
      <c r="CQ223" s="9">
        <f t="shared" si="98"/>
        <v>0</v>
      </c>
      <c r="CR223" s="10" t="e">
        <v>#N/A</v>
      </c>
      <c r="CS223" s="9">
        <v>40.519571980147411</v>
      </c>
      <c r="CT223" s="9">
        <f t="shared" si="99"/>
        <v>0</v>
      </c>
      <c r="CU223" s="10" t="e">
        <v>#N/A</v>
      </c>
      <c r="CV223" s="9">
        <v>40.444649736991209</v>
      </c>
      <c r="CW223" s="9">
        <f t="shared" si="100"/>
        <v>0</v>
      </c>
      <c r="CX223" s="10" t="e">
        <v>#N/A</v>
      </c>
      <c r="CY223" s="9">
        <v>39.875164241825608</v>
      </c>
      <c r="CZ223" s="9">
        <f t="shared" si="101"/>
        <v>0</v>
      </c>
      <c r="DA223" s="6"/>
    </row>
    <row r="224" spans="1:105" s="1" customFormat="1" ht="14.4" customHeight="1" x14ac:dyDescent="0.3">
      <c r="A224" s="13" t="s">
        <v>392</v>
      </c>
      <c r="B224" s="13" t="s">
        <v>393</v>
      </c>
      <c r="C224" s="10">
        <v>32.137038775494275</v>
      </c>
      <c r="D224" s="9">
        <v>32.945999128705331</v>
      </c>
      <c r="E224" s="9">
        <f t="shared" si="68"/>
        <v>0.65441685306735631</v>
      </c>
      <c r="F224" s="10" t="e">
        <v>#N/A</v>
      </c>
      <c r="G224" s="9">
        <v>35.334985738164633</v>
      </c>
      <c r="H224" s="9">
        <f t="shared" si="69"/>
        <v>0</v>
      </c>
      <c r="I224" s="10" t="e">
        <v>#N/A</v>
      </c>
      <c r="J224" s="9">
        <v>34.958053723553931</v>
      </c>
      <c r="K224" s="9">
        <f t="shared" si="70"/>
        <v>0</v>
      </c>
      <c r="L224" s="10" t="e">
        <v>#N/A</v>
      </c>
      <c r="M224" s="9">
        <v>35.517720508687731</v>
      </c>
      <c r="N224" s="9">
        <f t="shared" si="71"/>
        <v>0</v>
      </c>
      <c r="O224" s="10" t="e">
        <v>#N/A</v>
      </c>
      <c r="P224" s="9">
        <v>34.922588842787732</v>
      </c>
      <c r="Q224" s="9">
        <f t="shared" si="72"/>
        <v>0</v>
      </c>
      <c r="R224" s="10" t="e">
        <v>#N/A</v>
      </c>
      <c r="S224" s="9">
        <v>34.902428109630932</v>
      </c>
      <c r="T224" s="9">
        <f t="shared" si="73"/>
        <v>0</v>
      </c>
      <c r="U224" s="10" t="e">
        <v>#N/A</v>
      </c>
      <c r="V224" s="9">
        <v>32.464856901822529</v>
      </c>
      <c r="W224" s="9">
        <f t="shared" si="74"/>
        <v>0</v>
      </c>
      <c r="X224" s="10" t="e">
        <v>#N/A</v>
      </c>
      <c r="Y224" s="9">
        <v>35.118289057028832</v>
      </c>
      <c r="Z224" s="9">
        <f t="shared" si="75"/>
        <v>0</v>
      </c>
      <c r="AA224" s="10" t="e">
        <v>#N/A</v>
      </c>
      <c r="AB224" s="9">
        <v>33.50440924558113</v>
      </c>
      <c r="AC224" s="9">
        <f t="shared" si="76"/>
        <v>0</v>
      </c>
      <c r="AD224" s="10" t="e">
        <v>#N/A</v>
      </c>
      <c r="AE224" s="9">
        <v>33.898058615235129</v>
      </c>
      <c r="AF224" s="9">
        <f t="shared" si="77"/>
        <v>0</v>
      </c>
      <c r="AG224" s="10" t="e">
        <v>#N/A</v>
      </c>
      <c r="AH224" s="9">
        <v>33.640112975791432</v>
      </c>
      <c r="AI224" s="9">
        <f t="shared" si="78"/>
        <v>0</v>
      </c>
      <c r="AJ224" s="10" t="e">
        <v>#N/A</v>
      </c>
      <c r="AK224" s="9">
        <v>34.037658155947128</v>
      </c>
      <c r="AL224" s="9">
        <f t="shared" si="79"/>
        <v>0</v>
      </c>
      <c r="AM224" s="10" t="e">
        <v>#N/A</v>
      </c>
      <c r="AN224" s="9">
        <v>34.889128582123632</v>
      </c>
      <c r="AO224" s="9">
        <f t="shared" si="80"/>
        <v>0</v>
      </c>
      <c r="AP224" s="10" t="e">
        <v>#N/A</v>
      </c>
      <c r="AQ224" s="9">
        <v>31.76962713689343</v>
      </c>
      <c r="AR224" s="9">
        <f t="shared" si="81"/>
        <v>0</v>
      </c>
      <c r="AS224" s="10" t="e">
        <v>#N/A</v>
      </c>
      <c r="AT224" s="9">
        <v>32.862255854783029</v>
      </c>
      <c r="AU224" s="9">
        <f t="shared" si="82"/>
        <v>0</v>
      </c>
      <c r="AV224" s="10" t="e">
        <v>#N/A</v>
      </c>
      <c r="AW224" s="9">
        <v>33.009979617827128</v>
      </c>
      <c r="AX224" s="9">
        <f t="shared" si="83"/>
        <v>0</v>
      </c>
      <c r="AY224" s="10" t="e">
        <v>#N/A</v>
      </c>
      <c r="AZ224" s="9">
        <v>31.488691543299929</v>
      </c>
      <c r="BA224" s="9">
        <f t="shared" si="84"/>
        <v>0</v>
      </c>
      <c r="BB224" s="10" t="e">
        <v>#N/A</v>
      </c>
      <c r="BC224" s="9">
        <v>31.83277783509973</v>
      </c>
      <c r="BD224" s="9">
        <f t="shared" si="85"/>
        <v>0</v>
      </c>
      <c r="BE224" s="10" t="e">
        <v>#N/A</v>
      </c>
      <c r="BF224" s="9">
        <v>32.388198325508732</v>
      </c>
      <c r="BG224" s="9">
        <f t="shared" si="86"/>
        <v>0</v>
      </c>
      <c r="BH224" s="10" t="e">
        <v>#N/A</v>
      </c>
      <c r="BI224" s="9">
        <v>32.79523394435423</v>
      </c>
      <c r="BJ224" s="9">
        <f t="shared" si="87"/>
        <v>0</v>
      </c>
      <c r="BK224" s="10" t="e">
        <v>#N/A</v>
      </c>
      <c r="BL224" s="9">
        <v>33.21294977179403</v>
      </c>
      <c r="BM224" s="9">
        <f t="shared" si="88"/>
        <v>0</v>
      </c>
      <c r="BN224" s="10" t="e">
        <v>#N/A</v>
      </c>
      <c r="BO224" s="9">
        <v>33.22291212293073</v>
      </c>
      <c r="BP224" s="9">
        <f t="shared" si="89"/>
        <v>0</v>
      </c>
      <c r="BQ224" s="10" t="e">
        <v>#N/A</v>
      </c>
      <c r="BR224" s="9">
        <v>33.176190231255028</v>
      </c>
      <c r="BS224" s="9">
        <f t="shared" si="90"/>
        <v>0</v>
      </c>
      <c r="BT224" s="10" t="e">
        <v>#N/A</v>
      </c>
      <c r="BU224" s="9">
        <v>33.20887430324013</v>
      </c>
      <c r="BV224" s="9">
        <f t="shared" si="91"/>
        <v>0</v>
      </c>
      <c r="BW224" s="10" t="e">
        <v>#N/A</v>
      </c>
      <c r="BX224" s="9">
        <v>33.518018699578029</v>
      </c>
      <c r="BY224" s="9">
        <f t="shared" si="92"/>
        <v>0</v>
      </c>
      <c r="BZ224" s="10" t="e">
        <v>#N/A</v>
      </c>
      <c r="CA224" s="9">
        <v>32.350602579618034</v>
      </c>
      <c r="CB224" s="9">
        <f t="shared" si="93"/>
        <v>0</v>
      </c>
      <c r="CC224" s="10" t="e">
        <v>#N/A</v>
      </c>
      <c r="CD224" s="9">
        <v>33.114955046229731</v>
      </c>
      <c r="CE224" s="9">
        <f t="shared" si="94"/>
        <v>0</v>
      </c>
      <c r="CF224" s="10" t="e">
        <v>#N/A</v>
      </c>
      <c r="CG224" s="9">
        <v>33.239405103193832</v>
      </c>
      <c r="CH224" s="9">
        <f t="shared" si="95"/>
        <v>0</v>
      </c>
      <c r="CI224" s="10" t="e">
        <v>#N/A</v>
      </c>
      <c r="CJ224" s="9">
        <v>32.69702200052933</v>
      </c>
      <c r="CK224" s="9">
        <f t="shared" si="96"/>
        <v>0</v>
      </c>
      <c r="CL224" s="10" t="e">
        <v>#N/A</v>
      </c>
      <c r="CM224" s="9">
        <v>33.199912831831931</v>
      </c>
      <c r="CN224" s="9">
        <f t="shared" si="97"/>
        <v>0</v>
      </c>
      <c r="CO224" s="10" t="e">
        <v>#N/A</v>
      </c>
      <c r="CP224" s="9">
        <v>34.774192583417033</v>
      </c>
      <c r="CQ224" s="9">
        <f t="shared" si="98"/>
        <v>0</v>
      </c>
      <c r="CR224" s="10" t="e">
        <v>#N/A</v>
      </c>
      <c r="CS224" s="9">
        <v>34.739068362981527</v>
      </c>
      <c r="CT224" s="9">
        <f t="shared" si="99"/>
        <v>0</v>
      </c>
      <c r="CU224" s="10" t="e">
        <v>#N/A</v>
      </c>
      <c r="CV224" s="9">
        <v>34.676045963695934</v>
      </c>
      <c r="CW224" s="9">
        <f t="shared" si="100"/>
        <v>0</v>
      </c>
      <c r="CX224" s="10" t="e">
        <v>#N/A</v>
      </c>
      <c r="CY224" s="9">
        <v>34.038583039029831</v>
      </c>
      <c r="CZ224" s="9">
        <f t="shared" si="101"/>
        <v>0</v>
      </c>
      <c r="DA224" s="6"/>
    </row>
    <row r="225" spans="1:105" s="1" customFormat="1" ht="14.4" customHeight="1" x14ac:dyDescent="0.3">
      <c r="A225" s="13" t="s">
        <v>394</v>
      </c>
      <c r="B225" s="13" t="s">
        <v>395</v>
      </c>
      <c r="C225" s="10">
        <v>35.634287980070525</v>
      </c>
      <c r="D225" s="9">
        <v>36.790299919769531</v>
      </c>
      <c r="E225" s="9">
        <f t="shared" si="68"/>
        <v>1.3363636047266585</v>
      </c>
      <c r="F225" s="10" t="e">
        <v>#N/A</v>
      </c>
      <c r="G225" s="9">
        <v>39.231618717063434</v>
      </c>
      <c r="H225" s="9">
        <f t="shared" si="69"/>
        <v>0</v>
      </c>
      <c r="I225" s="10" t="e">
        <v>#N/A</v>
      </c>
      <c r="J225" s="9">
        <v>38.771618162105028</v>
      </c>
      <c r="K225" s="9">
        <f t="shared" si="70"/>
        <v>0</v>
      </c>
      <c r="L225" s="10" t="e">
        <v>#N/A</v>
      </c>
      <c r="M225" s="9">
        <v>39.32249082853653</v>
      </c>
      <c r="N225" s="9">
        <f t="shared" si="71"/>
        <v>0</v>
      </c>
      <c r="O225" s="10" t="e">
        <v>#N/A</v>
      </c>
      <c r="P225" s="9">
        <v>38.694976556225434</v>
      </c>
      <c r="Q225" s="9">
        <f t="shared" si="72"/>
        <v>0</v>
      </c>
      <c r="R225" s="10" t="e">
        <v>#N/A</v>
      </c>
      <c r="S225" s="9">
        <v>38.918193173983333</v>
      </c>
      <c r="T225" s="9">
        <f t="shared" si="73"/>
        <v>0</v>
      </c>
      <c r="U225" s="10" t="e">
        <v>#N/A</v>
      </c>
      <c r="V225" s="9">
        <v>36.01546874950273</v>
      </c>
      <c r="W225" s="9">
        <f t="shared" si="74"/>
        <v>0</v>
      </c>
      <c r="X225" s="10" t="e">
        <v>#N/A</v>
      </c>
      <c r="Y225" s="9">
        <v>38.957220375786733</v>
      </c>
      <c r="Z225" s="9">
        <f t="shared" si="75"/>
        <v>0</v>
      </c>
      <c r="AA225" s="10" t="e">
        <v>#N/A</v>
      </c>
      <c r="AB225" s="9">
        <v>37.239165727283329</v>
      </c>
      <c r="AC225" s="9">
        <f t="shared" si="76"/>
        <v>0</v>
      </c>
      <c r="AD225" s="10" t="e">
        <v>#N/A</v>
      </c>
      <c r="AE225" s="9">
        <v>37.733229603874832</v>
      </c>
      <c r="AF225" s="9">
        <f t="shared" si="77"/>
        <v>0</v>
      </c>
      <c r="AG225" s="10" t="e">
        <v>#N/A</v>
      </c>
      <c r="AH225" s="9">
        <v>37.234711177698529</v>
      </c>
      <c r="AI225" s="9">
        <f t="shared" si="78"/>
        <v>0</v>
      </c>
      <c r="AJ225" s="10" t="e">
        <v>#N/A</v>
      </c>
      <c r="AK225" s="9">
        <v>37.765261270815529</v>
      </c>
      <c r="AL225" s="9">
        <f t="shared" si="79"/>
        <v>0</v>
      </c>
      <c r="AM225" s="10" t="e">
        <v>#N/A</v>
      </c>
      <c r="AN225" s="9">
        <v>38.726326923972529</v>
      </c>
      <c r="AO225" s="9">
        <f t="shared" si="80"/>
        <v>0</v>
      </c>
      <c r="AP225" s="10" t="e">
        <v>#N/A</v>
      </c>
      <c r="AQ225" s="9">
        <v>35.233639201970831</v>
      </c>
      <c r="AR225" s="9">
        <f t="shared" si="81"/>
        <v>0</v>
      </c>
      <c r="AS225" s="10" t="e">
        <v>#N/A</v>
      </c>
      <c r="AT225" s="9">
        <v>36.470073009548827</v>
      </c>
      <c r="AU225" s="9">
        <f t="shared" si="82"/>
        <v>0</v>
      </c>
      <c r="AV225" s="10" t="e">
        <v>#N/A</v>
      </c>
      <c r="AW225" s="9">
        <v>36.673872957480327</v>
      </c>
      <c r="AX225" s="9">
        <f t="shared" si="83"/>
        <v>0</v>
      </c>
      <c r="AY225" s="10" t="e">
        <v>#N/A</v>
      </c>
      <c r="AZ225" s="9">
        <v>34.716463888689731</v>
      </c>
      <c r="BA225" s="9">
        <f t="shared" si="84"/>
        <v>0</v>
      </c>
      <c r="BB225" s="10" t="e">
        <v>#N/A</v>
      </c>
      <c r="BC225" s="9">
        <v>35.23239406197883</v>
      </c>
      <c r="BD225" s="9">
        <f t="shared" si="85"/>
        <v>0</v>
      </c>
      <c r="BE225" s="10" t="e">
        <v>#N/A</v>
      </c>
      <c r="BF225" s="9">
        <v>35.934506540975029</v>
      </c>
      <c r="BG225" s="9">
        <f t="shared" si="86"/>
        <v>0</v>
      </c>
      <c r="BH225" s="10" t="e">
        <v>#N/A</v>
      </c>
      <c r="BI225" s="9">
        <v>36.448272832890531</v>
      </c>
      <c r="BJ225" s="9">
        <f t="shared" si="87"/>
        <v>0</v>
      </c>
      <c r="BK225" s="10" t="e">
        <v>#N/A</v>
      </c>
      <c r="BL225" s="9">
        <v>36.950572385357532</v>
      </c>
      <c r="BM225" s="9">
        <f t="shared" si="88"/>
        <v>0</v>
      </c>
      <c r="BN225" s="10" t="e">
        <v>#N/A</v>
      </c>
      <c r="BO225" s="9">
        <v>37.01294935939093</v>
      </c>
      <c r="BP225" s="9">
        <f t="shared" si="89"/>
        <v>0</v>
      </c>
      <c r="BQ225" s="10" t="e">
        <v>#N/A</v>
      </c>
      <c r="BR225" s="9">
        <v>37.008326907742031</v>
      </c>
      <c r="BS225" s="9">
        <f t="shared" si="90"/>
        <v>0</v>
      </c>
      <c r="BT225" s="10" t="e">
        <v>#N/A</v>
      </c>
      <c r="BU225" s="9">
        <v>37.081060780514932</v>
      </c>
      <c r="BV225" s="9">
        <f t="shared" si="91"/>
        <v>0</v>
      </c>
      <c r="BW225" s="10" t="e">
        <v>#N/A</v>
      </c>
      <c r="BX225" s="9">
        <v>37.462844963413033</v>
      </c>
      <c r="BY225" s="9">
        <f t="shared" si="92"/>
        <v>0</v>
      </c>
      <c r="BZ225" s="10" t="e">
        <v>#N/A</v>
      </c>
      <c r="CA225" s="9">
        <v>35.905872813984729</v>
      </c>
      <c r="CB225" s="9">
        <f t="shared" si="93"/>
        <v>0</v>
      </c>
      <c r="CC225" s="10" t="e">
        <v>#N/A</v>
      </c>
      <c r="CD225" s="9">
        <v>36.781616467125332</v>
      </c>
      <c r="CE225" s="9">
        <f t="shared" si="94"/>
        <v>0</v>
      </c>
      <c r="CF225" s="10" t="e">
        <v>#N/A</v>
      </c>
      <c r="CG225" s="9">
        <v>36.90320836173823</v>
      </c>
      <c r="CH225" s="9">
        <f t="shared" si="95"/>
        <v>0</v>
      </c>
      <c r="CI225" s="10" t="e">
        <v>#N/A</v>
      </c>
      <c r="CJ225" s="9">
        <v>36.354097723432027</v>
      </c>
      <c r="CK225" s="9">
        <f t="shared" si="96"/>
        <v>0</v>
      </c>
      <c r="CL225" s="10" t="e">
        <v>#N/A</v>
      </c>
      <c r="CM225" s="9">
        <v>36.938761475938932</v>
      </c>
      <c r="CN225" s="9">
        <f t="shared" si="97"/>
        <v>0</v>
      </c>
      <c r="CO225" s="10" t="e">
        <v>#N/A</v>
      </c>
      <c r="CP225" s="9">
        <v>38.600812620577628</v>
      </c>
      <c r="CQ225" s="9">
        <f t="shared" si="98"/>
        <v>0</v>
      </c>
      <c r="CR225" s="10" t="e">
        <v>#N/A</v>
      </c>
      <c r="CS225" s="9">
        <v>38.58134363927833</v>
      </c>
      <c r="CT225" s="9">
        <f t="shared" si="99"/>
        <v>0</v>
      </c>
      <c r="CU225" s="10" t="e">
        <v>#N/A</v>
      </c>
      <c r="CV225" s="9">
        <v>38.47291284352923</v>
      </c>
      <c r="CW225" s="9">
        <f t="shared" si="100"/>
        <v>0</v>
      </c>
      <c r="CX225" s="10" t="e">
        <v>#N/A</v>
      </c>
      <c r="CY225" s="9">
        <v>37.875260512842928</v>
      </c>
      <c r="CZ225" s="9">
        <f t="shared" si="101"/>
        <v>0</v>
      </c>
      <c r="DA225" s="6"/>
    </row>
    <row r="226" spans="1:105" s="1" customFormat="1" ht="14.4" customHeight="1" x14ac:dyDescent="0.3">
      <c r="A226" s="13" t="s">
        <v>396</v>
      </c>
      <c r="B226" s="13" t="s">
        <v>397</v>
      </c>
      <c r="C226" s="10">
        <v>33.563323116675456</v>
      </c>
      <c r="D226" s="9">
        <v>32.434586377126273</v>
      </c>
      <c r="E226" s="9">
        <f t="shared" si="68"/>
        <v>1.2740466272081197</v>
      </c>
      <c r="F226" s="10" t="e">
        <v>#N/A</v>
      </c>
      <c r="G226" s="9">
        <v>35.193631238671074</v>
      </c>
      <c r="H226" s="9">
        <f t="shared" si="69"/>
        <v>0</v>
      </c>
      <c r="I226" s="10" t="e">
        <v>#N/A</v>
      </c>
      <c r="J226" s="9">
        <v>34.48431103896467</v>
      </c>
      <c r="K226" s="9">
        <f t="shared" si="70"/>
        <v>0</v>
      </c>
      <c r="L226" s="10" t="e">
        <v>#N/A</v>
      </c>
      <c r="M226" s="9">
        <v>35.212215351048769</v>
      </c>
      <c r="N226" s="9">
        <f t="shared" si="71"/>
        <v>0</v>
      </c>
      <c r="O226" s="10" t="e">
        <v>#N/A</v>
      </c>
      <c r="P226" s="9">
        <v>34.515469907315072</v>
      </c>
      <c r="Q226" s="9">
        <f t="shared" si="72"/>
        <v>0</v>
      </c>
      <c r="R226" s="10" t="e">
        <v>#N/A</v>
      </c>
      <c r="S226" s="9">
        <v>34.737583844250175</v>
      </c>
      <c r="T226" s="9">
        <f t="shared" si="73"/>
        <v>0</v>
      </c>
      <c r="U226" s="10" t="e">
        <v>#N/A</v>
      </c>
      <c r="V226" s="9">
        <v>32.388921299581369</v>
      </c>
      <c r="W226" s="9">
        <f t="shared" si="74"/>
        <v>0</v>
      </c>
      <c r="X226" s="10" t="e">
        <v>#N/A</v>
      </c>
      <c r="Y226" s="9">
        <v>34.828426970901774</v>
      </c>
      <c r="Z226" s="9">
        <f t="shared" si="75"/>
        <v>0</v>
      </c>
      <c r="AA226" s="10" t="e">
        <v>#N/A</v>
      </c>
      <c r="AB226" s="9">
        <v>33.428524834965174</v>
      </c>
      <c r="AC226" s="9">
        <f t="shared" si="76"/>
        <v>0</v>
      </c>
      <c r="AD226" s="10" t="e">
        <v>#N/A</v>
      </c>
      <c r="AE226" s="9">
        <v>33.821981778121568</v>
      </c>
      <c r="AF226" s="9">
        <f t="shared" si="77"/>
        <v>0</v>
      </c>
      <c r="AG226" s="10" t="e">
        <v>#N/A</v>
      </c>
      <c r="AH226" s="9">
        <v>33.347357270881069</v>
      </c>
      <c r="AI226" s="9">
        <f t="shared" si="78"/>
        <v>0</v>
      </c>
      <c r="AJ226" s="10" t="e">
        <v>#N/A</v>
      </c>
      <c r="AK226" s="9">
        <v>33.867372286860274</v>
      </c>
      <c r="AL226" s="9">
        <f t="shared" si="79"/>
        <v>0</v>
      </c>
      <c r="AM226" s="10" t="e">
        <v>#N/A</v>
      </c>
      <c r="AN226" s="9">
        <v>34.529129217560971</v>
      </c>
      <c r="AO226" s="9">
        <f t="shared" si="80"/>
        <v>0</v>
      </c>
      <c r="AP226" s="10" t="e">
        <v>#N/A</v>
      </c>
      <c r="AQ226" s="9">
        <v>31.53403152040957</v>
      </c>
      <c r="AR226" s="9">
        <f t="shared" si="81"/>
        <v>0</v>
      </c>
      <c r="AS226" s="10" t="e">
        <v>#N/A</v>
      </c>
      <c r="AT226" s="9">
        <v>32.59360736284377</v>
      </c>
      <c r="AU226" s="9">
        <f t="shared" si="82"/>
        <v>0</v>
      </c>
      <c r="AV226" s="10" t="e">
        <v>#N/A</v>
      </c>
      <c r="AW226" s="9">
        <v>32.710204040246872</v>
      </c>
      <c r="AX226" s="9">
        <f t="shared" si="83"/>
        <v>0</v>
      </c>
      <c r="AY226" s="10" t="e">
        <v>#N/A</v>
      </c>
      <c r="AZ226" s="9">
        <v>31.288686607703468</v>
      </c>
      <c r="BA226" s="9">
        <f t="shared" si="84"/>
        <v>0</v>
      </c>
      <c r="BB226" s="10" t="e">
        <v>#N/A</v>
      </c>
      <c r="BC226" s="9">
        <v>31.59265206142917</v>
      </c>
      <c r="BD226" s="9">
        <f t="shared" si="85"/>
        <v>0</v>
      </c>
      <c r="BE226" s="10" t="e">
        <v>#N/A</v>
      </c>
      <c r="BF226" s="9">
        <v>32.150518728445768</v>
      </c>
      <c r="BG226" s="9">
        <f t="shared" si="86"/>
        <v>0</v>
      </c>
      <c r="BH226" s="10" t="e">
        <v>#N/A</v>
      </c>
      <c r="BI226" s="9">
        <v>32.566315817685073</v>
      </c>
      <c r="BJ226" s="9">
        <f t="shared" si="87"/>
        <v>0</v>
      </c>
      <c r="BK226" s="10" t="e">
        <v>#N/A</v>
      </c>
      <c r="BL226" s="9">
        <v>32.984136718089573</v>
      </c>
      <c r="BM226" s="9">
        <f t="shared" si="88"/>
        <v>0</v>
      </c>
      <c r="BN226" s="10" t="e">
        <v>#N/A</v>
      </c>
      <c r="BO226" s="9">
        <v>33.008217882961873</v>
      </c>
      <c r="BP226" s="9">
        <f t="shared" si="89"/>
        <v>0</v>
      </c>
      <c r="BQ226" s="10" t="e">
        <v>#N/A</v>
      </c>
      <c r="BR226" s="9">
        <v>32.980971882105173</v>
      </c>
      <c r="BS226" s="9">
        <f t="shared" si="90"/>
        <v>0</v>
      </c>
      <c r="BT226" s="10" t="e">
        <v>#N/A</v>
      </c>
      <c r="BU226" s="9">
        <v>33.025041563121768</v>
      </c>
      <c r="BV226" s="9">
        <f t="shared" si="91"/>
        <v>0</v>
      </c>
      <c r="BW226" s="10" t="e">
        <v>#N/A</v>
      </c>
      <c r="BX226" s="9">
        <v>33.349561730218674</v>
      </c>
      <c r="BY226" s="9">
        <f t="shared" si="92"/>
        <v>0</v>
      </c>
      <c r="BZ226" s="10" t="e">
        <v>#N/A</v>
      </c>
      <c r="CA226" s="9">
        <v>32.129869541344874</v>
      </c>
      <c r="CB226" s="9">
        <f t="shared" si="93"/>
        <v>0</v>
      </c>
      <c r="CC226" s="10" t="e">
        <v>#N/A</v>
      </c>
      <c r="CD226" s="9">
        <v>32.907999427671172</v>
      </c>
      <c r="CE226" s="9">
        <f t="shared" si="94"/>
        <v>0</v>
      </c>
      <c r="CF226" s="10" t="e">
        <v>#N/A</v>
      </c>
      <c r="CG226" s="9">
        <v>33.012106297160273</v>
      </c>
      <c r="CH226" s="9">
        <f t="shared" si="95"/>
        <v>0</v>
      </c>
      <c r="CI226" s="10" t="e">
        <v>#N/A</v>
      </c>
      <c r="CJ226" s="9">
        <v>32.537064369962074</v>
      </c>
      <c r="CK226" s="9">
        <f t="shared" si="96"/>
        <v>0</v>
      </c>
      <c r="CL226" s="10" t="e">
        <v>#N/A</v>
      </c>
      <c r="CM226" s="9">
        <v>32.971326366595072</v>
      </c>
      <c r="CN226" s="9">
        <f t="shared" si="97"/>
        <v>0</v>
      </c>
      <c r="CO226" s="10" t="e">
        <v>#N/A</v>
      </c>
      <c r="CP226" s="9">
        <v>34.261764361008574</v>
      </c>
      <c r="CQ226" s="9">
        <f t="shared" si="98"/>
        <v>0</v>
      </c>
      <c r="CR226" s="10" t="e">
        <v>#N/A</v>
      </c>
      <c r="CS226" s="9">
        <v>34.46854428021787</v>
      </c>
      <c r="CT226" s="9">
        <f t="shared" si="99"/>
        <v>0</v>
      </c>
      <c r="CU226" s="10" t="e">
        <v>#N/A</v>
      </c>
      <c r="CV226" s="9">
        <v>34.162801029388774</v>
      </c>
      <c r="CW226" s="9">
        <f t="shared" si="100"/>
        <v>0</v>
      </c>
      <c r="CX226" s="10" t="e">
        <v>#N/A</v>
      </c>
      <c r="CY226" s="9">
        <v>33.543689485751671</v>
      </c>
      <c r="CZ226" s="9">
        <f t="shared" si="101"/>
        <v>0</v>
      </c>
      <c r="DA226" s="6"/>
    </row>
    <row r="227" spans="1:105" s="1" customFormat="1" ht="14.4" customHeight="1" x14ac:dyDescent="0.3">
      <c r="A227" s="13" t="s">
        <v>398</v>
      </c>
      <c r="B227" s="13" t="s">
        <v>399</v>
      </c>
      <c r="C227" s="10">
        <v>0.1255130220239451</v>
      </c>
      <c r="D227" s="9">
        <v>5.2726557755904011</v>
      </c>
      <c r="E227" s="9">
        <f t="shared" si="68"/>
        <v>26.493078525591677</v>
      </c>
      <c r="F227" s="10" t="e">
        <v>#N/A</v>
      </c>
      <c r="G227" s="9">
        <v>10.380075038860902</v>
      </c>
      <c r="H227" s="9">
        <f t="shared" si="69"/>
        <v>0</v>
      </c>
      <c r="I227" s="10" t="e">
        <v>#N/A</v>
      </c>
      <c r="J227" s="9">
        <v>10.9251909112972</v>
      </c>
      <c r="K227" s="9">
        <f t="shared" si="70"/>
        <v>0</v>
      </c>
      <c r="L227" s="10" t="e">
        <v>#N/A</v>
      </c>
      <c r="M227" s="9">
        <v>14.513430823978702</v>
      </c>
      <c r="N227" s="9">
        <f t="shared" si="71"/>
        <v>0</v>
      </c>
      <c r="O227" s="10">
        <v>9.8128362673264959</v>
      </c>
      <c r="P227" s="9">
        <v>15.001158549337504</v>
      </c>
      <c r="Q227" s="9">
        <f t="shared" si="72"/>
        <v>26.91868810201191</v>
      </c>
      <c r="R227" s="10" t="e">
        <v>#N/A</v>
      </c>
      <c r="S227" s="9">
        <v>8.4919350891331007</v>
      </c>
      <c r="T227" s="9">
        <f t="shared" si="73"/>
        <v>0</v>
      </c>
      <c r="U227" s="10" t="e">
        <v>#N/A</v>
      </c>
      <c r="V227" s="9">
        <v>13.097437043039999</v>
      </c>
      <c r="W227" s="9">
        <f t="shared" si="74"/>
        <v>0</v>
      </c>
      <c r="X227" s="10">
        <v>5.1346236282522355</v>
      </c>
      <c r="Y227" s="9">
        <v>9.6584969773606026</v>
      </c>
      <c r="Z227" s="9">
        <f t="shared" si="75"/>
        <v>20.465430078772954</v>
      </c>
      <c r="AA227" s="10" t="e">
        <v>#N/A</v>
      </c>
      <c r="AB227" s="9">
        <v>11.791786807253402</v>
      </c>
      <c r="AC227" s="9">
        <f t="shared" si="76"/>
        <v>0</v>
      </c>
      <c r="AD227" s="10" t="e">
        <v>#N/A</v>
      </c>
      <c r="AE227" s="9">
        <v>11.1019914573398</v>
      </c>
      <c r="AF227" s="9">
        <f t="shared" si="77"/>
        <v>0</v>
      </c>
      <c r="AG227" s="10" t="e">
        <v>#N/A</v>
      </c>
      <c r="AH227" s="9">
        <v>11.065788924074702</v>
      </c>
      <c r="AI227" s="9">
        <f t="shared" si="78"/>
        <v>0</v>
      </c>
      <c r="AJ227" s="10" t="e">
        <v>#N/A</v>
      </c>
      <c r="AK227" s="9">
        <v>12.996894852101899</v>
      </c>
      <c r="AL227" s="9">
        <f t="shared" si="79"/>
        <v>0</v>
      </c>
      <c r="AM227" s="10" t="e">
        <v>#N/A</v>
      </c>
      <c r="AN227" s="9">
        <v>9.9567985473118021</v>
      </c>
      <c r="AO227" s="9">
        <f t="shared" si="80"/>
        <v>0</v>
      </c>
      <c r="AP227" s="10" t="e">
        <v>#N/A</v>
      </c>
      <c r="AQ227" s="9">
        <v>10.729509730700901</v>
      </c>
      <c r="AR227" s="9">
        <f t="shared" si="81"/>
        <v>0</v>
      </c>
      <c r="AS227" s="10" t="e">
        <v>#N/A</v>
      </c>
      <c r="AT227" s="9">
        <v>10.393742417121302</v>
      </c>
      <c r="AU227" s="9">
        <f t="shared" si="82"/>
        <v>0</v>
      </c>
      <c r="AV227" s="10" t="e">
        <v>#N/A</v>
      </c>
      <c r="AW227" s="9">
        <v>9.6767388180615015</v>
      </c>
      <c r="AX227" s="9">
        <f t="shared" si="83"/>
        <v>0</v>
      </c>
      <c r="AY227" s="10" t="e">
        <v>#N/A</v>
      </c>
      <c r="AZ227" s="9">
        <v>14.193501172612201</v>
      </c>
      <c r="BA227" s="9">
        <f t="shared" si="84"/>
        <v>0</v>
      </c>
      <c r="BB227" s="10" t="e">
        <v>#N/A</v>
      </c>
      <c r="BC227" s="9">
        <v>13.219098424144899</v>
      </c>
      <c r="BD227" s="9">
        <f t="shared" si="85"/>
        <v>0</v>
      </c>
      <c r="BE227" s="10" t="e">
        <v>#N/A</v>
      </c>
      <c r="BF227" s="9">
        <v>12.546601120719401</v>
      </c>
      <c r="BG227" s="9">
        <f t="shared" si="86"/>
        <v>0</v>
      </c>
      <c r="BH227" s="10" t="e">
        <v>#N/A</v>
      </c>
      <c r="BI227" s="9">
        <v>12.155003304496901</v>
      </c>
      <c r="BJ227" s="9">
        <f t="shared" si="87"/>
        <v>0</v>
      </c>
      <c r="BK227" s="10" t="e">
        <v>#N/A</v>
      </c>
      <c r="BL227" s="9">
        <v>11.8112631415535</v>
      </c>
      <c r="BM227" s="9">
        <f t="shared" si="88"/>
        <v>0</v>
      </c>
      <c r="BN227" s="10" t="e">
        <v>#N/A</v>
      </c>
      <c r="BO227" s="9">
        <v>11.327960835365001</v>
      </c>
      <c r="BP227" s="9">
        <f t="shared" si="89"/>
        <v>0</v>
      </c>
      <c r="BQ227" s="10" t="e">
        <v>#N/A</v>
      </c>
      <c r="BR227" s="9">
        <v>11.067362567079002</v>
      </c>
      <c r="BS227" s="9">
        <f t="shared" si="90"/>
        <v>0</v>
      </c>
      <c r="BT227" s="10" t="e">
        <v>#N/A</v>
      </c>
      <c r="BU227" s="9">
        <v>10.686796683267001</v>
      </c>
      <c r="BV227" s="9">
        <f t="shared" si="91"/>
        <v>0</v>
      </c>
      <c r="BW227" s="10" t="e">
        <v>#N/A</v>
      </c>
      <c r="BX227" s="9">
        <v>10.678271209849701</v>
      </c>
      <c r="BY227" s="9">
        <f t="shared" si="92"/>
        <v>0</v>
      </c>
      <c r="BZ227" s="10">
        <v>5.1916750018994797</v>
      </c>
      <c r="CA227" s="9">
        <v>12.467627736549002</v>
      </c>
      <c r="CB227" s="9">
        <f t="shared" si="93"/>
        <v>52.939488196853858</v>
      </c>
      <c r="CC227" s="10">
        <v>5.7051373647247097</v>
      </c>
      <c r="CD227" s="9">
        <v>13.579214438257502</v>
      </c>
      <c r="CE227" s="9">
        <f t="shared" si="94"/>
        <v>62.001089759934736</v>
      </c>
      <c r="CF227" s="10">
        <v>6.5038565957861678</v>
      </c>
      <c r="CG227" s="9">
        <v>13.778456563714201</v>
      </c>
      <c r="CH227" s="9">
        <f t="shared" si="95"/>
        <v>52.919804693378538</v>
      </c>
      <c r="CI227" s="10">
        <v>5.3057777491939788</v>
      </c>
      <c r="CJ227" s="9">
        <v>12.299844920997</v>
      </c>
      <c r="CK227" s="9">
        <f t="shared" si="96"/>
        <v>48.916975603692705</v>
      </c>
      <c r="CL227" s="10" t="e">
        <v>#N/A</v>
      </c>
      <c r="CM227" s="9">
        <v>11.644301584879202</v>
      </c>
      <c r="CN227" s="9">
        <f t="shared" si="97"/>
        <v>0</v>
      </c>
      <c r="CO227" s="10" t="e">
        <v>#N/A</v>
      </c>
      <c r="CP227" s="9">
        <v>7.1494551836478024</v>
      </c>
      <c r="CQ227" s="9">
        <f t="shared" si="98"/>
        <v>0</v>
      </c>
      <c r="CR227" s="10" t="e">
        <v>#N/A</v>
      </c>
      <c r="CS227" s="9">
        <v>9.1924046945215991</v>
      </c>
      <c r="CT227" s="9">
        <f t="shared" si="99"/>
        <v>0</v>
      </c>
      <c r="CU227" s="10">
        <v>1.7115412094174118</v>
      </c>
      <c r="CV227" s="9">
        <v>7.3171668397211</v>
      </c>
      <c r="CW227" s="9">
        <f t="shared" si="100"/>
        <v>31.423038707117623</v>
      </c>
      <c r="CX227" s="10" t="e">
        <v>#N/A</v>
      </c>
      <c r="CY227" s="9">
        <v>9.6287050827864995</v>
      </c>
      <c r="CZ227" s="9">
        <f t="shared" si="101"/>
        <v>0</v>
      </c>
      <c r="DA227" s="6"/>
    </row>
    <row r="228" spans="1:105" s="1" customFormat="1" ht="14.4" customHeight="1" x14ac:dyDescent="0.3">
      <c r="A228" s="13" t="s">
        <v>400</v>
      </c>
      <c r="B228" s="13" t="s">
        <v>401</v>
      </c>
      <c r="C228" s="10">
        <v>0.74737299477893515</v>
      </c>
      <c r="D228" s="9">
        <v>3.1601588959378013</v>
      </c>
      <c r="E228" s="9">
        <f t="shared" si="68"/>
        <v>5.8215358048310017</v>
      </c>
      <c r="F228" s="10" t="e">
        <v>#N/A</v>
      </c>
      <c r="G228" s="9">
        <v>8.7371957367012989</v>
      </c>
      <c r="H228" s="9">
        <f t="shared" si="69"/>
        <v>0</v>
      </c>
      <c r="I228" s="10" t="e">
        <v>#N/A</v>
      </c>
      <c r="J228" s="9">
        <v>9.3105014270262991</v>
      </c>
      <c r="K228" s="9">
        <f t="shared" si="70"/>
        <v>0</v>
      </c>
      <c r="L228" s="10" t="e">
        <v>#N/A</v>
      </c>
      <c r="M228" s="9">
        <v>13.382026509288799</v>
      </c>
      <c r="N228" s="9">
        <f t="shared" si="71"/>
        <v>0</v>
      </c>
      <c r="O228" s="10">
        <v>10.782709619329694</v>
      </c>
      <c r="P228" s="9">
        <v>14.032203452756001</v>
      </c>
      <c r="Q228" s="9">
        <f t="shared" si="72"/>
        <v>10.559210173475595</v>
      </c>
      <c r="R228" s="10" t="e">
        <v>#N/A</v>
      </c>
      <c r="S228" s="9">
        <v>6.6534591845591997</v>
      </c>
      <c r="T228" s="9">
        <f t="shared" si="73"/>
        <v>0</v>
      </c>
      <c r="U228" s="10" t="e">
        <v>#N/A</v>
      </c>
      <c r="V228" s="9">
        <v>11.992232722090101</v>
      </c>
      <c r="W228" s="9">
        <f t="shared" si="74"/>
        <v>0</v>
      </c>
      <c r="X228" s="10" t="e">
        <v>#N/A</v>
      </c>
      <c r="Y228" s="9">
        <v>7.9073480180016986</v>
      </c>
      <c r="Z228" s="9">
        <f t="shared" si="75"/>
        <v>0</v>
      </c>
      <c r="AA228" s="10" t="e">
        <v>#N/A</v>
      </c>
      <c r="AB228" s="9">
        <v>10.451249697814401</v>
      </c>
      <c r="AC228" s="9">
        <f t="shared" si="76"/>
        <v>0</v>
      </c>
      <c r="AD228" s="10" t="e">
        <v>#N/A</v>
      </c>
      <c r="AE228" s="9">
        <v>9.6590165143260016</v>
      </c>
      <c r="AF228" s="9">
        <f t="shared" si="77"/>
        <v>0</v>
      </c>
      <c r="AG228" s="10" t="e">
        <v>#N/A</v>
      </c>
      <c r="AH228" s="9">
        <v>9.6586827528035002</v>
      </c>
      <c r="AI228" s="9">
        <f t="shared" si="78"/>
        <v>0</v>
      </c>
      <c r="AJ228" s="10" t="e">
        <v>#N/A</v>
      </c>
      <c r="AK228" s="9">
        <v>11.849934234807399</v>
      </c>
      <c r="AL228" s="9">
        <f t="shared" si="79"/>
        <v>0</v>
      </c>
      <c r="AM228" s="10" t="e">
        <v>#N/A</v>
      </c>
      <c r="AN228" s="9">
        <v>8.2806317583487008</v>
      </c>
      <c r="AO228" s="9">
        <f t="shared" si="80"/>
        <v>0</v>
      </c>
      <c r="AP228" s="10" t="e">
        <v>#N/A</v>
      </c>
      <c r="AQ228" s="9">
        <v>9.3885807932669003</v>
      </c>
      <c r="AR228" s="9">
        <f t="shared" si="81"/>
        <v>0</v>
      </c>
      <c r="AS228" s="10" t="e">
        <v>#N/A</v>
      </c>
      <c r="AT228" s="9">
        <v>8.9385214930284</v>
      </c>
      <c r="AU228" s="9">
        <f t="shared" si="82"/>
        <v>0</v>
      </c>
      <c r="AV228" s="10" t="e">
        <v>#N/A</v>
      </c>
      <c r="AW228" s="9">
        <v>8.1303199651086011</v>
      </c>
      <c r="AX228" s="9">
        <f t="shared" si="83"/>
        <v>0</v>
      </c>
      <c r="AY228" s="10" t="e">
        <v>#N/A</v>
      </c>
      <c r="AZ228" s="9">
        <v>13.851238681631997</v>
      </c>
      <c r="BA228" s="9">
        <f t="shared" si="84"/>
        <v>0</v>
      </c>
      <c r="BB228" s="10" t="e">
        <v>#N/A</v>
      </c>
      <c r="BC228" s="9">
        <v>12.640029835800597</v>
      </c>
      <c r="BD228" s="9">
        <f t="shared" si="85"/>
        <v>0</v>
      </c>
      <c r="BE228" s="10">
        <v>6.5609079694334156</v>
      </c>
      <c r="BF228" s="9">
        <v>11.853985192686299</v>
      </c>
      <c r="BG228" s="9">
        <f t="shared" si="86"/>
        <v>28.01666649131845</v>
      </c>
      <c r="BH228" s="10">
        <v>6.8461648376696509</v>
      </c>
      <c r="BI228" s="9">
        <v>11.4035751560472</v>
      </c>
      <c r="BJ228" s="9">
        <f t="shared" si="87"/>
        <v>20.769988810054155</v>
      </c>
      <c r="BK228" s="10" t="e">
        <v>#N/A</v>
      </c>
      <c r="BL228" s="9">
        <v>11.016505344306399</v>
      </c>
      <c r="BM228" s="9">
        <f t="shared" si="88"/>
        <v>0</v>
      </c>
      <c r="BN228" s="10" t="e">
        <v>#N/A</v>
      </c>
      <c r="BO228" s="9">
        <v>10.478458194728599</v>
      </c>
      <c r="BP228" s="9">
        <f t="shared" si="89"/>
        <v>0</v>
      </c>
      <c r="BQ228" s="10" t="e">
        <v>#N/A</v>
      </c>
      <c r="BR228" s="9">
        <v>10.202980467295902</v>
      </c>
      <c r="BS228" s="9">
        <f t="shared" si="90"/>
        <v>0</v>
      </c>
      <c r="BT228" s="10" t="e">
        <v>#N/A</v>
      </c>
      <c r="BU228" s="9">
        <v>9.7845623297857003</v>
      </c>
      <c r="BV228" s="9">
        <f t="shared" si="91"/>
        <v>0</v>
      </c>
      <c r="BW228" s="10" t="e">
        <v>#N/A</v>
      </c>
      <c r="BX228" s="9">
        <v>9.8081251669046985</v>
      </c>
      <c r="BY228" s="9">
        <f t="shared" si="92"/>
        <v>0</v>
      </c>
      <c r="BZ228" s="10" t="e">
        <v>#N/A</v>
      </c>
      <c r="CA228" s="9">
        <v>11.7154281277415</v>
      </c>
      <c r="CB228" s="9">
        <f t="shared" si="93"/>
        <v>0</v>
      </c>
      <c r="CC228" s="10" t="e">
        <v>#N/A</v>
      </c>
      <c r="CD228" s="9">
        <v>12.934825675144403</v>
      </c>
      <c r="CE228" s="9">
        <f t="shared" si="94"/>
        <v>0</v>
      </c>
      <c r="CF228" s="10" t="e">
        <v>#N/A</v>
      </c>
      <c r="CG228" s="9">
        <v>13.1868364126682</v>
      </c>
      <c r="CH228" s="9">
        <f t="shared" si="95"/>
        <v>0</v>
      </c>
      <c r="CI228" s="10">
        <v>4.3929557708380216</v>
      </c>
      <c r="CJ228" s="9">
        <v>11.5482064170805</v>
      </c>
      <c r="CK228" s="9">
        <f t="shared" si="96"/>
        <v>51.197611810553411</v>
      </c>
      <c r="CL228" s="10" t="e">
        <v>#N/A</v>
      </c>
      <c r="CM228" s="9">
        <v>10.817929348183501</v>
      </c>
      <c r="CN228" s="9">
        <f t="shared" si="97"/>
        <v>0</v>
      </c>
      <c r="CO228" s="10" t="e">
        <v>#N/A</v>
      </c>
      <c r="CP228" s="9">
        <v>5.0382940474388</v>
      </c>
      <c r="CQ228" s="9">
        <f t="shared" si="98"/>
        <v>0</v>
      </c>
      <c r="CR228" s="10" t="e">
        <v>#N/A</v>
      </c>
      <c r="CS228" s="9">
        <v>7.4285606516988985</v>
      </c>
      <c r="CT228" s="9">
        <f t="shared" si="99"/>
        <v>0</v>
      </c>
      <c r="CU228" s="10">
        <v>1.5403870884756721</v>
      </c>
      <c r="CV228" s="9">
        <v>5.2229898085433</v>
      </c>
      <c r="CW228" s="9">
        <f t="shared" si="100"/>
        <v>13.561562793849491</v>
      </c>
      <c r="CX228" s="10" t="e">
        <v>#N/A</v>
      </c>
      <c r="CY228" s="9">
        <v>7.9905521337252985</v>
      </c>
      <c r="CZ228" s="9">
        <f t="shared" si="101"/>
        <v>0</v>
      </c>
      <c r="DA228" s="6"/>
    </row>
    <row r="229" spans="1:105" s="1" customFormat="1" ht="14.4" customHeight="1" x14ac:dyDescent="0.3">
      <c r="A229" s="13" t="s">
        <v>402</v>
      </c>
      <c r="B229" s="13" t="s">
        <v>403</v>
      </c>
      <c r="C229" s="10">
        <v>0.11410274729449199</v>
      </c>
      <c r="D229" s="9">
        <v>2.3666367294528001</v>
      </c>
      <c r="E229" s="9">
        <f t="shared" si="68"/>
        <v>5.0739093407779654</v>
      </c>
      <c r="F229" s="10" t="e">
        <v>#N/A</v>
      </c>
      <c r="G229" s="9">
        <v>8.2826104920800994</v>
      </c>
      <c r="H229" s="9">
        <f t="shared" si="69"/>
        <v>0</v>
      </c>
      <c r="I229" s="10">
        <v>4.7923153863687524</v>
      </c>
      <c r="J229" s="9">
        <v>8.7633482532927971</v>
      </c>
      <c r="K229" s="9">
        <f t="shared" si="70"/>
        <v>15.769102030190998</v>
      </c>
      <c r="L229" s="10" t="e">
        <v>#N/A</v>
      </c>
      <c r="M229" s="9">
        <v>12.996439744602998</v>
      </c>
      <c r="N229" s="9">
        <f t="shared" si="71"/>
        <v>0</v>
      </c>
      <c r="O229" s="10" t="e">
        <v>#N/A</v>
      </c>
      <c r="P229" s="9">
        <v>13.656456498331497</v>
      </c>
      <c r="Q229" s="9">
        <f t="shared" si="72"/>
        <v>0</v>
      </c>
      <c r="R229" s="10" t="e">
        <v>#N/A</v>
      </c>
      <c r="S229" s="9">
        <v>6.0938676845612996</v>
      </c>
      <c r="T229" s="9">
        <f t="shared" si="73"/>
        <v>0</v>
      </c>
      <c r="U229" s="10" t="e">
        <v>#N/A</v>
      </c>
      <c r="V229" s="9">
        <v>11.750413004043796</v>
      </c>
      <c r="W229" s="9">
        <f t="shared" si="74"/>
        <v>0</v>
      </c>
      <c r="X229" s="10" t="e">
        <v>#N/A</v>
      </c>
      <c r="Y229" s="9">
        <v>7.3088319287866987</v>
      </c>
      <c r="Z229" s="9">
        <f t="shared" si="75"/>
        <v>0</v>
      </c>
      <c r="AA229" s="10" t="e">
        <v>#N/A</v>
      </c>
      <c r="AB229" s="9">
        <v>10.146737441827497</v>
      </c>
      <c r="AC229" s="9">
        <f t="shared" si="76"/>
        <v>0</v>
      </c>
      <c r="AD229" s="10" t="e">
        <v>#N/A</v>
      </c>
      <c r="AE229" s="9">
        <v>9.2974835113047973</v>
      </c>
      <c r="AF229" s="9">
        <f t="shared" si="77"/>
        <v>0</v>
      </c>
      <c r="AG229" s="10" t="e">
        <v>#N/A</v>
      </c>
      <c r="AH229" s="9">
        <v>9.3295751094506976</v>
      </c>
      <c r="AI229" s="9">
        <f t="shared" si="78"/>
        <v>0</v>
      </c>
      <c r="AJ229" s="10" t="e">
        <v>#N/A</v>
      </c>
      <c r="AK229" s="9">
        <v>11.486074276940595</v>
      </c>
      <c r="AL229" s="9">
        <f t="shared" si="79"/>
        <v>0</v>
      </c>
      <c r="AM229" s="10" t="e">
        <v>#N/A</v>
      </c>
      <c r="AN229" s="9">
        <v>7.6841140694677996</v>
      </c>
      <c r="AO229" s="9">
        <f t="shared" si="80"/>
        <v>0</v>
      </c>
      <c r="AP229" s="10" t="e">
        <v>#N/A</v>
      </c>
      <c r="AQ229" s="9">
        <v>9.1130739221597992</v>
      </c>
      <c r="AR229" s="9">
        <f t="shared" si="81"/>
        <v>0</v>
      </c>
      <c r="AS229" s="10" t="e">
        <v>#N/A</v>
      </c>
      <c r="AT229" s="9">
        <v>8.5836836252154001</v>
      </c>
      <c r="AU229" s="9">
        <f t="shared" si="82"/>
        <v>0</v>
      </c>
      <c r="AV229" s="10" t="e">
        <v>#N/A</v>
      </c>
      <c r="AW229" s="9">
        <v>7.720807820344298</v>
      </c>
      <c r="AX229" s="9">
        <f t="shared" si="83"/>
        <v>0</v>
      </c>
      <c r="AY229" s="10" t="e">
        <v>#N/A</v>
      </c>
      <c r="AZ229" s="9">
        <v>13.786902236133596</v>
      </c>
      <c r="BA229" s="9">
        <f t="shared" si="84"/>
        <v>0</v>
      </c>
      <c r="BB229" s="10" t="e">
        <v>#N/A</v>
      </c>
      <c r="BC229" s="9">
        <v>12.485029756659497</v>
      </c>
      <c r="BD229" s="9">
        <f t="shared" si="85"/>
        <v>0</v>
      </c>
      <c r="BE229" s="10" t="e">
        <v>#N/A</v>
      </c>
      <c r="BF229" s="9">
        <v>11.642607595900298</v>
      </c>
      <c r="BG229" s="9">
        <f t="shared" si="86"/>
        <v>0</v>
      </c>
      <c r="BH229" s="10" t="e">
        <v>#N/A</v>
      </c>
      <c r="BI229" s="9">
        <v>11.150148964765698</v>
      </c>
      <c r="BJ229" s="9">
        <f t="shared" si="87"/>
        <v>0</v>
      </c>
      <c r="BK229" s="10" t="e">
        <v>#N/A</v>
      </c>
      <c r="BL229" s="9">
        <v>10.7247153056834</v>
      </c>
      <c r="BM229" s="9">
        <f t="shared" si="88"/>
        <v>0</v>
      </c>
      <c r="BN229" s="10" t="e">
        <v>#N/A</v>
      </c>
      <c r="BO229" s="9">
        <v>10.1529565040995</v>
      </c>
      <c r="BP229" s="9">
        <f t="shared" si="89"/>
        <v>0</v>
      </c>
      <c r="BQ229" s="10" t="e">
        <v>#N/A</v>
      </c>
      <c r="BR229" s="9">
        <v>9.8730809243159001</v>
      </c>
      <c r="BS229" s="9">
        <f t="shared" si="90"/>
        <v>0</v>
      </c>
      <c r="BT229" s="10" t="e">
        <v>#N/A</v>
      </c>
      <c r="BU229" s="9">
        <v>9.4325451758230976</v>
      </c>
      <c r="BV229" s="9">
        <f t="shared" si="91"/>
        <v>0</v>
      </c>
      <c r="BW229" s="10" t="e">
        <v>#N/A</v>
      </c>
      <c r="BX229" s="9">
        <v>9.4476914968144996</v>
      </c>
      <c r="BY229" s="9">
        <f t="shared" si="92"/>
        <v>0</v>
      </c>
      <c r="BZ229" s="10" t="e">
        <v>#N/A</v>
      </c>
      <c r="CA229" s="9">
        <v>11.494745402906599</v>
      </c>
      <c r="CB229" s="9">
        <f t="shared" si="93"/>
        <v>0</v>
      </c>
      <c r="CC229" s="10" t="e">
        <v>#N/A</v>
      </c>
      <c r="CD229" s="9">
        <v>12.732642089289396</v>
      </c>
      <c r="CE229" s="9">
        <f t="shared" si="94"/>
        <v>0</v>
      </c>
      <c r="CF229" s="10" t="e">
        <v>#N/A</v>
      </c>
      <c r="CG229" s="9">
        <v>12.999524697221101</v>
      </c>
      <c r="CH229" s="9">
        <f t="shared" si="95"/>
        <v>0</v>
      </c>
      <c r="CI229" s="10" t="e">
        <v>#N/A</v>
      </c>
      <c r="CJ229" s="9">
        <v>11.3131714860993</v>
      </c>
      <c r="CK229" s="9">
        <f t="shared" si="96"/>
        <v>0</v>
      </c>
      <c r="CL229" s="10" t="e">
        <v>#N/A</v>
      </c>
      <c r="CM229" s="9">
        <v>10.508621504934197</v>
      </c>
      <c r="CN229" s="9">
        <f t="shared" si="97"/>
        <v>0</v>
      </c>
      <c r="CO229" s="10" t="e">
        <v>#N/A</v>
      </c>
      <c r="CP229" s="9">
        <v>4.2418866900511993</v>
      </c>
      <c r="CQ229" s="9">
        <f t="shared" si="98"/>
        <v>0</v>
      </c>
      <c r="CR229" s="10" t="e">
        <v>#N/A</v>
      </c>
      <c r="CS229" s="9">
        <v>6.8353618221824988</v>
      </c>
      <c r="CT229" s="9">
        <f t="shared" si="99"/>
        <v>0</v>
      </c>
      <c r="CU229" s="10" t="e">
        <v>#N/A</v>
      </c>
      <c r="CV229" s="9">
        <v>4.4484438031414975</v>
      </c>
      <c r="CW229" s="9">
        <f t="shared" si="100"/>
        <v>0</v>
      </c>
      <c r="CX229" s="10" t="e">
        <v>#N/A</v>
      </c>
      <c r="CY229" s="9">
        <v>7.3970649102208981</v>
      </c>
      <c r="CZ229" s="9">
        <f t="shared" si="101"/>
        <v>0</v>
      </c>
      <c r="DA229" s="6"/>
    </row>
    <row r="230" spans="1:105" s="1" customFormat="1" ht="14.4" customHeight="1" x14ac:dyDescent="0.3">
      <c r="A230" s="13" t="s">
        <v>404</v>
      </c>
      <c r="B230" s="13" t="s">
        <v>405</v>
      </c>
      <c r="C230" s="10">
        <v>2.8810943691859769</v>
      </c>
      <c r="D230" s="9">
        <v>6.6249214860428012</v>
      </c>
      <c r="E230" s="9">
        <f t="shared" si="68"/>
        <v>14.01624148091248</v>
      </c>
      <c r="F230" s="10" t="e">
        <v>#N/A</v>
      </c>
      <c r="G230" s="9">
        <v>11.5563013739106</v>
      </c>
      <c r="H230" s="9">
        <f t="shared" si="69"/>
        <v>0</v>
      </c>
      <c r="I230" s="10" t="e">
        <v>#N/A</v>
      </c>
      <c r="J230" s="9">
        <v>12.605809295480601</v>
      </c>
      <c r="K230" s="9">
        <f t="shared" si="70"/>
        <v>0</v>
      </c>
      <c r="L230" s="10" t="e">
        <v>#N/A</v>
      </c>
      <c r="M230" s="9">
        <v>16.2680956966053</v>
      </c>
      <c r="N230" s="9">
        <f t="shared" si="71"/>
        <v>0</v>
      </c>
      <c r="O230" s="10" t="e">
        <v>#N/A</v>
      </c>
      <c r="P230" s="9">
        <v>16.888034191902797</v>
      </c>
      <c r="Q230" s="9">
        <f t="shared" si="72"/>
        <v>0</v>
      </c>
      <c r="R230" s="10" t="e">
        <v>#N/A</v>
      </c>
      <c r="S230" s="9">
        <v>9.7151181361669003</v>
      </c>
      <c r="T230" s="9">
        <f t="shared" si="73"/>
        <v>0</v>
      </c>
      <c r="U230" s="10" t="e">
        <v>#N/A</v>
      </c>
      <c r="V230" s="9">
        <v>14.680639682348001</v>
      </c>
      <c r="W230" s="9">
        <f t="shared" si="74"/>
        <v>0</v>
      </c>
      <c r="X230" s="10" t="e">
        <v>#N/A</v>
      </c>
      <c r="Y230" s="9">
        <v>11.034144767270799</v>
      </c>
      <c r="Z230" s="9">
        <f t="shared" si="75"/>
        <v>0</v>
      </c>
      <c r="AA230" s="10" t="e">
        <v>#N/A</v>
      </c>
      <c r="AB230" s="9">
        <v>13.342743351704399</v>
      </c>
      <c r="AC230" s="9">
        <f t="shared" si="76"/>
        <v>0</v>
      </c>
      <c r="AD230" s="10" t="e">
        <v>#N/A</v>
      </c>
      <c r="AE230" s="9">
        <v>12.633782523004299</v>
      </c>
      <c r="AF230" s="9">
        <f t="shared" si="77"/>
        <v>0</v>
      </c>
      <c r="AG230" s="10" t="e">
        <v>#N/A</v>
      </c>
      <c r="AH230" s="9">
        <v>12.163915770697901</v>
      </c>
      <c r="AI230" s="9">
        <f t="shared" si="78"/>
        <v>0</v>
      </c>
      <c r="AJ230" s="10" t="e">
        <v>#N/A</v>
      </c>
      <c r="AK230" s="9">
        <v>14.562627633589997</v>
      </c>
      <c r="AL230" s="9">
        <f t="shared" si="79"/>
        <v>0</v>
      </c>
      <c r="AM230" s="10" t="e">
        <v>#N/A</v>
      </c>
      <c r="AN230" s="9">
        <v>11.440182326159899</v>
      </c>
      <c r="AO230" s="9">
        <f t="shared" si="80"/>
        <v>0</v>
      </c>
      <c r="AP230" s="10" t="e">
        <v>#N/A</v>
      </c>
      <c r="AQ230" s="9">
        <v>12.065042949709902</v>
      </c>
      <c r="AR230" s="9">
        <f t="shared" si="81"/>
        <v>0</v>
      </c>
      <c r="AS230" s="10" t="e">
        <v>#N/A</v>
      </c>
      <c r="AT230" s="9">
        <v>11.6779380528804</v>
      </c>
      <c r="AU230" s="9">
        <f t="shared" si="82"/>
        <v>0</v>
      </c>
      <c r="AV230" s="10" t="e">
        <v>#N/A</v>
      </c>
      <c r="AW230" s="9">
        <v>10.910362237651899</v>
      </c>
      <c r="AX230" s="9">
        <f t="shared" si="83"/>
        <v>0</v>
      </c>
      <c r="AY230" s="10" t="e">
        <v>#N/A</v>
      </c>
      <c r="AZ230" s="9">
        <v>15.622023963532399</v>
      </c>
      <c r="BA230" s="9">
        <f t="shared" si="84"/>
        <v>0</v>
      </c>
      <c r="BB230" s="10" t="e">
        <v>#N/A</v>
      </c>
      <c r="BC230" s="9">
        <v>14.7901665367174</v>
      </c>
      <c r="BD230" s="9">
        <f t="shared" si="85"/>
        <v>0</v>
      </c>
      <c r="BE230" s="10" t="e">
        <v>#N/A</v>
      </c>
      <c r="BF230" s="9">
        <v>14.163090841296402</v>
      </c>
      <c r="BG230" s="9">
        <f t="shared" si="86"/>
        <v>0</v>
      </c>
      <c r="BH230" s="10" t="e">
        <v>#N/A</v>
      </c>
      <c r="BI230" s="9">
        <v>13.801427197193302</v>
      </c>
      <c r="BJ230" s="9">
        <f t="shared" si="87"/>
        <v>0</v>
      </c>
      <c r="BK230" s="10" t="e">
        <v>#N/A</v>
      </c>
      <c r="BL230" s="9">
        <v>13.4614022565457</v>
      </c>
      <c r="BM230" s="9">
        <f t="shared" si="88"/>
        <v>0</v>
      </c>
      <c r="BN230" s="10" t="e">
        <v>#N/A</v>
      </c>
      <c r="BO230" s="9">
        <v>12.976257912341801</v>
      </c>
      <c r="BP230" s="9">
        <f t="shared" si="89"/>
        <v>0</v>
      </c>
      <c r="BQ230" s="10" t="e">
        <v>#N/A</v>
      </c>
      <c r="BR230" s="9">
        <v>12.750155484117702</v>
      </c>
      <c r="BS230" s="9">
        <f t="shared" si="90"/>
        <v>0</v>
      </c>
      <c r="BT230" s="10" t="e">
        <v>#N/A</v>
      </c>
      <c r="BU230" s="9">
        <v>12.365966973030702</v>
      </c>
      <c r="BV230" s="9">
        <f t="shared" si="91"/>
        <v>0</v>
      </c>
      <c r="BW230" s="10" t="e">
        <v>#N/A</v>
      </c>
      <c r="BX230" s="9">
        <v>12.393942241040001</v>
      </c>
      <c r="BY230" s="9">
        <f t="shared" si="92"/>
        <v>0</v>
      </c>
      <c r="BZ230" s="10" t="e">
        <v>#N/A</v>
      </c>
      <c r="CA230" s="9">
        <v>14.078949817035699</v>
      </c>
      <c r="CB230" s="9">
        <f t="shared" si="93"/>
        <v>0</v>
      </c>
      <c r="CC230" s="10" t="e">
        <v>#N/A</v>
      </c>
      <c r="CD230" s="9">
        <v>15.330694699413698</v>
      </c>
      <c r="CE230" s="9">
        <f t="shared" si="94"/>
        <v>0</v>
      </c>
      <c r="CF230" s="10" t="e">
        <v>#N/A</v>
      </c>
      <c r="CG230" s="9">
        <v>15.550662316234799</v>
      </c>
      <c r="CH230" s="9">
        <f t="shared" si="95"/>
        <v>0</v>
      </c>
      <c r="CI230" s="10" t="e">
        <v>#N/A</v>
      </c>
      <c r="CJ230" s="9">
        <v>13.919450968076902</v>
      </c>
      <c r="CK230" s="9">
        <f t="shared" si="96"/>
        <v>0</v>
      </c>
      <c r="CL230" s="10" t="e">
        <v>#N/A</v>
      </c>
      <c r="CM230" s="9">
        <v>13.2658088788519</v>
      </c>
      <c r="CN230" s="9">
        <f t="shared" si="97"/>
        <v>0</v>
      </c>
      <c r="CO230" s="10" t="e">
        <v>#N/A</v>
      </c>
      <c r="CP230" s="9">
        <v>8.4908204941851011</v>
      </c>
      <c r="CQ230" s="9">
        <f t="shared" si="98"/>
        <v>0</v>
      </c>
      <c r="CR230" s="10" t="e">
        <v>#N/A</v>
      </c>
      <c r="CS230" s="9">
        <v>10.549492359893701</v>
      </c>
      <c r="CT230" s="9">
        <f t="shared" si="99"/>
        <v>0</v>
      </c>
      <c r="CU230" s="10" t="e">
        <v>#N/A</v>
      </c>
      <c r="CV230" s="9">
        <v>8.6738998872754998</v>
      </c>
      <c r="CW230" s="9">
        <f t="shared" si="100"/>
        <v>0</v>
      </c>
      <c r="CX230" s="10" t="e">
        <v>#N/A</v>
      </c>
      <c r="CY230" s="9">
        <v>11.2834799947289</v>
      </c>
      <c r="CZ230" s="9">
        <f t="shared" si="101"/>
        <v>0</v>
      </c>
      <c r="DA230" s="6"/>
    </row>
    <row r="231" spans="1:105" s="1" customFormat="1" ht="14.4" customHeight="1" x14ac:dyDescent="0.3">
      <c r="A231" s="13" t="s">
        <v>406</v>
      </c>
      <c r="B231" s="13" t="s">
        <v>407</v>
      </c>
      <c r="C231" s="10">
        <v>2.4874398910199744</v>
      </c>
      <c r="D231" s="9">
        <v>7.2014426066561974</v>
      </c>
      <c r="E231" s="9">
        <f t="shared" si="68"/>
        <v>22.221821603025685</v>
      </c>
      <c r="F231" s="10" t="e">
        <v>#N/A</v>
      </c>
      <c r="G231" s="9">
        <v>12.7038063021092</v>
      </c>
      <c r="H231" s="9">
        <f t="shared" si="69"/>
        <v>0</v>
      </c>
      <c r="I231" s="10" t="e">
        <v>#N/A</v>
      </c>
      <c r="J231" s="9">
        <v>13.4088185294653</v>
      </c>
      <c r="K231" s="9">
        <f t="shared" si="70"/>
        <v>0</v>
      </c>
      <c r="L231" s="10" t="e">
        <v>#N/A</v>
      </c>
      <c r="M231" s="9">
        <v>17.436084548954902</v>
      </c>
      <c r="N231" s="9">
        <f t="shared" si="71"/>
        <v>0</v>
      </c>
      <c r="O231" s="10" t="e">
        <v>#N/A</v>
      </c>
      <c r="P231" s="9">
        <v>18.0269896426542</v>
      </c>
      <c r="Q231" s="9">
        <f t="shared" si="72"/>
        <v>0</v>
      </c>
      <c r="R231" s="10" t="e">
        <v>#N/A</v>
      </c>
      <c r="S231" s="9">
        <v>10.752964034572699</v>
      </c>
      <c r="T231" s="9">
        <f t="shared" si="73"/>
        <v>0</v>
      </c>
      <c r="U231" s="10" t="e">
        <v>#N/A</v>
      </c>
      <c r="V231" s="9">
        <v>15.820265611296698</v>
      </c>
      <c r="W231" s="9">
        <f t="shared" si="74"/>
        <v>0</v>
      </c>
      <c r="X231" s="10" t="e">
        <v>#N/A</v>
      </c>
      <c r="Y231" s="9">
        <v>11.965107293036599</v>
      </c>
      <c r="Z231" s="9">
        <f t="shared" si="75"/>
        <v>0</v>
      </c>
      <c r="AA231" s="10" t="e">
        <v>#N/A</v>
      </c>
      <c r="AB231" s="9">
        <v>14.459812319710096</v>
      </c>
      <c r="AC231" s="9">
        <f t="shared" si="76"/>
        <v>0</v>
      </c>
      <c r="AD231" s="10" t="e">
        <v>#N/A</v>
      </c>
      <c r="AE231" s="9">
        <v>13.742877473974097</v>
      </c>
      <c r="AF231" s="9">
        <f t="shared" si="77"/>
        <v>0</v>
      </c>
      <c r="AG231" s="10" t="e">
        <v>#N/A</v>
      </c>
      <c r="AH231" s="9">
        <v>13.231918548391299</v>
      </c>
      <c r="AI231" s="9">
        <f t="shared" si="78"/>
        <v>0</v>
      </c>
      <c r="AJ231" s="10" t="e">
        <v>#N/A</v>
      </c>
      <c r="AK231" s="9">
        <v>15.809808039962398</v>
      </c>
      <c r="AL231" s="9">
        <f t="shared" si="79"/>
        <v>0</v>
      </c>
      <c r="AM231" s="10" t="e">
        <v>#N/A</v>
      </c>
      <c r="AN231" s="9">
        <v>12.336996875848698</v>
      </c>
      <c r="AO231" s="9">
        <f t="shared" si="80"/>
        <v>0</v>
      </c>
      <c r="AP231" s="10" t="e">
        <v>#N/A</v>
      </c>
      <c r="AQ231" s="9">
        <v>13.0133200630675</v>
      </c>
      <c r="AR231" s="9">
        <f t="shared" si="81"/>
        <v>0</v>
      </c>
      <c r="AS231" s="10" t="e">
        <v>#N/A</v>
      </c>
      <c r="AT231" s="9">
        <v>12.6386312739353</v>
      </c>
      <c r="AU231" s="9">
        <f t="shared" si="82"/>
        <v>0</v>
      </c>
      <c r="AV231" s="10" t="e">
        <v>#N/A</v>
      </c>
      <c r="AW231" s="9">
        <v>11.8442358807091</v>
      </c>
      <c r="AX231" s="9">
        <f t="shared" si="83"/>
        <v>0</v>
      </c>
      <c r="AY231" s="10" t="e">
        <v>#N/A</v>
      </c>
      <c r="AZ231" s="9">
        <v>17.043958716174799</v>
      </c>
      <c r="BA231" s="9">
        <f t="shared" si="84"/>
        <v>0</v>
      </c>
      <c r="BB231" s="10" t="e">
        <v>#N/A</v>
      </c>
      <c r="BC231" s="9">
        <v>16.069205102786299</v>
      </c>
      <c r="BD231" s="9">
        <f t="shared" si="85"/>
        <v>0</v>
      </c>
      <c r="BE231" s="10" t="e">
        <v>#N/A</v>
      </c>
      <c r="BF231" s="9">
        <v>15.426193895446701</v>
      </c>
      <c r="BG231" s="9">
        <f t="shared" si="86"/>
        <v>0</v>
      </c>
      <c r="BH231" s="10" t="e">
        <v>#N/A</v>
      </c>
      <c r="BI231" s="9">
        <v>15.077718898832501</v>
      </c>
      <c r="BJ231" s="9">
        <f t="shared" si="87"/>
        <v>0</v>
      </c>
      <c r="BK231" s="10" t="e">
        <v>#N/A</v>
      </c>
      <c r="BL231" s="9">
        <v>14.758511277701096</v>
      </c>
      <c r="BM231" s="9">
        <f t="shared" si="88"/>
        <v>0</v>
      </c>
      <c r="BN231" s="10" t="e">
        <v>#N/A</v>
      </c>
      <c r="BO231" s="9">
        <v>14.267784442042398</v>
      </c>
      <c r="BP231" s="9">
        <f t="shared" si="89"/>
        <v>0</v>
      </c>
      <c r="BQ231" s="10" t="e">
        <v>#N/A</v>
      </c>
      <c r="BR231" s="9">
        <v>14.052285203782596</v>
      </c>
      <c r="BS231" s="9">
        <f t="shared" si="90"/>
        <v>0</v>
      </c>
      <c r="BT231" s="10" t="e">
        <v>#N/A</v>
      </c>
      <c r="BU231" s="9">
        <v>13.6683070711616</v>
      </c>
      <c r="BV231" s="9">
        <f t="shared" si="91"/>
        <v>0</v>
      </c>
      <c r="BW231" s="10" t="e">
        <v>#N/A</v>
      </c>
      <c r="BX231" s="9">
        <v>13.773029942026596</v>
      </c>
      <c r="BY231" s="9">
        <f t="shared" si="92"/>
        <v>0</v>
      </c>
      <c r="BZ231" s="10" t="e">
        <v>#N/A</v>
      </c>
      <c r="CA231" s="9">
        <v>15.319494940234897</v>
      </c>
      <c r="CB231" s="9">
        <f t="shared" si="93"/>
        <v>0</v>
      </c>
      <c r="CC231" s="10" t="e">
        <v>#N/A</v>
      </c>
      <c r="CD231" s="9">
        <v>16.718071101355498</v>
      </c>
      <c r="CE231" s="9">
        <f t="shared" si="94"/>
        <v>0</v>
      </c>
      <c r="CF231" s="10" t="e">
        <v>#N/A</v>
      </c>
      <c r="CG231" s="9">
        <v>16.962023845059399</v>
      </c>
      <c r="CH231" s="9">
        <f t="shared" si="95"/>
        <v>0</v>
      </c>
      <c r="CI231" s="10" t="e">
        <v>#N/A</v>
      </c>
      <c r="CJ231" s="9">
        <v>15.255159822090796</v>
      </c>
      <c r="CK231" s="9">
        <f t="shared" si="96"/>
        <v>0</v>
      </c>
      <c r="CL231" s="10" t="e">
        <v>#N/A</v>
      </c>
      <c r="CM231" s="9">
        <v>14.548025131117896</v>
      </c>
      <c r="CN231" s="9">
        <f t="shared" si="97"/>
        <v>0</v>
      </c>
      <c r="CO231" s="10" t="e">
        <v>#N/A</v>
      </c>
      <c r="CP231" s="9">
        <v>9.0581716518830007</v>
      </c>
      <c r="CQ231" s="9">
        <f t="shared" si="98"/>
        <v>0</v>
      </c>
      <c r="CR231" s="10" t="e">
        <v>#N/A</v>
      </c>
      <c r="CS231" s="9">
        <v>11.494311641817998</v>
      </c>
      <c r="CT231" s="9">
        <f t="shared" si="99"/>
        <v>0</v>
      </c>
      <c r="CU231" s="10" t="e">
        <v>#N/A</v>
      </c>
      <c r="CV231" s="9">
        <v>9.2319686012109976</v>
      </c>
      <c r="CW231" s="9">
        <f t="shared" si="100"/>
        <v>0</v>
      </c>
      <c r="CX231" s="10" t="e">
        <v>#N/A</v>
      </c>
      <c r="CY231" s="9">
        <v>12.070969955291599</v>
      </c>
      <c r="CZ231" s="9">
        <f t="shared" si="101"/>
        <v>0</v>
      </c>
      <c r="DA231" s="6"/>
    </row>
    <row r="232" spans="1:105" s="1" customFormat="1" ht="14.4" customHeight="1" x14ac:dyDescent="0.3">
      <c r="A232" s="13" t="s">
        <v>408</v>
      </c>
      <c r="B232" s="13" t="s">
        <v>409</v>
      </c>
      <c r="C232" s="10">
        <v>3.0009022538452008</v>
      </c>
      <c r="D232" s="9">
        <v>8.3117694820137018</v>
      </c>
      <c r="E232" s="9">
        <f t="shared" si="68"/>
        <v>28.205310715234177</v>
      </c>
      <c r="F232" s="10" t="e">
        <v>#N/A</v>
      </c>
      <c r="G232" s="9">
        <v>13.257010293317801</v>
      </c>
      <c r="H232" s="9">
        <f t="shared" si="69"/>
        <v>0</v>
      </c>
      <c r="I232" s="10" t="e">
        <v>#N/A</v>
      </c>
      <c r="J232" s="9">
        <v>14.3596476403618</v>
      </c>
      <c r="K232" s="9">
        <f t="shared" si="70"/>
        <v>0</v>
      </c>
      <c r="L232" s="10" t="e">
        <v>#N/A</v>
      </c>
      <c r="M232" s="9">
        <v>18.102851174697804</v>
      </c>
      <c r="N232" s="9">
        <f t="shared" si="71"/>
        <v>0</v>
      </c>
      <c r="O232" s="10" t="e">
        <v>#N/A</v>
      </c>
      <c r="P232" s="9">
        <v>18.7493649720139</v>
      </c>
      <c r="Q232" s="9">
        <f t="shared" si="72"/>
        <v>0</v>
      </c>
      <c r="R232" s="10" t="e">
        <v>#N/A</v>
      </c>
      <c r="S232" s="9">
        <v>11.455851069242001</v>
      </c>
      <c r="T232" s="9">
        <f t="shared" si="73"/>
        <v>0</v>
      </c>
      <c r="U232" s="10" t="e">
        <v>#N/A</v>
      </c>
      <c r="V232" s="9">
        <v>16.342332813456402</v>
      </c>
      <c r="W232" s="9">
        <f t="shared" si="74"/>
        <v>0</v>
      </c>
      <c r="X232" s="10" t="e">
        <v>#N/A</v>
      </c>
      <c r="Y232" s="9">
        <v>12.7697241338516</v>
      </c>
      <c r="Z232" s="9">
        <f t="shared" si="75"/>
        <v>0</v>
      </c>
      <c r="AA232" s="10" t="e">
        <v>#N/A</v>
      </c>
      <c r="AB232" s="9">
        <v>15.050886409594604</v>
      </c>
      <c r="AC232" s="9">
        <f t="shared" si="76"/>
        <v>0</v>
      </c>
      <c r="AD232" s="10" t="e">
        <v>#N/A</v>
      </c>
      <c r="AE232" s="9">
        <v>14.3754850343858</v>
      </c>
      <c r="AF232" s="9">
        <f t="shared" si="77"/>
        <v>0</v>
      </c>
      <c r="AG232" s="10" t="e">
        <v>#N/A</v>
      </c>
      <c r="AH232" s="9">
        <v>13.706439476879201</v>
      </c>
      <c r="AI232" s="9">
        <f t="shared" si="78"/>
        <v>0</v>
      </c>
      <c r="AJ232" s="10" t="e">
        <v>#N/A</v>
      </c>
      <c r="AK232" s="9">
        <v>16.344878053474602</v>
      </c>
      <c r="AL232" s="9">
        <f t="shared" si="79"/>
        <v>0</v>
      </c>
      <c r="AM232" s="10" t="e">
        <v>#N/A</v>
      </c>
      <c r="AN232" s="9">
        <v>13.193453818295001</v>
      </c>
      <c r="AO232" s="9">
        <f t="shared" si="80"/>
        <v>0</v>
      </c>
      <c r="AP232" s="10" t="e">
        <v>#N/A</v>
      </c>
      <c r="AQ232" s="9">
        <v>13.590726675610103</v>
      </c>
      <c r="AR232" s="9">
        <f t="shared" si="81"/>
        <v>0</v>
      </c>
      <c r="AS232" s="10" t="e">
        <v>#N/A</v>
      </c>
      <c r="AT232" s="9">
        <v>13.2511997029818</v>
      </c>
      <c r="AU232" s="9">
        <f t="shared" si="82"/>
        <v>0</v>
      </c>
      <c r="AV232" s="10" t="e">
        <v>#N/A</v>
      </c>
      <c r="AW232" s="9">
        <v>12.491737098608301</v>
      </c>
      <c r="AX232" s="9">
        <f t="shared" si="83"/>
        <v>0</v>
      </c>
      <c r="AY232" s="10" t="e">
        <v>#N/A</v>
      </c>
      <c r="AZ232" s="9">
        <v>17.242632676638003</v>
      </c>
      <c r="BA232" s="9">
        <f t="shared" si="84"/>
        <v>0</v>
      </c>
      <c r="BB232" s="10" t="e">
        <v>#N/A</v>
      </c>
      <c r="BC232" s="9">
        <v>16.465034159620302</v>
      </c>
      <c r="BD232" s="9">
        <f t="shared" si="85"/>
        <v>0</v>
      </c>
      <c r="BE232" s="10" t="e">
        <v>#N/A</v>
      </c>
      <c r="BF232" s="9">
        <v>15.889819009877904</v>
      </c>
      <c r="BG232" s="9">
        <f t="shared" si="86"/>
        <v>0</v>
      </c>
      <c r="BH232" s="10" t="e">
        <v>#N/A</v>
      </c>
      <c r="BI232" s="9">
        <v>15.5778289411328</v>
      </c>
      <c r="BJ232" s="9">
        <f t="shared" si="87"/>
        <v>0</v>
      </c>
      <c r="BK232" s="10" t="e">
        <v>#N/A</v>
      </c>
      <c r="BL232" s="9">
        <v>15.278654721389302</v>
      </c>
      <c r="BM232" s="9">
        <f t="shared" si="88"/>
        <v>0</v>
      </c>
      <c r="BN232" s="10" t="e">
        <v>#N/A</v>
      </c>
      <c r="BO232" s="9">
        <v>14.811900048323501</v>
      </c>
      <c r="BP232" s="9">
        <f t="shared" si="89"/>
        <v>0</v>
      </c>
      <c r="BQ232" s="10" t="e">
        <v>#N/A</v>
      </c>
      <c r="BR232" s="9">
        <v>14.6089452850029</v>
      </c>
      <c r="BS232" s="9">
        <f t="shared" si="90"/>
        <v>0</v>
      </c>
      <c r="BT232" s="10" t="e">
        <v>#N/A</v>
      </c>
      <c r="BU232" s="9">
        <v>14.237992401547501</v>
      </c>
      <c r="BV232" s="9">
        <f t="shared" si="91"/>
        <v>0</v>
      </c>
      <c r="BW232" s="10" t="e">
        <v>#N/A</v>
      </c>
      <c r="BX232" s="9">
        <v>14.328364767883503</v>
      </c>
      <c r="BY232" s="9">
        <f t="shared" si="92"/>
        <v>0</v>
      </c>
      <c r="BZ232" s="10" t="e">
        <v>#N/A</v>
      </c>
      <c r="CA232" s="9">
        <v>15.799003558648401</v>
      </c>
      <c r="CB232" s="9">
        <f t="shared" si="93"/>
        <v>0</v>
      </c>
      <c r="CC232" s="10" t="e">
        <v>#N/A</v>
      </c>
      <c r="CD232" s="9">
        <v>17.183185314309299</v>
      </c>
      <c r="CE232" s="9">
        <f t="shared" si="94"/>
        <v>0</v>
      </c>
      <c r="CF232" s="10" t="e">
        <v>#N/A</v>
      </c>
      <c r="CG232" s="9">
        <v>17.419752057725702</v>
      </c>
      <c r="CH232" s="9">
        <f t="shared" si="95"/>
        <v>0</v>
      </c>
      <c r="CI232" s="10" t="e">
        <v>#N/A</v>
      </c>
      <c r="CJ232" s="9">
        <v>15.700713511290999</v>
      </c>
      <c r="CK232" s="9">
        <f t="shared" si="96"/>
        <v>0</v>
      </c>
      <c r="CL232" s="10" t="e">
        <v>#N/A</v>
      </c>
      <c r="CM232" s="9">
        <v>15.0741984205779</v>
      </c>
      <c r="CN232" s="9">
        <f t="shared" si="97"/>
        <v>0</v>
      </c>
      <c r="CO232" s="10" t="e">
        <v>#N/A</v>
      </c>
      <c r="CP232" s="9">
        <v>10.169115203213302</v>
      </c>
      <c r="CQ232" s="9">
        <f t="shared" si="98"/>
        <v>0</v>
      </c>
      <c r="CR232" s="10" t="e">
        <v>#N/A</v>
      </c>
      <c r="CS232" s="9">
        <v>12.283312987878503</v>
      </c>
      <c r="CT232" s="9">
        <f t="shared" si="99"/>
        <v>0</v>
      </c>
      <c r="CU232" s="10" t="e">
        <v>#N/A</v>
      </c>
      <c r="CV232" s="9">
        <v>10.339809552837501</v>
      </c>
      <c r="CW232" s="9">
        <f t="shared" si="100"/>
        <v>0</v>
      </c>
      <c r="CX232" s="10" t="e">
        <v>#N/A</v>
      </c>
      <c r="CY232" s="9">
        <v>13.046983080753801</v>
      </c>
      <c r="CZ232" s="9">
        <f t="shared" si="101"/>
        <v>0</v>
      </c>
      <c r="DA232" s="6"/>
    </row>
    <row r="233" spans="1:105" s="1" customFormat="1" ht="14.4" customHeight="1" x14ac:dyDescent="0.3">
      <c r="A233" s="13" t="s">
        <v>410</v>
      </c>
      <c r="B233" s="13" t="s">
        <v>411</v>
      </c>
      <c r="C233" s="10">
        <v>2.2250035722426347</v>
      </c>
      <c r="D233" s="9">
        <v>10.180842540373401</v>
      </c>
      <c r="E233" s="9">
        <f t="shared" si="68"/>
        <v>63.295373686828022</v>
      </c>
      <c r="F233" s="10" t="e">
        <v>#N/A</v>
      </c>
      <c r="G233" s="9">
        <v>14.9626159191643</v>
      </c>
      <c r="H233" s="9">
        <f t="shared" si="69"/>
        <v>0</v>
      </c>
      <c r="I233" s="10" t="e">
        <v>#N/A</v>
      </c>
      <c r="J233" s="9">
        <v>15.660238135696101</v>
      </c>
      <c r="K233" s="9">
        <f t="shared" si="70"/>
        <v>0</v>
      </c>
      <c r="L233" s="10" t="e">
        <v>#N/A</v>
      </c>
      <c r="M233" s="9">
        <v>18.9925200209941</v>
      </c>
      <c r="N233" s="9">
        <f t="shared" si="71"/>
        <v>0</v>
      </c>
      <c r="O233" s="10">
        <v>13.178867312514072</v>
      </c>
      <c r="P233" s="9">
        <v>19.348217838489099</v>
      </c>
      <c r="Q233" s="9">
        <f t="shared" si="72"/>
        <v>38.06088591234834</v>
      </c>
      <c r="R233" s="10" t="e">
        <v>#N/A</v>
      </c>
      <c r="S233" s="9">
        <v>13.313373640577399</v>
      </c>
      <c r="T233" s="9">
        <f t="shared" si="73"/>
        <v>0</v>
      </c>
      <c r="U233" s="10" t="e">
        <v>#N/A</v>
      </c>
      <c r="V233" s="9">
        <v>17.331460076039498</v>
      </c>
      <c r="W233" s="9">
        <f t="shared" si="74"/>
        <v>0</v>
      </c>
      <c r="X233" s="10">
        <v>7.530781321436617</v>
      </c>
      <c r="Y233" s="9">
        <v>14.4123602349012</v>
      </c>
      <c r="Z233" s="9">
        <f t="shared" si="75"/>
        <v>47.356128342240396</v>
      </c>
      <c r="AA233" s="10" t="e">
        <v>#N/A</v>
      </c>
      <c r="AB233" s="9">
        <v>16.303723190794301</v>
      </c>
      <c r="AC233" s="9">
        <f t="shared" si="76"/>
        <v>0</v>
      </c>
      <c r="AD233" s="10" t="e">
        <v>#N/A</v>
      </c>
      <c r="AE233" s="9">
        <v>15.742084803663701</v>
      </c>
      <c r="AF233" s="9">
        <f t="shared" si="77"/>
        <v>0</v>
      </c>
      <c r="AG233" s="10" t="e">
        <v>#N/A</v>
      </c>
      <c r="AH233" s="9">
        <v>15.1201495875376</v>
      </c>
      <c r="AI233" s="9">
        <f t="shared" si="78"/>
        <v>0</v>
      </c>
      <c r="AJ233" s="10" t="e">
        <v>#N/A</v>
      </c>
      <c r="AK233" s="9">
        <v>17.385276445486198</v>
      </c>
      <c r="AL233" s="9">
        <f t="shared" si="79"/>
        <v>0</v>
      </c>
      <c r="AM233" s="10" t="e">
        <v>#N/A</v>
      </c>
      <c r="AN233" s="9">
        <v>14.685290197336901</v>
      </c>
      <c r="AO233" s="9">
        <f t="shared" si="80"/>
        <v>0</v>
      </c>
      <c r="AP233" s="10" t="e">
        <v>#N/A</v>
      </c>
      <c r="AQ233" s="9">
        <v>14.824455249309501</v>
      </c>
      <c r="AR233" s="9">
        <f t="shared" si="81"/>
        <v>0</v>
      </c>
      <c r="AS233" s="10" t="e">
        <v>#N/A</v>
      </c>
      <c r="AT233" s="9">
        <v>14.620862276006999</v>
      </c>
      <c r="AU233" s="9">
        <f t="shared" si="82"/>
        <v>0</v>
      </c>
      <c r="AV233" s="10" t="e">
        <v>#N/A</v>
      </c>
      <c r="AW233" s="9">
        <v>13.960478170910399</v>
      </c>
      <c r="AX233" s="9">
        <f t="shared" si="83"/>
        <v>0</v>
      </c>
      <c r="AY233" s="10" t="e">
        <v>#N/A</v>
      </c>
      <c r="AZ233" s="9">
        <v>17.428993386872797</v>
      </c>
      <c r="BA233" s="9">
        <f t="shared" si="84"/>
        <v>0</v>
      </c>
      <c r="BB233" s="10" t="e">
        <v>#N/A</v>
      </c>
      <c r="BC233" s="9">
        <v>16.8166118219387</v>
      </c>
      <c r="BD233" s="9">
        <f t="shared" si="85"/>
        <v>0</v>
      </c>
      <c r="BE233" s="10" t="e">
        <v>#N/A</v>
      </c>
      <c r="BF233" s="9">
        <v>16.359712723904401</v>
      </c>
      <c r="BG233" s="9">
        <f t="shared" si="86"/>
        <v>0</v>
      </c>
      <c r="BH233" s="10" t="e">
        <v>#N/A</v>
      </c>
      <c r="BI233" s="9">
        <v>16.107359094110599</v>
      </c>
      <c r="BJ233" s="9">
        <f t="shared" si="87"/>
        <v>0</v>
      </c>
      <c r="BK233" s="10" t="e">
        <v>#N/A</v>
      </c>
      <c r="BL233" s="9">
        <v>15.856991402244201</v>
      </c>
      <c r="BM233" s="9">
        <f t="shared" si="88"/>
        <v>0</v>
      </c>
      <c r="BN233" s="10" t="e">
        <v>#N/A</v>
      </c>
      <c r="BO233" s="9">
        <v>15.456115289898801</v>
      </c>
      <c r="BP233" s="9">
        <f t="shared" si="89"/>
        <v>0</v>
      </c>
      <c r="BQ233" s="10" t="e">
        <v>#N/A</v>
      </c>
      <c r="BR233" s="9">
        <v>15.267031377208699</v>
      </c>
      <c r="BS233" s="9">
        <f t="shared" si="90"/>
        <v>0</v>
      </c>
      <c r="BT233" s="10" t="e">
        <v>#N/A</v>
      </c>
      <c r="BU233" s="9">
        <v>14.946325991133801</v>
      </c>
      <c r="BV233" s="9">
        <f t="shared" si="91"/>
        <v>0</v>
      </c>
      <c r="BW233" s="10" t="e">
        <v>#N/A</v>
      </c>
      <c r="BX233" s="9">
        <v>14.998485244260799</v>
      </c>
      <c r="BY233" s="9">
        <f t="shared" si="92"/>
        <v>0</v>
      </c>
      <c r="BZ233" s="10" t="e">
        <v>#N/A</v>
      </c>
      <c r="CA233" s="9">
        <v>16.3381907860674</v>
      </c>
      <c r="CB233" s="9">
        <f t="shared" si="93"/>
        <v>0</v>
      </c>
      <c r="CC233" s="10" t="e">
        <v>#N/A</v>
      </c>
      <c r="CD233" s="9">
        <v>17.536792259512097</v>
      </c>
      <c r="CE233" s="9">
        <f t="shared" si="94"/>
        <v>0</v>
      </c>
      <c r="CF233" s="10" t="e">
        <v>#N/A</v>
      </c>
      <c r="CG233" s="9">
        <v>17.691908476460199</v>
      </c>
      <c r="CH233" s="9">
        <f t="shared" si="95"/>
        <v>0</v>
      </c>
      <c r="CI233" s="10" t="e">
        <v>#N/A</v>
      </c>
      <c r="CJ233" s="9">
        <v>16.279562341700402</v>
      </c>
      <c r="CK233" s="9">
        <f t="shared" si="96"/>
        <v>0</v>
      </c>
      <c r="CL233" s="10" t="e">
        <v>#N/A</v>
      </c>
      <c r="CM233" s="9">
        <v>15.696748651767098</v>
      </c>
      <c r="CN233" s="9">
        <f t="shared" si="97"/>
        <v>0</v>
      </c>
      <c r="CO233" s="10" t="e">
        <v>#N/A</v>
      </c>
      <c r="CP233" s="9">
        <v>12.036910302416398</v>
      </c>
      <c r="CQ233" s="9">
        <f t="shared" si="98"/>
        <v>0</v>
      </c>
      <c r="CR233" s="10" t="e">
        <v>#N/A</v>
      </c>
      <c r="CS233" s="9">
        <v>13.956312659262</v>
      </c>
      <c r="CT233" s="9">
        <f t="shared" si="99"/>
        <v>0</v>
      </c>
      <c r="CU233" s="10">
        <v>3.8224420343655545</v>
      </c>
      <c r="CV233" s="9">
        <v>12.181249494021898</v>
      </c>
      <c r="CW233" s="9">
        <f t="shared" si="100"/>
        <v>69.869662147606533</v>
      </c>
      <c r="CX233" s="10" t="e">
        <v>#N/A</v>
      </c>
      <c r="CY233" s="9">
        <v>14.366952376367301</v>
      </c>
      <c r="CZ233" s="9">
        <f t="shared" si="101"/>
        <v>0</v>
      </c>
      <c r="DA233" s="6"/>
    </row>
    <row r="234" spans="1:105" s="1" customFormat="1" ht="14.4" customHeight="1" x14ac:dyDescent="0.3">
      <c r="A234" s="13" t="s">
        <v>412</v>
      </c>
      <c r="B234" s="13" t="s">
        <v>413</v>
      </c>
      <c r="C234" s="10">
        <v>2.7784018966209345</v>
      </c>
      <c r="D234" s="9">
        <v>3.2041715643960025</v>
      </c>
      <c r="E234" s="9">
        <f t="shared" si="68"/>
        <v>0.18127980999729176</v>
      </c>
      <c r="F234" s="10" t="e">
        <v>#N/A</v>
      </c>
      <c r="G234" s="9">
        <v>9.175099005535003</v>
      </c>
      <c r="H234" s="9">
        <f t="shared" si="69"/>
        <v>0</v>
      </c>
      <c r="I234" s="10" t="e">
        <v>#N/A</v>
      </c>
      <c r="J234" s="9">
        <v>9.8256295419505015</v>
      </c>
      <c r="K234" s="9">
        <f t="shared" si="70"/>
        <v>0</v>
      </c>
      <c r="L234" s="10" t="e">
        <v>#N/A</v>
      </c>
      <c r="M234" s="9">
        <v>14.316983988694101</v>
      </c>
      <c r="N234" s="9">
        <f t="shared" si="71"/>
        <v>0</v>
      </c>
      <c r="O234" s="10" t="e">
        <v>#N/A</v>
      </c>
      <c r="P234" s="9">
        <v>15.083828405048603</v>
      </c>
      <c r="Q234" s="9">
        <f t="shared" si="72"/>
        <v>0</v>
      </c>
      <c r="R234" s="10" t="e">
        <v>#N/A</v>
      </c>
      <c r="S234" s="9">
        <v>6.9608407331663003</v>
      </c>
      <c r="T234" s="9">
        <f t="shared" si="73"/>
        <v>0</v>
      </c>
      <c r="U234" s="10" t="e">
        <v>#N/A</v>
      </c>
      <c r="V234" s="9">
        <v>12.791843401629304</v>
      </c>
      <c r="W234" s="9">
        <f t="shared" si="74"/>
        <v>0</v>
      </c>
      <c r="X234" s="10" t="e">
        <v>#N/A</v>
      </c>
      <c r="Y234" s="9">
        <v>8.2842366337037028</v>
      </c>
      <c r="Z234" s="9">
        <f t="shared" si="75"/>
        <v>0</v>
      </c>
      <c r="AA234" s="10" t="e">
        <v>#N/A</v>
      </c>
      <c r="AB234" s="9">
        <v>11.122036791988204</v>
      </c>
      <c r="AC234" s="9">
        <f t="shared" si="76"/>
        <v>0</v>
      </c>
      <c r="AD234" s="10" t="e">
        <v>#N/A</v>
      </c>
      <c r="AE234" s="9">
        <v>10.274654321932001</v>
      </c>
      <c r="AF234" s="9">
        <f t="shared" si="77"/>
        <v>0</v>
      </c>
      <c r="AG234" s="10" t="e">
        <v>#N/A</v>
      </c>
      <c r="AH234" s="9">
        <v>10.1581296438153</v>
      </c>
      <c r="AI234" s="9">
        <f t="shared" si="78"/>
        <v>0</v>
      </c>
      <c r="AJ234" s="10" t="e">
        <v>#N/A</v>
      </c>
      <c r="AK234" s="9">
        <v>12.726099855710704</v>
      </c>
      <c r="AL234" s="9">
        <f t="shared" si="79"/>
        <v>0</v>
      </c>
      <c r="AM234" s="10" t="e">
        <v>#N/A</v>
      </c>
      <c r="AN234" s="9">
        <v>8.7297833682775021</v>
      </c>
      <c r="AO234" s="9">
        <f t="shared" si="80"/>
        <v>0</v>
      </c>
      <c r="AP234" s="10" t="e">
        <v>#N/A</v>
      </c>
      <c r="AQ234" s="9">
        <v>9.9115037153416026</v>
      </c>
      <c r="AR234" s="9">
        <f t="shared" si="81"/>
        <v>0</v>
      </c>
      <c r="AS234" s="10" t="e">
        <v>#N/A</v>
      </c>
      <c r="AT234" s="9">
        <v>9.412320165274803</v>
      </c>
      <c r="AU234" s="9">
        <f t="shared" si="82"/>
        <v>0</v>
      </c>
      <c r="AV234" s="10" t="e">
        <v>#N/A</v>
      </c>
      <c r="AW234" s="9">
        <v>8.5378804551407015</v>
      </c>
      <c r="AX234" s="9">
        <f t="shared" si="83"/>
        <v>0</v>
      </c>
      <c r="AY234" s="10" t="e">
        <v>#N/A</v>
      </c>
      <c r="AZ234" s="9">
        <v>15.143766697896599</v>
      </c>
      <c r="BA234" s="9">
        <f t="shared" si="84"/>
        <v>0</v>
      </c>
      <c r="BB234" s="10" t="e">
        <v>#N/A</v>
      </c>
      <c r="BC234" s="9">
        <v>13.804442235964604</v>
      </c>
      <c r="BD234" s="9">
        <f t="shared" si="85"/>
        <v>0</v>
      </c>
      <c r="BE234" s="10" t="e">
        <v>#N/A</v>
      </c>
      <c r="BF234" s="9">
        <v>12.986929187923099</v>
      </c>
      <c r="BG234" s="9">
        <f t="shared" si="86"/>
        <v>0</v>
      </c>
      <c r="BH234" s="10" t="e">
        <v>#N/A</v>
      </c>
      <c r="BI234" s="9">
        <v>12.530812194379504</v>
      </c>
      <c r="BJ234" s="9">
        <f t="shared" si="87"/>
        <v>0</v>
      </c>
      <c r="BK234" s="10" t="e">
        <v>#N/A</v>
      </c>
      <c r="BL234" s="9">
        <v>12.140935173505301</v>
      </c>
      <c r="BM234" s="9">
        <f t="shared" si="88"/>
        <v>0</v>
      </c>
      <c r="BN234" s="10" t="e">
        <v>#N/A</v>
      </c>
      <c r="BO234" s="9">
        <v>11.574934886918005</v>
      </c>
      <c r="BP234" s="9">
        <f t="shared" si="89"/>
        <v>0</v>
      </c>
      <c r="BQ234" s="10" t="e">
        <v>#N/A</v>
      </c>
      <c r="BR234" s="9">
        <v>11.3083065666459</v>
      </c>
      <c r="BS234" s="9">
        <f t="shared" si="90"/>
        <v>0</v>
      </c>
      <c r="BT234" s="10" t="e">
        <v>#N/A</v>
      </c>
      <c r="BU234" s="9">
        <v>10.8736226640567</v>
      </c>
      <c r="BV234" s="9">
        <f t="shared" si="91"/>
        <v>0</v>
      </c>
      <c r="BW234" s="10" t="e">
        <v>#N/A</v>
      </c>
      <c r="BX234" s="9">
        <v>10.961125926933402</v>
      </c>
      <c r="BY234" s="9">
        <f t="shared" si="92"/>
        <v>0</v>
      </c>
      <c r="BZ234" s="10" t="e">
        <v>#N/A</v>
      </c>
      <c r="CA234" s="9">
        <v>12.799526765125801</v>
      </c>
      <c r="CB234" s="9">
        <f t="shared" si="93"/>
        <v>0</v>
      </c>
      <c r="CC234" s="10" t="e">
        <v>#N/A</v>
      </c>
      <c r="CD234" s="9">
        <v>14.162207515664104</v>
      </c>
      <c r="CE234" s="9">
        <f t="shared" si="94"/>
        <v>0</v>
      </c>
      <c r="CF234" s="10" t="e">
        <v>#N/A</v>
      </c>
      <c r="CG234" s="9">
        <v>14.456762734075301</v>
      </c>
      <c r="CH234" s="9">
        <f t="shared" si="95"/>
        <v>0</v>
      </c>
      <c r="CI234" s="10" t="e">
        <v>#N/A</v>
      </c>
      <c r="CJ234" s="9">
        <v>12.681079854121503</v>
      </c>
      <c r="CK234" s="9">
        <f t="shared" si="96"/>
        <v>0</v>
      </c>
      <c r="CL234" s="10" t="e">
        <v>#N/A</v>
      </c>
      <c r="CM234" s="9">
        <v>11.911326755430299</v>
      </c>
      <c r="CN234" s="9">
        <f t="shared" si="97"/>
        <v>0</v>
      </c>
      <c r="CO234" s="10" t="e">
        <v>#N/A</v>
      </c>
      <c r="CP234" s="9">
        <v>5.0739018955511028</v>
      </c>
      <c r="CQ234" s="9">
        <f t="shared" si="98"/>
        <v>0</v>
      </c>
      <c r="CR234" s="10" t="e">
        <v>#N/A</v>
      </c>
      <c r="CS234" s="9">
        <v>7.795376820704</v>
      </c>
      <c r="CT234" s="9">
        <f t="shared" si="99"/>
        <v>0</v>
      </c>
      <c r="CU234" s="10" t="e">
        <v>#N/A</v>
      </c>
      <c r="CV234" s="9">
        <v>5.2641932774990998</v>
      </c>
      <c r="CW234" s="9">
        <f t="shared" si="100"/>
        <v>0</v>
      </c>
      <c r="CX234" s="10" t="e">
        <v>#N/A</v>
      </c>
      <c r="CY234" s="9">
        <v>8.4847748326810013</v>
      </c>
      <c r="CZ234" s="9">
        <f t="shared" si="101"/>
        <v>0</v>
      </c>
      <c r="DA234" s="6"/>
    </row>
    <row r="235" spans="1:105" s="1" customFormat="1" ht="14.4" customHeight="1" x14ac:dyDescent="0.3">
      <c r="A235" s="13" t="s">
        <v>414</v>
      </c>
      <c r="B235" s="13" t="s">
        <v>415</v>
      </c>
      <c r="C235" s="10">
        <v>3.7882112101772094</v>
      </c>
      <c r="D235" s="9">
        <v>3.988528783523499</v>
      </c>
      <c r="E235" s="9">
        <f t="shared" si="68"/>
        <v>4.012713019134613E-2</v>
      </c>
      <c r="F235" s="10" t="e">
        <v>#N/A</v>
      </c>
      <c r="G235" s="9">
        <v>9.8286410367852994</v>
      </c>
      <c r="H235" s="9">
        <f t="shared" si="69"/>
        <v>0</v>
      </c>
      <c r="I235" s="10" t="e">
        <v>#N/A</v>
      </c>
      <c r="J235" s="9">
        <v>10.820479811101897</v>
      </c>
      <c r="K235" s="9">
        <f t="shared" si="70"/>
        <v>0</v>
      </c>
      <c r="L235" s="10" t="e">
        <v>#N/A</v>
      </c>
      <c r="M235" s="9">
        <v>15.352678969413596</v>
      </c>
      <c r="N235" s="9">
        <f t="shared" si="71"/>
        <v>0</v>
      </c>
      <c r="O235" s="10" t="e">
        <v>#N/A</v>
      </c>
      <c r="P235" s="9">
        <v>16.044624193802498</v>
      </c>
      <c r="Q235" s="9">
        <f t="shared" si="72"/>
        <v>0</v>
      </c>
      <c r="R235" s="10" t="e">
        <v>#N/A</v>
      </c>
      <c r="S235" s="9">
        <v>7.6606532219397998</v>
      </c>
      <c r="T235" s="9">
        <f t="shared" si="73"/>
        <v>0</v>
      </c>
      <c r="U235" s="10" t="e">
        <v>#N/A</v>
      </c>
      <c r="V235" s="9">
        <v>13.7434813115796</v>
      </c>
      <c r="W235" s="9">
        <f t="shared" si="74"/>
        <v>0</v>
      </c>
      <c r="X235" s="10" t="e">
        <v>#N/A</v>
      </c>
      <c r="Y235" s="9">
        <v>9.119377235367498</v>
      </c>
      <c r="Z235" s="9">
        <f t="shared" si="75"/>
        <v>0</v>
      </c>
      <c r="AA235" s="10" t="e">
        <v>#N/A</v>
      </c>
      <c r="AB235" s="9">
        <v>12.015286525640299</v>
      </c>
      <c r="AC235" s="9">
        <f t="shared" si="76"/>
        <v>0</v>
      </c>
      <c r="AD235" s="10" t="e">
        <v>#N/A</v>
      </c>
      <c r="AE235" s="9">
        <v>11.151683234582897</v>
      </c>
      <c r="AF235" s="9">
        <f t="shared" si="77"/>
        <v>0</v>
      </c>
      <c r="AG235" s="10" t="e">
        <v>#N/A</v>
      </c>
      <c r="AH235" s="9">
        <v>10.648040925755701</v>
      </c>
      <c r="AI235" s="9">
        <f t="shared" si="78"/>
        <v>0</v>
      </c>
      <c r="AJ235" s="10" t="e">
        <v>#N/A</v>
      </c>
      <c r="AK235" s="9">
        <v>13.684188911654999</v>
      </c>
      <c r="AL235" s="9">
        <f t="shared" si="79"/>
        <v>0</v>
      </c>
      <c r="AM235" s="10" t="e">
        <v>#N/A</v>
      </c>
      <c r="AN235" s="9">
        <v>9.6117899731209988</v>
      </c>
      <c r="AO235" s="9">
        <f t="shared" si="80"/>
        <v>0</v>
      </c>
      <c r="AP235" s="10" t="e">
        <v>#N/A</v>
      </c>
      <c r="AQ235" s="9">
        <v>10.569148509079795</v>
      </c>
      <c r="AR235" s="9">
        <f t="shared" si="81"/>
        <v>0</v>
      </c>
      <c r="AS235" s="10" t="e">
        <v>#N/A</v>
      </c>
      <c r="AT235" s="9">
        <v>10.041557843873598</v>
      </c>
      <c r="AU235" s="9">
        <f t="shared" si="82"/>
        <v>0</v>
      </c>
      <c r="AV235" s="10" t="e">
        <v>#N/A</v>
      </c>
      <c r="AW235" s="9">
        <v>9.1363604477227973</v>
      </c>
      <c r="AX235" s="9">
        <f t="shared" si="83"/>
        <v>0</v>
      </c>
      <c r="AY235" s="10" t="e">
        <v>#N/A</v>
      </c>
      <c r="AZ235" s="9">
        <v>15.131885363771396</v>
      </c>
      <c r="BA235" s="9">
        <f t="shared" si="84"/>
        <v>0</v>
      </c>
      <c r="BB235" s="10" t="e">
        <v>#N/A</v>
      </c>
      <c r="BC235" s="9">
        <v>14.007841493929398</v>
      </c>
      <c r="BD235" s="9">
        <f t="shared" si="85"/>
        <v>0</v>
      </c>
      <c r="BE235" s="10" t="e">
        <v>#N/A</v>
      </c>
      <c r="BF235" s="9">
        <v>13.278215583258799</v>
      </c>
      <c r="BG235" s="9">
        <f t="shared" si="86"/>
        <v>0</v>
      </c>
      <c r="BH235" s="10" t="e">
        <v>#N/A</v>
      </c>
      <c r="BI235" s="9">
        <v>12.849604301127101</v>
      </c>
      <c r="BJ235" s="9">
        <f t="shared" si="87"/>
        <v>0</v>
      </c>
      <c r="BK235" s="10" t="e">
        <v>#N/A</v>
      </c>
      <c r="BL235" s="9">
        <v>12.445285236782397</v>
      </c>
      <c r="BM235" s="9">
        <f t="shared" si="88"/>
        <v>0</v>
      </c>
      <c r="BN235" s="10" t="e">
        <v>#N/A</v>
      </c>
      <c r="BO235" s="9">
        <v>11.910260960399299</v>
      </c>
      <c r="BP235" s="9">
        <f t="shared" si="89"/>
        <v>0</v>
      </c>
      <c r="BQ235" s="10" t="e">
        <v>#N/A</v>
      </c>
      <c r="BR235" s="9">
        <v>11.671834060920702</v>
      </c>
      <c r="BS235" s="9">
        <f t="shared" si="90"/>
        <v>0</v>
      </c>
      <c r="BT235" s="10" t="e">
        <v>#N/A</v>
      </c>
      <c r="BU235" s="9">
        <v>11.2559477695319</v>
      </c>
      <c r="BV235" s="9">
        <f t="shared" si="91"/>
        <v>0</v>
      </c>
      <c r="BW235" s="10" t="e">
        <v>#N/A</v>
      </c>
      <c r="BX235" s="9">
        <v>11.294184876413595</v>
      </c>
      <c r="BY235" s="9">
        <f t="shared" si="92"/>
        <v>0</v>
      </c>
      <c r="BZ235" s="10" t="e">
        <v>#N/A</v>
      </c>
      <c r="CA235" s="9">
        <v>13.156320567827997</v>
      </c>
      <c r="CB235" s="9">
        <f t="shared" si="93"/>
        <v>0</v>
      </c>
      <c r="CC235" s="10" t="e">
        <v>#N/A</v>
      </c>
      <c r="CD235" s="9">
        <v>14.404719363858099</v>
      </c>
      <c r="CE235" s="9">
        <f t="shared" si="94"/>
        <v>0</v>
      </c>
      <c r="CF235" s="10" t="e">
        <v>#N/A</v>
      </c>
      <c r="CG235" s="9">
        <v>14.600772772079402</v>
      </c>
      <c r="CH235" s="9">
        <f t="shared" si="95"/>
        <v>0</v>
      </c>
      <c r="CI235" s="10" t="e">
        <v>#N/A</v>
      </c>
      <c r="CJ235" s="9">
        <v>13.052625226444896</v>
      </c>
      <c r="CK235" s="9">
        <f t="shared" si="96"/>
        <v>0</v>
      </c>
      <c r="CL235" s="10" t="e">
        <v>#N/A</v>
      </c>
      <c r="CM235" s="9">
        <v>12.2285669082721</v>
      </c>
      <c r="CN235" s="9">
        <f t="shared" si="97"/>
        <v>0</v>
      </c>
      <c r="CO235" s="10" t="e">
        <v>#N/A</v>
      </c>
      <c r="CP235" s="9">
        <v>5.8478106432114991</v>
      </c>
      <c r="CQ235" s="9">
        <f t="shared" si="98"/>
        <v>0</v>
      </c>
      <c r="CR235" s="10" t="e">
        <v>#N/A</v>
      </c>
      <c r="CS235" s="9">
        <v>8.6239294472217978</v>
      </c>
      <c r="CT235" s="9">
        <f t="shared" si="99"/>
        <v>0</v>
      </c>
      <c r="CU235" s="10" t="e">
        <v>#N/A</v>
      </c>
      <c r="CV235" s="9">
        <v>6.0403251867438001</v>
      </c>
      <c r="CW235" s="9">
        <f t="shared" si="100"/>
        <v>0</v>
      </c>
      <c r="CX235" s="10" t="e">
        <v>#N/A</v>
      </c>
      <c r="CY235" s="9">
        <v>9.4485797303103993</v>
      </c>
      <c r="CZ235" s="9">
        <f t="shared" si="101"/>
        <v>0</v>
      </c>
      <c r="DA235" s="6"/>
    </row>
    <row r="236" spans="1:105" s="1" customFormat="1" ht="14.4" customHeight="1" x14ac:dyDescent="0.3">
      <c r="A236" s="13" t="s">
        <v>416</v>
      </c>
      <c r="B236" s="13" t="s">
        <v>417</v>
      </c>
      <c r="C236" s="10">
        <v>7.1713576674589561</v>
      </c>
      <c r="D236" s="9">
        <v>7.9369887582841017</v>
      </c>
      <c r="E236" s="9">
        <f t="shared" si="68"/>
        <v>0.58619096723810227</v>
      </c>
      <c r="F236" s="10" t="e">
        <v>#N/A</v>
      </c>
      <c r="G236" s="9">
        <v>14.004364235656801</v>
      </c>
      <c r="H236" s="9">
        <f t="shared" si="69"/>
        <v>0</v>
      </c>
      <c r="I236" s="10" t="e">
        <v>#N/A</v>
      </c>
      <c r="J236" s="9">
        <v>13.882182584000599</v>
      </c>
      <c r="K236" s="9">
        <f t="shared" si="70"/>
        <v>0</v>
      </c>
      <c r="L236" s="10" t="e">
        <v>#N/A</v>
      </c>
      <c r="M236" s="9">
        <v>17.530910640844198</v>
      </c>
      <c r="N236" s="9">
        <f t="shared" si="71"/>
        <v>0</v>
      </c>
      <c r="O236" s="10">
        <v>15.860281873934689</v>
      </c>
      <c r="P236" s="9">
        <v>17.8228421781766</v>
      </c>
      <c r="Q236" s="9">
        <f t="shared" si="72"/>
        <v>3.8516429477861043</v>
      </c>
      <c r="R236" s="10" t="e">
        <v>#N/A</v>
      </c>
      <c r="S236" s="9">
        <v>11.806414687019402</v>
      </c>
      <c r="T236" s="9">
        <f t="shared" si="73"/>
        <v>0</v>
      </c>
      <c r="U236" s="10" t="e">
        <v>#N/A</v>
      </c>
      <c r="V236" s="9">
        <v>16.050771379840803</v>
      </c>
      <c r="W236" s="9">
        <f t="shared" si="74"/>
        <v>0</v>
      </c>
      <c r="X236" s="10" t="e">
        <v>#N/A</v>
      </c>
      <c r="Y236" s="9">
        <v>12.625516455235701</v>
      </c>
      <c r="Z236" s="9">
        <f t="shared" si="75"/>
        <v>0</v>
      </c>
      <c r="AA236" s="10" t="e">
        <v>#N/A</v>
      </c>
      <c r="AB236" s="9">
        <v>14.884532417743202</v>
      </c>
      <c r="AC236" s="9">
        <f t="shared" si="76"/>
        <v>0</v>
      </c>
      <c r="AD236" s="10" t="e">
        <v>#N/A</v>
      </c>
      <c r="AE236" s="9">
        <v>14.149737177716201</v>
      </c>
      <c r="AF236" s="9">
        <f t="shared" si="77"/>
        <v>0</v>
      </c>
      <c r="AG236" s="10" t="e">
        <v>#N/A</v>
      </c>
      <c r="AH236" s="9">
        <v>15.108325292073197</v>
      </c>
      <c r="AI236" s="9">
        <f t="shared" si="78"/>
        <v>0</v>
      </c>
      <c r="AJ236" s="10" t="e">
        <v>#N/A</v>
      </c>
      <c r="AK236" s="9">
        <v>16.059597450793099</v>
      </c>
      <c r="AL236" s="9">
        <f t="shared" si="79"/>
        <v>0</v>
      </c>
      <c r="AM236" s="10" t="e">
        <v>#N/A</v>
      </c>
      <c r="AN236" s="9">
        <v>12.8438612027552</v>
      </c>
      <c r="AO236" s="9">
        <f t="shared" si="80"/>
        <v>0</v>
      </c>
      <c r="AP236" s="10" t="e">
        <v>#N/A</v>
      </c>
      <c r="AQ236" s="9">
        <v>14.149996259994602</v>
      </c>
      <c r="AR236" s="9">
        <f t="shared" si="81"/>
        <v>0</v>
      </c>
      <c r="AS236" s="10" t="e">
        <v>#N/A</v>
      </c>
      <c r="AT236" s="9">
        <v>13.888853525373101</v>
      </c>
      <c r="AU236" s="9">
        <f t="shared" si="82"/>
        <v>0</v>
      </c>
      <c r="AV236" s="10" t="e">
        <v>#N/A</v>
      </c>
      <c r="AW236" s="9">
        <v>13.1910506778379</v>
      </c>
      <c r="AX236" s="9">
        <f t="shared" si="83"/>
        <v>0</v>
      </c>
      <c r="AY236" s="10" t="e">
        <v>#N/A</v>
      </c>
      <c r="AZ236" s="9">
        <v>17.287498421507401</v>
      </c>
      <c r="BA236" s="9">
        <f t="shared" si="84"/>
        <v>0</v>
      </c>
      <c r="BB236" s="10" t="e">
        <v>#N/A</v>
      </c>
      <c r="BC236" s="9">
        <v>16.0973674249772</v>
      </c>
      <c r="BD236" s="9">
        <f t="shared" si="85"/>
        <v>0</v>
      </c>
      <c r="BE236" s="10" t="e">
        <v>#N/A</v>
      </c>
      <c r="BF236" s="9">
        <v>15.377160482400797</v>
      </c>
      <c r="BG236" s="9">
        <f t="shared" si="86"/>
        <v>0</v>
      </c>
      <c r="BH236" s="10" t="e">
        <v>#N/A</v>
      </c>
      <c r="BI236" s="9">
        <v>14.910821542511698</v>
      </c>
      <c r="BJ236" s="9">
        <f t="shared" si="87"/>
        <v>0</v>
      </c>
      <c r="BK236" s="10" t="e">
        <v>#N/A</v>
      </c>
      <c r="BL236" s="9">
        <v>14.530371581246598</v>
      </c>
      <c r="BM236" s="9">
        <f t="shared" si="88"/>
        <v>0</v>
      </c>
      <c r="BN236" s="10" t="e">
        <v>#N/A</v>
      </c>
      <c r="BO236" s="9">
        <v>13.9760303555843</v>
      </c>
      <c r="BP236" s="9">
        <f t="shared" si="89"/>
        <v>0</v>
      </c>
      <c r="BQ236" s="10" t="e">
        <v>#N/A</v>
      </c>
      <c r="BR236" s="9">
        <v>13.669561775999298</v>
      </c>
      <c r="BS236" s="9">
        <f t="shared" si="90"/>
        <v>0</v>
      </c>
      <c r="BT236" s="10" t="e">
        <v>#N/A</v>
      </c>
      <c r="BU236" s="9">
        <v>13.256931986711798</v>
      </c>
      <c r="BV236" s="9">
        <f t="shared" si="91"/>
        <v>0</v>
      </c>
      <c r="BW236" s="10" t="e">
        <v>#N/A</v>
      </c>
      <c r="BX236" s="9">
        <v>13.206773397235299</v>
      </c>
      <c r="BY236" s="9">
        <f t="shared" si="92"/>
        <v>0</v>
      </c>
      <c r="BZ236" s="10" t="e">
        <v>#N/A</v>
      </c>
      <c r="CA236" s="9">
        <v>15.295860398377997</v>
      </c>
      <c r="CB236" s="9">
        <f t="shared" si="93"/>
        <v>0</v>
      </c>
      <c r="CC236" s="10" t="e">
        <v>#N/A</v>
      </c>
      <c r="CD236" s="9">
        <v>16.280725326643697</v>
      </c>
      <c r="CE236" s="9">
        <f t="shared" si="94"/>
        <v>0</v>
      </c>
      <c r="CF236" s="10" t="e">
        <v>#N/A</v>
      </c>
      <c r="CG236" s="9">
        <v>16.470277855846398</v>
      </c>
      <c r="CH236" s="9">
        <f t="shared" si="95"/>
        <v>0</v>
      </c>
      <c r="CI236" s="10" t="e">
        <v>#N/A</v>
      </c>
      <c r="CJ236" s="9">
        <v>15.1053547685136</v>
      </c>
      <c r="CK236" s="9">
        <f t="shared" si="96"/>
        <v>0</v>
      </c>
      <c r="CL236" s="10" t="e">
        <v>#N/A</v>
      </c>
      <c r="CM236" s="9">
        <v>14.356623018013401</v>
      </c>
      <c r="CN236" s="9">
        <f t="shared" si="97"/>
        <v>0</v>
      </c>
      <c r="CO236" s="10" t="e">
        <v>#N/A</v>
      </c>
      <c r="CP236" s="9">
        <v>9.7862711720515989</v>
      </c>
      <c r="CQ236" s="9">
        <f t="shared" si="98"/>
        <v>0</v>
      </c>
      <c r="CR236" s="10" t="e">
        <v>#N/A</v>
      </c>
      <c r="CS236" s="9">
        <v>12.192426348155799</v>
      </c>
      <c r="CT236" s="9">
        <f t="shared" si="99"/>
        <v>0</v>
      </c>
      <c r="CU236" s="10" t="e">
        <v>#N/A</v>
      </c>
      <c r="CV236" s="9">
        <v>9.9748428222767984</v>
      </c>
      <c r="CW236" s="9">
        <f t="shared" si="100"/>
        <v>0</v>
      </c>
      <c r="CX236" s="10" t="e">
        <v>#N/A</v>
      </c>
      <c r="CY236" s="9">
        <v>12.485092310114901</v>
      </c>
      <c r="CZ236" s="9">
        <f t="shared" si="101"/>
        <v>0</v>
      </c>
      <c r="DA236" s="6"/>
    </row>
    <row r="237" spans="1:105" s="1" customFormat="1" ht="14.4" customHeight="1" x14ac:dyDescent="0.3">
      <c r="A237" s="13" t="s">
        <v>418</v>
      </c>
      <c r="B237" s="13" t="s">
        <v>419</v>
      </c>
      <c r="C237" s="10">
        <v>9.5561050859138845</v>
      </c>
      <c r="D237" s="9">
        <v>6.679702123603402</v>
      </c>
      <c r="E237" s="9">
        <f t="shared" si="68"/>
        <v>8.2736940015885185</v>
      </c>
      <c r="F237" s="10" t="e">
        <v>#N/A</v>
      </c>
      <c r="G237" s="9">
        <v>13.1977919697602</v>
      </c>
      <c r="H237" s="9">
        <f t="shared" si="69"/>
        <v>0</v>
      </c>
      <c r="I237" s="10" t="e">
        <v>#N/A</v>
      </c>
      <c r="J237" s="9">
        <v>12.6859386384257</v>
      </c>
      <c r="K237" s="9">
        <f t="shared" si="70"/>
        <v>0</v>
      </c>
      <c r="L237" s="10" t="e">
        <v>#N/A</v>
      </c>
      <c r="M237" s="9">
        <v>16.734797709761001</v>
      </c>
      <c r="N237" s="9">
        <f t="shared" si="71"/>
        <v>0</v>
      </c>
      <c r="O237" s="10">
        <v>17.001309346879633</v>
      </c>
      <c r="P237" s="9">
        <v>17.210925207852402</v>
      </c>
      <c r="Q237" s="9">
        <f t="shared" si="72"/>
        <v>4.3938809171354835E-2</v>
      </c>
      <c r="R237" s="10" t="e">
        <v>#N/A</v>
      </c>
      <c r="S237" s="9">
        <v>10.809672093913701</v>
      </c>
      <c r="T237" s="9">
        <f t="shared" si="73"/>
        <v>0</v>
      </c>
      <c r="U237" s="10" t="e">
        <v>#N/A</v>
      </c>
      <c r="V237" s="9">
        <v>15.0260239102229</v>
      </c>
      <c r="W237" s="9">
        <f t="shared" si="74"/>
        <v>0</v>
      </c>
      <c r="X237" s="10" t="e">
        <v>#N/A</v>
      </c>
      <c r="Y237" s="9">
        <v>11.5518638341002</v>
      </c>
      <c r="Z237" s="9">
        <f t="shared" si="75"/>
        <v>0</v>
      </c>
      <c r="AA237" s="10" t="e">
        <v>#N/A</v>
      </c>
      <c r="AB237" s="9">
        <v>13.727906051784</v>
      </c>
      <c r="AC237" s="9">
        <f t="shared" si="76"/>
        <v>0</v>
      </c>
      <c r="AD237" s="10" t="e">
        <v>#N/A</v>
      </c>
      <c r="AE237" s="9">
        <v>12.982159365880701</v>
      </c>
      <c r="AF237" s="9">
        <f t="shared" si="77"/>
        <v>0</v>
      </c>
      <c r="AG237" s="10" t="e">
        <v>#N/A</v>
      </c>
      <c r="AH237" s="9">
        <v>14.600051776978201</v>
      </c>
      <c r="AI237" s="9">
        <f t="shared" si="78"/>
        <v>0</v>
      </c>
      <c r="AJ237" s="10" t="e">
        <v>#N/A</v>
      </c>
      <c r="AK237" s="9">
        <v>15.3044829184315</v>
      </c>
      <c r="AL237" s="9">
        <f t="shared" si="79"/>
        <v>0</v>
      </c>
      <c r="AM237" s="10" t="e">
        <v>#N/A</v>
      </c>
      <c r="AN237" s="9">
        <v>11.793566207104401</v>
      </c>
      <c r="AO237" s="9">
        <f t="shared" si="80"/>
        <v>0</v>
      </c>
      <c r="AP237" s="10" t="e">
        <v>#N/A</v>
      </c>
      <c r="AQ237" s="9">
        <v>13.204925008739799</v>
      </c>
      <c r="AR237" s="9">
        <f t="shared" si="81"/>
        <v>0</v>
      </c>
      <c r="AS237" s="10" t="e">
        <v>#N/A</v>
      </c>
      <c r="AT237" s="9">
        <v>13.033797416599402</v>
      </c>
      <c r="AU237" s="9">
        <f t="shared" si="82"/>
        <v>0</v>
      </c>
      <c r="AV237" s="10" t="e">
        <v>#N/A</v>
      </c>
      <c r="AW237" s="9">
        <v>12.3731725376892</v>
      </c>
      <c r="AX237" s="9">
        <f t="shared" si="83"/>
        <v>0</v>
      </c>
      <c r="AY237" s="10" t="e">
        <v>#N/A</v>
      </c>
      <c r="AZ237" s="9">
        <v>17.5930945750661</v>
      </c>
      <c r="BA237" s="9">
        <f t="shared" si="84"/>
        <v>0</v>
      </c>
      <c r="BB237" s="10" t="e">
        <v>#N/A</v>
      </c>
      <c r="BC237" s="9">
        <v>16.024608806478899</v>
      </c>
      <c r="BD237" s="9">
        <f t="shared" si="85"/>
        <v>0</v>
      </c>
      <c r="BE237" s="10" t="e">
        <v>#N/A</v>
      </c>
      <c r="BF237" s="9">
        <v>15.181935262611102</v>
      </c>
      <c r="BG237" s="9">
        <f t="shared" si="86"/>
        <v>0</v>
      </c>
      <c r="BH237" s="10" t="e">
        <v>#N/A</v>
      </c>
      <c r="BI237" s="9">
        <v>14.6824483221957</v>
      </c>
      <c r="BJ237" s="9">
        <f t="shared" si="87"/>
        <v>0</v>
      </c>
      <c r="BK237" s="10" t="e">
        <v>#N/A</v>
      </c>
      <c r="BL237" s="9">
        <v>14.325113213367299</v>
      </c>
      <c r="BM237" s="9">
        <f t="shared" si="88"/>
        <v>0</v>
      </c>
      <c r="BN237" s="10" t="e">
        <v>#N/A</v>
      </c>
      <c r="BO237" s="9">
        <v>13.732594926702699</v>
      </c>
      <c r="BP237" s="9">
        <f t="shared" si="89"/>
        <v>0</v>
      </c>
      <c r="BQ237" s="10" t="e">
        <v>#N/A</v>
      </c>
      <c r="BR237" s="9">
        <v>13.371260591022601</v>
      </c>
      <c r="BS237" s="9">
        <f t="shared" si="90"/>
        <v>0</v>
      </c>
      <c r="BT237" s="10" t="e">
        <v>#N/A</v>
      </c>
      <c r="BU237" s="9">
        <v>12.933475426893501</v>
      </c>
      <c r="BV237" s="9">
        <f t="shared" si="91"/>
        <v>0</v>
      </c>
      <c r="BW237" s="10" t="e">
        <v>#N/A</v>
      </c>
      <c r="BX237" s="9">
        <v>12.961666439881501</v>
      </c>
      <c r="BY237" s="9">
        <f t="shared" si="92"/>
        <v>0</v>
      </c>
      <c r="BZ237" s="10" t="e">
        <v>#N/A</v>
      </c>
      <c r="CA237" s="9">
        <v>15.006027367568098</v>
      </c>
      <c r="CB237" s="9">
        <f t="shared" si="93"/>
        <v>0</v>
      </c>
      <c r="CC237" s="10" t="e">
        <v>#N/A</v>
      </c>
      <c r="CD237" s="9">
        <v>16.140311642381601</v>
      </c>
      <c r="CE237" s="9">
        <f t="shared" si="94"/>
        <v>0</v>
      </c>
      <c r="CF237" s="10" t="e">
        <v>#N/A</v>
      </c>
      <c r="CG237" s="9">
        <v>16.419098799224503</v>
      </c>
      <c r="CH237" s="9">
        <f t="shared" si="95"/>
        <v>0</v>
      </c>
      <c r="CI237" s="10" t="e">
        <v>#N/A</v>
      </c>
      <c r="CJ237" s="9">
        <v>14.844100922162699</v>
      </c>
      <c r="CK237" s="9">
        <f t="shared" si="96"/>
        <v>0</v>
      </c>
      <c r="CL237" s="10" t="e">
        <v>#N/A</v>
      </c>
      <c r="CM237" s="9">
        <v>14.148124792168101</v>
      </c>
      <c r="CN237" s="9">
        <f t="shared" si="97"/>
        <v>0</v>
      </c>
      <c r="CO237" s="10" t="e">
        <v>#N/A</v>
      </c>
      <c r="CP237" s="9">
        <v>8.5371560700956017</v>
      </c>
      <c r="CQ237" s="9">
        <f t="shared" si="98"/>
        <v>0</v>
      </c>
      <c r="CR237" s="10" t="e">
        <v>#N/A</v>
      </c>
      <c r="CS237" s="9">
        <v>11.106913270277001</v>
      </c>
      <c r="CT237" s="9">
        <f t="shared" si="99"/>
        <v>0</v>
      </c>
      <c r="CU237" s="10" t="e">
        <v>#N/A</v>
      </c>
      <c r="CV237" s="9">
        <v>8.6932527590643005</v>
      </c>
      <c r="CW237" s="9">
        <f t="shared" si="100"/>
        <v>0</v>
      </c>
      <c r="CX237" s="10" t="e">
        <v>#N/A</v>
      </c>
      <c r="CY237" s="9">
        <v>11.365618053425703</v>
      </c>
      <c r="CZ237" s="9">
        <f t="shared" si="101"/>
        <v>0</v>
      </c>
      <c r="DA237" s="6"/>
    </row>
    <row r="238" spans="1:105" s="1" customFormat="1" ht="14.4" customHeight="1" x14ac:dyDescent="0.3">
      <c r="A238" s="13" t="s">
        <v>420</v>
      </c>
      <c r="B238" s="13" t="s">
        <v>421</v>
      </c>
      <c r="C238" s="10">
        <v>21.907727480542881</v>
      </c>
      <c r="D238" s="9">
        <v>23.46809370546611</v>
      </c>
      <c r="E238" s="9">
        <f t="shared" si="68"/>
        <v>2.4347427558811678</v>
      </c>
      <c r="F238" s="10" t="e">
        <v>#N/A</v>
      </c>
      <c r="G238" s="9">
        <v>27.508331293698912</v>
      </c>
      <c r="H238" s="9">
        <f t="shared" si="69"/>
        <v>0</v>
      </c>
      <c r="I238" s="10" t="e">
        <v>#N/A</v>
      </c>
      <c r="J238" s="9">
        <v>27.15519609559491</v>
      </c>
      <c r="K238" s="9">
        <f t="shared" si="70"/>
        <v>0</v>
      </c>
      <c r="L238" s="10" t="e">
        <v>#N/A</v>
      </c>
      <c r="M238" s="9">
        <v>28.451351563825014</v>
      </c>
      <c r="N238" s="9">
        <f t="shared" si="71"/>
        <v>0</v>
      </c>
      <c r="O238" s="10" t="e">
        <v>#N/A</v>
      </c>
      <c r="P238" s="9">
        <v>27.521221456085712</v>
      </c>
      <c r="Q238" s="9">
        <f t="shared" si="72"/>
        <v>0</v>
      </c>
      <c r="R238" s="10" t="e">
        <v>#N/A</v>
      </c>
      <c r="S238" s="9">
        <v>26.30512815940391</v>
      </c>
      <c r="T238" s="9">
        <f t="shared" si="73"/>
        <v>0</v>
      </c>
      <c r="U238" s="10" t="e">
        <v>#N/A</v>
      </c>
      <c r="V238" s="9">
        <v>26.732461071001712</v>
      </c>
      <c r="W238" s="9">
        <f t="shared" si="74"/>
        <v>0</v>
      </c>
      <c r="X238" s="10" t="e">
        <v>#N/A</v>
      </c>
      <c r="Y238" s="9">
        <v>26.863185900173011</v>
      </c>
      <c r="Z238" s="9">
        <f t="shared" si="75"/>
        <v>0</v>
      </c>
      <c r="AA238" s="10" t="e">
        <v>#N/A</v>
      </c>
      <c r="AB238" s="9">
        <v>27.109722813319312</v>
      </c>
      <c r="AC238" s="9">
        <f t="shared" si="76"/>
        <v>0</v>
      </c>
      <c r="AD238" s="10" t="e">
        <v>#N/A</v>
      </c>
      <c r="AE238" s="9">
        <v>26.960650887814612</v>
      </c>
      <c r="AF238" s="9">
        <f t="shared" si="77"/>
        <v>0</v>
      </c>
      <c r="AG238" s="10">
        <v>25.559015393966693</v>
      </c>
      <c r="AH238" s="9">
        <v>26.707551404969312</v>
      </c>
      <c r="AI238" s="9">
        <f t="shared" si="78"/>
        <v>1.3191349685698088</v>
      </c>
      <c r="AJ238" s="10" t="e">
        <v>#N/A</v>
      </c>
      <c r="AK238" s="9">
        <v>27.249872281097311</v>
      </c>
      <c r="AL238" s="9">
        <f t="shared" si="79"/>
        <v>0</v>
      </c>
      <c r="AM238" s="10" t="e">
        <v>#N/A</v>
      </c>
      <c r="AN238" s="9">
        <v>26.605228320494209</v>
      </c>
      <c r="AO238" s="9">
        <f t="shared" si="80"/>
        <v>0</v>
      </c>
      <c r="AP238" s="10" t="e">
        <v>#N/A</v>
      </c>
      <c r="AQ238" s="9">
        <v>25.618282079509409</v>
      </c>
      <c r="AR238" s="9">
        <f t="shared" si="81"/>
        <v>0</v>
      </c>
      <c r="AS238" s="10" t="e">
        <v>#N/A</v>
      </c>
      <c r="AT238" s="9">
        <v>25.922537998345909</v>
      </c>
      <c r="AU238" s="9">
        <f t="shared" si="82"/>
        <v>0</v>
      </c>
      <c r="AV238" s="10" t="e">
        <v>#N/A</v>
      </c>
      <c r="AW238" s="9">
        <v>25.595772807118209</v>
      </c>
      <c r="AX238" s="9">
        <f t="shared" si="83"/>
        <v>0</v>
      </c>
      <c r="AY238" s="10">
        <v>20.082083523830974</v>
      </c>
      <c r="AZ238" s="9">
        <v>24.965519713260711</v>
      </c>
      <c r="BA238" s="9">
        <f t="shared" si="84"/>
        <v>23.847949016232032</v>
      </c>
      <c r="BB238" s="10" t="e">
        <v>#N/A</v>
      </c>
      <c r="BC238" s="9">
        <v>24.892712614981111</v>
      </c>
      <c r="BD238" s="9">
        <f t="shared" si="85"/>
        <v>0</v>
      </c>
      <c r="BE238" s="10" t="e">
        <v>#N/A</v>
      </c>
      <c r="BF238" s="9">
        <v>25.053564352442812</v>
      </c>
      <c r="BG238" s="9">
        <f t="shared" si="86"/>
        <v>0</v>
      </c>
      <c r="BH238" s="10" t="e">
        <v>#N/A</v>
      </c>
      <c r="BI238" s="9">
        <v>25.056425965895912</v>
      </c>
      <c r="BJ238" s="9">
        <f t="shared" si="87"/>
        <v>0</v>
      </c>
      <c r="BK238" s="10" t="e">
        <v>#N/A</v>
      </c>
      <c r="BL238" s="9">
        <v>25.05408781167181</v>
      </c>
      <c r="BM238" s="9">
        <f t="shared" si="88"/>
        <v>0</v>
      </c>
      <c r="BN238" s="10" t="e">
        <v>#N/A</v>
      </c>
      <c r="BO238" s="9">
        <v>24.839295613519912</v>
      </c>
      <c r="BP238" s="9">
        <f t="shared" si="89"/>
        <v>0</v>
      </c>
      <c r="BQ238" s="10" t="e">
        <v>#N/A</v>
      </c>
      <c r="BR238" s="9">
        <v>24.750193273477411</v>
      </c>
      <c r="BS238" s="9">
        <f t="shared" si="90"/>
        <v>0</v>
      </c>
      <c r="BT238" s="10">
        <v>21.10900824948142</v>
      </c>
      <c r="BU238" s="9">
        <v>24.635187236812211</v>
      </c>
      <c r="BV238" s="9">
        <f t="shared" si="91"/>
        <v>12.433938250693204</v>
      </c>
      <c r="BW238" s="10" t="e">
        <v>#N/A</v>
      </c>
      <c r="BX238" s="9">
        <v>24.612300225928212</v>
      </c>
      <c r="BY238" s="9">
        <f t="shared" si="92"/>
        <v>0</v>
      </c>
      <c r="BZ238" s="10">
        <v>20.19618627112547</v>
      </c>
      <c r="CA238" s="9">
        <v>25.119216060824211</v>
      </c>
      <c r="CB238" s="9">
        <f t="shared" si="93"/>
        <v>24.236222310261237</v>
      </c>
      <c r="CC238" s="10" t="e">
        <v>#N/A</v>
      </c>
      <c r="CD238" s="9">
        <v>25.33643321772221</v>
      </c>
      <c r="CE238" s="9">
        <f t="shared" si="94"/>
        <v>0</v>
      </c>
      <c r="CF238" s="10" t="e">
        <v>#N/A</v>
      </c>
      <c r="CG238" s="9">
        <v>25.287135555765012</v>
      </c>
      <c r="CH238" s="9">
        <f t="shared" si="95"/>
        <v>0</v>
      </c>
      <c r="CI238" s="10" t="e">
        <v>#N/A</v>
      </c>
      <c r="CJ238" s="9">
        <v>25.22632735260521</v>
      </c>
      <c r="CK238" s="9">
        <f t="shared" si="96"/>
        <v>0</v>
      </c>
      <c r="CL238" s="10" t="e">
        <v>#N/A</v>
      </c>
      <c r="CM238" s="9">
        <v>24.977859980190111</v>
      </c>
      <c r="CN238" s="9">
        <f t="shared" si="97"/>
        <v>0</v>
      </c>
      <c r="CO238" s="10">
        <v>21.000716788733641</v>
      </c>
      <c r="CP238" s="9">
        <v>25.28735958143481</v>
      </c>
      <c r="CQ238" s="9">
        <f t="shared" si="98"/>
        <v>18.375306432216878</v>
      </c>
      <c r="CR238" s="10" t="e">
        <v>#N/A</v>
      </c>
      <c r="CS238" s="9">
        <v>26.530872331403909</v>
      </c>
      <c r="CT238" s="9">
        <f t="shared" si="99"/>
        <v>0</v>
      </c>
      <c r="CU238" s="10" t="e">
        <v>#N/A</v>
      </c>
      <c r="CV238" s="9">
        <v>25.390670867262511</v>
      </c>
      <c r="CW238" s="9">
        <f t="shared" si="100"/>
        <v>0</v>
      </c>
      <c r="CX238" s="10" t="e">
        <v>#N/A</v>
      </c>
      <c r="CY238" s="9">
        <v>25.803124266482111</v>
      </c>
      <c r="CZ238" s="9">
        <f t="shared" si="101"/>
        <v>0</v>
      </c>
      <c r="DA238" s="6"/>
    </row>
    <row r="239" spans="1:105" s="1" customFormat="1" ht="14.4" customHeight="1" x14ac:dyDescent="0.3">
      <c r="A239" s="13" t="s">
        <v>422</v>
      </c>
      <c r="B239" s="13" t="s">
        <v>423</v>
      </c>
      <c r="C239" s="10">
        <v>25.330809899377705</v>
      </c>
      <c r="D239" s="9">
        <v>27.40360294858538</v>
      </c>
      <c r="E239" s="9">
        <f t="shared" si="68"/>
        <v>4.296471024843652</v>
      </c>
      <c r="F239" s="10" t="e">
        <v>#N/A</v>
      </c>
      <c r="G239" s="9">
        <v>31.394315398929177</v>
      </c>
      <c r="H239" s="9">
        <f t="shared" si="69"/>
        <v>0</v>
      </c>
      <c r="I239" s="10" t="e">
        <v>#N/A</v>
      </c>
      <c r="J239" s="9">
        <v>31.074378744585982</v>
      </c>
      <c r="K239" s="9">
        <f t="shared" si="70"/>
        <v>0</v>
      </c>
      <c r="L239" s="10" t="e">
        <v>#N/A</v>
      </c>
      <c r="M239" s="9">
        <v>32.326459620082183</v>
      </c>
      <c r="N239" s="9">
        <f t="shared" si="71"/>
        <v>0</v>
      </c>
      <c r="O239" s="10" t="e">
        <v>#N/A</v>
      </c>
      <c r="P239" s="9">
        <v>31.406661663495679</v>
      </c>
      <c r="Q239" s="9">
        <f t="shared" si="72"/>
        <v>0</v>
      </c>
      <c r="R239" s="10" t="e">
        <v>#N/A</v>
      </c>
      <c r="S239" s="9">
        <v>30.244902610511378</v>
      </c>
      <c r="T239" s="9">
        <f t="shared" si="73"/>
        <v>0</v>
      </c>
      <c r="U239" s="10" t="e">
        <v>#N/A</v>
      </c>
      <c r="V239" s="9">
        <v>30.182454361219076</v>
      </c>
      <c r="W239" s="9">
        <f t="shared" si="74"/>
        <v>0</v>
      </c>
      <c r="X239" s="10" t="e">
        <v>#N/A</v>
      </c>
      <c r="Y239" s="9">
        <v>30.739260800282981</v>
      </c>
      <c r="Z239" s="9">
        <f t="shared" si="75"/>
        <v>0</v>
      </c>
      <c r="AA239" s="10" t="e">
        <v>#N/A</v>
      </c>
      <c r="AB239" s="9">
        <v>30.71925452835988</v>
      </c>
      <c r="AC239" s="9">
        <f t="shared" si="76"/>
        <v>0</v>
      </c>
      <c r="AD239" s="10" t="e">
        <v>#N/A</v>
      </c>
      <c r="AE239" s="9">
        <v>30.649052820545176</v>
      </c>
      <c r="AF239" s="9">
        <f t="shared" si="77"/>
        <v>0</v>
      </c>
      <c r="AG239" s="10">
        <v>29.039149186448764</v>
      </c>
      <c r="AH239" s="9">
        <v>30.45002971107888</v>
      </c>
      <c r="AI239" s="9">
        <f t="shared" si="78"/>
        <v>1.9905838547805512</v>
      </c>
      <c r="AJ239" s="10" t="e">
        <v>#N/A</v>
      </c>
      <c r="AK239" s="9">
        <v>31.003683195217778</v>
      </c>
      <c r="AL239" s="9">
        <f t="shared" si="79"/>
        <v>0</v>
      </c>
      <c r="AM239" s="10" t="e">
        <v>#N/A</v>
      </c>
      <c r="AN239" s="9">
        <v>30.502421454312579</v>
      </c>
      <c r="AO239" s="9">
        <f t="shared" si="80"/>
        <v>0</v>
      </c>
      <c r="AP239" s="10" t="e">
        <v>#N/A</v>
      </c>
      <c r="AQ239" s="9">
        <v>29.096877766741379</v>
      </c>
      <c r="AR239" s="9">
        <f t="shared" si="81"/>
        <v>0</v>
      </c>
      <c r="AS239" s="10" t="e">
        <v>#N/A</v>
      </c>
      <c r="AT239" s="9">
        <v>29.559789169340082</v>
      </c>
      <c r="AU239" s="9">
        <f t="shared" si="82"/>
        <v>0</v>
      </c>
      <c r="AV239" s="10" t="e">
        <v>#N/A</v>
      </c>
      <c r="AW239" s="9">
        <v>29.300759628631578</v>
      </c>
      <c r="AX239" s="9">
        <f t="shared" si="83"/>
        <v>0</v>
      </c>
      <c r="AY239" s="10">
        <v>22.763498085251587</v>
      </c>
      <c r="AZ239" s="9">
        <v>28.304006146162077</v>
      </c>
      <c r="BA239" s="9">
        <f t="shared" si="84"/>
        <v>30.697229573014116</v>
      </c>
      <c r="BB239" s="10">
        <v>22.307087096073609</v>
      </c>
      <c r="BC239" s="9">
        <v>28.32862776823648</v>
      </c>
      <c r="BD239" s="9">
        <f t="shared" si="85"/>
        <v>36.258952066511682</v>
      </c>
      <c r="BE239" s="10" t="e">
        <v>#N/A</v>
      </c>
      <c r="BF239" s="9">
        <v>28.589184219922579</v>
      </c>
      <c r="BG239" s="9">
        <f t="shared" si="86"/>
        <v>0</v>
      </c>
      <c r="BH239" s="10" t="e">
        <v>#N/A</v>
      </c>
      <c r="BI239" s="9">
        <v>28.668695717944079</v>
      </c>
      <c r="BJ239" s="9">
        <f t="shared" si="87"/>
        <v>0</v>
      </c>
      <c r="BK239" s="10" t="e">
        <v>#N/A</v>
      </c>
      <c r="BL239" s="9">
        <v>28.74077114573948</v>
      </c>
      <c r="BM239" s="9">
        <f t="shared" si="88"/>
        <v>0</v>
      </c>
      <c r="BN239" s="10" t="e">
        <v>#N/A</v>
      </c>
      <c r="BO239" s="9">
        <v>28.55185909714238</v>
      </c>
      <c r="BP239" s="9">
        <f t="shared" si="89"/>
        <v>0</v>
      </c>
      <c r="BQ239" s="10" t="e">
        <v>#N/A</v>
      </c>
      <c r="BR239" s="9">
        <v>28.47970744736298</v>
      </c>
      <c r="BS239" s="9">
        <f t="shared" si="90"/>
        <v>0</v>
      </c>
      <c r="BT239" s="10" t="e">
        <v>#N/A</v>
      </c>
      <c r="BU239" s="9">
        <v>28.386478777231179</v>
      </c>
      <c r="BV239" s="9">
        <f t="shared" si="91"/>
        <v>0</v>
      </c>
      <c r="BW239" s="10" t="e">
        <v>#N/A</v>
      </c>
      <c r="BX239" s="9">
        <v>28.439409099910279</v>
      </c>
      <c r="BY239" s="9">
        <f t="shared" si="92"/>
        <v>0</v>
      </c>
      <c r="BZ239" s="10">
        <v>23.162857700782315</v>
      </c>
      <c r="CA239" s="9">
        <v>28.648392463577679</v>
      </c>
      <c r="CB239" s="9">
        <f t="shared" si="93"/>
        <v>30.091091633836392</v>
      </c>
      <c r="CC239" s="10" t="e">
        <v>#N/A</v>
      </c>
      <c r="CD239" s="9">
        <v>29.00324519121768</v>
      </c>
      <c r="CE239" s="9">
        <f t="shared" si="94"/>
        <v>0</v>
      </c>
      <c r="CF239" s="10" t="e">
        <v>#N/A</v>
      </c>
      <c r="CG239" s="9">
        <v>28.970982935295179</v>
      </c>
      <c r="CH239" s="9">
        <f t="shared" si="95"/>
        <v>0</v>
      </c>
      <c r="CI239" s="10" t="e">
        <v>#N/A</v>
      </c>
      <c r="CJ239" s="9">
        <v>28.82504611215268</v>
      </c>
      <c r="CK239" s="9">
        <f t="shared" si="96"/>
        <v>0</v>
      </c>
      <c r="CL239" s="10" t="e">
        <v>#N/A</v>
      </c>
      <c r="CM239" s="9">
        <v>28.66287542837108</v>
      </c>
      <c r="CN239" s="9">
        <f t="shared" si="97"/>
        <v>0</v>
      </c>
      <c r="CO239" s="10" t="e">
        <v>#N/A</v>
      </c>
      <c r="CP239" s="9">
        <v>29.20507537522878</v>
      </c>
      <c r="CQ239" s="9">
        <f t="shared" si="98"/>
        <v>0</v>
      </c>
      <c r="CR239" s="10" t="e">
        <v>#N/A</v>
      </c>
      <c r="CS239" s="9">
        <v>30.404457310202876</v>
      </c>
      <c r="CT239" s="9">
        <f t="shared" si="99"/>
        <v>0</v>
      </c>
      <c r="CU239" s="10" t="e">
        <v>#N/A</v>
      </c>
      <c r="CV239" s="9">
        <v>29.28157510479938</v>
      </c>
      <c r="CW239" s="9">
        <f t="shared" si="100"/>
        <v>0</v>
      </c>
      <c r="CX239" s="10" t="e">
        <v>#N/A</v>
      </c>
      <c r="CY239" s="9">
        <v>29.747201988202381</v>
      </c>
      <c r="CZ239" s="9">
        <f t="shared" si="101"/>
        <v>0</v>
      </c>
      <c r="DA239" s="6"/>
    </row>
    <row r="240" spans="1:105" s="1" customFormat="1" ht="14.4" customHeight="1" x14ac:dyDescent="0.3">
      <c r="A240" s="13" t="s">
        <v>424</v>
      </c>
      <c r="B240" s="13" t="s">
        <v>425</v>
      </c>
      <c r="C240" s="10">
        <v>28.867995065507024</v>
      </c>
      <c r="D240" s="9">
        <v>31.451067046634027</v>
      </c>
      <c r="E240" s="9">
        <f t="shared" ref="E240:E266" si="102">IFERROR((C240-D240)^2,0)</f>
        <v>6.6722608596833757</v>
      </c>
      <c r="F240" s="10" t="e">
        <v>#N/A</v>
      </c>
      <c r="G240" s="9">
        <v>35.331827349259633</v>
      </c>
      <c r="H240" s="9">
        <f t="shared" ref="H240:H266" si="103">IFERROR((F240-G240)^2,0)</f>
        <v>0</v>
      </c>
      <c r="I240" s="10" t="e">
        <v>#N/A</v>
      </c>
      <c r="J240" s="9">
        <v>35.08883958397923</v>
      </c>
      <c r="K240" s="9">
        <f t="shared" ref="K240:K266" si="104">IFERROR((I240-J240)^2,0)</f>
        <v>0</v>
      </c>
      <c r="L240" s="10" t="e">
        <v>#N/A</v>
      </c>
      <c r="M240" s="9">
        <v>36.263696330767836</v>
      </c>
      <c r="N240" s="9">
        <f t="shared" ref="N240:N266" si="105">IFERROR((L240-M240)^2,0)</f>
        <v>0</v>
      </c>
      <c r="O240" s="10" t="e">
        <v>#N/A</v>
      </c>
      <c r="P240" s="9">
        <v>35.36692480459903</v>
      </c>
      <c r="Q240" s="9">
        <f t="shared" ref="Q240:Q266" si="106">IFERROR((O240-P240)^2,0)</f>
        <v>0</v>
      </c>
      <c r="R240" s="10" t="e">
        <v>#N/A</v>
      </c>
      <c r="S240" s="9">
        <v>34.257355421734133</v>
      </c>
      <c r="T240" s="9">
        <f t="shared" ref="T240:T266" si="107">IFERROR((R240-S240)^2,0)</f>
        <v>0</v>
      </c>
      <c r="U240" s="10" t="e">
        <v>#N/A</v>
      </c>
      <c r="V240" s="9">
        <v>33.68085425256983</v>
      </c>
      <c r="W240" s="9">
        <f t="shared" ref="W240:W266" si="108">IFERROR((U240-V240)^2,0)</f>
        <v>0</v>
      </c>
      <c r="X240" s="10" t="e">
        <v>#N/A</v>
      </c>
      <c r="Y240" s="9">
        <v>34.686725496050229</v>
      </c>
      <c r="Z240" s="9">
        <f t="shared" ref="Z240:Z266" si="109">IFERROR((X240-Y240)^2,0)</f>
        <v>0</v>
      </c>
      <c r="AA240" s="10" t="e">
        <v>#N/A</v>
      </c>
      <c r="AB240" s="9">
        <v>34.38530567180743</v>
      </c>
      <c r="AC240" s="9">
        <f t="shared" ref="AC240:AC266" si="110">IFERROR((AA240-AB240)^2,0)</f>
        <v>0</v>
      </c>
      <c r="AD240" s="10" t="e">
        <v>#N/A</v>
      </c>
      <c r="AE240" s="9">
        <v>34.400167824440629</v>
      </c>
      <c r="AF240" s="9">
        <f t="shared" ref="AF240:AF266" si="111">IFERROR((AD240-AE240)^2,0)</f>
        <v>0</v>
      </c>
      <c r="AG240" s="10" t="e">
        <v>#N/A</v>
      </c>
      <c r="AH240" s="9">
        <v>34.24286828200993</v>
      </c>
      <c r="AI240" s="9">
        <f t="shared" ref="AI240:AI266" si="112">IFERROR((AG240-AH240)^2,0)</f>
        <v>0</v>
      </c>
      <c r="AJ240" s="10" t="e">
        <v>#N/A</v>
      </c>
      <c r="AK240" s="9">
        <v>34.799500162899029</v>
      </c>
      <c r="AL240" s="9">
        <f t="shared" ref="AL240:AL266" si="113">IFERROR((AJ240-AK240)^2,0)</f>
        <v>0</v>
      </c>
      <c r="AM240" s="10" t="e">
        <v>#N/A</v>
      </c>
      <c r="AN240" s="9">
        <v>34.481162698450035</v>
      </c>
      <c r="AO240" s="9">
        <f t="shared" ref="AO240:AO266" si="114">IFERROR((AM240-AN240)^2,0)</f>
        <v>0</v>
      </c>
      <c r="AP240" s="10" t="e">
        <v>#N/A</v>
      </c>
      <c r="AQ240" s="9">
        <v>32.639253589113736</v>
      </c>
      <c r="AR240" s="9">
        <f t="shared" ref="AR240:AR266" si="115">IFERROR((AP240-AQ240)^2,0)</f>
        <v>0</v>
      </c>
      <c r="AS240" s="10" t="e">
        <v>#N/A</v>
      </c>
      <c r="AT240" s="9">
        <v>33.267028613731831</v>
      </c>
      <c r="AU240" s="9">
        <f t="shared" ref="AU240:AU266" si="116">IFERROR((AS240-AT240)^2,0)</f>
        <v>0</v>
      </c>
      <c r="AV240" s="10" t="e">
        <v>#N/A</v>
      </c>
      <c r="AW240" s="9">
        <v>33.08155579610203</v>
      </c>
      <c r="AX240" s="9">
        <f t="shared" ref="AX240:AX266" si="117">IFERROR((AV240-AW240)^2,0)</f>
        <v>0</v>
      </c>
      <c r="AY240" s="10" t="e">
        <v>#N/A</v>
      </c>
      <c r="AZ240" s="9">
        <v>31.678670605456826</v>
      </c>
      <c r="BA240" s="9">
        <f t="shared" ref="BA240:BA266" si="118">IFERROR((AY240-AZ240)^2,0)</f>
        <v>0</v>
      </c>
      <c r="BB240" s="10" t="e">
        <v>#N/A</v>
      </c>
      <c r="BC240" s="9">
        <v>31.826266546909732</v>
      </c>
      <c r="BD240" s="9">
        <f t="shared" ref="BD240:BD266" si="119">IFERROR((BB240-BC240)^2,0)</f>
        <v>0</v>
      </c>
      <c r="BE240" s="10" t="e">
        <v>#N/A</v>
      </c>
      <c r="BF240" s="9">
        <v>32.197775470648033</v>
      </c>
      <c r="BG240" s="9">
        <f t="shared" ref="BG240:BG266" si="120">IFERROR((BE240-BF240)^2,0)</f>
        <v>0</v>
      </c>
      <c r="BH240" s="10" t="e">
        <v>#N/A</v>
      </c>
      <c r="BI240" s="9">
        <v>32.359423490165135</v>
      </c>
      <c r="BJ240" s="9">
        <f t="shared" ref="BJ240:BJ266" si="121">IFERROR((BH240-BI240)^2,0)</f>
        <v>0</v>
      </c>
      <c r="BK240" s="10" t="e">
        <v>#N/A</v>
      </c>
      <c r="BL240" s="9">
        <v>32.509121204902833</v>
      </c>
      <c r="BM240" s="9">
        <f t="shared" ref="BM240:BM266" si="122">IFERROR((BK240-BL240)^2,0)</f>
        <v>0</v>
      </c>
      <c r="BN240" s="10" t="e">
        <v>#N/A</v>
      </c>
      <c r="BO240" s="9">
        <v>32.349238360202733</v>
      </c>
      <c r="BP240" s="9">
        <f t="shared" ref="BP240:BP266" si="123">IFERROR((BN240-BO240)^2,0)</f>
        <v>0</v>
      </c>
      <c r="BQ240" s="10" t="e">
        <v>#N/A</v>
      </c>
      <c r="BR240" s="9">
        <v>32.295181879278232</v>
      </c>
      <c r="BS240" s="9">
        <f t="shared" ref="BS240:BS266" si="124">IFERROR((BQ240-BR240)^2,0)</f>
        <v>0</v>
      </c>
      <c r="BT240" s="10" t="e">
        <v>#N/A</v>
      </c>
      <c r="BU240" s="9">
        <v>32.225707131342233</v>
      </c>
      <c r="BV240" s="9">
        <f t="shared" ref="BV240:BV266" si="125">IFERROR((BT240-BU240)^2,0)</f>
        <v>0</v>
      </c>
      <c r="BW240" s="10" t="e">
        <v>#N/A</v>
      </c>
      <c r="BX240" s="9">
        <v>32.350233410862131</v>
      </c>
      <c r="BY240" s="9">
        <f t="shared" ref="BY240:BY266" si="126">IFERROR((BW240-BX240)^2,0)</f>
        <v>0</v>
      </c>
      <c r="BZ240" s="10" t="e">
        <v>#N/A</v>
      </c>
      <c r="CA240" s="9">
        <v>32.24937558011213</v>
      </c>
      <c r="CB240" s="9">
        <f t="shared" ref="CB240:CB266" si="127">IFERROR((BZ240-CA240)^2,0)</f>
        <v>0</v>
      </c>
      <c r="CC240" s="10" t="e">
        <v>#N/A</v>
      </c>
      <c r="CD240" s="9">
        <v>32.730294338389236</v>
      </c>
      <c r="CE240" s="9">
        <f t="shared" ref="CE240:CE266" si="128">IFERROR((CC240-CD240)^2,0)</f>
        <v>0</v>
      </c>
      <c r="CF240" s="10" t="e">
        <v>#N/A</v>
      </c>
      <c r="CG240" s="9">
        <v>32.715548378641131</v>
      </c>
      <c r="CH240" s="9">
        <f t="shared" ref="CH240:CH266" si="129">IFERROR((CF240-CG240)^2,0)</f>
        <v>0</v>
      </c>
      <c r="CI240" s="10" t="e">
        <v>#N/A</v>
      </c>
      <c r="CJ240" s="9">
        <v>32.489229012406632</v>
      </c>
      <c r="CK240" s="9">
        <f t="shared" ref="CK240:CK266" si="130">IFERROR((CI240-CJ240)^2,0)</f>
        <v>0</v>
      </c>
      <c r="CL240" s="10" t="e">
        <v>#N/A</v>
      </c>
      <c r="CM240" s="9">
        <v>32.43038096103443</v>
      </c>
      <c r="CN240" s="9">
        <f t="shared" ref="CN240:CN266" si="131">IFERROR((CL240-CM240)^2,0)</f>
        <v>0</v>
      </c>
      <c r="CO240" s="10" t="e">
        <v>#N/A</v>
      </c>
      <c r="CP240" s="9">
        <v>33.235050037599834</v>
      </c>
      <c r="CQ240" s="9">
        <f t="shared" ref="CQ240:CQ266" si="132">IFERROR((CO240-CP240)^2,0)</f>
        <v>0</v>
      </c>
      <c r="CR240" s="10" t="e">
        <v>#N/A</v>
      </c>
      <c r="CS240" s="9">
        <v>34.34639782859503</v>
      </c>
      <c r="CT240" s="9">
        <f t="shared" ref="CT240:CT266" si="133">IFERROR((CR240-CS240)^2,0)</f>
        <v>0</v>
      </c>
      <c r="CU240" s="10" t="e">
        <v>#N/A</v>
      </c>
      <c r="CV240" s="9">
        <v>33.283854444915931</v>
      </c>
      <c r="CW240" s="9">
        <f t="shared" ref="CW240:CW266" si="134">IFERROR((CU240-CV240)^2,0)</f>
        <v>0</v>
      </c>
      <c r="CX240" s="10" t="e">
        <v>#N/A</v>
      </c>
      <c r="CY240" s="9">
        <v>33.791810073339732</v>
      </c>
      <c r="CZ240" s="9">
        <f t="shared" ref="CZ240:CZ266" si="135">IFERROR((CX240-CY240)^2,0)</f>
        <v>0</v>
      </c>
      <c r="DA240" s="6"/>
    </row>
    <row r="241" spans="1:105" s="1" customFormat="1" ht="14.4" customHeight="1" x14ac:dyDescent="0.3">
      <c r="A241" s="13" t="s">
        <v>426</v>
      </c>
      <c r="B241" s="13" t="s">
        <v>427</v>
      </c>
      <c r="C241" s="10">
        <v>32.462231605283584</v>
      </c>
      <c r="D241" s="9">
        <v>37.209548421195848</v>
      </c>
      <c r="E241" s="9">
        <f t="shared" si="102"/>
        <v>22.537016950643352</v>
      </c>
      <c r="F241" s="10" t="e">
        <v>#N/A</v>
      </c>
      <c r="G241" s="9">
        <v>40.917466419885642</v>
      </c>
      <c r="H241" s="9">
        <f t="shared" si="103"/>
        <v>0</v>
      </c>
      <c r="I241" s="10" t="e">
        <v>#N/A</v>
      </c>
      <c r="J241" s="9">
        <v>41.012016882915546</v>
      </c>
      <c r="K241" s="9">
        <f t="shared" si="104"/>
        <v>0</v>
      </c>
      <c r="L241" s="10" t="e">
        <v>#N/A</v>
      </c>
      <c r="M241" s="9">
        <v>42.057257006452545</v>
      </c>
      <c r="N241" s="9">
        <f t="shared" si="105"/>
        <v>0</v>
      </c>
      <c r="O241" s="10" t="e">
        <v>#N/A</v>
      </c>
      <c r="P241" s="9">
        <v>41.194905986674648</v>
      </c>
      <c r="Q241" s="9">
        <f t="shared" si="106"/>
        <v>0</v>
      </c>
      <c r="R241" s="10" t="e">
        <v>#N/A</v>
      </c>
      <c r="S241" s="9">
        <v>39.950332127871846</v>
      </c>
      <c r="T241" s="9">
        <f t="shared" si="107"/>
        <v>0</v>
      </c>
      <c r="U241" s="10" t="e">
        <v>#N/A</v>
      </c>
      <c r="V241" s="9">
        <v>38.946336925971046</v>
      </c>
      <c r="W241" s="9">
        <f t="shared" si="108"/>
        <v>0</v>
      </c>
      <c r="X241" s="10" t="e">
        <v>#N/A</v>
      </c>
      <c r="Y241" s="9">
        <v>40.338376467535447</v>
      </c>
      <c r="Z241" s="9">
        <f t="shared" si="109"/>
        <v>0</v>
      </c>
      <c r="AA241" s="10" t="e">
        <v>#N/A</v>
      </c>
      <c r="AB241" s="9">
        <v>39.864047239446343</v>
      </c>
      <c r="AC241" s="9">
        <f t="shared" si="110"/>
        <v>0</v>
      </c>
      <c r="AD241" s="10" t="e">
        <v>#N/A</v>
      </c>
      <c r="AE241" s="9">
        <v>39.959110928779943</v>
      </c>
      <c r="AF241" s="9">
        <f t="shared" si="111"/>
        <v>0</v>
      </c>
      <c r="AG241" s="10" t="e">
        <v>#N/A</v>
      </c>
      <c r="AH241" s="9">
        <v>39.643952587350043</v>
      </c>
      <c r="AI241" s="9">
        <f t="shared" si="112"/>
        <v>0</v>
      </c>
      <c r="AJ241" s="10" t="e">
        <v>#N/A</v>
      </c>
      <c r="AK241" s="9">
        <v>40.328202238036745</v>
      </c>
      <c r="AL241" s="9">
        <f t="shared" si="113"/>
        <v>0</v>
      </c>
      <c r="AM241" s="10" t="e">
        <v>#N/A</v>
      </c>
      <c r="AN241" s="9">
        <v>40.213425010998549</v>
      </c>
      <c r="AO241" s="9">
        <f t="shared" si="114"/>
        <v>0</v>
      </c>
      <c r="AP241" s="10" t="e">
        <v>#N/A</v>
      </c>
      <c r="AQ241" s="9">
        <v>37.890781416146147</v>
      </c>
      <c r="AR241" s="9">
        <f t="shared" si="115"/>
        <v>0</v>
      </c>
      <c r="AS241" s="10" t="e">
        <v>#N/A</v>
      </c>
      <c r="AT241" s="9">
        <v>38.667699867038046</v>
      </c>
      <c r="AU241" s="9">
        <f t="shared" si="116"/>
        <v>0</v>
      </c>
      <c r="AV241" s="10" t="e">
        <v>#N/A</v>
      </c>
      <c r="AW241" s="9">
        <v>38.534868974727445</v>
      </c>
      <c r="AX241" s="9">
        <f t="shared" si="117"/>
        <v>0</v>
      </c>
      <c r="AY241" s="10">
        <v>29.666714296568486</v>
      </c>
      <c r="AZ241" s="9">
        <v>36.474375003744044</v>
      </c>
      <c r="BA241" s="9">
        <f t="shared" si="118"/>
        <v>46.344244304022013</v>
      </c>
      <c r="BB241" s="10" t="e">
        <v>#N/A</v>
      </c>
      <c r="BC241" s="9">
        <v>36.888049568951843</v>
      </c>
      <c r="BD241" s="9">
        <f t="shared" si="119"/>
        <v>0</v>
      </c>
      <c r="BE241" s="10" t="e">
        <v>#N/A</v>
      </c>
      <c r="BF241" s="9">
        <v>37.428276207513342</v>
      </c>
      <c r="BG241" s="9">
        <f t="shared" si="120"/>
        <v>0</v>
      </c>
      <c r="BH241" s="10" t="e">
        <v>#N/A</v>
      </c>
      <c r="BI241" s="9">
        <v>37.692086812253848</v>
      </c>
      <c r="BJ241" s="9">
        <f t="shared" si="121"/>
        <v>0</v>
      </c>
      <c r="BK241" s="10" t="e">
        <v>#N/A</v>
      </c>
      <c r="BL241" s="9">
        <v>37.918075273214846</v>
      </c>
      <c r="BM241" s="9">
        <f t="shared" si="122"/>
        <v>0</v>
      </c>
      <c r="BN241" s="10" t="e">
        <v>#N/A</v>
      </c>
      <c r="BO241" s="9">
        <v>37.787323091740546</v>
      </c>
      <c r="BP241" s="9">
        <f t="shared" si="123"/>
        <v>0</v>
      </c>
      <c r="BQ241" s="10" t="e">
        <v>#N/A</v>
      </c>
      <c r="BR241" s="9">
        <v>37.774607604756248</v>
      </c>
      <c r="BS241" s="9">
        <f t="shared" si="124"/>
        <v>0</v>
      </c>
      <c r="BT241" s="10" t="e">
        <v>#N/A</v>
      </c>
      <c r="BU241" s="9">
        <v>37.730306900836943</v>
      </c>
      <c r="BV241" s="9">
        <f t="shared" si="125"/>
        <v>0</v>
      </c>
      <c r="BW241" s="10" t="e">
        <v>#N/A</v>
      </c>
      <c r="BX241" s="9">
        <v>37.922369118762248</v>
      </c>
      <c r="BY241" s="9">
        <f t="shared" si="126"/>
        <v>0</v>
      </c>
      <c r="BZ241" s="10" t="e">
        <v>#N/A</v>
      </c>
      <c r="CA241" s="9">
        <v>37.486967729930242</v>
      </c>
      <c r="CB241" s="9">
        <f t="shared" si="127"/>
        <v>0</v>
      </c>
      <c r="CC241" s="10" t="e">
        <v>#N/A</v>
      </c>
      <c r="CD241" s="9">
        <v>38.109347095885347</v>
      </c>
      <c r="CE241" s="9">
        <f t="shared" si="128"/>
        <v>0</v>
      </c>
      <c r="CF241" s="10" t="e">
        <v>#N/A</v>
      </c>
      <c r="CG241" s="9">
        <v>38.103055337634743</v>
      </c>
      <c r="CH241" s="9">
        <f t="shared" si="129"/>
        <v>0</v>
      </c>
      <c r="CI241" s="10" t="e">
        <v>#N/A</v>
      </c>
      <c r="CJ241" s="9">
        <v>37.784463319914046</v>
      </c>
      <c r="CK241" s="9">
        <f t="shared" si="130"/>
        <v>0</v>
      </c>
      <c r="CL241" s="10" t="e">
        <v>#N/A</v>
      </c>
      <c r="CM241" s="9">
        <v>37.824512440466748</v>
      </c>
      <c r="CN241" s="9">
        <f t="shared" si="131"/>
        <v>0</v>
      </c>
      <c r="CO241" s="10" t="e">
        <v>#N/A</v>
      </c>
      <c r="CP241" s="9">
        <v>38.963294949301144</v>
      </c>
      <c r="CQ241" s="9">
        <f t="shared" si="132"/>
        <v>0</v>
      </c>
      <c r="CR241" s="10" t="e">
        <v>#N/A</v>
      </c>
      <c r="CS241" s="9">
        <v>39.987594211912047</v>
      </c>
      <c r="CT241" s="9">
        <f t="shared" si="133"/>
        <v>0</v>
      </c>
      <c r="CU241" s="10" t="e">
        <v>#N/A</v>
      </c>
      <c r="CV241" s="9">
        <v>38.999070373452746</v>
      </c>
      <c r="CW241" s="9">
        <f t="shared" si="134"/>
        <v>0</v>
      </c>
      <c r="CX241" s="10" t="e">
        <v>#N/A</v>
      </c>
      <c r="CY241" s="9">
        <v>39.706808433468346</v>
      </c>
      <c r="CZ241" s="9">
        <f t="shared" si="135"/>
        <v>0</v>
      </c>
      <c r="DA241" s="6"/>
    </row>
    <row r="242" spans="1:105" s="1" customFormat="1" ht="14.4" customHeight="1" x14ac:dyDescent="0.3">
      <c r="A242" s="13" t="s">
        <v>428</v>
      </c>
      <c r="B242" s="13" t="s">
        <v>429</v>
      </c>
      <c r="C242" s="10">
        <v>22.044650777296269</v>
      </c>
      <c r="D242" s="9">
        <v>23.459623583575748</v>
      </c>
      <c r="E242" s="9">
        <f t="shared" si="102"/>
        <v>2.002148042510425</v>
      </c>
      <c r="F242" s="10" t="e">
        <v>#N/A</v>
      </c>
      <c r="G242" s="9">
        <v>27.597865962965848</v>
      </c>
      <c r="H242" s="9">
        <f t="shared" si="103"/>
        <v>0</v>
      </c>
      <c r="I242" s="10" t="e">
        <v>#N/A</v>
      </c>
      <c r="J242" s="9">
        <v>27.140781933465149</v>
      </c>
      <c r="K242" s="9">
        <f t="shared" si="104"/>
        <v>0</v>
      </c>
      <c r="L242" s="10" t="e">
        <v>#N/A</v>
      </c>
      <c r="M242" s="9">
        <v>28.467649930810452</v>
      </c>
      <c r="N242" s="9">
        <f t="shared" si="105"/>
        <v>0</v>
      </c>
      <c r="O242" s="10" t="e">
        <v>#N/A</v>
      </c>
      <c r="P242" s="9">
        <v>27.52761449897875</v>
      </c>
      <c r="Q242" s="9">
        <f t="shared" si="106"/>
        <v>0</v>
      </c>
      <c r="R242" s="10" t="e">
        <v>#N/A</v>
      </c>
      <c r="S242" s="9">
        <v>26.355897169270349</v>
      </c>
      <c r="T242" s="9">
        <f t="shared" si="107"/>
        <v>0</v>
      </c>
      <c r="U242" s="10" t="e">
        <v>#N/A</v>
      </c>
      <c r="V242" s="9">
        <v>26.744037624893348</v>
      </c>
      <c r="W242" s="9">
        <f t="shared" si="108"/>
        <v>0</v>
      </c>
      <c r="X242" s="10" t="e">
        <v>#N/A</v>
      </c>
      <c r="Y242" s="9">
        <v>26.895777805152647</v>
      </c>
      <c r="Z242" s="9">
        <f t="shared" si="109"/>
        <v>0</v>
      </c>
      <c r="AA242" s="10" t="e">
        <v>#N/A</v>
      </c>
      <c r="AB242" s="9">
        <v>27.126551216134548</v>
      </c>
      <c r="AC242" s="9">
        <f t="shared" si="110"/>
        <v>0</v>
      </c>
      <c r="AD242" s="10" t="e">
        <v>#N/A</v>
      </c>
      <c r="AE242" s="9">
        <v>26.97350021775625</v>
      </c>
      <c r="AF242" s="9">
        <f t="shared" si="111"/>
        <v>0</v>
      </c>
      <c r="AG242" s="10">
        <v>25.958375009497416</v>
      </c>
      <c r="AH242" s="9">
        <v>26.82882961643055</v>
      </c>
      <c r="AI242" s="9">
        <f t="shared" si="112"/>
        <v>0.75769122273111611</v>
      </c>
      <c r="AJ242" s="10" t="e">
        <v>#N/A</v>
      </c>
      <c r="AK242" s="9">
        <v>27.295052296684048</v>
      </c>
      <c r="AL242" s="9">
        <f t="shared" si="113"/>
        <v>0</v>
      </c>
      <c r="AM242" s="10" t="e">
        <v>#N/A</v>
      </c>
      <c r="AN242" s="9">
        <v>26.618607829039249</v>
      </c>
      <c r="AO242" s="9">
        <f t="shared" si="114"/>
        <v>0</v>
      </c>
      <c r="AP242" s="10">
        <v>23.391063195371302</v>
      </c>
      <c r="AQ242" s="9">
        <v>25.667231344962751</v>
      </c>
      <c r="AR242" s="9">
        <f t="shared" si="115"/>
        <v>5.1809414452145601</v>
      </c>
      <c r="AS242" s="10" t="e">
        <v>#N/A</v>
      </c>
      <c r="AT242" s="9">
        <v>25.97815880205955</v>
      </c>
      <c r="AU242" s="9">
        <f t="shared" si="116"/>
        <v>0</v>
      </c>
      <c r="AV242" s="10" t="e">
        <v>#N/A</v>
      </c>
      <c r="AW242" s="9">
        <v>25.65347119672025</v>
      </c>
      <c r="AX242" s="9">
        <f t="shared" si="117"/>
        <v>0</v>
      </c>
      <c r="AY242" s="10">
        <v>20.424391765714454</v>
      </c>
      <c r="AZ242" s="9">
        <v>25.101157565446549</v>
      </c>
      <c r="BA242" s="9">
        <f t="shared" si="118"/>
        <v>21.872138345543785</v>
      </c>
      <c r="BB242" s="10" t="e">
        <v>#N/A</v>
      </c>
      <c r="BC242" s="9">
        <v>24.967804421881951</v>
      </c>
      <c r="BD242" s="9">
        <f t="shared" si="119"/>
        <v>0</v>
      </c>
      <c r="BE242" s="10" t="e">
        <v>#N/A</v>
      </c>
      <c r="BF242" s="9">
        <v>25.103486898464251</v>
      </c>
      <c r="BG242" s="9">
        <f t="shared" si="120"/>
        <v>0</v>
      </c>
      <c r="BH242" s="10" t="e">
        <v>#N/A</v>
      </c>
      <c r="BI242" s="9">
        <v>25.09575999516095</v>
      </c>
      <c r="BJ242" s="9">
        <f t="shared" si="121"/>
        <v>0</v>
      </c>
      <c r="BK242" s="10" t="e">
        <v>#N/A</v>
      </c>
      <c r="BL242" s="9">
        <v>25.09265871101395</v>
      </c>
      <c r="BM242" s="9">
        <f t="shared" si="122"/>
        <v>0</v>
      </c>
      <c r="BN242" s="10" t="e">
        <v>#N/A</v>
      </c>
      <c r="BO242" s="9">
        <v>24.868565513488647</v>
      </c>
      <c r="BP242" s="9">
        <f t="shared" si="123"/>
        <v>0</v>
      </c>
      <c r="BQ242" s="10" t="e">
        <v>#N/A</v>
      </c>
      <c r="BR242" s="9">
        <v>24.77205203816095</v>
      </c>
      <c r="BS242" s="9">
        <f t="shared" si="124"/>
        <v>0</v>
      </c>
      <c r="BT242" s="10">
        <v>21.451316491364899</v>
      </c>
      <c r="BU242" s="9">
        <v>24.651256306391048</v>
      </c>
      <c r="BV242" s="9">
        <f t="shared" si="125"/>
        <v>10.239614819789582</v>
      </c>
      <c r="BW242" s="10" t="e">
        <v>#N/A</v>
      </c>
      <c r="BX242" s="9">
        <v>24.64127952638685</v>
      </c>
      <c r="BY242" s="9">
        <f t="shared" si="126"/>
        <v>0</v>
      </c>
      <c r="BZ242" s="10">
        <v>20.367340392067206</v>
      </c>
      <c r="CA242" s="9">
        <v>25.16344880633185</v>
      </c>
      <c r="CB242" s="9">
        <f t="shared" si="127"/>
        <v>23.002655921380121</v>
      </c>
      <c r="CC242" s="10" t="e">
        <v>#N/A</v>
      </c>
      <c r="CD242" s="9">
        <v>25.41531419441495</v>
      </c>
      <c r="CE242" s="9">
        <f t="shared" si="128"/>
        <v>0</v>
      </c>
      <c r="CF242" s="10" t="e">
        <v>#N/A</v>
      </c>
      <c r="CG242" s="9">
        <v>25.37798817604455</v>
      </c>
      <c r="CH242" s="9">
        <f t="shared" si="129"/>
        <v>0</v>
      </c>
      <c r="CI242" s="10" t="e">
        <v>#N/A</v>
      </c>
      <c r="CJ242" s="9">
        <v>25.276656225081648</v>
      </c>
      <c r="CK242" s="9">
        <f t="shared" si="130"/>
        <v>0</v>
      </c>
      <c r="CL242" s="10" t="e">
        <v>#N/A</v>
      </c>
      <c r="CM242" s="9">
        <v>25.014344161068848</v>
      </c>
      <c r="CN242" s="9">
        <f t="shared" si="131"/>
        <v>0</v>
      </c>
      <c r="CO242" s="10" t="e">
        <v>#N/A</v>
      </c>
      <c r="CP242" s="9">
        <v>25.278501919304549</v>
      </c>
      <c r="CQ242" s="9">
        <f t="shared" si="132"/>
        <v>0</v>
      </c>
      <c r="CR242" s="10" t="e">
        <v>#N/A</v>
      </c>
      <c r="CS242" s="9">
        <v>26.568513659308149</v>
      </c>
      <c r="CT242" s="9">
        <f t="shared" si="133"/>
        <v>0</v>
      </c>
      <c r="CU242" s="10" t="e">
        <v>#N/A</v>
      </c>
      <c r="CV242" s="9">
        <v>25.38164941126475</v>
      </c>
      <c r="CW242" s="9">
        <f t="shared" si="134"/>
        <v>0</v>
      </c>
      <c r="CX242" s="10" t="e">
        <v>#N/A</v>
      </c>
      <c r="CY242" s="9">
        <v>25.785511725947551</v>
      </c>
      <c r="CZ242" s="9">
        <f t="shared" si="135"/>
        <v>0</v>
      </c>
      <c r="DA242" s="6"/>
    </row>
    <row r="243" spans="1:105" s="1" customFormat="1" ht="14.4" customHeight="1" x14ac:dyDescent="0.3">
      <c r="A243" s="13" t="s">
        <v>430</v>
      </c>
      <c r="B243" s="13" t="s">
        <v>431</v>
      </c>
      <c r="C243" s="10">
        <v>23.351127233818229</v>
      </c>
      <c r="D243" s="9">
        <v>25.23086780381815</v>
      </c>
      <c r="E243" s="9">
        <f t="shared" si="102"/>
        <v>3.5334246105036278</v>
      </c>
      <c r="F243" s="10" t="e">
        <v>#N/A</v>
      </c>
      <c r="G243" s="9">
        <v>29.413215981619548</v>
      </c>
      <c r="H243" s="9">
        <f t="shared" si="103"/>
        <v>0</v>
      </c>
      <c r="I243" s="10" t="e">
        <v>#N/A</v>
      </c>
      <c r="J243" s="9">
        <v>28.925344703641247</v>
      </c>
      <c r="K243" s="9">
        <f t="shared" si="104"/>
        <v>0</v>
      </c>
      <c r="L243" s="10" t="e">
        <v>#N/A</v>
      </c>
      <c r="M243" s="9">
        <v>30.27716372149445</v>
      </c>
      <c r="N243" s="9">
        <f t="shared" si="105"/>
        <v>0</v>
      </c>
      <c r="O243" s="10" t="e">
        <v>#N/A</v>
      </c>
      <c r="P243" s="9">
        <v>29.318358466599246</v>
      </c>
      <c r="Q243" s="9">
        <f t="shared" si="106"/>
        <v>0</v>
      </c>
      <c r="R243" s="10" t="e">
        <v>#N/A</v>
      </c>
      <c r="S243" s="9">
        <v>28.209697047453449</v>
      </c>
      <c r="T243" s="9">
        <f t="shared" si="107"/>
        <v>0</v>
      </c>
      <c r="U243" s="10" t="e">
        <v>#N/A</v>
      </c>
      <c r="V243" s="9">
        <v>28.41083653902815</v>
      </c>
      <c r="W243" s="9">
        <f t="shared" si="108"/>
        <v>0</v>
      </c>
      <c r="X243" s="10" t="e">
        <v>#N/A</v>
      </c>
      <c r="Y243" s="9">
        <v>28.690594353828548</v>
      </c>
      <c r="Z243" s="9">
        <f t="shared" si="109"/>
        <v>0</v>
      </c>
      <c r="AA243" s="10" t="e">
        <v>#N/A</v>
      </c>
      <c r="AB243" s="9">
        <v>28.864558822240351</v>
      </c>
      <c r="AC243" s="9">
        <f t="shared" si="110"/>
        <v>0</v>
      </c>
      <c r="AD243" s="10" t="e">
        <v>#N/A</v>
      </c>
      <c r="AE243" s="9">
        <v>28.751118111815646</v>
      </c>
      <c r="AF243" s="9">
        <f t="shared" si="111"/>
        <v>0</v>
      </c>
      <c r="AG243" s="10">
        <v>27.213505229736857</v>
      </c>
      <c r="AH243" s="9">
        <v>28.510173924251049</v>
      </c>
      <c r="AI243" s="9">
        <f t="shared" si="112"/>
        <v>1.6813497033331397</v>
      </c>
      <c r="AJ243" s="10" t="e">
        <v>#N/A</v>
      </c>
      <c r="AK243" s="9">
        <v>29.07098852773785</v>
      </c>
      <c r="AL243" s="9">
        <f t="shared" si="113"/>
        <v>0</v>
      </c>
      <c r="AM243" s="10" t="e">
        <v>#N/A</v>
      </c>
      <c r="AN243" s="9">
        <v>28.413295688905251</v>
      </c>
      <c r="AO243" s="9">
        <f t="shared" si="114"/>
        <v>0</v>
      </c>
      <c r="AP243" s="10" t="e">
        <v>#N/A</v>
      </c>
      <c r="AQ243" s="9">
        <v>27.27605718919995</v>
      </c>
      <c r="AR243" s="9">
        <f t="shared" si="115"/>
        <v>0</v>
      </c>
      <c r="AS243" s="10" t="e">
        <v>#N/A</v>
      </c>
      <c r="AT243" s="9">
        <v>27.65139165340895</v>
      </c>
      <c r="AU243" s="9">
        <f t="shared" si="116"/>
        <v>0</v>
      </c>
      <c r="AV243" s="10" t="e">
        <v>#N/A</v>
      </c>
      <c r="AW243" s="9">
        <v>27.349255248354048</v>
      </c>
      <c r="AX243" s="9">
        <f t="shared" si="117"/>
        <v>0</v>
      </c>
      <c r="AY243" s="10">
        <v>21.28016237042316</v>
      </c>
      <c r="AZ243" s="9">
        <v>26.612956865106348</v>
      </c>
      <c r="BA243" s="9">
        <f t="shared" si="118"/>
        <v>28.438697122523322</v>
      </c>
      <c r="BB243" s="10" t="e">
        <v>#N/A</v>
      </c>
      <c r="BC243" s="9">
        <v>26.54545533694445</v>
      </c>
      <c r="BD243" s="9">
        <f t="shared" si="119"/>
        <v>0</v>
      </c>
      <c r="BE243" s="10" t="e">
        <v>#N/A</v>
      </c>
      <c r="BF243" s="9">
        <v>26.741708501365448</v>
      </c>
      <c r="BG243" s="9">
        <f t="shared" si="120"/>
        <v>0</v>
      </c>
      <c r="BH243" s="10" t="e">
        <v>#N/A</v>
      </c>
      <c r="BI243" s="9">
        <v>26.779559477266048</v>
      </c>
      <c r="BJ243" s="9">
        <f t="shared" si="121"/>
        <v>0</v>
      </c>
      <c r="BK243" s="10" t="e">
        <v>#N/A</v>
      </c>
      <c r="BL243" s="9">
        <v>26.813428514240151</v>
      </c>
      <c r="BM243" s="9">
        <f t="shared" si="122"/>
        <v>0</v>
      </c>
      <c r="BN243" s="10" t="e">
        <v>#N/A</v>
      </c>
      <c r="BO243" s="9">
        <v>26.610330368854751</v>
      </c>
      <c r="BP243" s="9">
        <f t="shared" si="123"/>
        <v>0</v>
      </c>
      <c r="BQ243" s="10" t="e">
        <v>#N/A</v>
      </c>
      <c r="BR243" s="9">
        <v>26.531163788883049</v>
      </c>
      <c r="BS243" s="9">
        <f t="shared" si="124"/>
        <v>0</v>
      </c>
      <c r="BT243" s="10" t="e">
        <v>#N/A</v>
      </c>
      <c r="BU243" s="9">
        <v>26.426430936320148</v>
      </c>
      <c r="BV243" s="9">
        <f t="shared" si="125"/>
        <v>0</v>
      </c>
      <c r="BW243" s="10" t="e">
        <v>#N/A</v>
      </c>
      <c r="BX243" s="9">
        <v>26.453741182982348</v>
      </c>
      <c r="BY243" s="9">
        <f t="shared" si="126"/>
        <v>0</v>
      </c>
      <c r="BZ243" s="10">
        <v>21.565419238659391</v>
      </c>
      <c r="CA243" s="9">
        <v>26.806121595279951</v>
      </c>
      <c r="CB243" s="9">
        <f t="shared" si="127"/>
        <v>27.464961190688285</v>
      </c>
      <c r="CC243" s="10" t="e">
        <v>#N/A</v>
      </c>
      <c r="CD243" s="9">
        <v>27.120587478445749</v>
      </c>
      <c r="CE243" s="9">
        <f t="shared" si="128"/>
        <v>0</v>
      </c>
      <c r="CF243" s="10" t="e">
        <v>#N/A</v>
      </c>
      <c r="CG243" s="9">
        <v>27.08134953521845</v>
      </c>
      <c r="CH243" s="9">
        <f t="shared" si="129"/>
        <v>0</v>
      </c>
      <c r="CI243" s="10" t="e">
        <v>#N/A</v>
      </c>
      <c r="CJ243" s="9">
        <v>26.969688117091749</v>
      </c>
      <c r="CK243" s="9">
        <f t="shared" si="130"/>
        <v>0</v>
      </c>
      <c r="CL243" s="10" t="e">
        <v>#N/A</v>
      </c>
      <c r="CM243" s="9">
        <v>26.73494123555755</v>
      </c>
      <c r="CN243" s="9">
        <f t="shared" si="131"/>
        <v>0</v>
      </c>
      <c r="CO243" s="10" t="e">
        <v>#N/A</v>
      </c>
      <c r="CP243" s="9">
        <v>27.040777322917251</v>
      </c>
      <c r="CQ243" s="9">
        <f t="shared" si="132"/>
        <v>0</v>
      </c>
      <c r="CR243" s="10" t="e">
        <v>#N/A</v>
      </c>
      <c r="CS243" s="9">
        <v>28.36525601063035</v>
      </c>
      <c r="CT243" s="9">
        <f t="shared" si="133"/>
        <v>0</v>
      </c>
      <c r="CU243" s="10" t="e">
        <v>#N/A</v>
      </c>
      <c r="CV243" s="9">
        <v>27.130269196140251</v>
      </c>
      <c r="CW243" s="9">
        <f t="shared" si="134"/>
        <v>0</v>
      </c>
      <c r="CX243" s="10" t="e">
        <v>#N/A</v>
      </c>
      <c r="CY243" s="9">
        <v>27.577511613165751</v>
      </c>
      <c r="CZ243" s="9">
        <f t="shared" si="135"/>
        <v>0</v>
      </c>
      <c r="DA243" s="6"/>
    </row>
    <row r="244" spans="1:105" s="1" customFormat="1" ht="14.4" customHeight="1" x14ac:dyDescent="0.3">
      <c r="A244" s="13" t="s">
        <v>432</v>
      </c>
      <c r="B244" s="13" t="s">
        <v>433</v>
      </c>
      <c r="C244" s="10">
        <v>21.051956875834172</v>
      </c>
      <c r="D244" s="9">
        <v>19.46563213135887</v>
      </c>
      <c r="E244" s="9">
        <f t="shared" si="102"/>
        <v>2.5164261949346325</v>
      </c>
      <c r="F244" s="10" t="e">
        <v>#N/A</v>
      </c>
      <c r="G244" s="9">
        <v>26.174046262277269</v>
      </c>
      <c r="H244" s="9">
        <f t="shared" si="103"/>
        <v>0</v>
      </c>
      <c r="I244" s="10">
        <v>21.85067610689563</v>
      </c>
      <c r="J244" s="9">
        <v>22.500393794720569</v>
      </c>
      <c r="K244" s="9">
        <f t="shared" si="104"/>
        <v>0.42213307387258503</v>
      </c>
      <c r="L244" s="10" t="e">
        <v>#N/A</v>
      </c>
      <c r="M244" s="9">
        <v>24.065430158659471</v>
      </c>
      <c r="N244" s="9">
        <f t="shared" si="105"/>
        <v>0</v>
      </c>
      <c r="O244" s="10">
        <v>22.078881601484618</v>
      </c>
      <c r="P244" s="9">
        <v>23.00198530409067</v>
      </c>
      <c r="Q244" s="9">
        <f t="shared" si="106"/>
        <v>0.85212044576500379</v>
      </c>
      <c r="R244" s="10" t="e">
        <v>#N/A</v>
      </c>
      <c r="S244" s="9">
        <v>24.179575566264472</v>
      </c>
      <c r="T244" s="9">
        <f t="shared" si="107"/>
        <v>0</v>
      </c>
      <c r="U244" s="10" t="e">
        <v>#N/A</v>
      </c>
      <c r="V244" s="9">
        <v>22.856200393053371</v>
      </c>
      <c r="W244" s="9">
        <f t="shared" si="108"/>
        <v>0</v>
      </c>
      <c r="X244" s="10" t="e">
        <v>#N/A</v>
      </c>
      <c r="Y244" s="9">
        <v>23.24298300862527</v>
      </c>
      <c r="Z244" s="9">
        <f t="shared" si="109"/>
        <v>0</v>
      </c>
      <c r="AA244" s="10" t="e">
        <v>#N/A</v>
      </c>
      <c r="AB244" s="9">
        <v>23.396868879947171</v>
      </c>
      <c r="AC244" s="9">
        <f t="shared" si="110"/>
        <v>0</v>
      </c>
      <c r="AD244" s="10" t="e">
        <v>#N/A</v>
      </c>
      <c r="AE244" s="9">
        <v>23.23388215242047</v>
      </c>
      <c r="AF244" s="9">
        <f t="shared" si="111"/>
        <v>0</v>
      </c>
      <c r="AG244" s="10" t="e">
        <v>#N/A</v>
      </c>
      <c r="AH244" s="9">
        <v>27.023898761622171</v>
      </c>
      <c r="AI244" s="9">
        <f t="shared" si="112"/>
        <v>0</v>
      </c>
      <c r="AJ244" s="10" t="e">
        <v>#N/A</v>
      </c>
      <c r="AK244" s="9">
        <v>23.506857625766269</v>
      </c>
      <c r="AL244" s="9">
        <f t="shared" si="113"/>
        <v>0</v>
      </c>
      <c r="AM244" s="10" t="e">
        <v>#N/A</v>
      </c>
      <c r="AN244" s="9">
        <v>22.605371950022668</v>
      </c>
      <c r="AO244" s="9">
        <f t="shared" si="114"/>
        <v>0</v>
      </c>
      <c r="AP244" s="10" t="e">
        <v>#N/A</v>
      </c>
      <c r="AQ244" s="9">
        <v>23.805409687941971</v>
      </c>
      <c r="AR244" s="9">
        <f t="shared" si="115"/>
        <v>0</v>
      </c>
      <c r="AS244" s="10" t="e">
        <v>#N/A</v>
      </c>
      <c r="AT244" s="9">
        <v>24.466227668407971</v>
      </c>
      <c r="AU244" s="9">
        <f t="shared" si="116"/>
        <v>0</v>
      </c>
      <c r="AV244" s="10" t="e">
        <v>#N/A</v>
      </c>
      <c r="AW244" s="9">
        <v>24.398932692043569</v>
      </c>
      <c r="AX244" s="9">
        <f t="shared" si="117"/>
        <v>0</v>
      </c>
      <c r="AY244" s="10" t="e">
        <v>#N/A</v>
      </c>
      <c r="AZ244" s="9">
        <v>24.85874000193067</v>
      </c>
      <c r="BA244" s="9">
        <f t="shared" si="118"/>
        <v>0</v>
      </c>
      <c r="BB244" s="10" t="e">
        <v>#N/A</v>
      </c>
      <c r="BC244" s="9">
        <v>23.415042042383671</v>
      </c>
      <c r="BD244" s="9">
        <f t="shared" si="119"/>
        <v>0</v>
      </c>
      <c r="BE244" s="10" t="e">
        <v>#N/A</v>
      </c>
      <c r="BF244" s="9">
        <v>23.078552598662171</v>
      </c>
      <c r="BG244" s="9">
        <f t="shared" si="120"/>
        <v>0</v>
      </c>
      <c r="BH244" s="10" t="e">
        <v>#N/A</v>
      </c>
      <c r="BI244" s="9">
        <v>22.785313740731368</v>
      </c>
      <c r="BJ244" s="9">
        <f t="shared" si="121"/>
        <v>0</v>
      </c>
      <c r="BK244" s="10" t="e">
        <v>#N/A</v>
      </c>
      <c r="BL244" s="9">
        <v>22.72894484001737</v>
      </c>
      <c r="BM244" s="9">
        <f t="shared" si="122"/>
        <v>0</v>
      </c>
      <c r="BN244" s="10" t="e">
        <v>#N/A</v>
      </c>
      <c r="BO244" s="9">
        <v>22.306175284741169</v>
      </c>
      <c r="BP244" s="9">
        <f t="shared" si="123"/>
        <v>0</v>
      </c>
      <c r="BQ244" s="10" t="e">
        <v>#N/A</v>
      </c>
      <c r="BR244" s="9">
        <v>21.931658996324771</v>
      </c>
      <c r="BS244" s="9">
        <f t="shared" si="124"/>
        <v>0</v>
      </c>
      <c r="BT244" s="10">
        <v>19.454518413711252</v>
      </c>
      <c r="BU244" s="9">
        <v>21.696780945238469</v>
      </c>
      <c r="BV244" s="9">
        <f t="shared" si="125"/>
        <v>5.0277412602908447</v>
      </c>
      <c r="BW244" s="10" t="e">
        <v>#N/A</v>
      </c>
      <c r="BX244" s="9">
        <v>21.60818377029657</v>
      </c>
      <c r="BY244" s="9">
        <f t="shared" si="126"/>
        <v>0</v>
      </c>
      <c r="BZ244" s="10" t="e">
        <v>#N/A</v>
      </c>
      <c r="CA244" s="9">
        <v>22.93928518927407</v>
      </c>
      <c r="CB244" s="9">
        <f t="shared" si="127"/>
        <v>0</v>
      </c>
      <c r="CC244" s="10" t="e">
        <v>#N/A</v>
      </c>
      <c r="CD244" s="9">
        <v>22.912628505625271</v>
      </c>
      <c r="CE244" s="9">
        <f t="shared" si="128"/>
        <v>0</v>
      </c>
      <c r="CF244" s="10" t="e">
        <v>#N/A</v>
      </c>
      <c r="CG244" s="9">
        <v>23.083742128727071</v>
      </c>
      <c r="CH244" s="9">
        <f t="shared" si="129"/>
        <v>0</v>
      </c>
      <c r="CI244" s="10" t="e">
        <v>#N/A</v>
      </c>
      <c r="CJ244" s="9">
        <v>22.89367589574427</v>
      </c>
      <c r="CK244" s="9">
        <f t="shared" si="130"/>
        <v>0</v>
      </c>
      <c r="CL244" s="10" t="e">
        <v>#N/A</v>
      </c>
      <c r="CM244" s="9">
        <v>22.694316898638071</v>
      </c>
      <c r="CN244" s="9">
        <f t="shared" si="131"/>
        <v>0</v>
      </c>
      <c r="CO244" s="10">
        <v>21.736691476966509</v>
      </c>
      <c r="CP244" s="9">
        <v>21.30736286385347</v>
      </c>
      <c r="CQ244" s="9">
        <f t="shared" si="132"/>
        <v>0.18432305803756585</v>
      </c>
      <c r="CR244" s="10" t="e">
        <v>#N/A</v>
      </c>
      <c r="CS244" s="9">
        <v>22.98542206359247</v>
      </c>
      <c r="CT244" s="9">
        <f t="shared" si="133"/>
        <v>0</v>
      </c>
      <c r="CU244" s="10" t="e">
        <v>#N/A</v>
      </c>
      <c r="CV244" s="9">
        <v>21.370730946082471</v>
      </c>
      <c r="CW244" s="9">
        <f t="shared" si="134"/>
        <v>0</v>
      </c>
      <c r="CX244" s="10" t="e">
        <v>#N/A</v>
      </c>
      <c r="CY244" s="9">
        <v>21.222606346868169</v>
      </c>
      <c r="CZ244" s="9">
        <f t="shared" si="135"/>
        <v>0</v>
      </c>
      <c r="DA244" s="6"/>
    </row>
    <row r="245" spans="1:105" s="1" customFormat="1" ht="14.4" customHeight="1" x14ac:dyDescent="0.3">
      <c r="A245" s="13" t="s">
        <v>434</v>
      </c>
      <c r="B245" s="13" t="s">
        <v>435</v>
      </c>
      <c r="C245" s="10">
        <v>21.080482562657792</v>
      </c>
      <c r="D245" s="9">
        <v>19.353839487521547</v>
      </c>
      <c r="E245" s="9">
        <f t="shared" si="102"/>
        <v>2.9812963089159483</v>
      </c>
      <c r="F245" s="10" t="e">
        <v>#N/A</v>
      </c>
      <c r="G245" s="9">
        <v>26.187409269385647</v>
      </c>
      <c r="H245" s="9">
        <f t="shared" si="103"/>
        <v>0</v>
      </c>
      <c r="I245" s="10">
        <v>22.02183022783737</v>
      </c>
      <c r="J245" s="9">
        <v>22.381065953452946</v>
      </c>
      <c r="K245" s="9">
        <f t="shared" si="104"/>
        <v>0.12905030655854977</v>
      </c>
      <c r="L245" s="10" t="e">
        <v>#N/A</v>
      </c>
      <c r="M245" s="9">
        <v>23.931768189390752</v>
      </c>
      <c r="N245" s="9">
        <f t="shared" si="105"/>
        <v>0</v>
      </c>
      <c r="O245" s="10">
        <v>22.192984348779113</v>
      </c>
      <c r="P245" s="9">
        <v>22.871949049506348</v>
      </c>
      <c r="Q245" s="9">
        <f t="shared" si="106"/>
        <v>0.46099306483362384</v>
      </c>
      <c r="R245" s="10" t="e">
        <v>#N/A</v>
      </c>
      <c r="S245" s="9">
        <v>24.136067760508553</v>
      </c>
      <c r="T245" s="9">
        <f t="shared" si="107"/>
        <v>0</v>
      </c>
      <c r="U245" s="10" t="e">
        <v>#N/A</v>
      </c>
      <c r="V245" s="9">
        <v>22.711308199319447</v>
      </c>
      <c r="W245" s="9">
        <f t="shared" si="108"/>
        <v>0</v>
      </c>
      <c r="X245" s="10" t="e">
        <v>#N/A</v>
      </c>
      <c r="Y245" s="9">
        <v>23.121326923653349</v>
      </c>
      <c r="Z245" s="9">
        <f t="shared" si="109"/>
        <v>0</v>
      </c>
      <c r="AA245" s="10" t="e">
        <v>#N/A</v>
      </c>
      <c r="AB245" s="9">
        <v>23.255085688981353</v>
      </c>
      <c r="AC245" s="9">
        <f t="shared" si="110"/>
        <v>0</v>
      </c>
      <c r="AD245" s="10" t="e">
        <v>#N/A</v>
      </c>
      <c r="AE245" s="9">
        <v>23.084789136635351</v>
      </c>
      <c r="AF245" s="9">
        <f t="shared" si="111"/>
        <v>0</v>
      </c>
      <c r="AG245" s="10" t="e">
        <v>#N/A</v>
      </c>
      <c r="AH245" s="9">
        <v>27.202370278749655</v>
      </c>
      <c r="AI245" s="9">
        <f t="shared" si="112"/>
        <v>0</v>
      </c>
      <c r="AJ245" s="10" t="e">
        <v>#N/A</v>
      </c>
      <c r="AK245" s="9">
        <v>23.375527562161651</v>
      </c>
      <c r="AL245" s="9">
        <f t="shared" si="113"/>
        <v>0</v>
      </c>
      <c r="AM245" s="10" t="e">
        <v>#N/A</v>
      </c>
      <c r="AN245" s="9">
        <v>22.48159269597965</v>
      </c>
      <c r="AO245" s="9">
        <f t="shared" si="114"/>
        <v>0</v>
      </c>
      <c r="AP245" s="10" t="e">
        <v>#N/A</v>
      </c>
      <c r="AQ245" s="9">
        <v>23.828004057146451</v>
      </c>
      <c r="AR245" s="9">
        <f t="shared" si="115"/>
        <v>0</v>
      </c>
      <c r="AS245" s="10" t="e">
        <v>#N/A</v>
      </c>
      <c r="AT245" s="9">
        <v>24.515681406147849</v>
      </c>
      <c r="AU245" s="9">
        <f t="shared" si="116"/>
        <v>0</v>
      </c>
      <c r="AV245" s="10" t="e">
        <v>#N/A</v>
      </c>
      <c r="AW245" s="9">
        <v>24.468569165103148</v>
      </c>
      <c r="AX245" s="9">
        <f t="shared" si="117"/>
        <v>0</v>
      </c>
      <c r="AY245" s="10" t="e">
        <v>#N/A</v>
      </c>
      <c r="AZ245" s="9">
        <v>24.921345975446748</v>
      </c>
      <c r="BA245" s="9">
        <f t="shared" si="118"/>
        <v>0</v>
      </c>
      <c r="BB245" s="10" t="e">
        <v>#N/A</v>
      </c>
      <c r="BC245" s="9">
        <v>23.408475042578253</v>
      </c>
      <c r="BD245" s="9">
        <f t="shared" si="119"/>
        <v>0</v>
      </c>
      <c r="BE245" s="10" t="e">
        <v>#N/A</v>
      </c>
      <c r="BF245" s="9">
        <v>23.047077043685348</v>
      </c>
      <c r="BG245" s="9">
        <f t="shared" si="120"/>
        <v>0</v>
      </c>
      <c r="BH245" s="10" t="e">
        <v>#N/A</v>
      </c>
      <c r="BI245" s="9">
        <v>22.729644784943048</v>
      </c>
      <c r="BJ245" s="9">
        <f t="shared" si="121"/>
        <v>0</v>
      </c>
      <c r="BK245" s="10" t="e">
        <v>#N/A</v>
      </c>
      <c r="BL245" s="9">
        <v>22.663717157183449</v>
      </c>
      <c r="BM245" s="9">
        <f t="shared" si="122"/>
        <v>0</v>
      </c>
      <c r="BN245" s="10" t="e">
        <v>#N/A</v>
      </c>
      <c r="BO245" s="9">
        <v>22.223600074471449</v>
      </c>
      <c r="BP245" s="9">
        <f t="shared" si="123"/>
        <v>0</v>
      </c>
      <c r="BQ245" s="10" t="e">
        <v>#N/A</v>
      </c>
      <c r="BR245" s="9">
        <v>21.826022488933852</v>
      </c>
      <c r="BS245" s="9">
        <f t="shared" si="124"/>
        <v>0</v>
      </c>
      <c r="BT245" s="10">
        <v>21.223110996775915</v>
      </c>
      <c r="BU245" s="9">
        <v>21.581417444153146</v>
      </c>
      <c r="BV245" s="9">
        <f t="shared" si="125"/>
        <v>0.12838351023209243</v>
      </c>
      <c r="BW245" s="10" t="e">
        <v>#N/A</v>
      </c>
      <c r="BX245" s="9">
        <v>21.46991572437355</v>
      </c>
      <c r="BY245" s="9">
        <f t="shared" si="126"/>
        <v>0</v>
      </c>
      <c r="BZ245" s="10" t="e">
        <v>#N/A</v>
      </c>
      <c r="CA245" s="9">
        <v>22.894639845919052</v>
      </c>
      <c r="CB245" s="9">
        <f t="shared" si="127"/>
        <v>0</v>
      </c>
      <c r="CC245" s="10" t="e">
        <v>#N/A</v>
      </c>
      <c r="CD245" s="9">
        <v>22.805505673000951</v>
      </c>
      <c r="CE245" s="9">
        <f t="shared" si="128"/>
        <v>0</v>
      </c>
      <c r="CF245" s="10" t="e">
        <v>#N/A</v>
      </c>
      <c r="CG245" s="9">
        <v>22.982669023219053</v>
      </c>
      <c r="CH245" s="9">
        <f t="shared" si="129"/>
        <v>0</v>
      </c>
      <c r="CI245" s="10" t="e">
        <v>#N/A</v>
      </c>
      <c r="CJ245" s="9">
        <v>22.819352004577148</v>
      </c>
      <c r="CK245" s="9">
        <f t="shared" si="130"/>
        <v>0</v>
      </c>
      <c r="CL245" s="10" t="e">
        <v>#N/A</v>
      </c>
      <c r="CM245" s="9">
        <v>22.633458114325549</v>
      </c>
      <c r="CN245" s="9">
        <f t="shared" si="131"/>
        <v>0</v>
      </c>
      <c r="CO245" s="10">
        <v>21.109124020144172</v>
      </c>
      <c r="CP245" s="9">
        <v>21.195763250177151</v>
      </c>
      <c r="CQ245" s="9">
        <f t="shared" si="132"/>
        <v>7.506356180707492E-3</v>
      </c>
      <c r="CR245" s="10" t="e">
        <v>#N/A</v>
      </c>
      <c r="CS245" s="9">
        <v>22.863417992573851</v>
      </c>
      <c r="CT245" s="9">
        <f t="shared" si="133"/>
        <v>0</v>
      </c>
      <c r="CU245" s="10">
        <v>20.044049274732807</v>
      </c>
      <c r="CV245" s="9">
        <v>21.258666587178652</v>
      </c>
      <c r="CW245" s="9">
        <f t="shared" si="134"/>
        <v>1.4752952156931691</v>
      </c>
      <c r="CX245" s="10" t="e">
        <v>#N/A</v>
      </c>
      <c r="CY245" s="9">
        <v>21.106261666802148</v>
      </c>
      <c r="CZ245" s="9">
        <f t="shared" si="135"/>
        <v>0</v>
      </c>
      <c r="DA245" s="6"/>
    </row>
    <row r="246" spans="1:105" s="1" customFormat="1" ht="14.4" customHeight="1" x14ac:dyDescent="0.3">
      <c r="A246" s="13" t="s">
        <v>436</v>
      </c>
      <c r="B246" s="13" t="s">
        <v>437</v>
      </c>
      <c r="C246" s="10">
        <v>30.733574983771998</v>
      </c>
      <c r="D246" s="9">
        <v>29.710424797585468</v>
      </c>
      <c r="E246" s="9">
        <f t="shared" si="102"/>
        <v>1.046836303493532</v>
      </c>
      <c r="F246" s="10">
        <v>32.216910698600429</v>
      </c>
      <c r="G246" s="9">
        <v>35.828109488321573</v>
      </c>
      <c r="H246" s="9">
        <f t="shared" si="103"/>
        <v>13.040756698883452</v>
      </c>
      <c r="I246" s="10">
        <v>33.260950836345046</v>
      </c>
      <c r="J246" s="9">
        <v>34.455011941561374</v>
      </c>
      <c r="K246" s="9">
        <f t="shared" si="104"/>
        <v>1.425781922990438</v>
      </c>
      <c r="L246" s="10" t="e">
        <v>#N/A</v>
      </c>
      <c r="M246" s="9">
        <v>36.088545975249673</v>
      </c>
      <c r="N246" s="9">
        <f t="shared" si="105"/>
        <v>0</v>
      </c>
      <c r="O246" s="10">
        <v>34.91544067211521</v>
      </c>
      <c r="P246" s="9">
        <v>34.89735951274227</v>
      </c>
      <c r="Q246" s="9">
        <f t="shared" si="106"/>
        <v>3.2692832426966297E-4</v>
      </c>
      <c r="R246" s="10">
        <v>30.859088005795943</v>
      </c>
      <c r="S246" s="9">
        <v>33.746241505376872</v>
      </c>
      <c r="T246" s="9">
        <f t="shared" si="107"/>
        <v>8.3356553301424068</v>
      </c>
      <c r="U246" s="10">
        <v>30.294279406688201</v>
      </c>
      <c r="V246" s="9">
        <v>33.842147990390572</v>
      </c>
      <c r="W246" s="9">
        <f t="shared" si="108"/>
        <v>12.587371487222269</v>
      </c>
      <c r="X246" s="10">
        <v>34.344926935642746</v>
      </c>
      <c r="Y246" s="9">
        <v>33.91690951076697</v>
      </c>
      <c r="Z246" s="9">
        <f t="shared" si="109"/>
        <v>0.18319891599729055</v>
      </c>
      <c r="AA246" s="10" t="e">
        <v>#N/A</v>
      </c>
      <c r="AB246" s="9">
        <v>34.399170975086768</v>
      </c>
      <c r="AC246" s="9">
        <f t="shared" si="110"/>
        <v>0</v>
      </c>
      <c r="AD246" s="10" t="e">
        <v>#N/A</v>
      </c>
      <c r="AE246" s="9">
        <v>34.058384401891971</v>
      </c>
      <c r="AF246" s="9">
        <f t="shared" si="111"/>
        <v>0</v>
      </c>
      <c r="AG246" s="10" t="e">
        <v>#N/A</v>
      </c>
      <c r="AH246" s="9">
        <v>36.189505522077873</v>
      </c>
      <c r="AI246" s="9">
        <f t="shared" si="112"/>
        <v>0</v>
      </c>
      <c r="AJ246" s="10">
        <v>34.687235177526219</v>
      </c>
      <c r="AK246" s="9">
        <v>34.847270053077871</v>
      </c>
      <c r="AL246" s="9">
        <f t="shared" si="113"/>
        <v>2.5611161392832767E-2</v>
      </c>
      <c r="AM246" s="10" t="e">
        <v>#N/A</v>
      </c>
      <c r="AN246" s="9">
        <v>33.577429156933668</v>
      </c>
      <c r="AO246" s="9">
        <f t="shared" si="114"/>
        <v>0</v>
      </c>
      <c r="AP246" s="10" t="e">
        <v>#N/A</v>
      </c>
      <c r="AQ246" s="9">
        <v>33.660396046065173</v>
      </c>
      <c r="AR246" s="9">
        <f t="shared" si="115"/>
        <v>0</v>
      </c>
      <c r="AS246" s="10" t="e">
        <v>#N/A</v>
      </c>
      <c r="AT246" s="9">
        <v>34.061857281708271</v>
      </c>
      <c r="AU246" s="9">
        <f t="shared" si="116"/>
        <v>0</v>
      </c>
      <c r="AV246" s="10" t="e">
        <v>#N/A</v>
      </c>
      <c r="AW246" s="9">
        <v>33.713026331481167</v>
      </c>
      <c r="AX246" s="9">
        <f t="shared" si="117"/>
        <v>0</v>
      </c>
      <c r="AY246" s="10">
        <v>27.065171658254012</v>
      </c>
      <c r="AZ246" s="9">
        <v>33.053471577075769</v>
      </c>
      <c r="BA246" s="9">
        <f t="shared" si="118"/>
        <v>35.859735917760652</v>
      </c>
      <c r="BB246" s="10">
        <v>27.915237125597994</v>
      </c>
      <c r="BC246" s="9">
        <v>32.303872144784272</v>
      </c>
      <c r="BD246" s="9">
        <f t="shared" si="119"/>
        <v>19.260117331628145</v>
      </c>
      <c r="BE246" s="10">
        <v>27.823954927762404</v>
      </c>
      <c r="BF246" s="9">
        <v>32.24595021468047</v>
      </c>
      <c r="BG246" s="9">
        <f t="shared" si="120"/>
        <v>19.554042317525582</v>
      </c>
      <c r="BH246" s="10">
        <v>28.303186466399271</v>
      </c>
      <c r="BI246" s="9">
        <v>32.027763507798269</v>
      </c>
      <c r="BJ246" s="9">
        <f t="shared" si="121"/>
        <v>13.872474137316514</v>
      </c>
      <c r="BK246" s="10">
        <v>28.816648829224494</v>
      </c>
      <c r="BL246" s="9">
        <v>31.920532281010473</v>
      </c>
      <c r="BM246" s="9">
        <f t="shared" si="122"/>
        <v>9.6340924822708445</v>
      </c>
      <c r="BN246" s="10">
        <v>29.255944406308299</v>
      </c>
      <c r="BO246" s="9">
        <v>31.47724753235417</v>
      </c>
      <c r="BP246" s="9">
        <f t="shared" si="123"/>
        <v>4.9341875777811603</v>
      </c>
      <c r="BQ246" s="10">
        <v>30.151650972570078</v>
      </c>
      <c r="BR246" s="9">
        <v>31.268124012618472</v>
      </c>
      <c r="BS246" s="9">
        <f t="shared" si="124"/>
        <v>1.2465120491549027</v>
      </c>
      <c r="BT246" s="10">
        <v>29.495560175626739</v>
      </c>
      <c r="BU246" s="9">
        <v>31.035200659315272</v>
      </c>
      <c r="BV246" s="9">
        <f t="shared" si="125"/>
        <v>2.3704928190126604</v>
      </c>
      <c r="BW246" s="10" t="e">
        <v>#N/A</v>
      </c>
      <c r="BX246" s="9">
        <v>31.00129445297577</v>
      </c>
      <c r="BY246" s="9">
        <f t="shared" si="126"/>
        <v>0</v>
      </c>
      <c r="BZ246" s="10">
        <v>26.916838086771168</v>
      </c>
      <c r="CA246" s="9">
        <v>32.24698588022347</v>
      </c>
      <c r="CB246" s="9">
        <f t="shared" si="127"/>
        <v>28.410475500044438</v>
      </c>
      <c r="CC246" s="10">
        <v>27.441710724325848</v>
      </c>
      <c r="CD246" s="9">
        <v>32.429758027669074</v>
      </c>
      <c r="CE246" s="9">
        <f t="shared" si="128"/>
        <v>24.880615900389628</v>
      </c>
      <c r="CF246" s="10">
        <v>26.585940119617138</v>
      </c>
      <c r="CG246" s="9">
        <v>32.439319714880469</v>
      </c>
      <c r="CH246" s="9">
        <f t="shared" si="129"/>
        <v>34.262052686245113</v>
      </c>
      <c r="CI246" s="10" t="e">
        <v>#N/A</v>
      </c>
      <c r="CJ246" s="9">
        <v>32.291395712487869</v>
      </c>
      <c r="CK246" s="9">
        <f t="shared" si="130"/>
        <v>0</v>
      </c>
      <c r="CL246" s="10">
        <v>27.441710724325848</v>
      </c>
      <c r="CM246" s="9">
        <v>31.785011444215769</v>
      </c>
      <c r="CN246" s="9">
        <f t="shared" si="131"/>
        <v>18.864261143396309</v>
      </c>
      <c r="CO246" s="10">
        <v>28.406098459957494</v>
      </c>
      <c r="CP246" s="9">
        <v>31.461161094258671</v>
      </c>
      <c r="CQ246" s="9">
        <f t="shared" si="132"/>
        <v>9.333407699503244</v>
      </c>
      <c r="CR246" s="10">
        <v>33.888515946464764</v>
      </c>
      <c r="CS246" s="9">
        <v>33.642744206328473</v>
      </c>
      <c r="CT246" s="9">
        <f t="shared" si="133"/>
        <v>6.0403748249620713E-2</v>
      </c>
      <c r="CU246" s="10">
        <v>28.925046439154269</v>
      </c>
      <c r="CV246" s="9">
        <v>31.635399716086873</v>
      </c>
      <c r="CW246" s="9">
        <f t="shared" si="134"/>
        <v>7.3460148857793071</v>
      </c>
      <c r="CX246" s="10" t="e">
        <v>#N/A</v>
      </c>
      <c r="CY246" s="9">
        <v>32.84295861727437</v>
      </c>
      <c r="CZ246" s="9">
        <f t="shared" si="135"/>
        <v>0</v>
      </c>
      <c r="DA246" s="6"/>
    </row>
    <row r="247" spans="1:105" s="1" customFormat="1" ht="14.4" customHeight="1" x14ac:dyDescent="0.3">
      <c r="A247" s="13" t="s">
        <v>438</v>
      </c>
      <c r="B247" s="13" t="s">
        <v>439</v>
      </c>
      <c r="C247" s="10">
        <v>37.368649738946836</v>
      </c>
      <c r="D247" s="9">
        <v>44.011194745546803</v>
      </c>
      <c r="E247" s="9">
        <f t="shared" si="102"/>
        <v>44.123404164706152</v>
      </c>
      <c r="F247" s="10" t="e">
        <v>#N/A</v>
      </c>
      <c r="G247" s="9">
        <v>49.717257049653504</v>
      </c>
      <c r="H247" s="9">
        <f t="shared" si="103"/>
        <v>0</v>
      </c>
      <c r="I247" s="10" t="e">
        <v>#N/A</v>
      </c>
      <c r="J247" s="9">
        <v>49.017112547948599</v>
      </c>
      <c r="K247" s="9">
        <f t="shared" si="104"/>
        <v>0</v>
      </c>
      <c r="L247" s="10" t="e">
        <v>#N/A</v>
      </c>
      <c r="M247" s="9">
        <v>50.207104273909501</v>
      </c>
      <c r="N247" s="9">
        <f t="shared" si="105"/>
        <v>0</v>
      </c>
      <c r="O247" s="10" t="e">
        <v>#N/A</v>
      </c>
      <c r="P247" s="9">
        <v>49.164852212468702</v>
      </c>
      <c r="Q247" s="9">
        <f t="shared" si="106"/>
        <v>0</v>
      </c>
      <c r="R247" s="10" t="e">
        <v>#N/A</v>
      </c>
      <c r="S247" s="9">
        <v>47.784616586689104</v>
      </c>
      <c r="T247" s="9">
        <f t="shared" si="107"/>
        <v>0</v>
      </c>
      <c r="U247" s="10" t="e">
        <v>#N/A</v>
      </c>
      <c r="V247" s="9">
        <v>46.531625236552699</v>
      </c>
      <c r="W247" s="9">
        <f t="shared" si="108"/>
        <v>0</v>
      </c>
      <c r="X247" s="10" t="e">
        <v>#N/A</v>
      </c>
      <c r="Y247" s="9">
        <v>47.8393279216629</v>
      </c>
      <c r="Z247" s="9">
        <f t="shared" si="109"/>
        <v>0</v>
      </c>
      <c r="AA247" s="10" t="e">
        <v>#N/A</v>
      </c>
      <c r="AB247" s="9">
        <v>47.663381015426204</v>
      </c>
      <c r="AC247" s="9">
        <f t="shared" si="110"/>
        <v>0</v>
      </c>
      <c r="AD247" s="10" t="e">
        <v>#N/A</v>
      </c>
      <c r="AE247" s="9">
        <v>47.515478077521699</v>
      </c>
      <c r="AF247" s="9">
        <f t="shared" si="111"/>
        <v>0</v>
      </c>
      <c r="AG247" s="10" t="e">
        <v>#N/A</v>
      </c>
      <c r="AH247" s="9">
        <v>49.928260619128501</v>
      </c>
      <c r="AI247" s="9">
        <f t="shared" si="112"/>
        <v>0</v>
      </c>
      <c r="AJ247" s="10" t="e">
        <v>#N/A</v>
      </c>
      <c r="AK247" s="9">
        <v>48.310456396319601</v>
      </c>
      <c r="AL247" s="9">
        <f t="shared" si="113"/>
        <v>0</v>
      </c>
      <c r="AM247" s="10" t="e">
        <v>#N/A</v>
      </c>
      <c r="AN247" s="9">
        <v>47.679344300367198</v>
      </c>
      <c r="AO247" s="9">
        <f t="shared" si="114"/>
        <v>0</v>
      </c>
      <c r="AP247" s="10" t="e">
        <v>#N/A</v>
      </c>
      <c r="AQ247" s="9">
        <v>46.683807719178503</v>
      </c>
      <c r="AR247" s="9">
        <f t="shared" si="115"/>
        <v>0</v>
      </c>
      <c r="AS247" s="10" t="e">
        <v>#N/A</v>
      </c>
      <c r="AT247" s="9">
        <v>47.508274881073298</v>
      </c>
      <c r="AU247" s="9">
        <f t="shared" si="116"/>
        <v>0</v>
      </c>
      <c r="AV247" s="10" t="e">
        <v>#N/A</v>
      </c>
      <c r="AW247" s="9">
        <v>47.332327612449703</v>
      </c>
      <c r="AX247" s="9">
        <f t="shared" si="117"/>
        <v>0</v>
      </c>
      <c r="AY247" s="10" t="e">
        <v>#N/A</v>
      </c>
      <c r="AZ247" s="9">
        <v>45.257598795259803</v>
      </c>
      <c r="BA247" s="9">
        <f t="shared" si="118"/>
        <v>0</v>
      </c>
      <c r="BB247" s="10" t="e">
        <v>#N/A</v>
      </c>
      <c r="BC247" s="9">
        <v>44.961955659086499</v>
      </c>
      <c r="BD247" s="9">
        <f t="shared" si="119"/>
        <v>0</v>
      </c>
      <c r="BE247" s="10" t="e">
        <v>#N/A</v>
      </c>
      <c r="BF247" s="9">
        <v>45.2209820688078</v>
      </c>
      <c r="BG247" s="9">
        <f t="shared" si="120"/>
        <v>0</v>
      </c>
      <c r="BH247" s="10" t="e">
        <v>#N/A</v>
      </c>
      <c r="BI247" s="9">
        <v>45.200697537198799</v>
      </c>
      <c r="BJ247" s="9">
        <f t="shared" si="121"/>
        <v>0</v>
      </c>
      <c r="BK247" s="10" t="e">
        <v>#N/A</v>
      </c>
      <c r="BL247" s="9">
        <v>45.2745864532938</v>
      </c>
      <c r="BM247" s="9">
        <f t="shared" si="122"/>
        <v>0</v>
      </c>
      <c r="BN247" s="10" t="e">
        <v>#N/A</v>
      </c>
      <c r="BO247" s="9">
        <v>44.857214673365803</v>
      </c>
      <c r="BP247" s="9">
        <f t="shared" si="123"/>
        <v>0</v>
      </c>
      <c r="BQ247" s="10" t="e">
        <v>#N/A</v>
      </c>
      <c r="BR247" s="9">
        <v>44.703013776089698</v>
      </c>
      <c r="BS247" s="9">
        <f t="shared" si="124"/>
        <v>0</v>
      </c>
      <c r="BT247" s="10" t="e">
        <v>#N/A</v>
      </c>
      <c r="BU247" s="9">
        <v>44.503304112828403</v>
      </c>
      <c r="BV247" s="9">
        <f t="shared" si="125"/>
        <v>0</v>
      </c>
      <c r="BW247" s="10" t="e">
        <v>#N/A</v>
      </c>
      <c r="BX247" s="9">
        <v>44.6508875814581</v>
      </c>
      <c r="BY247" s="9">
        <f t="shared" si="126"/>
        <v>0</v>
      </c>
      <c r="BZ247" s="10" t="e">
        <v>#N/A</v>
      </c>
      <c r="CA247" s="9">
        <v>45.202250296478304</v>
      </c>
      <c r="CB247" s="9">
        <f t="shared" si="127"/>
        <v>0</v>
      </c>
      <c r="CC247" s="10" t="e">
        <v>#N/A</v>
      </c>
      <c r="CD247" s="9">
        <v>45.797547089224899</v>
      </c>
      <c r="CE247" s="9">
        <f t="shared" si="128"/>
        <v>0</v>
      </c>
      <c r="CF247" s="10" t="e">
        <v>#N/A</v>
      </c>
      <c r="CG247" s="9">
        <v>45.887989033373401</v>
      </c>
      <c r="CH247" s="9">
        <f t="shared" si="129"/>
        <v>0</v>
      </c>
      <c r="CI247" s="10" t="e">
        <v>#N/A</v>
      </c>
      <c r="CJ247" s="9">
        <v>45.337226389876598</v>
      </c>
      <c r="CK247" s="9">
        <f t="shared" si="130"/>
        <v>0</v>
      </c>
      <c r="CL247" s="10" t="e">
        <v>#N/A</v>
      </c>
      <c r="CM247" s="9">
        <v>45.098898173055204</v>
      </c>
      <c r="CN247" s="9">
        <f t="shared" si="131"/>
        <v>0</v>
      </c>
      <c r="CO247" s="10" t="e">
        <v>#N/A</v>
      </c>
      <c r="CP247" s="9">
        <v>45.690691530277903</v>
      </c>
      <c r="CQ247" s="9">
        <f t="shared" si="132"/>
        <v>0</v>
      </c>
      <c r="CR247" s="10" t="e">
        <v>#N/A</v>
      </c>
      <c r="CS247" s="9">
        <v>47.541386150638601</v>
      </c>
      <c r="CT247" s="9">
        <f t="shared" si="133"/>
        <v>0</v>
      </c>
      <c r="CU247" s="10" t="e">
        <v>#N/A</v>
      </c>
      <c r="CV247" s="9">
        <v>45.835075477331799</v>
      </c>
      <c r="CW247" s="9">
        <f t="shared" si="134"/>
        <v>0</v>
      </c>
      <c r="CX247" s="10" t="e">
        <v>#N/A</v>
      </c>
      <c r="CY247" s="9">
        <v>47.399601847652598</v>
      </c>
      <c r="CZ247" s="9">
        <f t="shared" si="135"/>
        <v>0</v>
      </c>
      <c r="DA247" s="6"/>
    </row>
    <row r="248" spans="1:105" s="1" customFormat="1" ht="14.4" customHeight="1" x14ac:dyDescent="0.3">
      <c r="A248" s="13" t="s">
        <v>440</v>
      </c>
      <c r="B248" s="13" t="s">
        <v>441</v>
      </c>
      <c r="C248" s="10">
        <v>23.727666299890064</v>
      </c>
      <c r="D248" s="9">
        <v>22.14042486762737</v>
      </c>
      <c r="E248" s="9">
        <f t="shared" si="102"/>
        <v>2.5193353642913277</v>
      </c>
      <c r="F248" s="10">
        <v>26.015426383144668</v>
      </c>
      <c r="G248" s="9">
        <v>26.938391252155171</v>
      </c>
      <c r="H248" s="9">
        <f t="shared" si="103"/>
        <v>0.85186414942757493</v>
      </c>
      <c r="I248" s="10">
        <v>27.099402482442361</v>
      </c>
      <c r="J248" s="9">
        <v>27.05498764841537</v>
      </c>
      <c r="K248" s="9">
        <f t="shared" si="104"/>
        <v>1.9726774816451755E-3</v>
      </c>
      <c r="L248" s="10" t="e">
        <v>#N/A</v>
      </c>
      <c r="M248" s="9">
        <v>28.622224801879767</v>
      </c>
      <c r="N248" s="9">
        <f t="shared" si="105"/>
        <v>0</v>
      </c>
      <c r="O248" s="10">
        <v>27.955173087151071</v>
      </c>
      <c r="P248" s="9">
        <v>27.551480527767168</v>
      </c>
      <c r="Q248" s="9">
        <f t="shared" si="106"/>
        <v>0.16296768250192545</v>
      </c>
      <c r="R248" s="10">
        <v>25.216707152083213</v>
      </c>
      <c r="S248" s="9">
        <v>25.358260621587867</v>
      </c>
      <c r="T248" s="9">
        <f t="shared" si="107"/>
        <v>2.003738472880497E-2</v>
      </c>
      <c r="U248" s="10">
        <v>23.790422810902033</v>
      </c>
      <c r="V248" s="9">
        <v>27.309389941887673</v>
      </c>
      <c r="W248" s="9">
        <f t="shared" si="108"/>
        <v>12.383129668957308</v>
      </c>
      <c r="X248" s="10" t="e">
        <v>#N/A</v>
      </c>
      <c r="Y248" s="9">
        <v>26.137269206338374</v>
      </c>
      <c r="Z248" s="9">
        <f t="shared" si="109"/>
        <v>0</v>
      </c>
      <c r="AA248" s="10">
        <v>25.673118141261181</v>
      </c>
      <c r="AB248" s="9">
        <v>27.441368231320268</v>
      </c>
      <c r="AC248" s="9">
        <f t="shared" si="110"/>
        <v>3.1267083809939709</v>
      </c>
      <c r="AD248" s="10">
        <v>26.300683251380899</v>
      </c>
      <c r="AE248" s="9">
        <v>27.000227933298774</v>
      </c>
      <c r="AF248" s="9">
        <f t="shared" si="111"/>
        <v>0.48936276199958029</v>
      </c>
      <c r="AG248" s="10">
        <v>28.069275834445566</v>
      </c>
      <c r="AH248" s="9">
        <v>26.623247564203673</v>
      </c>
      <c r="AI248" s="9">
        <f t="shared" si="112"/>
        <v>2.0909977583387609</v>
      </c>
      <c r="AJ248" s="10">
        <v>27.72696759256208</v>
      </c>
      <c r="AK248" s="9">
        <v>27.318767988096369</v>
      </c>
      <c r="AL248" s="9">
        <f t="shared" si="113"/>
        <v>0.16662691708596292</v>
      </c>
      <c r="AM248" s="10" t="e">
        <v>#N/A</v>
      </c>
      <c r="AN248" s="9">
        <v>25.960684116193271</v>
      </c>
      <c r="AO248" s="9">
        <f t="shared" si="114"/>
        <v>0</v>
      </c>
      <c r="AP248" s="10" t="e">
        <v>#N/A</v>
      </c>
      <c r="AQ248" s="9">
        <v>25.997884544407974</v>
      </c>
      <c r="AR248" s="9">
        <f t="shared" si="115"/>
        <v>0</v>
      </c>
      <c r="AS248" s="10" t="e">
        <v>#N/A</v>
      </c>
      <c r="AT248" s="9">
        <v>25.898577035232272</v>
      </c>
      <c r="AU248" s="9">
        <f t="shared" si="116"/>
        <v>0</v>
      </c>
      <c r="AV248" s="10" t="e">
        <v>#N/A</v>
      </c>
      <c r="AW248" s="9">
        <v>25.308485604636473</v>
      </c>
      <c r="AX248" s="9">
        <f t="shared" si="117"/>
        <v>0</v>
      </c>
      <c r="AY248" s="10">
        <v>21.166059623128664</v>
      </c>
      <c r="AZ248" s="9">
        <v>24.706155330884972</v>
      </c>
      <c r="BA248" s="9">
        <f t="shared" si="118"/>
        <v>12.532277620074634</v>
      </c>
      <c r="BB248" s="10">
        <v>21.930548030001777</v>
      </c>
      <c r="BC248" s="9">
        <v>24.627883120423871</v>
      </c>
      <c r="BD248" s="9">
        <f t="shared" si="119"/>
        <v>7.2756165900223637</v>
      </c>
      <c r="BE248" s="10">
        <v>22.478241217015348</v>
      </c>
      <c r="BF248" s="9">
        <v>24.672922490935669</v>
      </c>
      <c r="BG248" s="9">
        <f t="shared" si="120"/>
        <v>4.8166258940965196</v>
      </c>
      <c r="BH248" s="10">
        <v>22.797728909439936</v>
      </c>
      <c r="BI248" s="9">
        <v>24.492886607352272</v>
      </c>
      <c r="BJ248" s="9">
        <f t="shared" si="121"/>
        <v>2.8735596207914504</v>
      </c>
      <c r="BK248" s="10">
        <v>23.117216601864516</v>
      </c>
      <c r="BL248" s="9">
        <v>24.27540653961697</v>
      </c>
      <c r="BM248" s="9">
        <f t="shared" si="122"/>
        <v>1.3414039319110322</v>
      </c>
      <c r="BN248" s="10">
        <v>23.299780997535709</v>
      </c>
      <c r="BO248" s="9">
        <v>23.92825228043057</v>
      </c>
      <c r="BP248" s="9">
        <f t="shared" si="123"/>
        <v>0.39497615342351194</v>
      </c>
      <c r="BQ248" s="10">
        <v>23.408178607465477</v>
      </c>
      <c r="BR248" s="9">
        <v>23.84260537743787</v>
      </c>
      <c r="BS248" s="9">
        <f t="shared" si="124"/>
        <v>0.18872661846864699</v>
      </c>
      <c r="BT248" s="10">
        <v>22.820549458898828</v>
      </c>
      <c r="BU248" s="9">
        <v>23.64404709936867</v>
      </c>
      <c r="BV248" s="9">
        <f t="shared" si="125"/>
        <v>0.67814836385939747</v>
      </c>
      <c r="BW248" s="10">
        <v>23.61926868996029</v>
      </c>
      <c r="BX248" s="9">
        <v>23.450874613851372</v>
      </c>
      <c r="BY248" s="9">
        <f t="shared" si="126"/>
        <v>2.8356564868575913E-2</v>
      </c>
      <c r="BZ248" s="10">
        <v>21.85067610689563</v>
      </c>
      <c r="CA248" s="9">
        <v>24.798939114960667</v>
      </c>
      <c r="CB248" s="9">
        <f t="shared" si="127"/>
        <v>8.6922547647247033</v>
      </c>
      <c r="CC248" s="10">
        <v>22.192984348779117</v>
      </c>
      <c r="CD248" s="9">
        <v>24.77533161587737</v>
      </c>
      <c r="CE248" s="9">
        <f t="shared" si="128"/>
        <v>6.6685174078898175</v>
      </c>
      <c r="CF248" s="10">
        <v>21.964778854190126</v>
      </c>
      <c r="CG248" s="9">
        <v>24.64291296756867</v>
      </c>
      <c r="CH248" s="9">
        <f t="shared" si="129"/>
        <v>7.172402329241879</v>
      </c>
      <c r="CI248" s="10">
        <v>21.907727480542878</v>
      </c>
      <c r="CJ248" s="9">
        <v>24.76016724630357</v>
      </c>
      <c r="CK248" s="9">
        <f t="shared" si="130"/>
        <v>8.1364126172929154</v>
      </c>
      <c r="CL248" s="10">
        <v>22.078881601484621</v>
      </c>
      <c r="CM248" s="9">
        <v>24.13805261384627</v>
      </c>
      <c r="CN248" s="9">
        <f t="shared" si="131"/>
        <v>4.2401852581504968</v>
      </c>
      <c r="CO248" s="10">
        <v>23.876169225078879</v>
      </c>
      <c r="CP248" s="9">
        <v>23.929779718287669</v>
      </c>
      <c r="CQ248" s="9">
        <f t="shared" si="132"/>
        <v>2.8740849820897388E-3</v>
      </c>
      <c r="CR248" s="10" t="e">
        <v>#N/A</v>
      </c>
      <c r="CS248" s="9">
        <v>25.81882513648177</v>
      </c>
      <c r="CT248" s="9">
        <f t="shared" si="133"/>
        <v>0</v>
      </c>
      <c r="CU248" s="10">
        <v>24.20119270116221</v>
      </c>
      <c r="CV248" s="9">
        <v>24.162103723573772</v>
      </c>
      <c r="CW248" s="9">
        <f t="shared" si="134"/>
        <v>1.5279481689094248E-3</v>
      </c>
      <c r="CX248" s="10" t="e">
        <v>#N/A</v>
      </c>
      <c r="CY248" s="9">
        <v>25.412171256058372</v>
      </c>
      <c r="CZ248" s="9">
        <f t="shared" si="135"/>
        <v>0</v>
      </c>
      <c r="DA248" s="6"/>
    </row>
    <row r="249" spans="1:105" s="1" customFormat="1" ht="14.4" customHeight="1" x14ac:dyDescent="0.3">
      <c r="A249" s="13" t="s">
        <v>442</v>
      </c>
      <c r="B249" s="13" t="s">
        <v>443</v>
      </c>
      <c r="C249" s="10">
        <v>25.513374295048891</v>
      </c>
      <c r="D249" s="9">
        <v>26.00901923200643</v>
      </c>
      <c r="E249" s="9">
        <f t="shared" si="102"/>
        <v>0.24566390353164333</v>
      </c>
      <c r="F249" s="10" t="e">
        <v>#N/A</v>
      </c>
      <c r="G249" s="9">
        <v>31.307265605309532</v>
      </c>
      <c r="H249" s="9">
        <f t="shared" si="103"/>
        <v>0</v>
      </c>
      <c r="I249" s="10" t="e">
        <v>#N/A</v>
      </c>
      <c r="J249" s="9">
        <v>30.739228032022233</v>
      </c>
      <c r="K249" s="9">
        <f t="shared" si="104"/>
        <v>0</v>
      </c>
      <c r="L249" s="10" t="e">
        <v>#N/A</v>
      </c>
      <c r="M249" s="9">
        <v>32.327589896460729</v>
      </c>
      <c r="N249" s="9">
        <f t="shared" si="105"/>
        <v>0</v>
      </c>
      <c r="O249" s="10" t="e">
        <v>#N/A</v>
      </c>
      <c r="P249" s="9">
        <v>31.204627443918234</v>
      </c>
      <c r="Q249" s="9">
        <f t="shared" si="106"/>
        <v>0</v>
      </c>
      <c r="R249" s="10" t="e">
        <v>#N/A</v>
      </c>
      <c r="S249" s="9">
        <v>29.491208102213228</v>
      </c>
      <c r="T249" s="9">
        <f t="shared" si="107"/>
        <v>0</v>
      </c>
      <c r="U249" s="10">
        <v>26.64299149326439</v>
      </c>
      <c r="V249" s="9">
        <v>30.406047127329032</v>
      </c>
      <c r="W249" s="9">
        <f t="shared" si="108"/>
        <v>14.160587705065646</v>
      </c>
      <c r="X249" s="10" t="e">
        <v>#N/A</v>
      </c>
      <c r="Y249" s="9">
        <v>30.048128740430535</v>
      </c>
      <c r="Z249" s="9">
        <f t="shared" si="109"/>
        <v>0</v>
      </c>
      <c r="AA249" s="10" t="e">
        <v>#N/A</v>
      </c>
      <c r="AB249" s="9">
        <v>30.738287459856728</v>
      </c>
      <c r="AC249" s="9">
        <f t="shared" si="110"/>
        <v>0</v>
      </c>
      <c r="AD249" s="10" t="e">
        <v>#N/A</v>
      </c>
      <c r="AE249" s="9">
        <v>30.366482515352629</v>
      </c>
      <c r="AF249" s="9">
        <f t="shared" si="111"/>
        <v>0</v>
      </c>
      <c r="AG249" s="10" t="e">
        <v>#N/A</v>
      </c>
      <c r="AH249" s="9">
        <v>31.296816307479929</v>
      </c>
      <c r="AI249" s="9">
        <f t="shared" si="112"/>
        <v>0</v>
      </c>
      <c r="AJ249" s="10" t="e">
        <v>#N/A</v>
      </c>
      <c r="AK249" s="9">
        <v>31.051640920351829</v>
      </c>
      <c r="AL249" s="9">
        <f t="shared" si="113"/>
        <v>0</v>
      </c>
      <c r="AM249" s="10" t="e">
        <v>#N/A</v>
      </c>
      <c r="AN249" s="9">
        <v>29.79706726738263</v>
      </c>
      <c r="AO249" s="9">
        <f t="shared" si="114"/>
        <v>0</v>
      </c>
      <c r="AP249" s="10" t="e">
        <v>#N/A</v>
      </c>
      <c r="AQ249" s="9">
        <v>29.635513406956633</v>
      </c>
      <c r="AR249" s="9">
        <f t="shared" si="115"/>
        <v>0</v>
      </c>
      <c r="AS249" s="10" t="e">
        <v>#N/A</v>
      </c>
      <c r="AT249" s="9">
        <v>29.832468072270629</v>
      </c>
      <c r="AU249" s="9">
        <f t="shared" si="116"/>
        <v>0</v>
      </c>
      <c r="AV249" s="10" t="e">
        <v>#N/A</v>
      </c>
      <c r="AW249" s="9">
        <v>29.389782771596529</v>
      </c>
      <c r="AX249" s="9">
        <f t="shared" si="117"/>
        <v>0</v>
      </c>
      <c r="AY249" s="10">
        <v>23.031639541393645</v>
      </c>
      <c r="AZ249" s="9">
        <v>28.73114731613893</v>
      </c>
      <c r="BA249" s="9">
        <f t="shared" si="118"/>
        <v>32.484388874381956</v>
      </c>
      <c r="BB249" s="10">
        <v>23.373947783277124</v>
      </c>
      <c r="BC249" s="9">
        <v>28.308097717056235</v>
      </c>
      <c r="BD249" s="9">
        <f t="shared" si="119"/>
        <v>24.345835569012401</v>
      </c>
      <c r="BE249" s="10">
        <v>24.018628305491021</v>
      </c>
      <c r="BF249" s="9">
        <v>28.31362768721803</v>
      </c>
      <c r="BG249" s="9">
        <f t="shared" si="120"/>
        <v>18.447019689035397</v>
      </c>
      <c r="BH249" s="10">
        <v>24.298180036362531</v>
      </c>
      <c r="BI249" s="9">
        <v>28.12886237489753</v>
      </c>
      <c r="BJ249" s="9">
        <f t="shared" si="121"/>
        <v>14.674127178763966</v>
      </c>
      <c r="BK249" s="10">
        <v>24.65189855297546</v>
      </c>
      <c r="BL249" s="9">
        <v>27.985811563499631</v>
      </c>
      <c r="BM249" s="9">
        <f t="shared" si="122"/>
        <v>11.11497596174234</v>
      </c>
      <c r="BN249" s="10">
        <v>24.766001300269963</v>
      </c>
      <c r="BO249" s="9">
        <v>27.604495085553729</v>
      </c>
      <c r="BP249" s="9">
        <f t="shared" si="123"/>
        <v>8.0570469690945661</v>
      </c>
      <c r="BQ249" s="10">
        <v>25.056963305870916</v>
      </c>
      <c r="BR249" s="9">
        <v>27.451809530497734</v>
      </c>
      <c r="BS249" s="9">
        <f t="shared" si="124"/>
        <v>5.7352884396093229</v>
      </c>
      <c r="BT249" s="10">
        <v>24.988501657494218</v>
      </c>
      <c r="BU249" s="9">
        <v>27.245637528294132</v>
      </c>
      <c r="BV249" s="9">
        <f t="shared" si="125"/>
        <v>5.094662339251685</v>
      </c>
      <c r="BW249" s="10">
        <v>25.051258168506195</v>
      </c>
      <c r="BX249" s="9">
        <v>27.143163108221934</v>
      </c>
      <c r="BY249" s="9">
        <f t="shared" si="126"/>
        <v>4.3760662768071112</v>
      </c>
      <c r="BZ249" s="10">
        <v>23.334011821724054</v>
      </c>
      <c r="CA249" s="9">
        <v>28.37420397524383</v>
      </c>
      <c r="CB249" s="9">
        <f t="shared" si="127"/>
        <v>25.403536944402315</v>
      </c>
      <c r="CC249" s="10">
        <v>23.44811456901855</v>
      </c>
      <c r="CD249" s="9">
        <v>28.443481390350435</v>
      </c>
      <c r="CE249" s="9">
        <f t="shared" si="128"/>
        <v>24.95368967966342</v>
      </c>
      <c r="CF249" s="10">
        <v>24.532090668316243</v>
      </c>
      <c r="CG249" s="9">
        <v>28.371555177197429</v>
      </c>
      <c r="CH249" s="9">
        <f t="shared" si="129"/>
        <v>14.741487714958243</v>
      </c>
      <c r="CI249" s="10">
        <v>22.991703579840575</v>
      </c>
      <c r="CJ249" s="9">
        <v>28.391897458257034</v>
      </c>
      <c r="CK249" s="9">
        <f t="shared" si="130"/>
        <v>29.162093924486602</v>
      </c>
      <c r="CL249" s="10">
        <v>23.44811456901855</v>
      </c>
      <c r="CM249" s="9">
        <v>27.860885674211929</v>
      </c>
      <c r="CN249" s="9">
        <f t="shared" si="131"/>
        <v>19.472548826829591</v>
      </c>
      <c r="CO249" s="10">
        <v>24.885986804243288</v>
      </c>
      <c r="CP249" s="9">
        <v>27.781981847266628</v>
      </c>
      <c r="CQ249" s="9">
        <f t="shared" si="132"/>
        <v>8.3867872892157607</v>
      </c>
      <c r="CR249" s="10" t="e">
        <v>#N/A</v>
      </c>
      <c r="CS249" s="9">
        <v>29.746146391359332</v>
      </c>
      <c r="CT249" s="9">
        <f t="shared" si="133"/>
        <v>0</v>
      </c>
      <c r="CU249" s="10" t="e">
        <v>#N/A</v>
      </c>
      <c r="CV249" s="9">
        <v>27.968882747732835</v>
      </c>
      <c r="CW249" s="9">
        <f t="shared" si="134"/>
        <v>0</v>
      </c>
      <c r="CX249" s="10" t="e">
        <v>#N/A</v>
      </c>
      <c r="CY249" s="9">
        <v>29.145364674779032</v>
      </c>
      <c r="CZ249" s="9">
        <f t="shared" si="135"/>
        <v>0</v>
      </c>
      <c r="DA249" s="6"/>
    </row>
    <row r="250" spans="1:105" s="1" customFormat="1" ht="14.4" customHeight="1" x14ac:dyDescent="0.3">
      <c r="A250" s="13" t="s">
        <v>444</v>
      </c>
      <c r="B250" s="13" t="s">
        <v>445</v>
      </c>
      <c r="C250" s="10">
        <v>20.082083523830971</v>
      </c>
      <c r="D250" s="9">
        <v>21.130591935534159</v>
      </c>
      <c r="E250" s="9">
        <f t="shared" si="102"/>
        <v>1.0993698894123438</v>
      </c>
      <c r="F250" s="10" t="e">
        <v>#N/A</v>
      </c>
      <c r="G250" s="9">
        <v>24.96172686951876</v>
      </c>
      <c r="H250" s="9">
        <f t="shared" si="103"/>
        <v>0</v>
      </c>
      <c r="I250" s="10" t="e">
        <v>#N/A</v>
      </c>
      <c r="J250" s="9">
        <v>24.958687438994261</v>
      </c>
      <c r="K250" s="9">
        <f t="shared" si="104"/>
        <v>0</v>
      </c>
      <c r="L250" s="10" t="e">
        <v>#N/A</v>
      </c>
      <c r="M250" s="9">
        <v>26.274124770560061</v>
      </c>
      <c r="N250" s="9">
        <f t="shared" si="105"/>
        <v>0</v>
      </c>
      <c r="O250" s="10" t="e">
        <v>#N/A</v>
      </c>
      <c r="P250" s="9">
        <v>25.400908524067759</v>
      </c>
      <c r="Q250" s="9">
        <f t="shared" si="106"/>
        <v>0</v>
      </c>
      <c r="R250" s="10" t="e">
        <v>#N/A</v>
      </c>
      <c r="S250" s="9">
        <v>23.718350666388059</v>
      </c>
      <c r="T250" s="9">
        <f t="shared" si="107"/>
        <v>0</v>
      </c>
      <c r="U250" s="10" t="e">
        <v>#N/A</v>
      </c>
      <c r="V250" s="9">
        <v>24.63386495472006</v>
      </c>
      <c r="W250" s="9">
        <f t="shared" si="108"/>
        <v>0</v>
      </c>
      <c r="X250" s="10" t="e">
        <v>#N/A</v>
      </c>
      <c r="Y250" s="9">
        <v>24.50338761137106</v>
      </c>
      <c r="Z250" s="9">
        <f t="shared" si="109"/>
        <v>0</v>
      </c>
      <c r="AA250" s="10" t="e">
        <v>#N/A</v>
      </c>
      <c r="AB250" s="9">
        <v>24.83869164279616</v>
      </c>
      <c r="AC250" s="9">
        <f t="shared" si="110"/>
        <v>0</v>
      </c>
      <c r="AD250" s="10" t="e">
        <v>#N/A</v>
      </c>
      <c r="AE250" s="9">
        <v>24.609499081163058</v>
      </c>
      <c r="AF250" s="9">
        <f t="shared" si="111"/>
        <v>0</v>
      </c>
      <c r="AG250" s="10" t="e">
        <v>#N/A</v>
      </c>
      <c r="AH250" s="9">
        <v>24.32274465708316</v>
      </c>
      <c r="AI250" s="9">
        <f t="shared" si="112"/>
        <v>0</v>
      </c>
      <c r="AJ250" s="10" t="e">
        <v>#N/A</v>
      </c>
      <c r="AK250" s="9">
        <v>25.039314652953259</v>
      </c>
      <c r="AL250" s="9">
        <f t="shared" si="113"/>
        <v>0</v>
      </c>
      <c r="AM250" s="10" t="e">
        <v>#N/A</v>
      </c>
      <c r="AN250" s="9">
        <v>24.301671573997361</v>
      </c>
      <c r="AO250" s="9">
        <f t="shared" si="114"/>
        <v>0</v>
      </c>
      <c r="AP250" s="10" t="e">
        <v>#N/A</v>
      </c>
      <c r="AQ250" s="9">
        <v>23.451934124419658</v>
      </c>
      <c r="AR250" s="9">
        <f t="shared" si="115"/>
        <v>0</v>
      </c>
      <c r="AS250" s="10" t="e">
        <v>#N/A</v>
      </c>
      <c r="AT250" s="9">
        <v>23.63857853346456</v>
      </c>
      <c r="AU250" s="9">
        <f t="shared" si="116"/>
        <v>0</v>
      </c>
      <c r="AV250" s="10" t="e">
        <v>#N/A</v>
      </c>
      <c r="AW250" s="9">
        <v>23.259037745924161</v>
      </c>
      <c r="AX250" s="9">
        <f t="shared" si="117"/>
        <v>0</v>
      </c>
      <c r="AY250" s="10" t="e">
        <v>#N/A</v>
      </c>
      <c r="AZ250" s="9">
        <v>22.782424790107058</v>
      </c>
      <c r="BA250" s="9">
        <f t="shared" si="118"/>
        <v>0</v>
      </c>
      <c r="BB250" s="10" t="e">
        <v>#N/A</v>
      </c>
      <c r="BC250" s="9">
        <v>22.702104366896158</v>
      </c>
      <c r="BD250" s="9">
        <f t="shared" si="119"/>
        <v>0</v>
      </c>
      <c r="BE250" s="10" t="e">
        <v>#N/A</v>
      </c>
      <c r="BF250" s="9">
        <v>22.79330739486096</v>
      </c>
      <c r="BG250" s="9">
        <f t="shared" si="120"/>
        <v>0</v>
      </c>
      <c r="BH250" s="10" t="e">
        <v>#N/A</v>
      </c>
      <c r="BI250" s="9">
        <v>22.735660648966558</v>
      </c>
      <c r="BJ250" s="9">
        <f t="shared" si="121"/>
        <v>0</v>
      </c>
      <c r="BK250" s="10" t="e">
        <v>#N/A</v>
      </c>
      <c r="BL250" s="9">
        <v>22.67022027406146</v>
      </c>
      <c r="BM250" s="9">
        <f t="shared" si="122"/>
        <v>0</v>
      </c>
      <c r="BN250" s="10" t="e">
        <v>#N/A</v>
      </c>
      <c r="BO250" s="9">
        <v>22.426516296731858</v>
      </c>
      <c r="BP250" s="9">
        <f t="shared" si="123"/>
        <v>0</v>
      </c>
      <c r="BQ250" s="10" t="e">
        <v>#N/A</v>
      </c>
      <c r="BR250" s="9">
        <v>22.318724815540758</v>
      </c>
      <c r="BS250" s="9">
        <f t="shared" si="124"/>
        <v>0</v>
      </c>
      <c r="BT250" s="10" t="e">
        <v>#N/A</v>
      </c>
      <c r="BU250" s="9">
        <v>22.177291874726858</v>
      </c>
      <c r="BV250" s="9">
        <f t="shared" si="125"/>
        <v>0</v>
      </c>
      <c r="BW250" s="10" t="e">
        <v>#N/A</v>
      </c>
      <c r="BX250" s="9">
        <v>22.09343847129016</v>
      </c>
      <c r="BY250" s="9">
        <f t="shared" si="126"/>
        <v>0</v>
      </c>
      <c r="BZ250" s="10" t="e">
        <v>#N/A</v>
      </c>
      <c r="CA250" s="9">
        <v>22.867723971434259</v>
      </c>
      <c r="CB250" s="9">
        <f t="shared" si="127"/>
        <v>0</v>
      </c>
      <c r="CC250" s="10" t="e">
        <v>#N/A</v>
      </c>
      <c r="CD250" s="9">
        <v>23.008588621585758</v>
      </c>
      <c r="CE250" s="9">
        <f t="shared" si="128"/>
        <v>0</v>
      </c>
      <c r="CF250" s="10" t="e">
        <v>#N/A</v>
      </c>
      <c r="CG250" s="9">
        <v>22.942982738692958</v>
      </c>
      <c r="CH250" s="9">
        <f t="shared" si="129"/>
        <v>0</v>
      </c>
      <c r="CI250" s="10" t="e">
        <v>#N/A</v>
      </c>
      <c r="CJ250" s="9">
        <v>22.896545746178358</v>
      </c>
      <c r="CK250" s="9">
        <f t="shared" si="130"/>
        <v>0</v>
      </c>
      <c r="CL250" s="10" t="e">
        <v>#N/A</v>
      </c>
      <c r="CM250" s="9">
        <v>22.591664646046858</v>
      </c>
      <c r="CN250" s="9">
        <f t="shared" si="131"/>
        <v>0</v>
      </c>
      <c r="CO250" s="10" t="e">
        <v>#N/A</v>
      </c>
      <c r="CP250" s="9">
        <v>22.958645717282661</v>
      </c>
      <c r="CQ250" s="9">
        <f t="shared" si="132"/>
        <v>0</v>
      </c>
      <c r="CR250" s="10" t="e">
        <v>#N/A</v>
      </c>
      <c r="CS250" s="9">
        <v>24.157182386396961</v>
      </c>
      <c r="CT250" s="9">
        <f t="shared" si="133"/>
        <v>0</v>
      </c>
      <c r="CU250" s="10" t="e">
        <v>#N/A</v>
      </c>
      <c r="CV250" s="9">
        <v>23.085046225472958</v>
      </c>
      <c r="CW250" s="9">
        <f t="shared" si="134"/>
        <v>0</v>
      </c>
      <c r="CX250" s="10" t="e">
        <v>#N/A</v>
      </c>
      <c r="CY250" s="9">
        <v>23.585092694663061</v>
      </c>
      <c r="CZ250" s="9">
        <f t="shared" si="135"/>
        <v>0</v>
      </c>
      <c r="DA250" s="6"/>
    </row>
    <row r="251" spans="1:105" s="1" customFormat="1" ht="14.4" customHeight="1" x14ac:dyDescent="0.3">
      <c r="A251" s="13" t="s">
        <v>446</v>
      </c>
      <c r="B251" s="13" t="s">
        <v>447</v>
      </c>
      <c r="C251" s="10">
        <v>5.996099370325668</v>
      </c>
      <c r="D251" s="9">
        <v>2.5831022067745995</v>
      </c>
      <c r="E251" s="9">
        <f t="shared" si="102"/>
        <v>11.648549638407639</v>
      </c>
      <c r="F251" s="10" t="e">
        <v>#N/A</v>
      </c>
      <c r="G251" s="9">
        <v>6.7789479103579993</v>
      </c>
      <c r="H251" s="9">
        <f t="shared" si="103"/>
        <v>0</v>
      </c>
      <c r="I251" s="10" t="e">
        <v>#N/A</v>
      </c>
      <c r="J251" s="9">
        <v>6.3354225320093001</v>
      </c>
      <c r="K251" s="9">
        <f t="shared" si="104"/>
        <v>0</v>
      </c>
      <c r="L251" s="10" t="e">
        <v>#N/A</v>
      </c>
      <c r="M251" s="9">
        <v>8.0357523906431005</v>
      </c>
      <c r="N251" s="9">
        <f t="shared" si="105"/>
        <v>0</v>
      </c>
      <c r="O251" s="10" t="e">
        <v>#N/A</v>
      </c>
      <c r="P251" s="9">
        <v>7.2391387794694992</v>
      </c>
      <c r="Q251" s="9">
        <f t="shared" si="106"/>
        <v>0</v>
      </c>
      <c r="R251" s="10" t="e">
        <v>#N/A</v>
      </c>
      <c r="S251" s="9">
        <v>5.1419312760442004</v>
      </c>
      <c r="T251" s="9">
        <f t="shared" si="107"/>
        <v>0</v>
      </c>
      <c r="U251" s="10" t="e">
        <v>#N/A</v>
      </c>
      <c r="V251" s="9">
        <v>7.9642283693745988</v>
      </c>
      <c r="W251" s="9">
        <f t="shared" si="108"/>
        <v>0</v>
      </c>
      <c r="X251" s="10" t="e">
        <v>#N/A</v>
      </c>
      <c r="Y251" s="9">
        <v>6.1987124760422994</v>
      </c>
      <c r="Z251" s="9">
        <f t="shared" si="109"/>
        <v>0</v>
      </c>
      <c r="AA251" s="10" t="e">
        <v>#N/A</v>
      </c>
      <c r="AB251" s="9">
        <v>7.3396323873741984</v>
      </c>
      <c r="AC251" s="9">
        <f t="shared" si="110"/>
        <v>0</v>
      </c>
      <c r="AD251" s="10" t="e">
        <v>#N/A</v>
      </c>
      <c r="AE251" s="9">
        <v>6.7622979670418992</v>
      </c>
      <c r="AF251" s="9">
        <f t="shared" si="111"/>
        <v>0</v>
      </c>
      <c r="AG251" s="10">
        <v>9.1852711572067793</v>
      </c>
      <c r="AH251" s="9">
        <v>7.093457117091301</v>
      </c>
      <c r="AI251" s="9">
        <f t="shared" si="112"/>
        <v>4.3756859784242401</v>
      </c>
      <c r="AJ251" s="10" t="e">
        <v>#N/A</v>
      </c>
      <c r="AK251" s="9">
        <v>7.3641866336525013</v>
      </c>
      <c r="AL251" s="9">
        <f t="shared" si="113"/>
        <v>0</v>
      </c>
      <c r="AM251" s="10" t="e">
        <v>#N/A</v>
      </c>
      <c r="AN251" s="9">
        <v>5.9078300669936006</v>
      </c>
      <c r="AO251" s="9">
        <f t="shared" si="114"/>
        <v>0</v>
      </c>
      <c r="AP251" s="10" t="e">
        <v>#N/A</v>
      </c>
      <c r="AQ251" s="9">
        <v>6.8470243252792002</v>
      </c>
      <c r="AR251" s="9">
        <f t="shared" si="115"/>
        <v>0</v>
      </c>
      <c r="AS251" s="10" t="e">
        <v>#N/A</v>
      </c>
      <c r="AT251" s="9">
        <v>6.4659736875616005</v>
      </c>
      <c r="AU251" s="9">
        <f t="shared" si="116"/>
        <v>0</v>
      </c>
      <c r="AV251" s="10" t="e">
        <v>#N/A</v>
      </c>
      <c r="AW251" s="9">
        <v>5.8686711920936006</v>
      </c>
      <c r="AX251" s="9">
        <f t="shared" si="117"/>
        <v>0</v>
      </c>
      <c r="AY251" s="10" t="e">
        <v>#N/A</v>
      </c>
      <c r="AZ251" s="9">
        <v>7.2052852356209982</v>
      </c>
      <c r="BA251" s="9">
        <f t="shared" si="118"/>
        <v>0</v>
      </c>
      <c r="BB251" s="10" t="e">
        <v>#N/A</v>
      </c>
      <c r="BC251" s="9">
        <v>6.4258787800613</v>
      </c>
      <c r="BD251" s="9">
        <f t="shared" si="119"/>
        <v>0</v>
      </c>
      <c r="BE251" s="10" t="e">
        <v>#N/A</v>
      </c>
      <c r="BF251" s="9">
        <v>5.9444100743162984</v>
      </c>
      <c r="BG251" s="9">
        <f t="shared" si="120"/>
        <v>0</v>
      </c>
      <c r="BH251" s="10" t="e">
        <v>#N/A</v>
      </c>
      <c r="BI251" s="9">
        <v>5.4961092077830997</v>
      </c>
      <c r="BJ251" s="9">
        <f t="shared" si="121"/>
        <v>0</v>
      </c>
      <c r="BK251" s="10" t="e">
        <v>#N/A</v>
      </c>
      <c r="BL251" s="9">
        <v>5.1009492107484</v>
      </c>
      <c r="BM251" s="9">
        <f t="shared" si="122"/>
        <v>0</v>
      </c>
      <c r="BN251" s="10" t="e">
        <v>#N/A</v>
      </c>
      <c r="BO251" s="9">
        <v>4.7160078351775994</v>
      </c>
      <c r="BP251" s="9">
        <f t="shared" si="123"/>
        <v>0</v>
      </c>
      <c r="BQ251" s="10" t="e">
        <v>#N/A</v>
      </c>
      <c r="BR251" s="9">
        <v>4.4554753522288983</v>
      </c>
      <c r="BS251" s="9">
        <f t="shared" si="124"/>
        <v>0</v>
      </c>
      <c r="BT251" s="10" t="e">
        <v>#N/A</v>
      </c>
      <c r="BU251" s="9">
        <v>4.1902717742181004</v>
      </c>
      <c r="BV251" s="9">
        <f t="shared" si="125"/>
        <v>0</v>
      </c>
      <c r="BW251" s="10" t="e">
        <v>#N/A</v>
      </c>
      <c r="BX251" s="9">
        <v>3.7849775987022998</v>
      </c>
      <c r="BY251" s="9">
        <f t="shared" si="126"/>
        <v>0</v>
      </c>
      <c r="BZ251" s="10" t="e">
        <v>#N/A</v>
      </c>
      <c r="CA251" s="9">
        <v>6.0286841981993007</v>
      </c>
      <c r="CB251" s="9">
        <f t="shared" si="127"/>
        <v>0</v>
      </c>
      <c r="CC251" s="10" t="e">
        <v>#N/A</v>
      </c>
      <c r="CD251" s="9">
        <v>5.6517524137736004</v>
      </c>
      <c r="CE251" s="9">
        <f t="shared" si="128"/>
        <v>0</v>
      </c>
      <c r="CF251" s="10" t="e">
        <v>#N/A</v>
      </c>
      <c r="CG251" s="9">
        <v>5.5333083086485999</v>
      </c>
      <c r="CH251" s="9">
        <f t="shared" si="129"/>
        <v>0</v>
      </c>
      <c r="CI251" s="10" t="e">
        <v>#N/A</v>
      </c>
      <c r="CJ251" s="9">
        <v>5.7292995724450009</v>
      </c>
      <c r="CK251" s="9">
        <f t="shared" si="130"/>
        <v>0</v>
      </c>
      <c r="CL251" s="10" t="e">
        <v>#N/A</v>
      </c>
      <c r="CM251" s="9">
        <v>5.059024427191801</v>
      </c>
      <c r="CN251" s="9">
        <f t="shared" si="131"/>
        <v>0</v>
      </c>
      <c r="CO251" s="10" t="e">
        <v>#N/A</v>
      </c>
      <c r="CP251" s="9">
        <v>4.4991739104803017</v>
      </c>
      <c r="CQ251" s="9">
        <f t="shared" si="132"/>
        <v>0</v>
      </c>
      <c r="CR251" s="10" t="e">
        <v>#N/A</v>
      </c>
      <c r="CS251" s="9">
        <v>5.8526312603679997</v>
      </c>
      <c r="CT251" s="9">
        <f t="shared" si="133"/>
        <v>0</v>
      </c>
      <c r="CU251" s="10" t="e">
        <v>#N/A</v>
      </c>
      <c r="CV251" s="9">
        <v>4.7052469490540005</v>
      </c>
      <c r="CW251" s="9">
        <f t="shared" si="134"/>
        <v>0</v>
      </c>
      <c r="CX251" s="10" t="e">
        <v>#N/A</v>
      </c>
      <c r="CY251" s="9">
        <v>4.9364835913357012</v>
      </c>
      <c r="CZ251" s="9">
        <f t="shared" si="135"/>
        <v>0</v>
      </c>
      <c r="DA251" s="6"/>
    </row>
    <row r="252" spans="1:105" s="1" customFormat="1" ht="14.4" customHeight="1" x14ac:dyDescent="0.3">
      <c r="A252" s="13" t="s">
        <v>448</v>
      </c>
      <c r="B252" s="13" t="s">
        <v>449</v>
      </c>
      <c r="C252" s="10">
        <v>8.5063598108045397</v>
      </c>
      <c r="D252" s="9">
        <v>6.1273631865425013</v>
      </c>
      <c r="E252" s="9">
        <f t="shared" si="102"/>
        <v>5.6596249382501744</v>
      </c>
      <c r="F252" s="10" t="e">
        <v>#N/A</v>
      </c>
      <c r="G252" s="9">
        <v>10.517746303247302</v>
      </c>
      <c r="H252" s="9">
        <f t="shared" si="103"/>
        <v>0</v>
      </c>
      <c r="I252" s="10" t="e">
        <v>#N/A</v>
      </c>
      <c r="J252" s="9">
        <v>9.874093763864499</v>
      </c>
      <c r="K252" s="9">
        <f t="shared" si="104"/>
        <v>0</v>
      </c>
      <c r="L252" s="10" t="e">
        <v>#N/A</v>
      </c>
      <c r="M252" s="9">
        <v>11.672608647849801</v>
      </c>
      <c r="N252" s="9">
        <f t="shared" si="105"/>
        <v>0</v>
      </c>
      <c r="O252" s="10" t="e">
        <v>#N/A</v>
      </c>
      <c r="P252" s="9">
        <v>10.822216020742699</v>
      </c>
      <c r="Q252" s="9">
        <f t="shared" si="106"/>
        <v>0</v>
      </c>
      <c r="R252" s="10" t="e">
        <v>#N/A</v>
      </c>
      <c r="S252" s="9">
        <v>8.9066610024586996</v>
      </c>
      <c r="T252" s="9">
        <f t="shared" si="107"/>
        <v>0</v>
      </c>
      <c r="U252" s="10" t="e">
        <v>#N/A</v>
      </c>
      <c r="V252" s="9">
        <v>11.282607095223002</v>
      </c>
      <c r="W252" s="9">
        <f t="shared" si="108"/>
        <v>0</v>
      </c>
      <c r="X252" s="10" t="e">
        <v>#N/A</v>
      </c>
      <c r="Y252" s="9">
        <v>9.8431817111758999</v>
      </c>
      <c r="Z252" s="9">
        <f t="shared" si="109"/>
        <v>0</v>
      </c>
      <c r="AA252" s="10" t="e">
        <v>#N/A</v>
      </c>
      <c r="AB252" s="9">
        <v>10.805274889573399</v>
      </c>
      <c r="AC252" s="9">
        <f t="shared" si="110"/>
        <v>0</v>
      </c>
      <c r="AD252" s="10" t="e">
        <v>#N/A</v>
      </c>
      <c r="AE252" s="9">
        <v>10.3069755831643</v>
      </c>
      <c r="AF252" s="9">
        <f t="shared" si="111"/>
        <v>0</v>
      </c>
      <c r="AG252" s="10" t="e">
        <v>#N/A</v>
      </c>
      <c r="AH252" s="9">
        <v>10.584284064738801</v>
      </c>
      <c r="AI252" s="9">
        <f t="shared" si="112"/>
        <v>0</v>
      </c>
      <c r="AJ252" s="10" t="e">
        <v>#N/A</v>
      </c>
      <c r="AK252" s="9">
        <v>10.980117264980899</v>
      </c>
      <c r="AL252" s="9">
        <f t="shared" si="113"/>
        <v>0</v>
      </c>
      <c r="AM252" s="10" t="e">
        <v>#N/A</v>
      </c>
      <c r="AN252" s="9">
        <v>9.5232539277042019</v>
      </c>
      <c r="AO252" s="9">
        <f t="shared" si="114"/>
        <v>0</v>
      </c>
      <c r="AP252" s="10" t="e">
        <v>#N/A</v>
      </c>
      <c r="AQ252" s="9">
        <v>10.076226886675299</v>
      </c>
      <c r="AR252" s="9">
        <f t="shared" si="115"/>
        <v>0</v>
      </c>
      <c r="AS252" s="10" t="e">
        <v>#N/A</v>
      </c>
      <c r="AT252" s="9">
        <v>9.8420514625320994</v>
      </c>
      <c r="AU252" s="9">
        <f t="shared" si="116"/>
        <v>0</v>
      </c>
      <c r="AV252" s="10" t="e">
        <v>#N/A</v>
      </c>
      <c r="AW252" s="9">
        <v>9.296485183792301</v>
      </c>
      <c r="AX252" s="9">
        <f t="shared" si="117"/>
        <v>0</v>
      </c>
      <c r="AY252" s="10" t="e">
        <v>#N/A</v>
      </c>
      <c r="AZ252" s="9">
        <v>10.386598291924001</v>
      </c>
      <c r="BA252" s="9">
        <f t="shared" si="118"/>
        <v>0</v>
      </c>
      <c r="BB252" s="10" t="e">
        <v>#N/A</v>
      </c>
      <c r="BC252" s="9">
        <v>9.6493841959887998</v>
      </c>
      <c r="BD252" s="9">
        <f t="shared" si="119"/>
        <v>0</v>
      </c>
      <c r="BE252" s="10" t="e">
        <v>#N/A</v>
      </c>
      <c r="BF252" s="9">
        <v>9.2580299187721007</v>
      </c>
      <c r="BG252" s="9">
        <f t="shared" si="120"/>
        <v>0</v>
      </c>
      <c r="BH252" s="10" t="e">
        <v>#N/A</v>
      </c>
      <c r="BI252" s="9">
        <v>8.8914809558780998</v>
      </c>
      <c r="BJ252" s="9">
        <f t="shared" si="121"/>
        <v>0</v>
      </c>
      <c r="BK252" s="10" t="e">
        <v>#N/A</v>
      </c>
      <c r="BL252" s="9">
        <v>8.5751823378527003</v>
      </c>
      <c r="BM252" s="9">
        <f t="shared" si="122"/>
        <v>0</v>
      </c>
      <c r="BN252" s="10" t="e">
        <v>#N/A</v>
      </c>
      <c r="BO252" s="9">
        <v>8.2244117382603985</v>
      </c>
      <c r="BP252" s="9">
        <f t="shared" si="123"/>
        <v>0</v>
      </c>
      <c r="BQ252" s="10" t="e">
        <v>#N/A</v>
      </c>
      <c r="BR252" s="9">
        <v>7.989461766281801</v>
      </c>
      <c r="BS252" s="9">
        <f t="shared" si="124"/>
        <v>0</v>
      </c>
      <c r="BT252" s="10" t="e">
        <v>#N/A</v>
      </c>
      <c r="BU252" s="9">
        <v>7.7522053303252019</v>
      </c>
      <c r="BV252" s="9">
        <f t="shared" si="125"/>
        <v>0</v>
      </c>
      <c r="BW252" s="10" t="e">
        <v>#N/A</v>
      </c>
      <c r="BX252" s="9">
        <v>7.4457961009633014</v>
      </c>
      <c r="BY252" s="9">
        <f t="shared" si="126"/>
        <v>0</v>
      </c>
      <c r="BZ252" s="10" t="e">
        <v>#N/A</v>
      </c>
      <c r="CA252" s="9">
        <v>9.3433597630731011</v>
      </c>
      <c r="CB252" s="9">
        <f t="shared" si="127"/>
        <v>0</v>
      </c>
      <c r="CC252" s="10" t="e">
        <v>#N/A</v>
      </c>
      <c r="CD252" s="9">
        <v>9.1421425057432995</v>
      </c>
      <c r="CE252" s="9">
        <f t="shared" si="128"/>
        <v>0</v>
      </c>
      <c r="CF252" s="10" t="e">
        <v>#N/A</v>
      </c>
      <c r="CG252" s="9">
        <v>9.0324838047111999</v>
      </c>
      <c r="CH252" s="9">
        <f t="shared" si="129"/>
        <v>0</v>
      </c>
      <c r="CI252" s="10" t="e">
        <v>#N/A</v>
      </c>
      <c r="CJ252" s="9">
        <v>9.1627551923532007</v>
      </c>
      <c r="CK252" s="9">
        <f t="shared" si="130"/>
        <v>0</v>
      </c>
      <c r="CL252" s="10" t="e">
        <v>#N/A</v>
      </c>
      <c r="CM252" s="9">
        <v>8.5325193334581986</v>
      </c>
      <c r="CN252" s="9">
        <f t="shared" si="131"/>
        <v>0</v>
      </c>
      <c r="CO252" s="10" t="e">
        <v>#N/A</v>
      </c>
      <c r="CP252" s="9">
        <v>8.0256415238927001</v>
      </c>
      <c r="CQ252" s="9">
        <f t="shared" si="132"/>
        <v>0</v>
      </c>
      <c r="CR252" s="10" t="e">
        <v>#N/A</v>
      </c>
      <c r="CS252" s="9">
        <v>9.5076257397986996</v>
      </c>
      <c r="CT252" s="9">
        <f t="shared" si="133"/>
        <v>0</v>
      </c>
      <c r="CU252" s="10" t="e">
        <v>#N/A</v>
      </c>
      <c r="CV252" s="9">
        <v>8.2000057331450993</v>
      </c>
      <c r="CW252" s="9">
        <f t="shared" si="134"/>
        <v>0</v>
      </c>
      <c r="CX252" s="10" t="e">
        <v>#N/A</v>
      </c>
      <c r="CY252" s="9">
        <v>8.4931343589642001</v>
      </c>
      <c r="CZ252" s="9">
        <f t="shared" si="135"/>
        <v>0</v>
      </c>
      <c r="DA252" s="6"/>
    </row>
    <row r="253" spans="1:105" s="1" customFormat="1" ht="14.4" customHeight="1" x14ac:dyDescent="0.3">
      <c r="A253" s="13" t="s">
        <v>450</v>
      </c>
      <c r="B253" s="13" t="s">
        <v>451</v>
      </c>
      <c r="C253" s="10">
        <v>8.6375779701932078</v>
      </c>
      <c r="D253" s="9">
        <v>5.8520197772072002</v>
      </c>
      <c r="E253" s="9">
        <f t="shared" si="102"/>
        <v>7.7593344465114722</v>
      </c>
      <c r="F253" s="10" t="e">
        <v>#N/A</v>
      </c>
      <c r="G253" s="9">
        <v>10.256045679955999</v>
      </c>
      <c r="H253" s="9">
        <f t="shared" si="103"/>
        <v>0</v>
      </c>
      <c r="I253" s="10" t="e">
        <v>#N/A</v>
      </c>
      <c r="J253" s="9">
        <v>9.6566160189588999</v>
      </c>
      <c r="K253" s="9">
        <f t="shared" si="104"/>
        <v>0</v>
      </c>
      <c r="L253" s="10" t="e">
        <v>#N/A</v>
      </c>
      <c r="M253" s="9">
        <v>11.489687974069099</v>
      </c>
      <c r="N253" s="9">
        <f t="shared" si="105"/>
        <v>0</v>
      </c>
      <c r="O253" s="10" t="e">
        <v>#N/A</v>
      </c>
      <c r="P253" s="9">
        <v>10.653396569184899</v>
      </c>
      <c r="Q253" s="9">
        <f t="shared" si="106"/>
        <v>0</v>
      </c>
      <c r="R253" s="10" t="e">
        <v>#N/A</v>
      </c>
      <c r="S253" s="9">
        <v>8.640919958469599</v>
      </c>
      <c r="T253" s="9">
        <f t="shared" si="107"/>
        <v>0</v>
      </c>
      <c r="U253" s="10" t="e">
        <v>#N/A</v>
      </c>
      <c r="V253" s="9">
        <v>11.1216042781599</v>
      </c>
      <c r="W253" s="9">
        <f t="shared" si="108"/>
        <v>0</v>
      </c>
      <c r="X253" s="10" t="e">
        <v>#N/A</v>
      </c>
      <c r="Y253" s="9">
        <v>9.5883122779154988</v>
      </c>
      <c r="Z253" s="9">
        <f t="shared" si="109"/>
        <v>0</v>
      </c>
      <c r="AA253" s="10" t="e">
        <v>#N/A</v>
      </c>
      <c r="AB253" s="9">
        <v>10.612254795529999</v>
      </c>
      <c r="AC253" s="9">
        <f t="shared" si="110"/>
        <v>0</v>
      </c>
      <c r="AD253" s="10" t="e">
        <v>#N/A</v>
      </c>
      <c r="AE253" s="9">
        <v>10.101710097655602</v>
      </c>
      <c r="AF253" s="9">
        <f t="shared" si="111"/>
        <v>0</v>
      </c>
      <c r="AG253" s="10" t="e">
        <v>#N/A</v>
      </c>
      <c r="AH253" s="9">
        <v>10.3350543808466</v>
      </c>
      <c r="AI253" s="9">
        <f t="shared" si="112"/>
        <v>0</v>
      </c>
      <c r="AJ253" s="10" t="e">
        <v>#N/A</v>
      </c>
      <c r="AK253" s="9">
        <v>10.784473630285699</v>
      </c>
      <c r="AL253" s="9">
        <f t="shared" si="113"/>
        <v>0</v>
      </c>
      <c r="AM253" s="10" t="e">
        <v>#N/A</v>
      </c>
      <c r="AN253" s="9">
        <v>9.2813763742530995</v>
      </c>
      <c r="AO253" s="9">
        <f t="shared" si="114"/>
        <v>0</v>
      </c>
      <c r="AP253" s="10" t="e">
        <v>#N/A</v>
      </c>
      <c r="AQ253" s="9">
        <v>9.8719009942589011</v>
      </c>
      <c r="AR253" s="9">
        <f t="shared" si="115"/>
        <v>0</v>
      </c>
      <c r="AS253" s="10" t="e">
        <v>#N/A</v>
      </c>
      <c r="AT253" s="9">
        <v>9.6182599532269997</v>
      </c>
      <c r="AU253" s="9">
        <f t="shared" si="116"/>
        <v>0</v>
      </c>
      <c r="AV253" s="10" t="e">
        <v>#N/A</v>
      </c>
      <c r="AW253" s="9">
        <v>9.0607605778596998</v>
      </c>
      <c r="AX253" s="9">
        <f t="shared" si="117"/>
        <v>0</v>
      </c>
      <c r="AY253" s="10" t="e">
        <v>#N/A</v>
      </c>
      <c r="AZ253" s="9">
        <v>10.149292154923501</v>
      </c>
      <c r="BA253" s="9">
        <f t="shared" si="118"/>
        <v>0</v>
      </c>
      <c r="BB253" s="10" t="e">
        <v>#N/A</v>
      </c>
      <c r="BC253" s="9">
        <v>9.4269027334114988</v>
      </c>
      <c r="BD253" s="9">
        <f t="shared" si="119"/>
        <v>0</v>
      </c>
      <c r="BE253" s="10" t="e">
        <v>#N/A</v>
      </c>
      <c r="BF253" s="9">
        <v>9.0298749195384005</v>
      </c>
      <c r="BG253" s="9">
        <f t="shared" si="120"/>
        <v>0</v>
      </c>
      <c r="BH253" s="10" t="e">
        <v>#N/A</v>
      </c>
      <c r="BI253" s="9">
        <v>8.6574029943461994</v>
      </c>
      <c r="BJ253" s="9">
        <f t="shared" si="121"/>
        <v>0</v>
      </c>
      <c r="BK253" s="10" t="e">
        <v>#N/A</v>
      </c>
      <c r="BL253" s="9">
        <v>8.3302872336684999</v>
      </c>
      <c r="BM253" s="9">
        <f t="shared" si="122"/>
        <v>0</v>
      </c>
      <c r="BN253" s="10" t="e">
        <v>#N/A</v>
      </c>
      <c r="BO253" s="9">
        <v>7.9773941302036988</v>
      </c>
      <c r="BP253" s="9">
        <f t="shared" si="123"/>
        <v>0</v>
      </c>
      <c r="BQ253" s="10" t="e">
        <v>#N/A</v>
      </c>
      <c r="BR253" s="9">
        <v>7.7428120241273994</v>
      </c>
      <c r="BS253" s="9">
        <f t="shared" si="124"/>
        <v>0</v>
      </c>
      <c r="BT253" s="10" t="e">
        <v>#N/A</v>
      </c>
      <c r="BU253" s="9">
        <v>7.5020900967269988</v>
      </c>
      <c r="BV253" s="9">
        <f t="shared" si="125"/>
        <v>0</v>
      </c>
      <c r="BW253" s="10" t="e">
        <v>#N/A</v>
      </c>
      <c r="BX253" s="9">
        <v>7.1855099599039995</v>
      </c>
      <c r="BY253" s="9">
        <f t="shared" si="126"/>
        <v>0</v>
      </c>
      <c r="BZ253" s="10" t="e">
        <v>#N/A</v>
      </c>
      <c r="CA253" s="9">
        <v>9.1223563162801007</v>
      </c>
      <c r="CB253" s="9">
        <f t="shared" si="127"/>
        <v>0</v>
      </c>
      <c r="CC253" s="10" t="e">
        <v>#N/A</v>
      </c>
      <c r="CD253" s="9">
        <v>8.9194599421369993</v>
      </c>
      <c r="CE253" s="9">
        <f t="shared" si="128"/>
        <v>0</v>
      </c>
      <c r="CF253" s="10" t="e">
        <v>#N/A</v>
      </c>
      <c r="CG253" s="9">
        <v>8.8028695977799991</v>
      </c>
      <c r="CH253" s="9">
        <f t="shared" si="129"/>
        <v>0</v>
      </c>
      <c r="CI253" s="10" t="e">
        <v>#N/A</v>
      </c>
      <c r="CJ253" s="9">
        <v>8.9339524088203994</v>
      </c>
      <c r="CK253" s="9">
        <f t="shared" si="130"/>
        <v>0</v>
      </c>
      <c r="CL253" s="10" t="e">
        <v>#N/A</v>
      </c>
      <c r="CM253" s="9">
        <v>8.2871998496332004</v>
      </c>
      <c r="CN253" s="9">
        <f t="shared" si="131"/>
        <v>0</v>
      </c>
      <c r="CO253" s="10" t="e">
        <v>#N/A</v>
      </c>
      <c r="CP253" s="9">
        <v>7.7502000069019985</v>
      </c>
      <c r="CQ253" s="9">
        <f t="shared" si="132"/>
        <v>0</v>
      </c>
      <c r="CR253" s="10" t="e">
        <v>#N/A</v>
      </c>
      <c r="CS253" s="9">
        <v>9.2503627431341009</v>
      </c>
      <c r="CT253" s="9">
        <f t="shared" si="133"/>
        <v>0</v>
      </c>
      <c r="CU253" s="10" t="e">
        <v>#N/A</v>
      </c>
      <c r="CV253" s="9">
        <v>7.9278942070085989</v>
      </c>
      <c r="CW253" s="9">
        <f t="shared" si="134"/>
        <v>0</v>
      </c>
      <c r="CX253" s="10" t="e">
        <v>#N/A</v>
      </c>
      <c r="CY253" s="9">
        <v>8.2698975926014988</v>
      </c>
      <c r="CZ253" s="9">
        <f t="shared" si="135"/>
        <v>0</v>
      </c>
      <c r="DA253" s="6"/>
    </row>
    <row r="254" spans="1:105" s="1" customFormat="1" ht="14.4" customHeight="1" x14ac:dyDescent="0.3">
      <c r="A254" s="13" t="s">
        <v>452</v>
      </c>
      <c r="B254" s="13" t="s">
        <v>453</v>
      </c>
      <c r="C254" s="10">
        <v>11.769698383427073</v>
      </c>
      <c r="D254" s="9">
        <v>11.930461774602799</v>
      </c>
      <c r="E254" s="9">
        <f t="shared" si="102"/>
        <v>2.5844867942319431E-2</v>
      </c>
      <c r="F254" s="10" t="e">
        <v>#N/A</v>
      </c>
      <c r="G254" s="9">
        <v>16.288075807689502</v>
      </c>
      <c r="H254" s="9">
        <f t="shared" si="103"/>
        <v>0</v>
      </c>
      <c r="I254" s="10" t="e">
        <v>#N/A</v>
      </c>
      <c r="J254" s="9">
        <v>15.6364574626809</v>
      </c>
      <c r="K254" s="9">
        <f t="shared" si="104"/>
        <v>0</v>
      </c>
      <c r="L254" s="10" t="e">
        <v>#N/A</v>
      </c>
      <c r="M254" s="9">
        <v>17.420071540811101</v>
      </c>
      <c r="N254" s="9">
        <f t="shared" si="105"/>
        <v>0</v>
      </c>
      <c r="O254" s="10" t="e">
        <v>#N/A</v>
      </c>
      <c r="P254" s="9">
        <v>16.564668114287798</v>
      </c>
      <c r="Q254" s="9">
        <f t="shared" si="106"/>
        <v>0</v>
      </c>
      <c r="R254" s="10" t="e">
        <v>#N/A</v>
      </c>
      <c r="S254" s="9">
        <v>14.7789304820782</v>
      </c>
      <c r="T254" s="9">
        <f t="shared" si="107"/>
        <v>0</v>
      </c>
      <c r="U254" s="10" t="e">
        <v>#N/A</v>
      </c>
      <c r="V254" s="9">
        <v>16.436636987650196</v>
      </c>
      <c r="W254" s="9">
        <f t="shared" si="108"/>
        <v>0</v>
      </c>
      <c r="X254" s="10" t="e">
        <v>#N/A</v>
      </c>
      <c r="Y254" s="9">
        <v>15.602557542814099</v>
      </c>
      <c r="Z254" s="9">
        <f t="shared" si="109"/>
        <v>0</v>
      </c>
      <c r="AA254" s="10" t="e">
        <v>#N/A</v>
      </c>
      <c r="AB254" s="9">
        <v>16.196666320773801</v>
      </c>
      <c r="AC254" s="9">
        <f t="shared" si="110"/>
        <v>0</v>
      </c>
      <c r="AD254" s="10" t="e">
        <v>#N/A</v>
      </c>
      <c r="AE254" s="9">
        <v>15.826755947637901</v>
      </c>
      <c r="AF254" s="9">
        <f t="shared" si="111"/>
        <v>0</v>
      </c>
      <c r="AG254" s="10" t="e">
        <v>#N/A</v>
      </c>
      <c r="AH254" s="9">
        <v>16.042087490970999</v>
      </c>
      <c r="AI254" s="9">
        <f t="shared" si="112"/>
        <v>0</v>
      </c>
      <c r="AJ254" s="10" t="e">
        <v>#N/A</v>
      </c>
      <c r="AK254" s="9">
        <v>16.579946712498902</v>
      </c>
      <c r="AL254" s="9">
        <f t="shared" si="113"/>
        <v>0</v>
      </c>
      <c r="AM254" s="10" t="e">
        <v>#N/A</v>
      </c>
      <c r="AN254" s="9">
        <v>15.298346499131101</v>
      </c>
      <c r="AO254" s="9">
        <f t="shared" si="114"/>
        <v>0</v>
      </c>
      <c r="AP254" s="10" t="e">
        <v>#N/A</v>
      </c>
      <c r="AQ254" s="9">
        <v>15.181575021754801</v>
      </c>
      <c r="AR254" s="9">
        <f t="shared" si="115"/>
        <v>0</v>
      </c>
      <c r="AS254" s="10" t="e">
        <v>#N/A</v>
      </c>
      <c r="AT254" s="9">
        <v>15.1831943919165</v>
      </c>
      <c r="AU254" s="9">
        <f t="shared" si="116"/>
        <v>0</v>
      </c>
      <c r="AV254" s="10" t="e">
        <v>#N/A</v>
      </c>
      <c r="AW254" s="9">
        <v>14.7341647656341</v>
      </c>
      <c r="AX254" s="9">
        <f t="shared" si="117"/>
        <v>0</v>
      </c>
      <c r="AY254" s="10" t="e">
        <v>#N/A</v>
      </c>
      <c r="AZ254" s="9">
        <v>15.2977340255848</v>
      </c>
      <c r="BA254" s="9">
        <f t="shared" si="118"/>
        <v>0</v>
      </c>
      <c r="BB254" s="10" t="e">
        <v>#N/A</v>
      </c>
      <c r="BC254" s="9">
        <v>14.718471297797199</v>
      </c>
      <c r="BD254" s="9">
        <f t="shared" si="119"/>
        <v>0</v>
      </c>
      <c r="BE254" s="10" t="e">
        <v>#N/A</v>
      </c>
      <c r="BF254" s="9">
        <v>14.4897192010458</v>
      </c>
      <c r="BG254" s="9">
        <f t="shared" si="120"/>
        <v>0</v>
      </c>
      <c r="BH254" s="10" t="e">
        <v>#N/A</v>
      </c>
      <c r="BI254" s="9">
        <v>14.2534049544655</v>
      </c>
      <c r="BJ254" s="9">
        <f t="shared" si="121"/>
        <v>0</v>
      </c>
      <c r="BK254" s="10" t="e">
        <v>#N/A</v>
      </c>
      <c r="BL254" s="9">
        <v>14.057852423799099</v>
      </c>
      <c r="BM254" s="9">
        <f t="shared" si="122"/>
        <v>0</v>
      </c>
      <c r="BN254" s="10" t="e">
        <v>#N/A</v>
      </c>
      <c r="BO254" s="9">
        <v>13.759305594359502</v>
      </c>
      <c r="BP254" s="9">
        <f t="shared" si="123"/>
        <v>0</v>
      </c>
      <c r="BQ254" s="10" t="e">
        <v>#N/A</v>
      </c>
      <c r="BR254" s="9">
        <v>13.560563113396499</v>
      </c>
      <c r="BS254" s="9">
        <f t="shared" si="124"/>
        <v>0</v>
      </c>
      <c r="BT254" s="10" t="e">
        <v>#N/A</v>
      </c>
      <c r="BU254" s="9">
        <v>13.364560058750302</v>
      </c>
      <c r="BV254" s="9">
        <f t="shared" si="125"/>
        <v>0</v>
      </c>
      <c r="BW254" s="10" t="e">
        <v>#N/A</v>
      </c>
      <c r="BX254" s="9">
        <v>13.185270739911099</v>
      </c>
      <c r="BY254" s="9">
        <f t="shared" si="126"/>
        <v>0</v>
      </c>
      <c r="BZ254" s="10" t="e">
        <v>#N/A</v>
      </c>
      <c r="CA254" s="9">
        <v>14.571771969493701</v>
      </c>
      <c r="CB254" s="9">
        <f t="shared" si="127"/>
        <v>0</v>
      </c>
      <c r="CC254" s="10" t="e">
        <v>#N/A</v>
      </c>
      <c r="CD254" s="9">
        <v>14.598431141475098</v>
      </c>
      <c r="CE254" s="9">
        <f t="shared" si="128"/>
        <v>0</v>
      </c>
      <c r="CF254" s="10" t="e">
        <v>#N/A</v>
      </c>
      <c r="CG254" s="9">
        <v>14.507243413911199</v>
      </c>
      <c r="CH254" s="9">
        <f t="shared" si="129"/>
        <v>0</v>
      </c>
      <c r="CI254" s="10" t="e">
        <v>#N/A</v>
      </c>
      <c r="CJ254" s="9">
        <v>14.523822912347098</v>
      </c>
      <c r="CK254" s="9">
        <f t="shared" si="130"/>
        <v>0</v>
      </c>
      <c r="CL254" s="10" t="e">
        <v>#N/A</v>
      </c>
      <c r="CM254" s="9">
        <v>14.014449540731301</v>
      </c>
      <c r="CN254" s="9">
        <f t="shared" si="131"/>
        <v>0</v>
      </c>
      <c r="CO254" s="10" t="e">
        <v>#N/A</v>
      </c>
      <c r="CP254" s="9">
        <v>13.802652450328202</v>
      </c>
      <c r="CQ254" s="9">
        <f t="shared" si="132"/>
        <v>0</v>
      </c>
      <c r="CR254" s="10" t="e">
        <v>#N/A</v>
      </c>
      <c r="CS254" s="9">
        <v>15.266815358766801</v>
      </c>
      <c r="CT254" s="9">
        <f t="shared" si="133"/>
        <v>0</v>
      </c>
      <c r="CU254" s="10" t="e">
        <v>#N/A</v>
      </c>
      <c r="CV254" s="9">
        <v>13.931652957279498</v>
      </c>
      <c r="CW254" s="9">
        <f t="shared" si="134"/>
        <v>0</v>
      </c>
      <c r="CX254" s="10" t="e">
        <v>#N/A</v>
      </c>
      <c r="CY254" s="9">
        <v>14.297228189426098</v>
      </c>
      <c r="CZ254" s="9">
        <f t="shared" si="135"/>
        <v>0</v>
      </c>
      <c r="DA254" s="6"/>
    </row>
    <row r="255" spans="1:105" s="1" customFormat="1" ht="14.4" customHeight="1" x14ac:dyDescent="0.3">
      <c r="A255" s="13" t="s">
        <v>454</v>
      </c>
      <c r="B255" s="13" t="s">
        <v>455</v>
      </c>
      <c r="C255" s="10">
        <v>15.118614016520477</v>
      </c>
      <c r="D255" s="9">
        <v>15.98933960023686</v>
      </c>
      <c r="E255" s="9">
        <f t="shared" si="102"/>
        <v>0.75816304213823738</v>
      </c>
      <c r="F255" s="10" t="e">
        <v>#N/A</v>
      </c>
      <c r="G255" s="9">
        <v>20.231880088070959</v>
      </c>
      <c r="H255" s="9">
        <f t="shared" si="103"/>
        <v>0</v>
      </c>
      <c r="I255" s="10" t="e">
        <v>#N/A</v>
      </c>
      <c r="J255" s="9">
        <v>19.647656157408758</v>
      </c>
      <c r="K255" s="9">
        <f t="shared" si="104"/>
        <v>0</v>
      </c>
      <c r="L255" s="10" t="e">
        <v>#N/A</v>
      </c>
      <c r="M255" s="9">
        <v>21.364344681640659</v>
      </c>
      <c r="N255" s="9">
        <f t="shared" si="105"/>
        <v>0</v>
      </c>
      <c r="O255" s="10" t="e">
        <v>#N/A</v>
      </c>
      <c r="P255" s="9">
        <v>20.526426567746558</v>
      </c>
      <c r="Q255" s="9">
        <f t="shared" si="106"/>
        <v>0</v>
      </c>
      <c r="R255" s="10" t="e">
        <v>#N/A</v>
      </c>
      <c r="S255" s="9">
        <v>18.80409737535096</v>
      </c>
      <c r="T255" s="9">
        <f t="shared" si="107"/>
        <v>0</v>
      </c>
      <c r="U255" s="10" t="e">
        <v>#N/A</v>
      </c>
      <c r="V255" s="9">
        <v>19.941158023544858</v>
      </c>
      <c r="W255" s="9">
        <f t="shared" si="108"/>
        <v>0</v>
      </c>
      <c r="X255" s="10" t="e">
        <v>#N/A</v>
      </c>
      <c r="Y255" s="9">
        <v>19.568633402119858</v>
      </c>
      <c r="Z255" s="9">
        <f t="shared" si="109"/>
        <v>0</v>
      </c>
      <c r="AA255" s="10" t="e">
        <v>#N/A</v>
      </c>
      <c r="AB255" s="9">
        <v>19.869941126285159</v>
      </c>
      <c r="AC255" s="9">
        <f t="shared" si="110"/>
        <v>0</v>
      </c>
      <c r="AD255" s="10" t="e">
        <v>#N/A</v>
      </c>
      <c r="AE255" s="9">
        <v>19.589683811969259</v>
      </c>
      <c r="AF255" s="9">
        <f t="shared" si="111"/>
        <v>0</v>
      </c>
      <c r="AG255" s="10" t="e">
        <v>#N/A</v>
      </c>
      <c r="AH255" s="9">
        <v>19.808804634606361</v>
      </c>
      <c r="AI255" s="9">
        <f t="shared" si="112"/>
        <v>0</v>
      </c>
      <c r="AJ255" s="10" t="e">
        <v>#N/A</v>
      </c>
      <c r="AK255" s="9">
        <v>20.392654243501958</v>
      </c>
      <c r="AL255" s="9">
        <f t="shared" si="113"/>
        <v>0</v>
      </c>
      <c r="AM255" s="10" t="e">
        <v>#N/A</v>
      </c>
      <c r="AN255" s="9">
        <v>19.29053395320696</v>
      </c>
      <c r="AO255" s="9">
        <f t="shared" si="114"/>
        <v>0</v>
      </c>
      <c r="AP255" s="10" t="e">
        <v>#N/A</v>
      </c>
      <c r="AQ255" s="9">
        <v>18.70191271615716</v>
      </c>
      <c r="AR255" s="9">
        <f t="shared" si="115"/>
        <v>0</v>
      </c>
      <c r="AS255" s="10" t="e">
        <v>#N/A</v>
      </c>
      <c r="AT255" s="9">
        <v>18.87116652476826</v>
      </c>
      <c r="AU255" s="9">
        <f t="shared" si="116"/>
        <v>0</v>
      </c>
      <c r="AV255" s="10" t="e">
        <v>#N/A</v>
      </c>
      <c r="AW255" s="9">
        <v>18.495986423178959</v>
      </c>
      <c r="AX255" s="9">
        <f t="shared" si="117"/>
        <v>0</v>
      </c>
      <c r="AY255" s="10" t="e">
        <v>#N/A</v>
      </c>
      <c r="AZ255" s="9">
        <v>18.66274165675096</v>
      </c>
      <c r="BA255" s="9">
        <f t="shared" si="118"/>
        <v>0</v>
      </c>
      <c r="BB255" s="10" t="e">
        <v>#N/A</v>
      </c>
      <c r="BC255" s="9">
        <v>18.207217543100558</v>
      </c>
      <c r="BD255" s="9">
        <f t="shared" si="119"/>
        <v>0</v>
      </c>
      <c r="BE255" s="10" t="e">
        <v>#N/A</v>
      </c>
      <c r="BF255" s="9">
        <v>18.093212289512458</v>
      </c>
      <c r="BG255" s="9">
        <f t="shared" si="120"/>
        <v>0</v>
      </c>
      <c r="BH255" s="10" t="e">
        <v>#N/A</v>
      </c>
      <c r="BI255" s="9">
        <v>17.944502985749558</v>
      </c>
      <c r="BJ255" s="9">
        <f t="shared" si="121"/>
        <v>0</v>
      </c>
      <c r="BK255" s="10" t="e">
        <v>#N/A</v>
      </c>
      <c r="BL255" s="9">
        <v>17.831143036866258</v>
      </c>
      <c r="BM255" s="9">
        <f t="shared" si="122"/>
        <v>0</v>
      </c>
      <c r="BN255" s="10" t="e">
        <v>#N/A</v>
      </c>
      <c r="BO255" s="9">
        <v>17.566220685322261</v>
      </c>
      <c r="BP255" s="9">
        <f t="shared" si="123"/>
        <v>0</v>
      </c>
      <c r="BQ255" s="10" t="e">
        <v>#N/A</v>
      </c>
      <c r="BR255" s="9">
        <v>17.38862628071556</v>
      </c>
      <c r="BS255" s="9">
        <f t="shared" si="124"/>
        <v>0</v>
      </c>
      <c r="BT255" s="10" t="e">
        <v>#N/A</v>
      </c>
      <c r="BU255" s="9">
        <v>17.21948640174806</v>
      </c>
      <c r="BV255" s="9">
        <f t="shared" si="125"/>
        <v>0</v>
      </c>
      <c r="BW255" s="10" t="e">
        <v>#N/A</v>
      </c>
      <c r="BX255" s="9">
        <v>17.11864886006866</v>
      </c>
      <c r="BY255" s="9">
        <f t="shared" si="126"/>
        <v>0</v>
      </c>
      <c r="BZ255" s="10" t="e">
        <v>#N/A</v>
      </c>
      <c r="CA255" s="9">
        <v>18.169106109293558</v>
      </c>
      <c r="CB255" s="9">
        <f t="shared" si="127"/>
        <v>0</v>
      </c>
      <c r="CC255" s="10" t="e">
        <v>#N/A</v>
      </c>
      <c r="CD255" s="9">
        <v>18.332480421963059</v>
      </c>
      <c r="CE255" s="9">
        <f t="shared" si="128"/>
        <v>0</v>
      </c>
      <c r="CF255" s="10" t="e">
        <v>#N/A</v>
      </c>
      <c r="CG255" s="9">
        <v>18.257009775473257</v>
      </c>
      <c r="CH255" s="9">
        <f t="shared" si="129"/>
        <v>0</v>
      </c>
      <c r="CI255" s="10" t="e">
        <v>#N/A</v>
      </c>
      <c r="CJ255" s="9">
        <v>18.194531585113559</v>
      </c>
      <c r="CK255" s="9">
        <f t="shared" si="130"/>
        <v>0</v>
      </c>
      <c r="CL255" s="10" t="e">
        <v>#N/A</v>
      </c>
      <c r="CM255" s="9">
        <v>17.787758892563257</v>
      </c>
      <c r="CN255" s="9">
        <f t="shared" si="131"/>
        <v>0</v>
      </c>
      <c r="CO255" s="10" t="e">
        <v>#N/A</v>
      </c>
      <c r="CP255" s="9">
        <v>17.84434268975696</v>
      </c>
      <c r="CQ255" s="9">
        <f t="shared" si="132"/>
        <v>0</v>
      </c>
      <c r="CR255" s="10" t="e">
        <v>#N/A</v>
      </c>
      <c r="CS255" s="9">
        <v>19.228294530259561</v>
      </c>
      <c r="CT255" s="9">
        <f t="shared" si="133"/>
        <v>0</v>
      </c>
      <c r="CU255" s="10" t="e">
        <v>#N/A</v>
      </c>
      <c r="CV255" s="9">
        <v>17.943203971083758</v>
      </c>
      <c r="CW255" s="9">
        <f t="shared" si="134"/>
        <v>0</v>
      </c>
      <c r="CX255" s="10" t="e">
        <v>#N/A</v>
      </c>
      <c r="CY255" s="9">
        <v>18.34188477100696</v>
      </c>
      <c r="CZ255" s="9">
        <f t="shared" si="135"/>
        <v>0</v>
      </c>
      <c r="DA255" s="6"/>
    </row>
    <row r="256" spans="1:105" s="1" customFormat="1" ht="14.4" customHeight="1" x14ac:dyDescent="0.3">
      <c r="A256" s="13" t="s">
        <v>456</v>
      </c>
      <c r="B256" s="13" t="s">
        <v>457</v>
      </c>
      <c r="C256" s="10">
        <v>12.539891927664907</v>
      </c>
      <c r="D256" s="9">
        <v>13.30904943086715</v>
      </c>
      <c r="E256" s="9">
        <f t="shared" si="102"/>
        <v>0.59160326473230751</v>
      </c>
      <c r="F256" s="10" t="e">
        <v>#N/A</v>
      </c>
      <c r="G256" s="9">
        <v>18.043587174968351</v>
      </c>
      <c r="H256" s="9">
        <f t="shared" si="103"/>
        <v>0</v>
      </c>
      <c r="I256" s="10">
        <v>11.866685718627393</v>
      </c>
      <c r="J256" s="9">
        <v>16.239111915634354</v>
      </c>
      <c r="K256" s="9">
        <f t="shared" si="104"/>
        <v>19.118110848272753</v>
      </c>
      <c r="L256" s="10" t="e">
        <v>#N/A</v>
      </c>
      <c r="M256" s="9">
        <v>17.554597736624451</v>
      </c>
      <c r="N256" s="9">
        <f t="shared" si="105"/>
        <v>0</v>
      </c>
      <c r="O256" s="10">
        <v>16.259641489465416</v>
      </c>
      <c r="P256" s="9">
        <v>16.66912667637235</v>
      </c>
      <c r="Q256" s="9">
        <f t="shared" si="106"/>
        <v>0.16767811829620705</v>
      </c>
      <c r="R256" s="10" t="e">
        <v>#N/A</v>
      </c>
      <c r="S256" s="9">
        <v>16.217356723998748</v>
      </c>
      <c r="T256" s="9">
        <f t="shared" si="107"/>
        <v>0</v>
      </c>
      <c r="U256" s="10" t="e">
        <v>#N/A</v>
      </c>
      <c r="V256" s="9">
        <v>16.233603505720751</v>
      </c>
      <c r="W256" s="9">
        <f t="shared" si="108"/>
        <v>0</v>
      </c>
      <c r="X256" s="10" t="e">
        <v>#N/A</v>
      </c>
      <c r="Y256" s="9">
        <v>16.649946740569249</v>
      </c>
      <c r="Z256" s="9">
        <f t="shared" si="109"/>
        <v>0</v>
      </c>
      <c r="AA256" s="10" t="e">
        <v>#N/A</v>
      </c>
      <c r="AB256" s="9">
        <v>16.331116353628047</v>
      </c>
      <c r="AC256" s="9">
        <f t="shared" si="110"/>
        <v>0</v>
      </c>
      <c r="AD256" s="10" t="e">
        <v>#N/A</v>
      </c>
      <c r="AE256" s="9">
        <v>16.034056195126752</v>
      </c>
      <c r="AF256" s="9">
        <f t="shared" si="111"/>
        <v>0</v>
      </c>
      <c r="AG256" s="10">
        <v>17.286566215115869</v>
      </c>
      <c r="AH256" s="9">
        <v>18.640440414987154</v>
      </c>
      <c r="AI256" s="9">
        <f t="shared" si="112"/>
        <v>1.8329753490771123</v>
      </c>
      <c r="AJ256" s="10" t="e">
        <v>#N/A</v>
      </c>
      <c r="AK256" s="9">
        <v>16.888446394349351</v>
      </c>
      <c r="AL256" s="9">
        <f t="shared" si="113"/>
        <v>0</v>
      </c>
      <c r="AM256" s="10" t="e">
        <v>#N/A</v>
      </c>
      <c r="AN256" s="9">
        <v>16.177890649165249</v>
      </c>
      <c r="AO256" s="9">
        <f t="shared" si="114"/>
        <v>0</v>
      </c>
      <c r="AP256" s="10" t="e">
        <v>#N/A</v>
      </c>
      <c r="AQ256" s="9">
        <v>16.425839459293051</v>
      </c>
      <c r="AR256" s="9">
        <f t="shared" si="115"/>
        <v>0</v>
      </c>
      <c r="AS256" s="10" t="e">
        <v>#N/A</v>
      </c>
      <c r="AT256" s="9">
        <v>16.749260191020149</v>
      </c>
      <c r="AU256" s="9">
        <f t="shared" si="116"/>
        <v>0</v>
      </c>
      <c r="AV256" s="10" t="e">
        <v>#N/A</v>
      </c>
      <c r="AW256" s="9">
        <v>16.527487392403351</v>
      </c>
      <c r="AX256" s="9">
        <f t="shared" si="117"/>
        <v>0</v>
      </c>
      <c r="AY256" s="10" t="e">
        <v>#N/A</v>
      </c>
      <c r="AZ256" s="9">
        <v>17.582184446622954</v>
      </c>
      <c r="BA256" s="9">
        <f t="shared" si="118"/>
        <v>0</v>
      </c>
      <c r="BB256" s="10" t="e">
        <v>#N/A</v>
      </c>
      <c r="BC256" s="9">
        <v>16.307592646407848</v>
      </c>
      <c r="BD256" s="9">
        <f t="shared" si="119"/>
        <v>0</v>
      </c>
      <c r="BE256" s="10" t="e">
        <v>#N/A</v>
      </c>
      <c r="BF256" s="9">
        <v>15.88738297789685</v>
      </c>
      <c r="BG256" s="9">
        <f t="shared" si="120"/>
        <v>0</v>
      </c>
      <c r="BH256" s="10" t="e">
        <v>#N/A</v>
      </c>
      <c r="BI256" s="9">
        <v>15.543363105867451</v>
      </c>
      <c r="BJ256" s="9">
        <f t="shared" si="121"/>
        <v>0</v>
      </c>
      <c r="BK256" s="10" t="e">
        <v>#N/A</v>
      </c>
      <c r="BL256" s="9">
        <v>15.403242180219651</v>
      </c>
      <c r="BM256" s="9">
        <f t="shared" si="122"/>
        <v>0</v>
      </c>
      <c r="BN256" s="10" t="e">
        <v>#N/A</v>
      </c>
      <c r="BO256" s="9">
        <v>14.999747489017251</v>
      </c>
      <c r="BP256" s="9">
        <f t="shared" si="123"/>
        <v>0</v>
      </c>
      <c r="BQ256" s="10" t="e">
        <v>#N/A</v>
      </c>
      <c r="BR256" s="9">
        <v>14.652196438387849</v>
      </c>
      <c r="BS256" s="9">
        <f t="shared" si="124"/>
        <v>0</v>
      </c>
      <c r="BT256" s="10" t="e">
        <v>#N/A</v>
      </c>
      <c r="BU256" s="9">
        <v>14.412323163786551</v>
      </c>
      <c r="BV256" s="9">
        <f t="shared" si="125"/>
        <v>0</v>
      </c>
      <c r="BW256" s="10" t="e">
        <v>#N/A</v>
      </c>
      <c r="BX256" s="9">
        <v>14.277532268623551</v>
      </c>
      <c r="BY256" s="9">
        <f t="shared" si="126"/>
        <v>0</v>
      </c>
      <c r="BZ256" s="10" t="e">
        <v>#N/A</v>
      </c>
      <c r="CA256" s="9">
        <v>15.795458754852651</v>
      </c>
      <c r="CB256" s="9">
        <f t="shared" si="127"/>
        <v>0</v>
      </c>
      <c r="CC256" s="10" t="e">
        <v>#N/A</v>
      </c>
      <c r="CD256" s="9">
        <v>15.72897771600365</v>
      </c>
      <c r="CE256" s="9">
        <f t="shared" si="128"/>
        <v>0</v>
      </c>
      <c r="CF256" s="10" t="e">
        <v>#N/A</v>
      </c>
      <c r="CG256" s="9">
        <v>15.819449244374949</v>
      </c>
      <c r="CH256" s="9">
        <f t="shared" si="129"/>
        <v>0</v>
      </c>
      <c r="CI256" s="10" t="e">
        <v>#N/A</v>
      </c>
      <c r="CJ256" s="9">
        <v>15.655056529841149</v>
      </c>
      <c r="CK256" s="9">
        <f t="shared" si="130"/>
        <v>0</v>
      </c>
      <c r="CL256" s="10" t="e">
        <v>#N/A</v>
      </c>
      <c r="CM256" s="9">
        <v>15.371163939043049</v>
      </c>
      <c r="CN256" s="9">
        <f t="shared" si="131"/>
        <v>0</v>
      </c>
      <c r="CO256" s="10">
        <v>13.989076136853649</v>
      </c>
      <c r="CP256" s="9">
        <v>15.192277671780852</v>
      </c>
      <c r="CQ256" s="9">
        <f t="shared" si="132"/>
        <v>1.4476939336511772</v>
      </c>
      <c r="CR256" s="10" t="e">
        <v>#N/A</v>
      </c>
      <c r="CS256" s="9">
        <v>16.34015087333195</v>
      </c>
      <c r="CT256" s="9">
        <f t="shared" si="133"/>
        <v>0</v>
      </c>
      <c r="CU256" s="10">
        <v>12.693930636512471</v>
      </c>
      <c r="CV256" s="9">
        <v>15.29155089320515</v>
      </c>
      <c r="CW256" s="9">
        <f t="shared" si="134"/>
        <v>6.7476309979801377</v>
      </c>
      <c r="CX256" s="10" t="e">
        <v>#N/A</v>
      </c>
      <c r="CY256" s="9">
        <v>14.987782875633149</v>
      </c>
      <c r="CZ256" s="9">
        <f t="shared" si="135"/>
        <v>0</v>
      </c>
      <c r="DA256" s="6"/>
    </row>
    <row r="257" spans="1:307" s="1" customFormat="1" ht="14.4" customHeight="1" x14ac:dyDescent="0.3">
      <c r="A257" s="13" t="s">
        <v>458</v>
      </c>
      <c r="B257" s="13" t="s">
        <v>459</v>
      </c>
      <c r="C257" s="10">
        <v>13.538290966491733</v>
      </c>
      <c r="D257" s="9">
        <v>14.2478435566066</v>
      </c>
      <c r="E257" s="9">
        <f t="shared" si="102"/>
        <v>0.50346487813871732</v>
      </c>
      <c r="F257" s="10" t="e">
        <v>#N/A</v>
      </c>
      <c r="G257" s="9">
        <v>19.680779024364899</v>
      </c>
      <c r="H257" s="9">
        <f t="shared" si="103"/>
        <v>0</v>
      </c>
      <c r="I257" s="10" t="e">
        <v>#N/A</v>
      </c>
      <c r="J257" s="9">
        <v>17.318043766939201</v>
      </c>
      <c r="K257" s="9">
        <f t="shared" si="104"/>
        <v>0</v>
      </c>
      <c r="L257" s="10" t="e">
        <v>#N/A</v>
      </c>
      <c r="M257" s="9">
        <v>18.694720632046</v>
      </c>
      <c r="N257" s="9">
        <f t="shared" si="105"/>
        <v>0</v>
      </c>
      <c r="O257" s="10" t="e">
        <v>#N/A</v>
      </c>
      <c r="P257" s="9">
        <v>17.769078960371001</v>
      </c>
      <c r="Q257" s="9">
        <f t="shared" si="106"/>
        <v>0</v>
      </c>
      <c r="R257" s="10" t="e">
        <v>#N/A</v>
      </c>
      <c r="S257" s="9">
        <v>17.762095176324799</v>
      </c>
      <c r="T257" s="9">
        <f t="shared" si="107"/>
        <v>0</v>
      </c>
      <c r="U257" s="10" t="e">
        <v>#N/A</v>
      </c>
      <c r="V257" s="9">
        <v>17.510589020621598</v>
      </c>
      <c r="W257" s="9">
        <f t="shared" si="108"/>
        <v>0</v>
      </c>
      <c r="X257" s="10" t="e">
        <v>#N/A</v>
      </c>
      <c r="Y257" s="9">
        <v>17.710815890521701</v>
      </c>
      <c r="Z257" s="9">
        <f t="shared" si="109"/>
        <v>0</v>
      </c>
      <c r="AA257" s="10" t="e">
        <v>#N/A</v>
      </c>
      <c r="AB257" s="9">
        <v>17.686483345899099</v>
      </c>
      <c r="AC257" s="9">
        <f t="shared" si="110"/>
        <v>0</v>
      </c>
      <c r="AD257" s="10" t="e">
        <v>#N/A</v>
      </c>
      <c r="AE257" s="9">
        <v>17.3926859838319</v>
      </c>
      <c r="AF257" s="9">
        <f t="shared" si="111"/>
        <v>0</v>
      </c>
      <c r="AG257" s="10" t="e">
        <v>#N/A</v>
      </c>
      <c r="AH257" s="9">
        <v>20.567027738155101</v>
      </c>
      <c r="AI257" s="9">
        <f t="shared" si="112"/>
        <v>0</v>
      </c>
      <c r="AJ257" s="10" t="e">
        <v>#N/A</v>
      </c>
      <c r="AK257" s="9">
        <v>18.029201824561401</v>
      </c>
      <c r="AL257" s="9">
        <f t="shared" si="113"/>
        <v>0</v>
      </c>
      <c r="AM257" s="10" t="e">
        <v>#N/A</v>
      </c>
      <c r="AN257" s="9">
        <v>17.221344179203498</v>
      </c>
      <c r="AO257" s="9">
        <f t="shared" si="114"/>
        <v>0</v>
      </c>
      <c r="AP257" s="10" t="e">
        <v>#N/A</v>
      </c>
      <c r="AQ257" s="9">
        <v>18.058374970488</v>
      </c>
      <c r="AR257" s="9">
        <f t="shared" si="115"/>
        <v>0</v>
      </c>
      <c r="AS257" s="10" t="e">
        <v>#N/A</v>
      </c>
      <c r="AT257" s="9">
        <v>18.451460169388898</v>
      </c>
      <c r="AU257" s="9">
        <f t="shared" si="116"/>
        <v>0</v>
      </c>
      <c r="AV257" s="10" t="e">
        <v>#N/A</v>
      </c>
      <c r="AW257" s="9">
        <v>18.268193679283801</v>
      </c>
      <c r="AX257" s="9">
        <f t="shared" si="117"/>
        <v>0</v>
      </c>
      <c r="AY257" s="10" t="e">
        <v>#N/A</v>
      </c>
      <c r="AZ257" s="9">
        <v>19.051324845073601</v>
      </c>
      <c r="BA257" s="9">
        <f t="shared" si="118"/>
        <v>0</v>
      </c>
      <c r="BB257" s="10" t="e">
        <v>#N/A</v>
      </c>
      <c r="BC257" s="9">
        <v>17.7282996900021</v>
      </c>
      <c r="BD257" s="9">
        <f t="shared" si="119"/>
        <v>0</v>
      </c>
      <c r="BE257" s="10" t="e">
        <v>#N/A</v>
      </c>
      <c r="BF257" s="9">
        <v>17.316616784225399</v>
      </c>
      <c r="BG257" s="9">
        <f t="shared" si="120"/>
        <v>0</v>
      </c>
      <c r="BH257" s="10" t="e">
        <v>#N/A</v>
      </c>
      <c r="BI257" s="9">
        <v>16.949102239468299</v>
      </c>
      <c r="BJ257" s="9">
        <f t="shared" si="121"/>
        <v>0</v>
      </c>
      <c r="BK257" s="10" t="e">
        <v>#N/A</v>
      </c>
      <c r="BL257" s="9">
        <v>16.793978957329198</v>
      </c>
      <c r="BM257" s="9">
        <f t="shared" si="122"/>
        <v>0</v>
      </c>
      <c r="BN257" s="10" t="e">
        <v>#N/A</v>
      </c>
      <c r="BO257" s="9">
        <v>16.363978094516298</v>
      </c>
      <c r="BP257" s="9">
        <f t="shared" si="123"/>
        <v>0</v>
      </c>
      <c r="BQ257" s="10" t="e">
        <v>#N/A</v>
      </c>
      <c r="BR257" s="9">
        <v>15.9877931181205</v>
      </c>
      <c r="BS257" s="9">
        <f t="shared" si="124"/>
        <v>0</v>
      </c>
      <c r="BT257" s="10" t="e">
        <v>#N/A</v>
      </c>
      <c r="BU257" s="9">
        <v>15.735230096689499</v>
      </c>
      <c r="BV257" s="9">
        <f t="shared" si="125"/>
        <v>0</v>
      </c>
      <c r="BW257" s="10" t="e">
        <v>#N/A</v>
      </c>
      <c r="BX257" s="9">
        <v>15.537876749450302</v>
      </c>
      <c r="BY257" s="9">
        <f t="shared" si="126"/>
        <v>0</v>
      </c>
      <c r="BZ257" s="10" t="e">
        <v>#N/A</v>
      </c>
      <c r="CA257" s="9">
        <v>17.210893097305199</v>
      </c>
      <c r="CB257" s="9">
        <f t="shared" si="127"/>
        <v>0</v>
      </c>
      <c r="CC257" s="10" t="e">
        <v>#N/A</v>
      </c>
      <c r="CD257" s="9">
        <v>16.9916706431693</v>
      </c>
      <c r="CE257" s="9">
        <f t="shared" si="128"/>
        <v>0</v>
      </c>
      <c r="CF257" s="10" t="e">
        <v>#N/A</v>
      </c>
      <c r="CG257" s="9">
        <v>17.087359352660901</v>
      </c>
      <c r="CH257" s="9">
        <f t="shared" si="129"/>
        <v>0</v>
      </c>
      <c r="CI257" s="10" t="e">
        <v>#N/A</v>
      </c>
      <c r="CJ257" s="9">
        <v>17.029610800448399</v>
      </c>
      <c r="CK257" s="9">
        <f t="shared" si="130"/>
        <v>0</v>
      </c>
      <c r="CL257" s="10" t="e">
        <v>#N/A</v>
      </c>
      <c r="CM257" s="9">
        <v>16.766046701168399</v>
      </c>
      <c r="CN257" s="9">
        <f t="shared" si="131"/>
        <v>0</v>
      </c>
      <c r="CO257" s="10" t="e">
        <v>#N/A</v>
      </c>
      <c r="CP257" s="9">
        <v>16.119840596446402</v>
      </c>
      <c r="CQ257" s="9">
        <f t="shared" si="132"/>
        <v>0</v>
      </c>
      <c r="CR257" s="10" t="e">
        <v>#N/A</v>
      </c>
      <c r="CS257" s="9">
        <v>17.4094118131333</v>
      </c>
      <c r="CT257" s="9">
        <f t="shared" si="133"/>
        <v>0</v>
      </c>
      <c r="CU257" s="10" t="e">
        <v>#N/A</v>
      </c>
      <c r="CV257" s="9">
        <v>16.220964757526101</v>
      </c>
      <c r="CW257" s="9">
        <f t="shared" si="134"/>
        <v>0</v>
      </c>
      <c r="CX257" s="10" t="e">
        <v>#N/A</v>
      </c>
      <c r="CY257" s="9">
        <v>16.042358471273701</v>
      </c>
      <c r="CZ257" s="9">
        <f t="shared" si="135"/>
        <v>0</v>
      </c>
      <c r="DA257" s="6"/>
    </row>
    <row r="258" spans="1:307" s="1" customFormat="1" ht="14.4" customHeight="1" x14ac:dyDescent="0.3">
      <c r="A258" s="13" t="s">
        <v>460</v>
      </c>
      <c r="B258" s="13" t="s">
        <v>461</v>
      </c>
      <c r="C258" s="10">
        <v>16.676116517090321</v>
      </c>
      <c r="D258" s="9">
        <v>14.89779441611986</v>
      </c>
      <c r="E258" s="9">
        <f t="shared" si="102"/>
        <v>3.1624294947999965</v>
      </c>
      <c r="F258" s="10" t="e">
        <v>#N/A</v>
      </c>
      <c r="G258" s="9">
        <v>21.006251785608157</v>
      </c>
      <c r="H258" s="9">
        <f t="shared" si="103"/>
        <v>0</v>
      </c>
      <c r="I258" s="10" t="e">
        <v>#N/A</v>
      </c>
      <c r="J258" s="9">
        <v>18.334425685745359</v>
      </c>
      <c r="K258" s="9">
        <f t="shared" si="104"/>
        <v>0</v>
      </c>
      <c r="L258" s="10" t="e">
        <v>#N/A</v>
      </c>
      <c r="M258" s="9">
        <v>19.858370143726361</v>
      </c>
      <c r="N258" s="9">
        <f t="shared" si="105"/>
        <v>0</v>
      </c>
      <c r="O258" s="10" t="e">
        <v>#N/A</v>
      </c>
      <c r="P258" s="9">
        <v>18.84835016072126</v>
      </c>
      <c r="Q258" s="9">
        <f t="shared" si="106"/>
        <v>0</v>
      </c>
      <c r="R258" s="10" t="e">
        <v>#N/A</v>
      </c>
      <c r="S258" s="9">
        <v>19.006419820533061</v>
      </c>
      <c r="T258" s="9">
        <f t="shared" si="107"/>
        <v>0</v>
      </c>
      <c r="U258" s="10" t="e">
        <v>#N/A</v>
      </c>
      <c r="V258" s="9">
        <v>18.963138948007462</v>
      </c>
      <c r="W258" s="9">
        <f t="shared" si="108"/>
        <v>0</v>
      </c>
      <c r="X258" s="10" t="e">
        <v>#N/A</v>
      </c>
      <c r="Y258" s="9">
        <v>18.642083206370458</v>
      </c>
      <c r="Z258" s="9">
        <f t="shared" si="109"/>
        <v>0</v>
      </c>
      <c r="AA258" s="10" t="e">
        <v>#N/A</v>
      </c>
      <c r="AB258" s="9">
        <v>19.170130671291659</v>
      </c>
      <c r="AC258" s="9">
        <f t="shared" si="110"/>
        <v>0</v>
      </c>
      <c r="AD258" s="10" t="e">
        <v>#N/A</v>
      </c>
      <c r="AE258" s="9">
        <v>18.833835309521461</v>
      </c>
      <c r="AF258" s="9">
        <f t="shared" si="111"/>
        <v>0</v>
      </c>
      <c r="AG258" s="10" t="e">
        <v>#N/A</v>
      </c>
      <c r="AH258" s="9">
        <v>21.98212779596156</v>
      </c>
      <c r="AI258" s="9">
        <f t="shared" si="112"/>
        <v>0</v>
      </c>
      <c r="AJ258" s="10" t="e">
        <v>#N/A</v>
      </c>
      <c r="AK258" s="9">
        <v>19.20457997774556</v>
      </c>
      <c r="AL258" s="9">
        <f t="shared" si="113"/>
        <v>0</v>
      </c>
      <c r="AM258" s="10" t="e">
        <v>#N/A</v>
      </c>
      <c r="AN258" s="9">
        <v>18.13379489279346</v>
      </c>
      <c r="AO258" s="9">
        <f t="shared" si="114"/>
        <v>0</v>
      </c>
      <c r="AP258" s="10" t="e">
        <v>#N/A</v>
      </c>
      <c r="AQ258" s="9">
        <v>19.535158107767359</v>
      </c>
      <c r="AR258" s="9">
        <f t="shared" si="115"/>
        <v>0</v>
      </c>
      <c r="AS258" s="10" t="e">
        <v>#N/A</v>
      </c>
      <c r="AT258" s="9">
        <v>19.862548136263463</v>
      </c>
      <c r="AU258" s="9">
        <f t="shared" si="116"/>
        <v>0</v>
      </c>
      <c r="AV258" s="10" t="e">
        <v>#N/A</v>
      </c>
      <c r="AW258" s="9">
        <v>19.625507854381858</v>
      </c>
      <c r="AX258" s="9">
        <f t="shared" si="117"/>
        <v>0</v>
      </c>
      <c r="AY258" s="10" t="e">
        <v>#N/A</v>
      </c>
      <c r="AZ258" s="9">
        <v>20.248202085857059</v>
      </c>
      <c r="BA258" s="9">
        <f t="shared" si="118"/>
        <v>0</v>
      </c>
      <c r="BB258" s="10" t="e">
        <v>#N/A</v>
      </c>
      <c r="BC258" s="9">
        <v>18.958316673300061</v>
      </c>
      <c r="BD258" s="9">
        <f t="shared" si="119"/>
        <v>0</v>
      </c>
      <c r="BE258" s="10" t="e">
        <v>#N/A</v>
      </c>
      <c r="BF258" s="9">
        <v>18.559062023222062</v>
      </c>
      <c r="BG258" s="9">
        <f t="shared" si="120"/>
        <v>0</v>
      </c>
      <c r="BH258" s="10" t="e">
        <v>#N/A</v>
      </c>
      <c r="BI258" s="9">
        <v>18.168959448057564</v>
      </c>
      <c r="BJ258" s="9">
        <f t="shared" si="121"/>
        <v>0</v>
      </c>
      <c r="BK258" s="10" t="e">
        <v>#N/A</v>
      </c>
      <c r="BL258" s="9">
        <v>17.972527137315659</v>
      </c>
      <c r="BM258" s="9">
        <f t="shared" si="122"/>
        <v>0</v>
      </c>
      <c r="BN258" s="10" t="e">
        <v>#N/A</v>
      </c>
      <c r="BO258" s="9">
        <v>17.517574369097659</v>
      </c>
      <c r="BP258" s="9">
        <f t="shared" si="123"/>
        <v>0</v>
      </c>
      <c r="BQ258" s="10" t="e">
        <v>#N/A</v>
      </c>
      <c r="BR258" s="9">
        <v>17.154185279459661</v>
      </c>
      <c r="BS258" s="9">
        <f t="shared" si="124"/>
        <v>0</v>
      </c>
      <c r="BT258" s="10" t="e">
        <v>#N/A</v>
      </c>
      <c r="BU258" s="9">
        <v>16.888248641525458</v>
      </c>
      <c r="BV258" s="9">
        <f t="shared" si="125"/>
        <v>0</v>
      </c>
      <c r="BW258" s="10" t="e">
        <v>#N/A</v>
      </c>
      <c r="BX258" s="9">
        <v>16.645896805803758</v>
      </c>
      <c r="BY258" s="9">
        <f t="shared" si="126"/>
        <v>0</v>
      </c>
      <c r="BZ258" s="10" t="e">
        <v>#N/A</v>
      </c>
      <c r="CA258" s="9">
        <v>18.47230875852236</v>
      </c>
      <c r="CB258" s="9">
        <f t="shared" si="127"/>
        <v>0</v>
      </c>
      <c r="CC258" s="10" t="e">
        <v>#N/A</v>
      </c>
      <c r="CD258" s="9">
        <v>18.188575361892859</v>
      </c>
      <c r="CE258" s="9">
        <f t="shared" si="128"/>
        <v>0</v>
      </c>
      <c r="CF258" s="10" t="e">
        <v>#N/A</v>
      </c>
      <c r="CG258" s="9">
        <v>18.269901868491161</v>
      </c>
      <c r="CH258" s="9">
        <f t="shared" si="129"/>
        <v>0</v>
      </c>
      <c r="CI258" s="10" t="e">
        <v>#N/A</v>
      </c>
      <c r="CJ258" s="9">
        <v>18.280865346493158</v>
      </c>
      <c r="CK258" s="9">
        <f t="shared" si="130"/>
        <v>0</v>
      </c>
      <c r="CL258" s="10" t="e">
        <v>#N/A</v>
      </c>
      <c r="CM258" s="9">
        <v>17.926896907059763</v>
      </c>
      <c r="CN258" s="9">
        <f t="shared" si="131"/>
        <v>0</v>
      </c>
      <c r="CO258" s="10" t="e">
        <v>#N/A</v>
      </c>
      <c r="CP258" s="9">
        <v>16.753775666525762</v>
      </c>
      <c r="CQ258" s="9">
        <f t="shared" si="132"/>
        <v>0</v>
      </c>
      <c r="CR258" s="10" t="e">
        <v>#N/A</v>
      </c>
      <c r="CS258" s="9">
        <v>18.357426109459063</v>
      </c>
      <c r="CT258" s="9">
        <f t="shared" si="133"/>
        <v>0</v>
      </c>
      <c r="CU258" s="10" t="e">
        <v>#N/A</v>
      </c>
      <c r="CV258" s="9">
        <v>16.88459272132306</v>
      </c>
      <c r="CW258" s="9">
        <f t="shared" si="134"/>
        <v>0</v>
      </c>
      <c r="CX258" s="10" t="e">
        <v>#N/A</v>
      </c>
      <c r="CY258" s="9">
        <v>16.969376951835358</v>
      </c>
      <c r="CZ258" s="9">
        <f t="shared" si="135"/>
        <v>0</v>
      </c>
      <c r="DA258" s="6"/>
    </row>
    <row r="259" spans="1:307" s="1" customFormat="1" ht="14.4" customHeight="1" x14ac:dyDescent="0.3">
      <c r="A259" s="13" t="s">
        <v>462</v>
      </c>
      <c r="B259" s="13" t="s">
        <v>463</v>
      </c>
      <c r="C259" s="10">
        <v>16.453616159866058</v>
      </c>
      <c r="D259" s="9">
        <v>16.222843593734503</v>
      </c>
      <c r="E259" s="9">
        <f t="shared" si="102"/>
        <v>5.3255977278943309E-2</v>
      </c>
      <c r="F259" s="10" t="e">
        <v>#N/A</v>
      </c>
      <c r="G259" s="9">
        <v>22.276737297745303</v>
      </c>
      <c r="H259" s="9">
        <f t="shared" si="103"/>
        <v>0</v>
      </c>
      <c r="I259" s="10" t="e">
        <v>#N/A</v>
      </c>
      <c r="J259" s="9">
        <v>19.211860008702903</v>
      </c>
      <c r="K259" s="9">
        <f t="shared" si="104"/>
        <v>0</v>
      </c>
      <c r="L259" s="10" t="e">
        <v>#N/A</v>
      </c>
      <c r="M259" s="9">
        <v>20.657544562360602</v>
      </c>
      <c r="N259" s="9">
        <f t="shared" si="105"/>
        <v>0</v>
      </c>
      <c r="O259" s="10" t="e">
        <v>#N/A</v>
      </c>
      <c r="P259" s="9">
        <v>19.676618815619403</v>
      </c>
      <c r="Q259" s="9">
        <f t="shared" si="106"/>
        <v>0</v>
      </c>
      <c r="R259" s="10" t="e">
        <v>#N/A</v>
      </c>
      <c r="S259" s="9">
        <v>20.324940285571902</v>
      </c>
      <c r="T259" s="9">
        <f t="shared" si="107"/>
        <v>0</v>
      </c>
      <c r="U259" s="10" t="e">
        <v>#N/A</v>
      </c>
      <c r="V259" s="9">
        <v>19.544849078332</v>
      </c>
      <c r="W259" s="9">
        <f t="shared" si="108"/>
        <v>0</v>
      </c>
      <c r="X259" s="10" t="e">
        <v>#N/A</v>
      </c>
      <c r="Y259" s="9">
        <v>19.817403105439301</v>
      </c>
      <c r="Z259" s="9">
        <f t="shared" si="109"/>
        <v>0</v>
      </c>
      <c r="AA259" s="10" t="e">
        <v>#N/A</v>
      </c>
      <c r="AB259" s="9">
        <v>19.900354921765501</v>
      </c>
      <c r="AC259" s="9">
        <f t="shared" si="110"/>
        <v>0</v>
      </c>
      <c r="AD259" s="10" t="e">
        <v>#N/A</v>
      </c>
      <c r="AE259" s="9">
        <v>19.670486052300301</v>
      </c>
      <c r="AF259" s="9">
        <f t="shared" si="111"/>
        <v>0</v>
      </c>
      <c r="AG259" s="10" t="e">
        <v>#N/A</v>
      </c>
      <c r="AH259" s="9">
        <v>23.163522896531102</v>
      </c>
      <c r="AI259" s="9">
        <f t="shared" si="112"/>
        <v>0</v>
      </c>
      <c r="AJ259" s="10" t="e">
        <v>#N/A</v>
      </c>
      <c r="AK259" s="9">
        <v>20.073276730591601</v>
      </c>
      <c r="AL259" s="9">
        <f t="shared" si="113"/>
        <v>0</v>
      </c>
      <c r="AM259" s="10" t="e">
        <v>#N/A</v>
      </c>
      <c r="AN259" s="9">
        <v>19.240769652124101</v>
      </c>
      <c r="AO259" s="9">
        <f t="shared" si="114"/>
        <v>0</v>
      </c>
      <c r="AP259" s="10" t="e">
        <v>#N/A</v>
      </c>
      <c r="AQ259" s="9">
        <v>20.329299815578903</v>
      </c>
      <c r="AR259" s="9">
        <f t="shared" si="115"/>
        <v>0</v>
      </c>
      <c r="AS259" s="10" t="e">
        <v>#N/A</v>
      </c>
      <c r="AT259" s="9">
        <v>20.839640212575901</v>
      </c>
      <c r="AU259" s="9">
        <f t="shared" si="116"/>
        <v>0</v>
      </c>
      <c r="AV259" s="10" t="e">
        <v>#N/A</v>
      </c>
      <c r="AW259" s="9">
        <v>20.7119090424275</v>
      </c>
      <c r="AX259" s="9">
        <f t="shared" si="117"/>
        <v>0</v>
      </c>
      <c r="AY259" s="10" t="e">
        <v>#N/A</v>
      </c>
      <c r="AZ259" s="9">
        <v>21.435584827580602</v>
      </c>
      <c r="BA259" s="9">
        <f t="shared" si="118"/>
        <v>0</v>
      </c>
      <c r="BB259" s="10" t="e">
        <v>#N/A</v>
      </c>
      <c r="BC259" s="9">
        <v>20.023956064424702</v>
      </c>
      <c r="BD259" s="9">
        <f t="shared" si="119"/>
        <v>0</v>
      </c>
      <c r="BE259" s="10" t="e">
        <v>#N/A</v>
      </c>
      <c r="BF259" s="9">
        <v>19.625992133476501</v>
      </c>
      <c r="BG259" s="9">
        <f t="shared" si="120"/>
        <v>0</v>
      </c>
      <c r="BH259" s="10" t="e">
        <v>#N/A</v>
      </c>
      <c r="BI259" s="9">
        <v>19.285268958520302</v>
      </c>
      <c r="BJ259" s="9">
        <f t="shared" si="121"/>
        <v>0</v>
      </c>
      <c r="BK259" s="10" t="e">
        <v>#N/A</v>
      </c>
      <c r="BL259" s="9">
        <v>19.173684771889501</v>
      </c>
      <c r="BM259" s="9">
        <f t="shared" si="122"/>
        <v>0</v>
      </c>
      <c r="BN259" s="10" t="e">
        <v>#N/A</v>
      </c>
      <c r="BO259" s="9">
        <v>18.743331573348403</v>
      </c>
      <c r="BP259" s="9">
        <f t="shared" si="123"/>
        <v>0</v>
      </c>
      <c r="BQ259" s="10" t="e">
        <v>#N/A</v>
      </c>
      <c r="BR259" s="9">
        <v>18.3643409213586</v>
      </c>
      <c r="BS259" s="9">
        <f t="shared" si="124"/>
        <v>0</v>
      </c>
      <c r="BT259" s="10" t="e">
        <v>#N/A</v>
      </c>
      <c r="BU259" s="9">
        <v>18.116671846587103</v>
      </c>
      <c r="BV259" s="9">
        <f t="shared" si="125"/>
        <v>0</v>
      </c>
      <c r="BW259" s="10" t="e">
        <v>#N/A</v>
      </c>
      <c r="BX259" s="9">
        <v>17.972658830998903</v>
      </c>
      <c r="BY259" s="9">
        <f t="shared" si="126"/>
        <v>0</v>
      </c>
      <c r="BZ259" s="10" t="e">
        <v>#N/A</v>
      </c>
      <c r="CA259" s="9">
        <v>19.4994556086729</v>
      </c>
      <c r="CB259" s="9">
        <f t="shared" si="127"/>
        <v>0</v>
      </c>
      <c r="CC259" s="10" t="e">
        <v>#N/A</v>
      </c>
      <c r="CD259" s="9">
        <v>19.389313592840601</v>
      </c>
      <c r="CE259" s="9">
        <f t="shared" si="128"/>
        <v>0</v>
      </c>
      <c r="CF259" s="10" t="e">
        <v>#N/A</v>
      </c>
      <c r="CG259" s="9">
        <v>19.535154289617601</v>
      </c>
      <c r="CH259" s="9">
        <f t="shared" si="129"/>
        <v>0</v>
      </c>
      <c r="CI259" s="10" t="e">
        <v>#N/A</v>
      </c>
      <c r="CJ259" s="9">
        <v>19.374962720597502</v>
      </c>
      <c r="CK259" s="9">
        <f t="shared" si="130"/>
        <v>0</v>
      </c>
      <c r="CL259" s="10" t="e">
        <v>#N/A</v>
      </c>
      <c r="CM259" s="9">
        <v>19.141541123850903</v>
      </c>
      <c r="CN259" s="9">
        <f t="shared" si="131"/>
        <v>0</v>
      </c>
      <c r="CO259" s="10" t="e">
        <v>#N/A</v>
      </c>
      <c r="CP259" s="9">
        <v>18.084451663364</v>
      </c>
      <c r="CQ259" s="9">
        <f t="shared" si="132"/>
        <v>0</v>
      </c>
      <c r="CR259" s="10" t="e">
        <v>#N/A</v>
      </c>
      <c r="CS259" s="9">
        <v>19.5395321422621</v>
      </c>
      <c r="CT259" s="9">
        <f t="shared" si="133"/>
        <v>0</v>
      </c>
      <c r="CU259" s="10" t="e">
        <v>#N/A</v>
      </c>
      <c r="CV259" s="9">
        <v>18.1695009144747</v>
      </c>
      <c r="CW259" s="9">
        <f t="shared" si="134"/>
        <v>0</v>
      </c>
      <c r="CX259" s="10" t="e">
        <v>#N/A</v>
      </c>
      <c r="CY259" s="9">
        <v>17.939512350898902</v>
      </c>
      <c r="CZ259" s="9">
        <f t="shared" si="135"/>
        <v>0</v>
      </c>
      <c r="DA259" s="6"/>
    </row>
    <row r="260" spans="1:307" s="1" customFormat="1" ht="14.4" customHeight="1" x14ac:dyDescent="0.3">
      <c r="A260" s="13" t="s">
        <v>464</v>
      </c>
      <c r="B260" s="13" t="s">
        <v>465</v>
      </c>
      <c r="C260" s="10">
        <v>16.687526791819771</v>
      </c>
      <c r="D260" s="9">
        <v>15.932493255400928</v>
      </c>
      <c r="E260" s="9">
        <f t="shared" si="102"/>
        <v>0.57007564111714393</v>
      </c>
      <c r="F260" s="10" t="e">
        <v>#N/A</v>
      </c>
      <c r="G260" s="9">
        <v>22.178902234570831</v>
      </c>
      <c r="H260" s="9">
        <f t="shared" si="103"/>
        <v>0</v>
      </c>
      <c r="I260" s="10" t="e">
        <v>#N/A</v>
      </c>
      <c r="J260" s="9">
        <v>18.944621364535831</v>
      </c>
      <c r="K260" s="9">
        <f t="shared" si="104"/>
        <v>0</v>
      </c>
      <c r="L260" s="10" t="e">
        <v>#N/A</v>
      </c>
      <c r="M260" s="9">
        <v>20.417156010728231</v>
      </c>
      <c r="N260" s="9">
        <f t="shared" si="105"/>
        <v>0</v>
      </c>
      <c r="O260" s="10" t="e">
        <v>#N/A</v>
      </c>
      <c r="P260" s="9">
        <v>19.413235077414228</v>
      </c>
      <c r="Q260" s="9">
        <f t="shared" si="106"/>
        <v>0</v>
      </c>
      <c r="R260" s="10" t="e">
        <v>#N/A</v>
      </c>
      <c r="S260" s="9">
        <v>20.181861315036429</v>
      </c>
      <c r="T260" s="9">
        <f t="shared" si="107"/>
        <v>0</v>
      </c>
      <c r="U260" s="10" t="e">
        <v>#N/A</v>
      </c>
      <c r="V260" s="9">
        <v>19.369358657659628</v>
      </c>
      <c r="W260" s="9">
        <f t="shared" si="108"/>
        <v>0</v>
      </c>
      <c r="X260" s="10" t="e">
        <v>#N/A</v>
      </c>
      <c r="Y260" s="9">
        <v>19.571727025932429</v>
      </c>
      <c r="Z260" s="9">
        <f t="shared" si="109"/>
        <v>0</v>
      </c>
      <c r="AA260" s="10" t="e">
        <v>#N/A</v>
      </c>
      <c r="AB260" s="9">
        <v>19.721371530218629</v>
      </c>
      <c r="AC260" s="9">
        <f t="shared" si="110"/>
        <v>0</v>
      </c>
      <c r="AD260" s="10" t="e">
        <v>#N/A</v>
      </c>
      <c r="AE260" s="9">
        <v>19.482229404114129</v>
      </c>
      <c r="AF260" s="9">
        <f t="shared" si="111"/>
        <v>0</v>
      </c>
      <c r="AG260" s="10" t="e">
        <v>#N/A</v>
      </c>
      <c r="AH260" s="9">
        <v>23.16964965660053</v>
      </c>
      <c r="AI260" s="9">
        <f t="shared" si="112"/>
        <v>0</v>
      </c>
      <c r="AJ260" s="10" t="e">
        <v>#N/A</v>
      </c>
      <c r="AK260" s="9">
        <v>19.860299285046729</v>
      </c>
      <c r="AL260" s="9">
        <f t="shared" si="113"/>
        <v>0</v>
      </c>
      <c r="AM260" s="10" t="e">
        <v>#N/A</v>
      </c>
      <c r="AN260" s="9">
        <v>18.983053852351528</v>
      </c>
      <c r="AO260" s="9">
        <f t="shared" si="114"/>
        <v>0</v>
      </c>
      <c r="AP260" s="10" t="e">
        <v>#N/A</v>
      </c>
      <c r="AQ260" s="9">
        <v>20.251013419839929</v>
      </c>
      <c r="AR260" s="9">
        <f t="shared" si="115"/>
        <v>0</v>
      </c>
      <c r="AS260" s="10" t="e">
        <v>#N/A</v>
      </c>
      <c r="AT260" s="9">
        <v>20.768321290905931</v>
      </c>
      <c r="AU260" s="9">
        <f t="shared" si="116"/>
        <v>0</v>
      </c>
      <c r="AV260" s="10" t="e">
        <v>#N/A</v>
      </c>
      <c r="AW260" s="9">
        <v>20.646685199095131</v>
      </c>
      <c r="AX260" s="9">
        <f t="shared" si="117"/>
        <v>0</v>
      </c>
      <c r="AY260" s="10" t="e">
        <v>#N/A</v>
      </c>
      <c r="AZ260" s="9">
        <v>21.364263564685828</v>
      </c>
      <c r="BA260" s="9">
        <f t="shared" si="118"/>
        <v>0</v>
      </c>
      <c r="BB260" s="10" t="e">
        <v>#N/A</v>
      </c>
      <c r="BC260" s="9">
        <v>19.903943661408828</v>
      </c>
      <c r="BD260" s="9">
        <f t="shared" si="119"/>
        <v>0</v>
      </c>
      <c r="BE260" s="10" t="e">
        <v>#N/A</v>
      </c>
      <c r="BF260" s="9">
        <v>19.493015119685229</v>
      </c>
      <c r="BG260" s="9">
        <f t="shared" si="120"/>
        <v>0</v>
      </c>
      <c r="BH260" s="10" t="e">
        <v>#N/A</v>
      </c>
      <c r="BI260" s="9">
        <v>19.134641069163528</v>
      </c>
      <c r="BJ260" s="9">
        <f t="shared" si="121"/>
        <v>0</v>
      </c>
      <c r="BK260" s="10" t="e">
        <v>#N/A</v>
      </c>
      <c r="BL260" s="9">
        <v>19.01199169288023</v>
      </c>
      <c r="BM260" s="9">
        <f t="shared" si="122"/>
        <v>0</v>
      </c>
      <c r="BN260" s="10" t="e">
        <v>#N/A</v>
      </c>
      <c r="BO260" s="9">
        <v>18.571220614229428</v>
      </c>
      <c r="BP260" s="9">
        <f t="shared" si="123"/>
        <v>0</v>
      </c>
      <c r="BQ260" s="10" t="e">
        <v>#N/A</v>
      </c>
      <c r="BR260" s="9">
        <v>18.179018207693531</v>
      </c>
      <c r="BS260" s="9">
        <f t="shared" si="124"/>
        <v>0</v>
      </c>
      <c r="BT260" s="10" t="e">
        <v>#N/A</v>
      </c>
      <c r="BU260" s="9">
        <v>17.926397584577931</v>
      </c>
      <c r="BV260" s="9">
        <f t="shared" si="125"/>
        <v>0</v>
      </c>
      <c r="BW260" s="10" t="e">
        <v>#N/A</v>
      </c>
      <c r="BX260" s="9">
        <v>17.757580226526631</v>
      </c>
      <c r="BY260" s="9">
        <f t="shared" si="126"/>
        <v>0</v>
      </c>
      <c r="BZ260" s="10" t="e">
        <v>#N/A</v>
      </c>
      <c r="CA260" s="9">
        <v>19.360344573661528</v>
      </c>
      <c r="CB260" s="9">
        <f t="shared" si="127"/>
        <v>0</v>
      </c>
      <c r="CC260" s="10" t="e">
        <v>#N/A</v>
      </c>
      <c r="CD260" s="9">
        <v>19.177281068330231</v>
      </c>
      <c r="CE260" s="9">
        <f t="shared" si="128"/>
        <v>0</v>
      </c>
      <c r="CF260" s="10" t="e">
        <v>#N/A</v>
      </c>
      <c r="CG260" s="9">
        <v>19.319222318265531</v>
      </c>
      <c r="CH260" s="9">
        <f t="shared" si="129"/>
        <v>0</v>
      </c>
      <c r="CI260" s="10" t="e">
        <v>#N/A</v>
      </c>
      <c r="CJ260" s="9">
        <v>19.22005443294923</v>
      </c>
      <c r="CK260" s="9">
        <f t="shared" si="130"/>
        <v>0</v>
      </c>
      <c r="CL260" s="10" t="e">
        <v>#N/A</v>
      </c>
      <c r="CM260" s="9">
        <v>18.983570019340728</v>
      </c>
      <c r="CN260" s="9">
        <f t="shared" si="131"/>
        <v>0</v>
      </c>
      <c r="CO260" s="10" t="e">
        <v>#N/A</v>
      </c>
      <c r="CP260" s="9">
        <v>17.793903604753229</v>
      </c>
      <c r="CQ260" s="9">
        <f t="shared" si="132"/>
        <v>0</v>
      </c>
      <c r="CR260" s="10" t="e">
        <v>#N/A</v>
      </c>
      <c r="CS260" s="9">
        <v>19.296881008758529</v>
      </c>
      <c r="CT260" s="9">
        <f t="shared" si="133"/>
        <v>0</v>
      </c>
      <c r="CU260" s="10" t="e">
        <v>#N/A</v>
      </c>
      <c r="CV260" s="9">
        <v>17.88006215710573</v>
      </c>
      <c r="CW260" s="9">
        <f t="shared" si="134"/>
        <v>0</v>
      </c>
      <c r="CX260" s="10" t="e">
        <v>#N/A</v>
      </c>
      <c r="CY260" s="9">
        <v>17.666695833121231</v>
      </c>
      <c r="CZ260" s="9">
        <f t="shared" si="135"/>
        <v>0</v>
      </c>
      <c r="DA260" s="6"/>
    </row>
    <row r="261" spans="1:307" s="1" customFormat="1" ht="14.4" customHeight="1" x14ac:dyDescent="0.3">
      <c r="A261" s="13" t="s">
        <v>466</v>
      </c>
      <c r="B261" s="13" t="s">
        <v>467</v>
      </c>
      <c r="C261" s="10">
        <v>-4.2103913751668358</v>
      </c>
      <c r="D261" s="9">
        <v>-2.9521171557303987</v>
      </c>
      <c r="E261" s="9">
        <f t="shared" si="102"/>
        <v>1.5832540112983751</v>
      </c>
      <c r="F261" s="10" t="e">
        <v>#N/A</v>
      </c>
      <c r="G261" s="9">
        <v>16.952460215388204</v>
      </c>
      <c r="H261" s="9">
        <f t="shared" si="103"/>
        <v>0</v>
      </c>
      <c r="I261" s="10" t="e">
        <v>#N/A</v>
      </c>
      <c r="J261" s="9">
        <v>1.6255091115989018</v>
      </c>
      <c r="K261" s="9">
        <f t="shared" si="104"/>
        <v>0</v>
      </c>
      <c r="L261" s="10" t="e">
        <v>#N/A</v>
      </c>
      <c r="M261" s="9">
        <v>4.9826876784402998</v>
      </c>
      <c r="N261" s="9">
        <f t="shared" si="105"/>
        <v>0</v>
      </c>
      <c r="O261" s="10" t="e">
        <v>#N/A</v>
      </c>
      <c r="P261" s="9">
        <v>3.0466864490555992</v>
      </c>
      <c r="Q261" s="9">
        <f t="shared" si="106"/>
        <v>0</v>
      </c>
      <c r="R261" s="10" t="e">
        <v>#N/A</v>
      </c>
      <c r="S261" s="9">
        <v>14.470862438322104</v>
      </c>
      <c r="T261" s="9">
        <f t="shared" si="107"/>
        <v>0</v>
      </c>
      <c r="U261" s="10" t="e">
        <v>#N/A</v>
      </c>
      <c r="V261" s="9">
        <v>14.1466506725132</v>
      </c>
      <c r="W261" s="9">
        <f t="shared" si="108"/>
        <v>0</v>
      </c>
      <c r="X261" s="10" t="e">
        <v>#N/A</v>
      </c>
      <c r="Y261" s="9">
        <v>3.7861534192423996</v>
      </c>
      <c r="Z261" s="9">
        <f t="shared" si="109"/>
        <v>0</v>
      </c>
      <c r="AA261" s="10" t="e">
        <v>#N/A</v>
      </c>
      <c r="AB261" s="9">
        <v>14.492525487283604</v>
      </c>
      <c r="AC261" s="9">
        <f t="shared" si="110"/>
        <v>0</v>
      </c>
      <c r="AD261" s="10" t="e">
        <v>#N/A</v>
      </c>
      <c r="AE261" s="9">
        <v>14.107993872830203</v>
      </c>
      <c r="AF261" s="9">
        <f t="shared" si="111"/>
        <v>0</v>
      </c>
      <c r="AG261" s="10" t="e">
        <v>#N/A</v>
      </c>
      <c r="AH261" s="9">
        <v>22.192634289511101</v>
      </c>
      <c r="AI261" s="9">
        <f t="shared" si="112"/>
        <v>0</v>
      </c>
      <c r="AJ261" s="10" t="e">
        <v>#N/A</v>
      </c>
      <c r="AK261" s="9">
        <v>6.3905414743747997</v>
      </c>
      <c r="AL261" s="9">
        <f t="shared" si="113"/>
        <v>0</v>
      </c>
      <c r="AM261" s="10" t="e">
        <v>#N/A</v>
      </c>
      <c r="AN261" s="9">
        <v>2.2477514196515997</v>
      </c>
      <c r="AO261" s="9">
        <f t="shared" si="114"/>
        <v>0</v>
      </c>
      <c r="AP261" s="10" t="e">
        <v>#N/A</v>
      </c>
      <c r="AQ261" s="9">
        <v>18.057207000612902</v>
      </c>
      <c r="AR261" s="9">
        <f t="shared" si="115"/>
        <v>0</v>
      </c>
      <c r="AS261" s="10" t="e">
        <v>#N/A</v>
      </c>
      <c r="AT261" s="9">
        <v>18.518316638977499</v>
      </c>
      <c r="AU261" s="9">
        <f t="shared" si="116"/>
        <v>0</v>
      </c>
      <c r="AV261" s="10" t="e">
        <v>#N/A</v>
      </c>
      <c r="AW261" s="9">
        <v>18.579200526152899</v>
      </c>
      <c r="AX261" s="9">
        <f t="shared" si="117"/>
        <v>0</v>
      </c>
      <c r="AY261" s="10" t="e">
        <v>#N/A</v>
      </c>
      <c r="AZ261" s="9">
        <v>17.545835968205299</v>
      </c>
      <c r="BA261" s="9">
        <f t="shared" si="118"/>
        <v>0</v>
      </c>
      <c r="BB261" s="10" t="e">
        <v>#N/A</v>
      </c>
      <c r="BC261" s="9">
        <v>15.613991420453598</v>
      </c>
      <c r="BD261" s="9">
        <f t="shared" si="119"/>
        <v>0</v>
      </c>
      <c r="BE261" s="10" t="e">
        <v>#N/A</v>
      </c>
      <c r="BF261" s="9">
        <v>15.128264720603202</v>
      </c>
      <c r="BG261" s="9">
        <f t="shared" si="120"/>
        <v>0</v>
      </c>
      <c r="BH261" s="10" t="e">
        <v>#N/A</v>
      </c>
      <c r="BI261" s="9">
        <v>14.336933949038599</v>
      </c>
      <c r="BJ261" s="9">
        <f t="shared" si="121"/>
        <v>0</v>
      </c>
      <c r="BK261" s="10" t="e">
        <v>#N/A</v>
      </c>
      <c r="BL261" s="9">
        <v>13.725664297339303</v>
      </c>
      <c r="BM261" s="9">
        <f t="shared" si="122"/>
        <v>0</v>
      </c>
      <c r="BN261" s="10" t="e">
        <v>#N/A</v>
      </c>
      <c r="BO261" s="9">
        <v>13.041129483796599</v>
      </c>
      <c r="BP261" s="9">
        <f t="shared" si="123"/>
        <v>0</v>
      </c>
      <c r="BQ261" s="10" t="e">
        <v>#N/A</v>
      </c>
      <c r="BR261" s="9">
        <v>12.428761669492904</v>
      </c>
      <c r="BS261" s="9">
        <f t="shared" si="124"/>
        <v>0</v>
      </c>
      <c r="BT261" s="10" t="e">
        <v>#N/A</v>
      </c>
      <c r="BU261" s="9">
        <v>12.056497435551098</v>
      </c>
      <c r="BV261" s="9">
        <f t="shared" si="125"/>
        <v>0</v>
      </c>
      <c r="BW261" s="10" t="e">
        <v>#N/A</v>
      </c>
      <c r="BX261" s="9">
        <v>10.786135606521601</v>
      </c>
      <c r="BY261" s="9">
        <f t="shared" si="126"/>
        <v>0</v>
      </c>
      <c r="BZ261" s="10" t="e">
        <v>#N/A</v>
      </c>
      <c r="CA261" s="9">
        <v>14.892033027168804</v>
      </c>
      <c r="CB261" s="9">
        <f t="shared" si="127"/>
        <v>0</v>
      </c>
      <c r="CC261" s="10" t="e">
        <v>#N/A</v>
      </c>
      <c r="CD261" s="9">
        <v>11.9811851593544</v>
      </c>
      <c r="CE261" s="9">
        <f t="shared" si="128"/>
        <v>0</v>
      </c>
      <c r="CF261" s="10" t="e">
        <v>#N/A</v>
      </c>
      <c r="CG261" s="9">
        <v>12.121059866002103</v>
      </c>
      <c r="CH261" s="9">
        <f t="shared" si="129"/>
        <v>0</v>
      </c>
      <c r="CI261" s="10" t="e">
        <v>#N/A</v>
      </c>
      <c r="CJ261" s="9">
        <v>14.031521391637401</v>
      </c>
      <c r="CK261" s="9">
        <f t="shared" si="130"/>
        <v>0</v>
      </c>
      <c r="CL261" s="10" t="e">
        <v>#N/A</v>
      </c>
      <c r="CM261" s="9">
        <v>13.778218126191799</v>
      </c>
      <c r="CN261" s="9">
        <f t="shared" si="131"/>
        <v>0</v>
      </c>
      <c r="CO261" s="10" t="e">
        <v>#N/A</v>
      </c>
      <c r="CP261" s="9">
        <v>-1.100373286061199</v>
      </c>
      <c r="CQ261" s="9">
        <f t="shared" si="132"/>
        <v>0</v>
      </c>
      <c r="CR261" s="10" t="e">
        <v>#N/A</v>
      </c>
      <c r="CS261" s="9">
        <v>3.7513397380447024</v>
      </c>
      <c r="CT261" s="9">
        <f t="shared" si="133"/>
        <v>0</v>
      </c>
      <c r="CU261" s="10" t="e">
        <v>#N/A</v>
      </c>
      <c r="CV261" s="9">
        <v>-0.88531317836059742</v>
      </c>
      <c r="CW261" s="9">
        <f t="shared" si="134"/>
        <v>0</v>
      </c>
      <c r="CX261" s="10" t="e">
        <v>#N/A</v>
      </c>
      <c r="CY261" s="9">
        <v>-1.3242470060397693E-2</v>
      </c>
      <c r="CZ261" s="9">
        <f t="shared" si="135"/>
        <v>0</v>
      </c>
      <c r="DA261" s="6"/>
    </row>
    <row r="262" spans="1:307" s="1" customFormat="1" ht="14.4" customHeight="1" x14ac:dyDescent="0.3">
      <c r="A262" s="13" t="s">
        <v>468</v>
      </c>
      <c r="B262" s="13" t="s">
        <v>469</v>
      </c>
      <c r="C262" s="10">
        <v>-3.9707756058483987</v>
      </c>
      <c r="D262" s="9">
        <v>-3.7697140886695983</v>
      </c>
      <c r="E262" s="9">
        <f t="shared" si="102"/>
        <v>4.0425733690241043E-2</v>
      </c>
      <c r="F262" s="10" t="e">
        <v>#N/A</v>
      </c>
      <c r="G262" s="9">
        <v>16.2076542201299</v>
      </c>
      <c r="H262" s="9">
        <f t="shared" si="103"/>
        <v>0</v>
      </c>
      <c r="I262" s="10">
        <v>-1.4833357148284243</v>
      </c>
      <c r="J262" s="9">
        <v>1.0913275297606013</v>
      </c>
      <c r="K262" s="9">
        <f t="shared" si="104"/>
        <v>6.6288908230376888</v>
      </c>
      <c r="L262" s="10" t="e">
        <v>#N/A</v>
      </c>
      <c r="M262" s="9">
        <v>4.5399365661561006</v>
      </c>
      <c r="N262" s="9">
        <f t="shared" si="105"/>
        <v>0</v>
      </c>
      <c r="O262" s="10" t="e">
        <v>#N/A</v>
      </c>
      <c r="P262" s="9">
        <v>2.6154558960795988</v>
      </c>
      <c r="Q262" s="9">
        <f t="shared" si="106"/>
        <v>0</v>
      </c>
      <c r="R262" s="10" t="e">
        <v>#N/A</v>
      </c>
      <c r="S262" s="9">
        <v>13.643357945787702</v>
      </c>
      <c r="T262" s="9">
        <f t="shared" si="107"/>
        <v>0</v>
      </c>
      <c r="U262" s="10" t="e">
        <v>#N/A</v>
      </c>
      <c r="V262" s="9">
        <v>13.712431680765999</v>
      </c>
      <c r="W262" s="9">
        <f t="shared" si="108"/>
        <v>0</v>
      </c>
      <c r="X262" s="10" t="e">
        <v>#N/A</v>
      </c>
      <c r="Y262" s="9">
        <v>3.0755431834115008</v>
      </c>
      <c r="Z262" s="9">
        <f t="shared" si="109"/>
        <v>0</v>
      </c>
      <c r="AA262" s="10" t="e">
        <v>#N/A</v>
      </c>
      <c r="AB262" s="9">
        <v>13.972907070568301</v>
      </c>
      <c r="AC262" s="9">
        <f t="shared" si="110"/>
        <v>0</v>
      </c>
      <c r="AD262" s="10" t="e">
        <v>#N/A</v>
      </c>
      <c r="AE262" s="9">
        <v>13.5163899194708</v>
      </c>
      <c r="AF262" s="9">
        <f t="shared" si="111"/>
        <v>0</v>
      </c>
      <c r="AG262" s="10" t="e">
        <v>#N/A</v>
      </c>
      <c r="AH262" s="9">
        <v>21.524912619303603</v>
      </c>
      <c r="AI262" s="9">
        <f t="shared" si="112"/>
        <v>0</v>
      </c>
      <c r="AJ262" s="10">
        <v>4.0506475289545421</v>
      </c>
      <c r="AK262" s="9">
        <v>5.8945999846877015</v>
      </c>
      <c r="AL262" s="9">
        <f t="shared" si="113"/>
        <v>3.4001606590043494</v>
      </c>
      <c r="AM262" s="10" t="e">
        <v>#N/A</v>
      </c>
      <c r="AN262" s="9">
        <v>1.5791238006697021</v>
      </c>
      <c r="AO262" s="9">
        <f t="shared" si="114"/>
        <v>0</v>
      </c>
      <c r="AP262" s="10" t="e">
        <v>#N/A</v>
      </c>
      <c r="AQ262" s="9">
        <v>17.564725097666699</v>
      </c>
      <c r="AR262" s="9">
        <f t="shared" si="115"/>
        <v>0</v>
      </c>
      <c r="AS262" s="10" t="e">
        <v>#N/A</v>
      </c>
      <c r="AT262" s="9">
        <v>17.9150895527609</v>
      </c>
      <c r="AU262" s="9">
        <f t="shared" si="116"/>
        <v>0</v>
      </c>
      <c r="AV262" s="10" t="e">
        <v>#N/A</v>
      </c>
      <c r="AW262" s="9">
        <v>17.905605804425701</v>
      </c>
      <c r="AX262" s="9">
        <f t="shared" si="117"/>
        <v>0</v>
      </c>
      <c r="AY262" s="10" t="e">
        <v>#N/A</v>
      </c>
      <c r="AZ262" s="9">
        <v>16.925447491052299</v>
      </c>
      <c r="BA262" s="9">
        <f t="shared" si="118"/>
        <v>0</v>
      </c>
      <c r="BB262" s="10" t="e">
        <v>#N/A</v>
      </c>
      <c r="BC262" s="9">
        <v>14.997317994183003</v>
      </c>
      <c r="BD262" s="9">
        <f t="shared" si="119"/>
        <v>0</v>
      </c>
      <c r="BE262" s="10" t="e">
        <v>#N/A</v>
      </c>
      <c r="BF262" s="9">
        <v>14.467362265307298</v>
      </c>
      <c r="BG262" s="9">
        <f t="shared" si="120"/>
        <v>0</v>
      </c>
      <c r="BH262" s="10" t="e">
        <v>#N/A</v>
      </c>
      <c r="BI262" s="9">
        <v>13.627875531857104</v>
      </c>
      <c r="BJ262" s="9">
        <f t="shared" si="121"/>
        <v>0</v>
      </c>
      <c r="BK262" s="10" t="e">
        <v>#N/A</v>
      </c>
      <c r="BL262" s="9">
        <v>12.957178558438198</v>
      </c>
      <c r="BM262" s="9">
        <f t="shared" si="122"/>
        <v>0</v>
      </c>
      <c r="BN262" s="10" t="e">
        <v>#N/A</v>
      </c>
      <c r="BO262" s="9">
        <v>12.243142966368001</v>
      </c>
      <c r="BP262" s="9">
        <f t="shared" si="123"/>
        <v>0</v>
      </c>
      <c r="BQ262" s="10" t="e">
        <v>#N/A</v>
      </c>
      <c r="BR262" s="9">
        <v>11.627351081269399</v>
      </c>
      <c r="BS262" s="9">
        <f t="shared" si="124"/>
        <v>0</v>
      </c>
      <c r="BT262" s="10" t="e">
        <v>#N/A</v>
      </c>
      <c r="BU262" s="9">
        <v>11.230740594129099</v>
      </c>
      <c r="BV262" s="9">
        <f t="shared" si="125"/>
        <v>0</v>
      </c>
      <c r="BW262" s="10" t="e">
        <v>#N/A</v>
      </c>
      <c r="BX262" s="9">
        <v>9.9082559135556032</v>
      </c>
      <c r="BY262" s="9">
        <f t="shared" si="126"/>
        <v>0</v>
      </c>
      <c r="BZ262" s="10" t="e">
        <v>#N/A</v>
      </c>
      <c r="CA262" s="9">
        <v>14.252800247339497</v>
      </c>
      <c r="CB262" s="9">
        <f t="shared" si="127"/>
        <v>0</v>
      </c>
      <c r="CC262" s="10" t="e">
        <v>#N/A</v>
      </c>
      <c r="CD262" s="9">
        <v>11.304719476175404</v>
      </c>
      <c r="CE262" s="9">
        <f t="shared" si="128"/>
        <v>0</v>
      </c>
      <c r="CF262" s="10" t="e">
        <v>#N/A</v>
      </c>
      <c r="CG262" s="9">
        <v>11.424125134947598</v>
      </c>
      <c r="CH262" s="9">
        <f t="shared" si="129"/>
        <v>0</v>
      </c>
      <c r="CI262" s="10" t="e">
        <v>#N/A</v>
      </c>
      <c r="CJ262" s="9">
        <v>13.3517531901844</v>
      </c>
      <c r="CK262" s="9">
        <f t="shared" si="130"/>
        <v>0</v>
      </c>
      <c r="CL262" s="10" t="e">
        <v>#N/A</v>
      </c>
      <c r="CM262" s="9">
        <v>12.997863019850303</v>
      </c>
      <c r="CN262" s="9">
        <f t="shared" si="131"/>
        <v>0</v>
      </c>
      <c r="CO262" s="10" t="e">
        <v>#N/A</v>
      </c>
      <c r="CP262" s="9">
        <v>-1.9218109913004007</v>
      </c>
      <c r="CQ262" s="9">
        <f t="shared" si="132"/>
        <v>0</v>
      </c>
      <c r="CR262" s="10" t="e">
        <v>#N/A</v>
      </c>
      <c r="CS262" s="9">
        <v>3.0378886173817001</v>
      </c>
      <c r="CT262" s="9">
        <f t="shared" si="133"/>
        <v>0</v>
      </c>
      <c r="CU262" s="10" t="e">
        <v>#N/A</v>
      </c>
      <c r="CV262" s="9">
        <v>-1.6779056894357005</v>
      </c>
      <c r="CW262" s="9">
        <f t="shared" si="134"/>
        <v>0</v>
      </c>
      <c r="CX262" s="10" t="e">
        <v>#N/A</v>
      </c>
      <c r="CY262" s="9">
        <v>-0.60727321489680008</v>
      </c>
      <c r="CZ262" s="9">
        <f t="shared" si="135"/>
        <v>0</v>
      </c>
      <c r="DA262" s="6"/>
    </row>
    <row r="263" spans="1:307" s="1" customFormat="1" ht="14.4" customHeight="1" x14ac:dyDescent="0.3">
      <c r="A263" s="13" t="s">
        <v>470</v>
      </c>
      <c r="B263" s="13" t="s">
        <v>471</v>
      </c>
      <c r="C263" s="10">
        <v>15.557909593604279</v>
      </c>
      <c r="D263" s="9">
        <v>12.280585931972219</v>
      </c>
      <c r="E263" s="9">
        <f t="shared" si="102"/>
        <v>10.740850383093376</v>
      </c>
      <c r="F263" s="10" t="e">
        <v>#N/A</v>
      </c>
      <c r="G263" s="9">
        <v>15.64858739675882</v>
      </c>
      <c r="H263" s="9">
        <f t="shared" si="103"/>
        <v>0</v>
      </c>
      <c r="I263" s="10" t="e">
        <v>#N/A</v>
      </c>
      <c r="J263" s="9">
        <v>15.287656053550521</v>
      </c>
      <c r="K263" s="9">
        <f t="shared" si="104"/>
        <v>0</v>
      </c>
      <c r="L263" s="10" t="e">
        <v>#N/A</v>
      </c>
      <c r="M263" s="9">
        <v>16.465714389820718</v>
      </c>
      <c r="N263" s="9">
        <f t="shared" si="105"/>
        <v>0</v>
      </c>
      <c r="O263" s="10" t="e">
        <v>#N/A</v>
      </c>
      <c r="P263" s="9">
        <v>15.69314025324152</v>
      </c>
      <c r="Q263" s="9">
        <f t="shared" si="106"/>
        <v>0</v>
      </c>
      <c r="R263" s="10" t="e">
        <v>#N/A</v>
      </c>
      <c r="S263" s="9">
        <v>14.530556654913919</v>
      </c>
      <c r="T263" s="9">
        <f t="shared" si="107"/>
        <v>0</v>
      </c>
      <c r="U263" s="10" t="e">
        <v>#N/A</v>
      </c>
      <c r="V263" s="9">
        <v>15.61867561210482</v>
      </c>
      <c r="W263" s="9">
        <f t="shared" si="108"/>
        <v>0</v>
      </c>
      <c r="X263" s="10" t="e">
        <v>#N/A</v>
      </c>
      <c r="Y263" s="9">
        <v>15.354295924648721</v>
      </c>
      <c r="Z263" s="9">
        <f t="shared" si="109"/>
        <v>0</v>
      </c>
      <c r="AA263" s="10" t="e">
        <v>#N/A</v>
      </c>
      <c r="AB263" s="9">
        <v>15.62312363428952</v>
      </c>
      <c r="AC263" s="9">
        <f t="shared" si="110"/>
        <v>0</v>
      </c>
      <c r="AD263" s="10" t="e">
        <v>#N/A</v>
      </c>
      <c r="AE263" s="9">
        <v>15.38818238611562</v>
      </c>
      <c r="AF263" s="9">
        <f t="shared" si="111"/>
        <v>0</v>
      </c>
      <c r="AG263" s="10" t="e">
        <v>#N/A</v>
      </c>
      <c r="AH263" s="9">
        <v>15.063050358840719</v>
      </c>
      <c r="AI263" s="9">
        <f t="shared" si="112"/>
        <v>0</v>
      </c>
      <c r="AJ263" s="10" t="e">
        <v>#N/A</v>
      </c>
      <c r="AK263" s="9">
        <v>15.59716030680352</v>
      </c>
      <c r="AL263" s="9">
        <f t="shared" si="113"/>
        <v>0</v>
      </c>
      <c r="AM263" s="10" t="e">
        <v>#N/A</v>
      </c>
      <c r="AN263" s="9">
        <v>15.037724046607021</v>
      </c>
      <c r="AO263" s="9">
        <f t="shared" si="114"/>
        <v>0</v>
      </c>
      <c r="AP263" s="10" t="e">
        <v>#N/A</v>
      </c>
      <c r="AQ263" s="9">
        <v>14.588675723048819</v>
      </c>
      <c r="AR263" s="9">
        <f t="shared" si="115"/>
        <v>0</v>
      </c>
      <c r="AS263" s="10" t="e">
        <v>#N/A</v>
      </c>
      <c r="AT263" s="9">
        <v>14.630026482049121</v>
      </c>
      <c r="AU263" s="9">
        <f t="shared" si="116"/>
        <v>0</v>
      </c>
      <c r="AV263" s="10" t="e">
        <v>#N/A</v>
      </c>
      <c r="AW263" s="9">
        <v>14.253617283306919</v>
      </c>
      <c r="AX263" s="9">
        <f t="shared" si="117"/>
        <v>0</v>
      </c>
      <c r="AY263" s="10" t="e">
        <v>#N/A</v>
      </c>
      <c r="AZ263" s="9">
        <v>14.855645794494819</v>
      </c>
      <c r="BA263" s="9">
        <f t="shared" si="118"/>
        <v>0</v>
      </c>
      <c r="BB263" s="10" t="e">
        <v>#N/A</v>
      </c>
      <c r="BC263" s="9">
        <v>14.503673907281321</v>
      </c>
      <c r="BD263" s="9">
        <f t="shared" si="119"/>
        <v>0</v>
      </c>
      <c r="BE263" s="10" t="e">
        <v>#N/A</v>
      </c>
      <c r="BF263" s="9">
        <v>14.389295235672918</v>
      </c>
      <c r="BG263" s="9">
        <f t="shared" si="120"/>
        <v>0</v>
      </c>
      <c r="BH263" s="10" t="e">
        <v>#N/A</v>
      </c>
      <c r="BI263" s="9">
        <v>14.252895712825321</v>
      </c>
      <c r="BJ263" s="9">
        <f t="shared" si="121"/>
        <v>0</v>
      </c>
      <c r="BK263" s="10" t="e">
        <v>#N/A</v>
      </c>
      <c r="BL263" s="9">
        <v>14.14743555401812</v>
      </c>
      <c r="BM263" s="9">
        <f t="shared" si="122"/>
        <v>0</v>
      </c>
      <c r="BN263" s="10" t="e">
        <v>#N/A</v>
      </c>
      <c r="BO263" s="9">
        <v>13.908743120801919</v>
      </c>
      <c r="BP263" s="9">
        <f t="shared" si="123"/>
        <v>0</v>
      </c>
      <c r="BQ263" s="10" t="e">
        <v>#N/A</v>
      </c>
      <c r="BR263" s="9">
        <v>13.753346070168121</v>
      </c>
      <c r="BS263" s="9">
        <f t="shared" si="124"/>
        <v>0</v>
      </c>
      <c r="BT263" s="10" t="e">
        <v>#N/A</v>
      </c>
      <c r="BU263" s="9">
        <v>13.59938946741952</v>
      </c>
      <c r="BV263" s="9">
        <f t="shared" si="125"/>
        <v>0</v>
      </c>
      <c r="BW263" s="10" t="e">
        <v>#N/A</v>
      </c>
      <c r="BX263" s="9">
        <v>13.472780571117621</v>
      </c>
      <c r="BY263" s="9">
        <f t="shared" si="126"/>
        <v>0</v>
      </c>
      <c r="BZ263" s="10" t="e">
        <v>#N/A</v>
      </c>
      <c r="CA263" s="9">
        <v>14.417586796505418</v>
      </c>
      <c r="CB263" s="9">
        <f t="shared" si="127"/>
        <v>0</v>
      </c>
      <c r="CC263" s="10" t="e">
        <v>#N/A</v>
      </c>
      <c r="CD263" s="9">
        <v>14.486775969587821</v>
      </c>
      <c r="CE263" s="9">
        <f t="shared" si="128"/>
        <v>0</v>
      </c>
      <c r="CF263" s="10" t="e">
        <v>#N/A</v>
      </c>
      <c r="CG263" s="9">
        <v>14.487705385831021</v>
      </c>
      <c r="CH263" s="9">
        <f t="shared" si="129"/>
        <v>0</v>
      </c>
      <c r="CI263" s="10" t="e">
        <v>#N/A</v>
      </c>
      <c r="CJ263" s="9">
        <v>14.358308742339119</v>
      </c>
      <c r="CK263" s="9">
        <f t="shared" si="130"/>
        <v>0</v>
      </c>
      <c r="CL263" s="10" t="e">
        <v>#N/A</v>
      </c>
      <c r="CM263" s="9">
        <v>14.09709886126522</v>
      </c>
      <c r="CN263" s="9">
        <f t="shared" si="131"/>
        <v>0</v>
      </c>
      <c r="CO263" s="10" t="e">
        <v>#N/A</v>
      </c>
      <c r="CP263" s="9">
        <v>14.174364894549019</v>
      </c>
      <c r="CQ263" s="9">
        <f t="shared" si="132"/>
        <v>0</v>
      </c>
      <c r="CR263" s="10" t="e">
        <v>#N/A</v>
      </c>
      <c r="CS263" s="9">
        <v>15.007820516245321</v>
      </c>
      <c r="CT263" s="9">
        <f t="shared" si="133"/>
        <v>0</v>
      </c>
      <c r="CU263" s="10" t="e">
        <v>#N/A</v>
      </c>
      <c r="CV263" s="9">
        <v>14.291605737410819</v>
      </c>
      <c r="CW263" s="9">
        <f t="shared" si="134"/>
        <v>0</v>
      </c>
      <c r="CX263" s="10" t="e">
        <v>#N/A</v>
      </c>
      <c r="CY263" s="9">
        <v>14.037314334065321</v>
      </c>
      <c r="CZ263" s="9">
        <f t="shared" si="135"/>
        <v>0</v>
      </c>
      <c r="DA263" s="6"/>
    </row>
    <row r="264" spans="1:307" s="1" customFormat="1" ht="14.4" customHeight="1" x14ac:dyDescent="0.3">
      <c r="A264" s="13" t="s">
        <v>472</v>
      </c>
      <c r="B264" s="13" t="s">
        <v>471</v>
      </c>
      <c r="C264" s="10">
        <v>15.084383192332126</v>
      </c>
      <c r="D264" s="9">
        <v>12.280585931972219</v>
      </c>
      <c r="E264" s="9">
        <f t="shared" si="102"/>
        <v>7.861279077201722</v>
      </c>
      <c r="F264" s="10" t="e">
        <v>#N/A</v>
      </c>
      <c r="G264" s="9">
        <v>15.64858739675882</v>
      </c>
      <c r="H264" s="9">
        <f t="shared" si="103"/>
        <v>0</v>
      </c>
      <c r="I264" s="10" t="e">
        <v>#N/A</v>
      </c>
      <c r="J264" s="9">
        <v>15.287656053550521</v>
      </c>
      <c r="K264" s="9">
        <f t="shared" si="104"/>
        <v>0</v>
      </c>
      <c r="L264" s="10" t="e">
        <v>#N/A</v>
      </c>
      <c r="M264" s="9">
        <v>16.465714389820718</v>
      </c>
      <c r="N264" s="9">
        <f t="shared" si="105"/>
        <v>0</v>
      </c>
      <c r="O264" s="10" t="e">
        <v>#N/A</v>
      </c>
      <c r="P264" s="9">
        <v>15.69314025324152</v>
      </c>
      <c r="Q264" s="9">
        <f t="shared" si="106"/>
        <v>0</v>
      </c>
      <c r="R264" s="10" t="e">
        <v>#N/A</v>
      </c>
      <c r="S264" s="9">
        <v>14.530556654913919</v>
      </c>
      <c r="T264" s="9">
        <f t="shared" si="107"/>
        <v>0</v>
      </c>
      <c r="U264" s="10" t="e">
        <v>#N/A</v>
      </c>
      <c r="V264" s="9">
        <v>15.61867561210482</v>
      </c>
      <c r="W264" s="9">
        <f t="shared" si="108"/>
        <v>0</v>
      </c>
      <c r="X264" s="10" t="e">
        <v>#N/A</v>
      </c>
      <c r="Y264" s="9">
        <v>15.354295924648721</v>
      </c>
      <c r="Z264" s="9">
        <f t="shared" si="109"/>
        <v>0</v>
      </c>
      <c r="AA264" s="10" t="e">
        <v>#N/A</v>
      </c>
      <c r="AB264" s="9">
        <v>15.62312363428952</v>
      </c>
      <c r="AC264" s="9">
        <f t="shared" si="110"/>
        <v>0</v>
      </c>
      <c r="AD264" s="10" t="e">
        <v>#N/A</v>
      </c>
      <c r="AE264" s="9">
        <v>15.38818238611562</v>
      </c>
      <c r="AF264" s="9">
        <f t="shared" si="111"/>
        <v>0</v>
      </c>
      <c r="AG264" s="10" t="e">
        <v>#N/A</v>
      </c>
      <c r="AH264" s="9">
        <v>15.063050358840719</v>
      </c>
      <c r="AI264" s="9">
        <f t="shared" si="112"/>
        <v>0</v>
      </c>
      <c r="AJ264" s="10" t="e">
        <v>#N/A</v>
      </c>
      <c r="AK264" s="9">
        <v>15.59716030680352</v>
      </c>
      <c r="AL264" s="9">
        <f t="shared" si="113"/>
        <v>0</v>
      </c>
      <c r="AM264" s="10" t="e">
        <v>#N/A</v>
      </c>
      <c r="AN264" s="9">
        <v>15.037724046607021</v>
      </c>
      <c r="AO264" s="9">
        <f t="shared" si="114"/>
        <v>0</v>
      </c>
      <c r="AP264" s="10">
        <v>15.917333247581936</v>
      </c>
      <c r="AQ264" s="9">
        <v>14.588675723048819</v>
      </c>
      <c r="AR264" s="9">
        <f t="shared" si="115"/>
        <v>1.7653308174984708</v>
      </c>
      <c r="AS264" s="10" t="e">
        <v>#N/A</v>
      </c>
      <c r="AT264" s="9">
        <v>14.630026482049121</v>
      </c>
      <c r="AU264" s="9">
        <f t="shared" si="116"/>
        <v>0</v>
      </c>
      <c r="AV264" s="10" t="e">
        <v>#N/A</v>
      </c>
      <c r="AW264" s="9">
        <v>14.253617283306919</v>
      </c>
      <c r="AX264" s="9">
        <f t="shared" si="117"/>
        <v>0</v>
      </c>
      <c r="AY264" s="10" t="e">
        <v>#N/A</v>
      </c>
      <c r="AZ264" s="9">
        <v>14.855645794494819</v>
      </c>
      <c r="BA264" s="9">
        <f t="shared" si="118"/>
        <v>0</v>
      </c>
      <c r="BB264" s="10" t="e">
        <v>#N/A</v>
      </c>
      <c r="BC264" s="9">
        <v>14.503673907281321</v>
      </c>
      <c r="BD264" s="9">
        <f t="shared" si="119"/>
        <v>0</v>
      </c>
      <c r="BE264" s="10" t="e">
        <v>#N/A</v>
      </c>
      <c r="BF264" s="9">
        <v>14.389295235672918</v>
      </c>
      <c r="BG264" s="9">
        <f t="shared" si="120"/>
        <v>0</v>
      </c>
      <c r="BH264" s="10" t="e">
        <v>#N/A</v>
      </c>
      <c r="BI264" s="9">
        <v>14.252895712825321</v>
      </c>
      <c r="BJ264" s="9">
        <f t="shared" si="121"/>
        <v>0</v>
      </c>
      <c r="BK264" s="10" t="e">
        <v>#N/A</v>
      </c>
      <c r="BL264" s="9">
        <v>14.14743555401812</v>
      </c>
      <c r="BM264" s="9">
        <f t="shared" si="122"/>
        <v>0</v>
      </c>
      <c r="BN264" s="10" t="e">
        <v>#N/A</v>
      </c>
      <c r="BO264" s="9">
        <v>13.908743120801919</v>
      </c>
      <c r="BP264" s="9">
        <f t="shared" si="123"/>
        <v>0</v>
      </c>
      <c r="BQ264" s="10" t="e">
        <v>#N/A</v>
      </c>
      <c r="BR264" s="9">
        <v>13.753346070168121</v>
      </c>
      <c r="BS264" s="9">
        <f t="shared" si="124"/>
        <v>0</v>
      </c>
      <c r="BT264" s="10" t="e">
        <v>#N/A</v>
      </c>
      <c r="BU264" s="9">
        <v>13.59938946741952</v>
      </c>
      <c r="BV264" s="9">
        <f t="shared" si="125"/>
        <v>0</v>
      </c>
      <c r="BW264" s="10" t="e">
        <v>#N/A</v>
      </c>
      <c r="BX264" s="9">
        <v>13.472780571117621</v>
      </c>
      <c r="BY264" s="9">
        <f t="shared" si="126"/>
        <v>0</v>
      </c>
      <c r="BZ264" s="10" t="e">
        <v>#N/A</v>
      </c>
      <c r="CA264" s="9">
        <v>14.417586796505418</v>
      </c>
      <c r="CB264" s="9">
        <f t="shared" si="127"/>
        <v>0</v>
      </c>
      <c r="CC264" s="10" t="e">
        <v>#N/A</v>
      </c>
      <c r="CD264" s="9">
        <v>14.486775969587821</v>
      </c>
      <c r="CE264" s="9">
        <f t="shared" si="128"/>
        <v>0</v>
      </c>
      <c r="CF264" s="10" t="e">
        <v>#N/A</v>
      </c>
      <c r="CG264" s="9">
        <v>14.487705385831021</v>
      </c>
      <c r="CH264" s="9">
        <f t="shared" si="129"/>
        <v>0</v>
      </c>
      <c r="CI264" s="10" t="e">
        <v>#N/A</v>
      </c>
      <c r="CJ264" s="9">
        <v>14.358308742339119</v>
      </c>
      <c r="CK264" s="9">
        <f t="shared" si="130"/>
        <v>0</v>
      </c>
      <c r="CL264" s="10" t="e">
        <v>#N/A</v>
      </c>
      <c r="CM264" s="9">
        <v>14.09709886126522</v>
      </c>
      <c r="CN264" s="9">
        <f t="shared" si="131"/>
        <v>0</v>
      </c>
      <c r="CO264" s="10" t="e">
        <v>#N/A</v>
      </c>
      <c r="CP264" s="9">
        <v>14.174364894549019</v>
      </c>
      <c r="CQ264" s="9">
        <f t="shared" si="132"/>
        <v>0</v>
      </c>
      <c r="CR264" s="10" t="e">
        <v>#N/A</v>
      </c>
      <c r="CS264" s="9">
        <v>15.007820516245321</v>
      </c>
      <c r="CT264" s="9">
        <f t="shared" si="133"/>
        <v>0</v>
      </c>
      <c r="CU264" s="10" t="e">
        <v>#N/A</v>
      </c>
      <c r="CV264" s="9">
        <v>14.291605737410819</v>
      </c>
      <c r="CW264" s="9">
        <f t="shared" si="134"/>
        <v>0</v>
      </c>
      <c r="CX264" s="10" t="e">
        <v>#N/A</v>
      </c>
      <c r="CY264" s="9">
        <v>14.037314334065321</v>
      </c>
      <c r="CZ264" s="9">
        <f t="shared" si="135"/>
        <v>0</v>
      </c>
      <c r="DA264" s="6"/>
    </row>
    <row r="265" spans="1:307" s="1" customFormat="1" ht="14.4" customHeight="1" x14ac:dyDescent="0.3">
      <c r="A265" s="13" t="s">
        <v>473</v>
      </c>
      <c r="B265" s="13" t="s">
        <v>474</v>
      </c>
      <c r="C265" s="10">
        <v>18.193683056107094</v>
      </c>
      <c r="D265" s="9">
        <v>16.50926071246392</v>
      </c>
      <c r="E265" s="9">
        <f t="shared" si="102"/>
        <v>2.837278631764363</v>
      </c>
      <c r="F265" s="10" t="e">
        <v>#N/A</v>
      </c>
      <c r="G265" s="9">
        <v>19.778003611015819</v>
      </c>
      <c r="H265" s="9">
        <f t="shared" si="103"/>
        <v>0</v>
      </c>
      <c r="I265" s="10">
        <v>19.055158798180525</v>
      </c>
      <c r="J265" s="9">
        <v>19.429492442727021</v>
      </c>
      <c r="K265" s="9">
        <f t="shared" si="104"/>
        <v>0.14012567743946255</v>
      </c>
      <c r="L265" s="10" t="e">
        <v>#N/A</v>
      </c>
      <c r="M265" s="9">
        <v>20.51249766181332</v>
      </c>
      <c r="N265" s="9">
        <f t="shared" si="105"/>
        <v>0</v>
      </c>
      <c r="O265" s="10" t="e">
        <v>#N/A</v>
      </c>
      <c r="P265" s="9">
        <v>19.747526995467322</v>
      </c>
      <c r="Q265" s="9">
        <f t="shared" si="106"/>
        <v>0</v>
      </c>
      <c r="R265" s="10" t="e">
        <v>#N/A</v>
      </c>
      <c r="S265" s="9">
        <v>18.769791462883521</v>
      </c>
      <c r="T265" s="9">
        <f t="shared" si="107"/>
        <v>0</v>
      </c>
      <c r="U265" s="10" t="e">
        <v>#N/A</v>
      </c>
      <c r="V265" s="9">
        <v>19.278930593462121</v>
      </c>
      <c r="W265" s="9">
        <f t="shared" si="108"/>
        <v>0</v>
      </c>
      <c r="X265" s="10" t="e">
        <v>#N/A</v>
      </c>
      <c r="Y265" s="9">
        <v>19.475374802284822</v>
      </c>
      <c r="Z265" s="9">
        <f t="shared" si="109"/>
        <v>0</v>
      </c>
      <c r="AA265" s="10" t="e">
        <v>#N/A</v>
      </c>
      <c r="AB265" s="9">
        <v>19.484524646557521</v>
      </c>
      <c r="AC265" s="9">
        <f t="shared" si="110"/>
        <v>0</v>
      </c>
      <c r="AD265" s="10" t="e">
        <v>#N/A</v>
      </c>
      <c r="AE265" s="9">
        <v>19.355161870179121</v>
      </c>
      <c r="AF265" s="9">
        <f t="shared" si="111"/>
        <v>0</v>
      </c>
      <c r="AG265" s="10" t="e">
        <v>#N/A</v>
      </c>
      <c r="AH265" s="9">
        <v>18.973297676525721</v>
      </c>
      <c r="AI265" s="9">
        <f t="shared" si="112"/>
        <v>0</v>
      </c>
      <c r="AJ265" s="10" t="e">
        <v>#N/A</v>
      </c>
      <c r="AK265" s="9">
        <v>19.52073112418962</v>
      </c>
      <c r="AL265" s="9">
        <f t="shared" si="113"/>
        <v>0</v>
      </c>
      <c r="AM265" s="10" t="e">
        <v>#N/A</v>
      </c>
      <c r="AN265" s="9">
        <v>19.175362060468721</v>
      </c>
      <c r="AO265" s="9">
        <f t="shared" si="114"/>
        <v>0</v>
      </c>
      <c r="AP265" s="10" t="e">
        <v>#N/A</v>
      </c>
      <c r="AQ265" s="9">
        <v>18.268600049315619</v>
      </c>
      <c r="AR265" s="9">
        <f t="shared" si="115"/>
        <v>0</v>
      </c>
      <c r="AS265" s="10" t="e">
        <v>#N/A</v>
      </c>
      <c r="AT265" s="9">
        <v>18.48473073418722</v>
      </c>
      <c r="AU265" s="9">
        <f t="shared" si="116"/>
        <v>0</v>
      </c>
      <c r="AV265" s="10">
        <v>18.393362863872458</v>
      </c>
      <c r="AW265" s="9">
        <v>18.18656367639722</v>
      </c>
      <c r="AX265" s="9">
        <f t="shared" si="117"/>
        <v>4.2765903940418341E-2</v>
      </c>
      <c r="AY265" s="10" t="e">
        <v>#N/A</v>
      </c>
      <c r="AZ265" s="9">
        <v>18.344885300864121</v>
      </c>
      <c r="BA265" s="9">
        <f t="shared" si="118"/>
        <v>0</v>
      </c>
      <c r="BB265" s="10" t="e">
        <v>#N/A</v>
      </c>
      <c r="BC265" s="9">
        <v>18.143113737981022</v>
      </c>
      <c r="BD265" s="9">
        <f t="shared" si="119"/>
        <v>0</v>
      </c>
      <c r="BE265" s="10" t="e">
        <v>#N/A</v>
      </c>
      <c r="BF265" s="9">
        <v>18.16410518273112</v>
      </c>
      <c r="BG265" s="9">
        <f t="shared" si="120"/>
        <v>0</v>
      </c>
      <c r="BH265" s="10" t="e">
        <v>#N/A</v>
      </c>
      <c r="BI265" s="9">
        <v>18.12786496210072</v>
      </c>
      <c r="BJ265" s="9">
        <f t="shared" si="121"/>
        <v>0</v>
      </c>
      <c r="BK265" s="10" t="e">
        <v>#N/A</v>
      </c>
      <c r="BL265" s="9">
        <v>18.11214351056282</v>
      </c>
      <c r="BM265" s="9">
        <f t="shared" si="122"/>
        <v>0</v>
      </c>
      <c r="BN265" s="10" t="e">
        <v>#N/A</v>
      </c>
      <c r="BO265" s="9">
        <v>17.916935324171821</v>
      </c>
      <c r="BP265" s="9">
        <f t="shared" si="123"/>
        <v>0</v>
      </c>
      <c r="BQ265" s="10" t="e">
        <v>#N/A</v>
      </c>
      <c r="BR265" s="9">
        <v>17.790802575041322</v>
      </c>
      <c r="BS265" s="9">
        <f t="shared" si="124"/>
        <v>0</v>
      </c>
      <c r="BT265" s="10" t="e">
        <v>#N/A</v>
      </c>
      <c r="BU265" s="9">
        <v>17.671488612327419</v>
      </c>
      <c r="BV265" s="9">
        <f t="shared" si="125"/>
        <v>0</v>
      </c>
      <c r="BW265" s="10" t="e">
        <v>#N/A</v>
      </c>
      <c r="BX265" s="9">
        <v>17.621922100672521</v>
      </c>
      <c r="BY265" s="9">
        <f t="shared" si="126"/>
        <v>0</v>
      </c>
      <c r="BZ265" s="10" t="e">
        <v>#N/A</v>
      </c>
      <c r="CA265" s="9">
        <v>18.189058496532923</v>
      </c>
      <c r="CB265" s="9">
        <f t="shared" si="127"/>
        <v>0</v>
      </c>
      <c r="CC265" s="10" t="e">
        <v>#N/A</v>
      </c>
      <c r="CD265" s="9">
        <v>18.380359175982822</v>
      </c>
      <c r="CE265" s="9">
        <f t="shared" si="128"/>
        <v>0</v>
      </c>
      <c r="CF265" s="10" t="e">
        <v>#N/A</v>
      </c>
      <c r="CG265" s="9">
        <v>18.393399511981421</v>
      </c>
      <c r="CH265" s="9">
        <f t="shared" si="129"/>
        <v>0</v>
      </c>
      <c r="CI265" s="10">
        <v>18.941056050886029</v>
      </c>
      <c r="CJ265" s="9">
        <v>18.210559096402722</v>
      </c>
      <c r="CK265" s="9">
        <f t="shared" si="130"/>
        <v>0.53362580050938679</v>
      </c>
      <c r="CL265" s="10" t="e">
        <v>#N/A</v>
      </c>
      <c r="CM265" s="9">
        <v>18.063455022940321</v>
      </c>
      <c r="CN265" s="9">
        <f t="shared" si="131"/>
        <v>0</v>
      </c>
      <c r="CO265" s="10" t="e">
        <v>#N/A</v>
      </c>
      <c r="CP265" s="9">
        <v>18.385895879948521</v>
      </c>
      <c r="CQ265" s="9">
        <f t="shared" si="132"/>
        <v>0</v>
      </c>
      <c r="CR265" s="10" t="e">
        <v>#N/A</v>
      </c>
      <c r="CS265" s="9">
        <v>19.12624210506932</v>
      </c>
      <c r="CT265" s="9">
        <f t="shared" si="133"/>
        <v>0</v>
      </c>
      <c r="CU265" s="10" t="e">
        <v>#N/A</v>
      </c>
      <c r="CV265" s="9">
        <v>18.471263217539921</v>
      </c>
      <c r="CW265" s="9">
        <f t="shared" si="134"/>
        <v>0</v>
      </c>
      <c r="CX265" s="10" t="e">
        <v>#N/A</v>
      </c>
      <c r="CY265" s="9">
        <v>18.215926512439619</v>
      </c>
      <c r="CZ265" s="9">
        <f t="shared" si="135"/>
        <v>0</v>
      </c>
      <c r="DA265" s="6"/>
    </row>
    <row r="266" spans="1:307" s="1" customFormat="1" ht="14.4" customHeight="1" x14ac:dyDescent="0.3">
      <c r="A266" s="13" t="s">
        <v>475</v>
      </c>
      <c r="B266" s="13" t="s">
        <v>476</v>
      </c>
      <c r="C266" s="10">
        <v>20.880802754892429</v>
      </c>
      <c r="D266" s="9">
        <v>18.574485949965869</v>
      </c>
      <c r="E266" s="9">
        <f t="shared" si="102"/>
        <v>5.3190972046866554</v>
      </c>
      <c r="F266" s="10" t="e">
        <v>#N/A</v>
      </c>
      <c r="G266" s="9">
        <v>21.342491619038771</v>
      </c>
      <c r="H266" s="9">
        <f t="shared" si="103"/>
        <v>0</v>
      </c>
      <c r="I266" s="10" t="e">
        <v>#N/A</v>
      </c>
      <c r="J266" s="9">
        <v>20.78930129625147</v>
      </c>
      <c r="K266" s="9">
        <f t="shared" si="104"/>
        <v>0</v>
      </c>
      <c r="L266" s="10" t="e">
        <v>#N/A</v>
      </c>
      <c r="M266" s="9">
        <v>21.608775270842468</v>
      </c>
      <c r="N266" s="9">
        <f t="shared" si="105"/>
        <v>0</v>
      </c>
      <c r="O266" s="10" t="e">
        <v>#N/A</v>
      </c>
      <c r="P266" s="9">
        <v>20.931743465151069</v>
      </c>
      <c r="Q266" s="9">
        <f t="shared" si="106"/>
        <v>0</v>
      </c>
      <c r="R266" s="10" t="e">
        <v>#N/A</v>
      </c>
      <c r="S266" s="9">
        <v>20.590055920618969</v>
      </c>
      <c r="T266" s="9">
        <f t="shared" si="107"/>
        <v>0</v>
      </c>
      <c r="U266" s="10" t="e">
        <v>#N/A</v>
      </c>
      <c r="V266" s="9">
        <v>20.079547049525871</v>
      </c>
      <c r="W266" s="9">
        <f t="shared" si="108"/>
        <v>0</v>
      </c>
      <c r="X266" s="10" t="e">
        <v>#N/A</v>
      </c>
      <c r="Y266" s="9">
        <v>21.11169378682407</v>
      </c>
      <c r="Z266" s="9">
        <f t="shared" si="109"/>
        <v>0</v>
      </c>
      <c r="AA266" s="10" t="e">
        <v>#N/A</v>
      </c>
      <c r="AB266" s="9">
        <v>20.500422494647569</v>
      </c>
      <c r="AC266" s="9">
        <f t="shared" si="110"/>
        <v>0</v>
      </c>
      <c r="AD266" s="10" t="e">
        <v>#N/A</v>
      </c>
      <c r="AE266" s="9">
        <v>20.565581448826169</v>
      </c>
      <c r="AF266" s="9">
        <f t="shared" si="111"/>
        <v>0</v>
      </c>
      <c r="AG266" s="10" t="e">
        <v>#N/A</v>
      </c>
      <c r="AH266" s="9">
        <v>20.251015372264469</v>
      </c>
      <c r="AI266" s="9">
        <f t="shared" si="112"/>
        <v>0</v>
      </c>
      <c r="AJ266" s="10" t="e">
        <v>#N/A</v>
      </c>
      <c r="AK266" s="9">
        <v>20.603159434956069</v>
      </c>
      <c r="AL266" s="9">
        <f t="shared" si="113"/>
        <v>0</v>
      </c>
      <c r="AM266" s="10" t="e">
        <v>#N/A</v>
      </c>
      <c r="AN266" s="9">
        <v>20.786471467714371</v>
      </c>
      <c r="AO266" s="9">
        <f t="shared" si="114"/>
        <v>0</v>
      </c>
      <c r="AP266" s="10" t="e">
        <v>#N/A</v>
      </c>
      <c r="AQ266" s="9">
        <v>19.235447683643969</v>
      </c>
      <c r="AR266" s="9">
        <f t="shared" si="115"/>
        <v>0</v>
      </c>
      <c r="AS266" s="10" t="e">
        <v>#N/A</v>
      </c>
      <c r="AT266" s="9">
        <v>19.721065000631469</v>
      </c>
      <c r="AU266" s="9">
        <f t="shared" si="116"/>
        <v>0</v>
      </c>
      <c r="AV266" s="10" t="e">
        <v>#N/A</v>
      </c>
      <c r="AW266" s="9">
        <v>19.592041196813568</v>
      </c>
      <c r="AX266" s="9">
        <f t="shared" si="117"/>
        <v>0</v>
      </c>
      <c r="AY266" s="10">
        <v>18.484645061708051</v>
      </c>
      <c r="AZ266" s="9">
        <v>19.49258554390947</v>
      </c>
      <c r="BA266" s="9">
        <f t="shared" si="118"/>
        <v>1.0159440156604305</v>
      </c>
      <c r="BB266" s="10" t="e">
        <v>#N/A</v>
      </c>
      <c r="BC266" s="9">
        <v>19.379997513021571</v>
      </c>
      <c r="BD266" s="9">
        <f t="shared" si="119"/>
        <v>0</v>
      </c>
      <c r="BE266" s="10" t="e">
        <v>#N/A</v>
      </c>
      <c r="BF266" s="9">
        <v>19.524205711577071</v>
      </c>
      <c r="BG266" s="9">
        <f t="shared" si="120"/>
        <v>0</v>
      </c>
      <c r="BH266" s="10" t="e">
        <v>#N/A</v>
      </c>
      <c r="BI266" s="9">
        <v>19.616696457649571</v>
      </c>
      <c r="BJ266" s="9">
        <f t="shared" si="121"/>
        <v>0</v>
      </c>
      <c r="BK266" s="10" t="e">
        <v>#N/A</v>
      </c>
      <c r="BL266" s="9">
        <v>19.738480898788769</v>
      </c>
      <c r="BM266" s="9">
        <f t="shared" si="122"/>
        <v>0</v>
      </c>
      <c r="BN266" s="10" t="e">
        <v>#N/A</v>
      </c>
      <c r="BO266" s="9">
        <v>19.63133243220237</v>
      </c>
      <c r="BP266" s="9">
        <f t="shared" si="123"/>
        <v>0</v>
      </c>
      <c r="BQ266" s="10" t="e">
        <v>#N/A</v>
      </c>
      <c r="BR266" s="9">
        <v>19.514508982043871</v>
      </c>
      <c r="BS266" s="9">
        <f t="shared" si="124"/>
        <v>0</v>
      </c>
      <c r="BT266" s="10" t="e">
        <v>#N/A</v>
      </c>
      <c r="BU266" s="9">
        <v>19.455005564091969</v>
      </c>
      <c r="BV266" s="9">
        <f t="shared" si="125"/>
        <v>0</v>
      </c>
      <c r="BW266" s="10" t="e">
        <v>#N/A</v>
      </c>
      <c r="BX266" s="9">
        <v>19.491058289140568</v>
      </c>
      <c r="BY266" s="9">
        <f t="shared" si="126"/>
        <v>0</v>
      </c>
      <c r="BZ266" s="10" t="e">
        <v>#N/A</v>
      </c>
      <c r="CA266" s="9">
        <v>19.520435961201269</v>
      </c>
      <c r="CB266" s="9">
        <f t="shared" si="127"/>
        <v>0</v>
      </c>
      <c r="CC266" s="10" t="e">
        <v>#N/A</v>
      </c>
      <c r="CD266" s="9">
        <v>19.80122306002497</v>
      </c>
      <c r="CE266" s="9">
        <f t="shared" si="128"/>
        <v>0</v>
      </c>
      <c r="CF266" s="10" t="e">
        <v>#N/A</v>
      </c>
      <c r="CG266" s="9">
        <v>19.84837057837607</v>
      </c>
      <c r="CH266" s="9">
        <f t="shared" si="129"/>
        <v>0</v>
      </c>
      <c r="CI266" s="10" t="e">
        <v>#N/A</v>
      </c>
      <c r="CJ266" s="9">
        <v>19.620984873960868</v>
      </c>
      <c r="CK266" s="9">
        <f t="shared" si="130"/>
        <v>0</v>
      </c>
      <c r="CL266" s="10" t="e">
        <v>#N/A</v>
      </c>
      <c r="CM266" s="9">
        <v>19.727004581426471</v>
      </c>
      <c r="CN266" s="9">
        <f t="shared" si="131"/>
        <v>0</v>
      </c>
      <c r="CO266" s="10">
        <v>22.078934532666011</v>
      </c>
      <c r="CP266" s="9">
        <v>20.462451208782671</v>
      </c>
      <c r="CQ266" s="9">
        <f t="shared" si="132"/>
        <v>2.613018336392932</v>
      </c>
      <c r="CR266" s="10" t="e">
        <v>#N/A</v>
      </c>
      <c r="CS266" s="9">
        <v>20.750485434325469</v>
      </c>
      <c r="CT266" s="9">
        <f t="shared" si="133"/>
        <v>0</v>
      </c>
      <c r="CU266" s="10" t="e">
        <v>#N/A</v>
      </c>
      <c r="CV266" s="9">
        <v>20.472535586218971</v>
      </c>
      <c r="CW266" s="9">
        <f t="shared" si="134"/>
        <v>0</v>
      </c>
      <c r="CX266" s="10" t="e">
        <v>#N/A</v>
      </c>
      <c r="CY266" s="9">
        <v>19.743645791917569</v>
      </c>
      <c r="CZ266" s="9">
        <f t="shared" si="135"/>
        <v>0</v>
      </c>
      <c r="DA266" s="6"/>
    </row>
    <row r="267" spans="1:307" s="1" customFormat="1" x14ac:dyDescent="0.3">
      <c r="A267" s="2"/>
      <c r="B267" s="2"/>
      <c r="C267" s="3"/>
      <c r="D267" s="2"/>
      <c r="E267" s="2"/>
      <c r="F267" s="3"/>
      <c r="G267" s="2"/>
      <c r="H267" s="2"/>
      <c r="I267" s="3"/>
      <c r="J267" s="2"/>
      <c r="K267" s="2"/>
      <c r="L267" s="3"/>
      <c r="M267" s="2"/>
      <c r="N267" s="2"/>
      <c r="O267" s="3"/>
      <c r="P267" s="2"/>
      <c r="Q267" s="2"/>
      <c r="R267" s="3"/>
      <c r="S267" s="2"/>
      <c r="T267" s="2"/>
      <c r="U267" s="3"/>
      <c r="V267" s="2"/>
      <c r="W267" s="2"/>
      <c r="X267" s="3"/>
      <c r="Y267" s="2"/>
      <c r="Z267" s="2"/>
      <c r="AA267" s="3"/>
      <c r="AB267" s="2"/>
      <c r="AC267" s="2"/>
      <c r="AD267" s="3"/>
      <c r="AE267" s="2"/>
      <c r="AF267" s="2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3"/>
      <c r="BX267" s="2"/>
      <c r="BY267" s="2"/>
      <c r="BZ267" s="3"/>
      <c r="CA267" s="2"/>
      <c r="CB267" s="2"/>
      <c r="CC267" s="3"/>
      <c r="CD267" s="2"/>
      <c r="CE267" s="2"/>
      <c r="CF267" s="3"/>
      <c r="CG267" s="2"/>
      <c r="CH267" s="2"/>
      <c r="CI267" s="3"/>
      <c r="CJ267" s="2"/>
      <c r="CK267" s="2"/>
      <c r="CL267" s="3"/>
      <c r="CM267" s="2"/>
      <c r="CN267" s="2"/>
      <c r="CO267" s="3"/>
      <c r="CP267" s="2"/>
      <c r="CQ267" s="2"/>
      <c r="CR267" s="3"/>
      <c r="CS267" s="2"/>
      <c r="CT267" s="2"/>
      <c r="CU267" s="3"/>
      <c r="CV267" s="2"/>
      <c r="CW267" s="2"/>
      <c r="CX267" s="3"/>
      <c r="CY267" s="2"/>
      <c r="CZ267" s="2"/>
      <c r="DA267" s="6"/>
    </row>
    <row r="268" spans="1:307" s="8" customFormat="1" x14ac:dyDescent="0.3">
      <c r="A268" s="2"/>
      <c r="B268" s="2"/>
      <c r="C268" s="3"/>
      <c r="D268" s="2"/>
      <c r="E268" s="2"/>
      <c r="F268" s="3"/>
      <c r="G268" s="2"/>
      <c r="H268" s="2"/>
      <c r="I268" s="3"/>
      <c r="J268" s="2"/>
      <c r="K268" s="2"/>
      <c r="L268" s="3"/>
      <c r="M268" s="2"/>
      <c r="N268" s="2"/>
      <c r="O268" s="3"/>
      <c r="P268" s="2"/>
      <c r="Q268" s="2"/>
      <c r="R268" s="3"/>
      <c r="S268" s="2"/>
      <c r="T268" s="2"/>
      <c r="U268" s="3"/>
      <c r="V268" s="2"/>
      <c r="W268" s="2"/>
      <c r="X268" s="3"/>
      <c r="Y268" s="2"/>
      <c r="Z268" s="2"/>
      <c r="AA268" s="3"/>
      <c r="AB268" s="2"/>
      <c r="AC268" s="2"/>
      <c r="AD268" s="3"/>
      <c r="AE268" s="2"/>
      <c r="AF268" s="2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3"/>
      <c r="BX268" s="2"/>
      <c r="BY268" s="2"/>
      <c r="BZ268" s="3"/>
      <c r="CA268" s="2"/>
      <c r="CB268" s="2"/>
      <c r="CC268" s="3"/>
      <c r="CD268" s="2"/>
      <c r="CE268" s="2"/>
      <c r="CF268" s="3"/>
      <c r="CG268" s="2"/>
      <c r="CH268" s="2"/>
      <c r="CI268" s="3"/>
      <c r="CJ268" s="2"/>
      <c r="CK268" s="2"/>
      <c r="CL268" s="3"/>
      <c r="CM268" s="2"/>
      <c r="CN268" s="2"/>
      <c r="CO268" s="3"/>
      <c r="CP268" s="2"/>
      <c r="CQ268" s="2"/>
      <c r="CR268" s="3"/>
      <c r="CS268" s="2"/>
      <c r="CT268" s="2"/>
      <c r="CU268" s="3"/>
      <c r="CV268" s="2"/>
      <c r="CW268" s="2"/>
      <c r="CX268" s="3"/>
      <c r="CY268" s="2"/>
      <c r="CZ268" s="2"/>
      <c r="DA268" s="6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</row>
    <row r="269" spans="1:307" s="8" customFormat="1" x14ac:dyDescent="0.3">
      <c r="A269" s="2"/>
      <c r="B269" s="2"/>
      <c r="C269" s="3"/>
      <c r="D269" s="2"/>
      <c r="E269" s="2"/>
      <c r="F269" s="3"/>
      <c r="G269" s="2"/>
      <c r="H269" s="2"/>
      <c r="I269" s="3"/>
      <c r="J269" s="2"/>
      <c r="K269" s="2"/>
      <c r="L269" s="3"/>
      <c r="M269" s="2"/>
      <c r="N269" s="2"/>
      <c r="O269" s="3"/>
      <c r="P269" s="2"/>
      <c r="Q269" s="2"/>
      <c r="R269" s="3"/>
      <c r="S269" s="2"/>
      <c r="T269" s="2"/>
      <c r="U269" s="3"/>
      <c r="V269" s="2"/>
      <c r="W269" s="2"/>
      <c r="X269" s="3"/>
      <c r="Y269" s="2"/>
      <c r="Z269" s="2"/>
      <c r="AA269" s="3"/>
      <c r="AB269" s="2"/>
      <c r="AC269" s="2"/>
      <c r="AD269" s="3"/>
      <c r="AE269" s="2"/>
      <c r="AF269" s="2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3"/>
      <c r="BX269" s="2"/>
      <c r="BY269" s="2"/>
      <c r="BZ269" s="3"/>
      <c r="CA269" s="2"/>
      <c r="CB269" s="2"/>
      <c r="CC269" s="3"/>
      <c r="CD269" s="2"/>
      <c r="CE269" s="2"/>
      <c r="CF269" s="3"/>
      <c r="CG269" s="2"/>
      <c r="CH269" s="2"/>
      <c r="CI269" s="3"/>
      <c r="CJ269" s="2"/>
      <c r="CK269" s="2"/>
      <c r="CL269" s="3"/>
      <c r="CM269" s="2"/>
      <c r="CN269" s="2"/>
      <c r="CO269" s="3"/>
      <c r="CP269" s="2"/>
      <c r="CQ269" s="2"/>
      <c r="CR269" s="3"/>
      <c r="CS269" s="2"/>
      <c r="CT269" s="2"/>
      <c r="CU269" s="3"/>
      <c r="CV269" s="2"/>
      <c r="CW269" s="2"/>
      <c r="CX269" s="3"/>
      <c r="CY269" s="2"/>
      <c r="CZ269" s="2"/>
      <c r="DA269" s="6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</row>
    <row r="270" spans="1:307" s="8" customFormat="1" x14ac:dyDescent="0.3">
      <c r="A270" s="2"/>
      <c r="B270" s="2"/>
      <c r="C270" s="3"/>
      <c r="D270" s="2"/>
      <c r="E270" s="2"/>
      <c r="F270" s="3"/>
      <c r="G270" s="2"/>
      <c r="H270" s="2"/>
      <c r="I270" s="3"/>
      <c r="J270" s="2"/>
      <c r="K270" s="2"/>
      <c r="L270" s="3"/>
      <c r="M270" s="2"/>
      <c r="N270" s="2"/>
      <c r="O270" s="3"/>
      <c r="P270" s="2"/>
      <c r="Q270" s="2"/>
      <c r="R270" s="3"/>
      <c r="S270" s="2"/>
      <c r="T270" s="2"/>
      <c r="U270" s="3"/>
      <c r="V270" s="2"/>
      <c r="W270" s="2"/>
      <c r="X270" s="3"/>
      <c r="Y270" s="2"/>
      <c r="Z270" s="2"/>
      <c r="AA270" s="3"/>
      <c r="AB270" s="2"/>
      <c r="AC270" s="2"/>
      <c r="AD270" s="3"/>
      <c r="AE270" s="2"/>
      <c r="AF270" s="2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3"/>
      <c r="BX270" s="2"/>
      <c r="BY270" s="2"/>
      <c r="BZ270" s="3"/>
      <c r="CA270" s="2"/>
      <c r="CB270" s="2"/>
      <c r="CC270" s="3"/>
      <c r="CD270" s="2"/>
      <c r="CE270" s="2"/>
      <c r="CF270" s="3"/>
      <c r="CG270" s="2"/>
      <c r="CH270" s="2"/>
      <c r="CI270" s="3"/>
      <c r="CJ270" s="2"/>
      <c r="CK270" s="2"/>
      <c r="CL270" s="3"/>
      <c r="CM270" s="2"/>
      <c r="CN270" s="2"/>
      <c r="CO270" s="3"/>
      <c r="CP270" s="2"/>
      <c r="CQ270" s="2"/>
      <c r="CR270" s="3"/>
      <c r="CS270" s="2"/>
      <c r="CT270" s="2"/>
      <c r="CU270" s="3"/>
      <c r="CV270" s="2"/>
      <c r="CW270" s="2"/>
      <c r="CX270" s="3"/>
      <c r="CY270" s="2"/>
      <c r="CZ270" s="2"/>
      <c r="DA270" s="6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</row>
    <row r="271" spans="1:307" s="8" customFormat="1" x14ac:dyDescent="0.3">
      <c r="A271" s="2"/>
      <c r="B271" s="2"/>
      <c r="C271" s="3"/>
      <c r="D271" s="2"/>
      <c r="E271" s="2"/>
      <c r="F271" s="3"/>
      <c r="G271" s="2"/>
      <c r="H271" s="2"/>
      <c r="I271" s="3"/>
      <c r="J271" s="2"/>
      <c r="K271" s="2"/>
      <c r="L271" s="3"/>
      <c r="M271" s="2"/>
      <c r="N271" s="2"/>
      <c r="O271" s="3"/>
      <c r="P271" s="2"/>
      <c r="Q271" s="2"/>
      <c r="R271" s="3"/>
      <c r="S271" s="2"/>
      <c r="T271" s="2"/>
      <c r="U271" s="3"/>
      <c r="V271" s="2"/>
      <c r="W271" s="2"/>
      <c r="X271" s="3"/>
      <c r="Y271" s="2"/>
      <c r="Z271" s="2"/>
      <c r="AA271" s="3"/>
      <c r="AB271" s="2"/>
      <c r="AC271" s="2"/>
      <c r="AD271" s="3"/>
      <c r="AE271" s="2"/>
      <c r="AF271" s="2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3"/>
      <c r="BX271" s="2"/>
      <c r="BY271" s="2"/>
      <c r="BZ271" s="3"/>
      <c r="CA271" s="2"/>
      <c r="CB271" s="2"/>
      <c r="CC271" s="3"/>
      <c r="CD271" s="2"/>
      <c r="CE271" s="2"/>
      <c r="CF271" s="3"/>
      <c r="CG271" s="2"/>
      <c r="CH271" s="2"/>
      <c r="CI271" s="3"/>
      <c r="CJ271" s="2"/>
      <c r="CK271" s="2"/>
      <c r="CL271" s="3"/>
      <c r="CM271" s="2"/>
      <c r="CN271" s="2"/>
      <c r="CO271" s="3"/>
      <c r="CP271" s="2"/>
      <c r="CQ271" s="2"/>
      <c r="CR271" s="3"/>
      <c r="CS271" s="2"/>
      <c r="CT271" s="2"/>
      <c r="CU271" s="3"/>
      <c r="CV271" s="2"/>
      <c r="CW271" s="2"/>
      <c r="CX271" s="3"/>
      <c r="CY271" s="2"/>
      <c r="CZ271" s="2"/>
      <c r="DA271" s="6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</row>
    <row r="272" spans="1:307" s="8" customFormat="1" x14ac:dyDescent="0.3">
      <c r="A272" s="2"/>
      <c r="B272" s="2"/>
      <c r="C272" s="3"/>
      <c r="D272" s="2"/>
      <c r="E272" s="2"/>
      <c r="F272" s="3"/>
      <c r="G272" s="2"/>
      <c r="H272" s="2"/>
      <c r="I272" s="3"/>
      <c r="J272" s="2"/>
      <c r="K272" s="2"/>
      <c r="L272" s="3"/>
      <c r="M272" s="2"/>
      <c r="N272" s="2"/>
      <c r="O272" s="3"/>
      <c r="P272" s="2"/>
      <c r="Q272" s="2"/>
      <c r="R272" s="3"/>
      <c r="S272" s="2"/>
      <c r="T272" s="2"/>
      <c r="U272" s="3"/>
      <c r="V272" s="2"/>
      <c r="W272" s="2"/>
      <c r="X272" s="3"/>
      <c r="Y272" s="2"/>
      <c r="Z272" s="2"/>
      <c r="AA272" s="3"/>
      <c r="AB272" s="2"/>
      <c r="AC272" s="2"/>
      <c r="AD272" s="3"/>
      <c r="AE272" s="2"/>
      <c r="AF272" s="2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3"/>
      <c r="BX272" s="2"/>
      <c r="BY272" s="2"/>
      <c r="BZ272" s="3"/>
      <c r="CA272" s="2"/>
      <c r="CB272" s="2"/>
      <c r="CC272" s="3"/>
      <c r="CD272" s="2"/>
      <c r="CE272" s="2"/>
      <c r="CF272" s="3"/>
      <c r="CG272" s="2"/>
      <c r="CH272" s="2"/>
      <c r="CI272" s="3"/>
      <c r="CJ272" s="2"/>
      <c r="CK272" s="2"/>
      <c r="CL272" s="3"/>
      <c r="CM272" s="2"/>
      <c r="CN272" s="2"/>
      <c r="CO272" s="3"/>
      <c r="CP272" s="2"/>
      <c r="CQ272" s="2"/>
      <c r="CR272" s="3"/>
      <c r="CS272" s="2"/>
      <c r="CT272" s="2"/>
      <c r="CU272" s="3"/>
      <c r="CV272" s="2"/>
      <c r="CW272" s="2"/>
      <c r="CX272" s="3"/>
      <c r="CY272" s="2"/>
      <c r="CZ272" s="2"/>
      <c r="DA272" s="6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</row>
    <row r="273" spans="1:307" s="8" customFormat="1" x14ac:dyDescent="0.3">
      <c r="A273" s="2"/>
      <c r="B273" s="2"/>
      <c r="C273" s="3"/>
      <c r="D273" s="2"/>
      <c r="E273" s="2"/>
      <c r="F273" s="3"/>
      <c r="G273" s="2"/>
      <c r="H273" s="2"/>
      <c r="I273" s="3"/>
      <c r="J273" s="2"/>
      <c r="K273" s="2"/>
      <c r="L273" s="3"/>
      <c r="M273" s="2"/>
      <c r="N273" s="2"/>
      <c r="O273" s="3"/>
      <c r="P273" s="2"/>
      <c r="Q273" s="2"/>
      <c r="R273" s="3"/>
      <c r="S273" s="2"/>
      <c r="T273" s="2"/>
      <c r="U273" s="3"/>
      <c r="V273" s="2"/>
      <c r="W273" s="2"/>
      <c r="X273" s="3"/>
      <c r="Y273" s="2"/>
      <c r="Z273" s="2"/>
      <c r="AA273" s="3"/>
      <c r="AB273" s="2"/>
      <c r="AC273" s="2"/>
      <c r="AD273" s="3"/>
      <c r="AE273" s="2"/>
      <c r="AF273" s="2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3"/>
      <c r="BX273" s="2"/>
      <c r="BY273" s="2"/>
      <c r="BZ273" s="3"/>
      <c r="CA273" s="2"/>
      <c r="CB273" s="2"/>
      <c r="CC273" s="3"/>
      <c r="CD273" s="2"/>
      <c r="CE273" s="2"/>
      <c r="CF273" s="3"/>
      <c r="CG273" s="2"/>
      <c r="CH273" s="2"/>
      <c r="CI273" s="3"/>
      <c r="CJ273" s="2"/>
      <c r="CK273" s="2"/>
      <c r="CL273" s="3"/>
      <c r="CM273" s="2"/>
      <c r="CN273" s="2"/>
      <c r="CO273" s="3"/>
      <c r="CP273" s="2"/>
      <c r="CQ273" s="2"/>
      <c r="CR273" s="3"/>
      <c r="CS273" s="2"/>
      <c r="CT273" s="2"/>
      <c r="CU273" s="3"/>
      <c r="CV273" s="2"/>
      <c r="CW273" s="2"/>
      <c r="CX273" s="3"/>
      <c r="CY273" s="2"/>
      <c r="CZ273" s="2"/>
      <c r="DA273" s="6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</row>
    <row r="274" spans="1:307" s="8" customFormat="1" x14ac:dyDescent="0.3">
      <c r="A274" s="2"/>
      <c r="B274" s="2"/>
      <c r="C274" s="3"/>
      <c r="D274" s="2"/>
      <c r="E274" s="2"/>
      <c r="F274" s="3"/>
      <c r="G274" s="2"/>
      <c r="H274" s="2"/>
      <c r="I274" s="3"/>
      <c r="J274" s="2"/>
      <c r="K274" s="2"/>
      <c r="L274" s="3"/>
      <c r="M274" s="2"/>
      <c r="N274" s="2"/>
      <c r="O274" s="3"/>
      <c r="P274" s="2"/>
      <c r="Q274" s="2"/>
      <c r="R274" s="3"/>
      <c r="S274" s="2"/>
      <c r="T274" s="2"/>
      <c r="U274" s="3"/>
      <c r="V274" s="2"/>
      <c r="W274" s="2"/>
      <c r="X274" s="3"/>
      <c r="Y274" s="2"/>
      <c r="Z274" s="2"/>
      <c r="AA274" s="3"/>
      <c r="AB274" s="2"/>
      <c r="AC274" s="2"/>
      <c r="AD274" s="3"/>
      <c r="AE274" s="2"/>
      <c r="AF274" s="2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3"/>
      <c r="BX274" s="2"/>
      <c r="BY274" s="2"/>
      <c r="BZ274" s="3"/>
      <c r="CA274" s="2"/>
      <c r="CB274" s="2"/>
      <c r="CC274" s="3"/>
      <c r="CD274" s="2"/>
      <c r="CE274" s="2"/>
      <c r="CF274" s="3"/>
      <c r="CG274" s="2"/>
      <c r="CH274" s="2"/>
      <c r="CI274" s="3"/>
      <c r="CJ274" s="2"/>
      <c r="CK274" s="2"/>
      <c r="CL274" s="3"/>
      <c r="CM274" s="2"/>
      <c r="CN274" s="2"/>
      <c r="CO274" s="3"/>
      <c r="CP274" s="2"/>
      <c r="CQ274" s="2"/>
      <c r="CR274" s="3"/>
      <c r="CS274" s="2"/>
      <c r="CT274" s="2"/>
      <c r="CU274" s="3"/>
      <c r="CV274" s="2"/>
      <c r="CW274" s="2"/>
      <c r="CX274" s="3"/>
      <c r="CY274" s="2"/>
      <c r="CZ274" s="2"/>
      <c r="DA274" s="6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</row>
    <row r="275" spans="1:307" s="8" customFormat="1" x14ac:dyDescent="0.3">
      <c r="A275" s="2"/>
      <c r="B275" s="2"/>
      <c r="C275" s="3"/>
      <c r="D275" s="2"/>
      <c r="E275" s="2"/>
      <c r="F275" s="3"/>
      <c r="G275" s="2"/>
      <c r="H275" s="2"/>
      <c r="I275" s="3"/>
      <c r="J275" s="2"/>
      <c r="K275" s="2"/>
      <c r="L275" s="3"/>
      <c r="M275" s="2"/>
      <c r="N275" s="2"/>
      <c r="O275" s="3"/>
      <c r="P275" s="2"/>
      <c r="Q275" s="2"/>
      <c r="R275" s="3"/>
      <c r="S275" s="2"/>
      <c r="T275" s="2"/>
      <c r="U275" s="3"/>
      <c r="V275" s="2"/>
      <c r="W275" s="2"/>
      <c r="X275" s="3"/>
      <c r="Y275" s="2"/>
      <c r="Z275" s="2"/>
      <c r="AA275" s="3"/>
      <c r="AB275" s="2"/>
      <c r="AC275" s="2"/>
      <c r="AD275" s="3"/>
      <c r="AE275" s="2"/>
      <c r="AF275" s="2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3"/>
      <c r="BX275" s="2"/>
      <c r="BY275" s="2"/>
      <c r="BZ275" s="3"/>
      <c r="CA275" s="2"/>
      <c r="CB275" s="2"/>
      <c r="CC275" s="3"/>
      <c r="CD275" s="2"/>
      <c r="CE275" s="2"/>
      <c r="CF275" s="3"/>
      <c r="CG275" s="2"/>
      <c r="CH275" s="2"/>
      <c r="CI275" s="3"/>
      <c r="CJ275" s="2"/>
      <c r="CK275" s="2"/>
      <c r="CL275" s="3"/>
      <c r="CM275" s="2"/>
      <c r="CN275" s="2"/>
      <c r="CO275" s="3"/>
      <c r="CP275" s="2"/>
      <c r="CQ275" s="2"/>
      <c r="CR275" s="3"/>
      <c r="CS275" s="2"/>
      <c r="CT275" s="2"/>
      <c r="CU275" s="3"/>
      <c r="CV275" s="2"/>
      <c r="CW275" s="2"/>
      <c r="CX275" s="3"/>
      <c r="CY275" s="2"/>
      <c r="CZ275" s="2"/>
      <c r="DA275" s="6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</row>
    <row r="276" spans="1:307" s="8" customFormat="1" x14ac:dyDescent="0.3">
      <c r="A276" s="2"/>
      <c r="B276" s="2"/>
      <c r="C276" s="3"/>
      <c r="D276" s="2"/>
      <c r="E276" s="2"/>
      <c r="F276" s="3"/>
      <c r="G276" s="2"/>
      <c r="H276" s="2"/>
      <c r="I276" s="3"/>
      <c r="J276" s="2"/>
      <c r="K276" s="2"/>
      <c r="L276" s="3"/>
      <c r="M276" s="2"/>
      <c r="N276" s="2"/>
      <c r="O276" s="3"/>
      <c r="P276" s="2"/>
      <c r="Q276" s="2"/>
      <c r="R276" s="3"/>
      <c r="S276" s="2"/>
      <c r="T276" s="2"/>
      <c r="U276" s="3"/>
      <c r="V276" s="2"/>
      <c r="W276" s="2"/>
      <c r="X276" s="3"/>
      <c r="Y276" s="2"/>
      <c r="Z276" s="2"/>
      <c r="AA276" s="3"/>
      <c r="AB276" s="2"/>
      <c r="AC276" s="2"/>
      <c r="AD276" s="3"/>
      <c r="AE276" s="2"/>
      <c r="AF276" s="2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3"/>
      <c r="BX276" s="2"/>
      <c r="BY276" s="2"/>
      <c r="BZ276" s="3"/>
      <c r="CA276" s="2"/>
      <c r="CB276" s="2"/>
      <c r="CC276" s="3"/>
      <c r="CD276" s="2"/>
      <c r="CE276" s="2"/>
      <c r="CF276" s="3"/>
      <c r="CG276" s="2"/>
      <c r="CH276" s="2"/>
      <c r="CI276" s="3"/>
      <c r="CJ276" s="2"/>
      <c r="CK276" s="2"/>
      <c r="CL276" s="3"/>
      <c r="CM276" s="2"/>
      <c r="CN276" s="2"/>
      <c r="CO276" s="3"/>
      <c r="CP276" s="2"/>
      <c r="CQ276" s="2"/>
      <c r="CR276" s="3"/>
      <c r="CS276" s="2"/>
      <c r="CT276" s="2"/>
      <c r="CU276" s="3"/>
      <c r="CV276" s="2"/>
      <c r="CW276" s="2"/>
      <c r="CX276" s="3"/>
      <c r="CY276" s="2"/>
      <c r="CZ276" s="2"/>
      <c r="DA276" s="6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</row>
    <row r="277" spans="1:307" s="8" customFormat="1" x14ac:dyDescent="0.3">
      <c r="A277" s="2"/>
      <c r="B277" s="2"/>
      <c r="C277" s="3"/>
      <c r="D277" s="2"/>
      <c r="E277" s="2"/>
      <c r="F277" s="3"/>
      <c r="G277" s="2"/>
      <c r="H277" s="2"/>
      <c r="I277" s="3"/>
      <c r="J277" s="2"/>
      <c r="K277" s="2"/>
      <c r="L277" s="3"/>
      <c r="M277" s="2"/>
      <c r="N277" s="2"/>
      <c r="O277" s="3"/>
      <c r="P277" s="2"/>
      <c r="Q277" s="2"/>
      <c r="R277" s="3"/>
      <c r="S277" s="2"/>
      <c r="T277" s="2"/>
      <c r="U277" s="3"/>
      <c r="V277" s="2"/>
      <c r="W277" s="2"/>
      <c r="X277" s="3"/>
      <c r="Y277" s="2"/>
      <c r="Z277" s="2"/>
      <c r="AA277" s="3"/>
      <c r="AB277" s="2"/>
      <c r="AC277" s="2"/>
      <c r="AD277" s="3"/>
      <c r="AE277" s="2"/>
      <c r="AF277" s="2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3"/>
      <c r="BX277" s="2"/>
      <c r="BY277" s="2"/>
      <c r="BZ277" s="3"/>
      <c r="CA277" s="2"/>
      <c r="CB277" s="2"/>
      <c r="CC277" s="3"/>
      <c r="CD277" s="2"/>
      <c r="CE277" s="2"/>
      <c r="CF277" s="3"/>
      <c r="CG277" s="2"/>
      <c r="CH277" s="2"/>
      <c r="CI277" s="3"/>
      <c r="CJ277" s="2"/>
      <c r="CK277" s="2"/>
      <c r="CL277" s="3"/>
      <c r="CM277" s="2"/>
      <c r="CN277" s="2"/>
      <c r="CO277" s="3"/>
      <c r="CP277" s="2"/>
      <c r="CQ277" s="2"/>
      <c r="CR277" s="3"/>
      <c r="CS277" s="2"/>
      <c r="CT277" s="2"/>
      <c r="CU277" s="3"/>
      <c r="CV277" s="2"/>
      <c r="CW277" s="2"/>
      <c r="CX277" s="3"/>
      <c r="CY277" s="2"/>
      <c r="CZ277" s="2"/>
      <c r="DA277" s="6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</row>
    <row r="278" spans="1:307" s="8" customFormat="1" x14ac:dyDescent="0.3">
      <c r="A278" s="2"/>
      <c r="B278" s="2"/>
      <c r="C278" s="3"/>
      <c r="D278" s="2"/>
      <c r="E278" s="2"/>
      <c r="F278" s="3"/>
      <c r="G278" s="2"/>
      <c r="H278" s="2"/>
      <c r="I278" s="3"/>
      <c r="J278" s="2"/>
      <c r="K278" s="2"/>
      <c r="L278" s="3"/>
      <c r="M278" s="2"/>
      <c r="N278" s="2"/>
      <c r="O278" s="3"/>
      <c r="P278" s="2"/>
      <c r="Q278" s="2"/>
      <c r="R278" s="3"/>
      <c r="S278" s="2"/>
      <c r="T278" s="2"/>
      <c r="U278" s="3"/>
      <c r="V278" s="2"/>
      <c r="W278" s="2"/>
      <c r="X278" s="3"/>
      <c r="Y278" s="2"/>
      <c r="Z278" s="2"/>
      <c r="AA278" s="3"/>
      <c r="AB278" s="2"/>
      <c r="AC278" s="2"/>
      <c r="AD278" s="3"/>
      <c r="AE278" s="2"/>
      <c r="AF278" s="2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3"/>
      <c r="BX278" s="2"/>
      <c r="BY278" s="2"/>
      <c r="BZ278" s="3"/>
      <c r="CA278" s="2"/>
      <c r="CB278" s="2"/>
      <c r="CC278" s="3"/>
      <c r="CD278" s="2"/>
      <c r="CE278" s="2"/>
      <c r="CF278" s="3"/>
      <c r="CG278" s="2"/>
      <c r="CH278" s="2"/>
      <c r="CI278" s="3"/>
      <c r="CJ278" s="2"/>
      <c r="CK278" s="2"/>
      <c r="CL278" s="3"/>
      <c r="CM278" s="2"/>
      <c r="CN278" s="2"/>
      <c r="CO278" s="3"/>
      <c r="CP278" s="2"/>
      <c r="CQ278" s="2"/>
      <c r="CR278" s="3"/>
      <c r="CS278" s="2"/>
      <c r="CT278" s="2"/>
      <c r="CU278" s="3"/>
      <c r="CV278" s="2"/>
      <c r="CW278" s="2"/>
      <c r="CX278" s="3"/>
      <c r="CY278" s="2"/>
      <c r="CZ278" s="2"/>
      <c r="DA278" s="6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</row>
    <row r="279" spans="1:307" s="8" customFormat="1" x14ac:dyDescent="0.3">
      <c r="A279" s="2"/>
      <c r="B279" s="2"/>
      <c r="C279" s="3"/>
      <c r="D279" s="2"/>
      <c r="E279" s="2"/>
      <c r="F279" s="3"/>
      <c r="G279" s="2"/>
      <c r="H279" s="2"/>
      <c r="I279" s="3"/>
      <c r="J279" s="2"/>
      <c r="K279" s="2"/>
      <c r="L279" s="3"/>
      <c r="M279" s="2"/>
      <c r="N279" s="2"/>
      <c r="O279" s="3"/>
      <c r="P279" s="2"/>
      <c r="Q279" s="2"/>
      <c r="R279" s="3"/>
      <c r="S279" s="2"/>
      <c r="T279" s="2"/>
      <c r="U279" s="3"/>
      <c r="V279" s="2"/>
      <c r="W279" s="2"/>
      <c r="X279" s="3"/>
      <c r="Y279" s="2"/>
      <c r="Z279" s="2"/>
      <c r="AA279" s="3"/>
      <c r="AB279" s="2"/>
      <c r="AC279" s="2"/>
      <c r="AD279" s="3"/>
      <c r="AE279" s="2"/>
      <c r="AF279" s="2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3"/>
      <c r="BX279" s="2"/>
      <c r="BY279" s="2"/>
      <c r="BZ279" s="3"/>
      <c r="CA279" s="2"/>
      <c r="CB279" s="2"/>
      <c r="CC279" s="3"/>
      <c r="CD279" s="2"/>
      <c r="CE279" s="2"/>
      <c r="CF279" s="3"/>
      <c r="CG279" s="2"/>
      <c r="CH279" s="2"/>
      <c r="CI279" s="3"/>
      <c r="CJ279" s="2"/>
      <c r="CK279" s="2"/>
      <c r="CL279" s="3"/>
      <c r="CM279" s="2"/>
      <c r="CN279" s="2"/>
      <c r="CO279" s="3"/>
      <c r="CP279" s="2"/>
      <c r="CQ279" s="2"/>
      <c r="CR279" s="3"/>
      <c r="CS279" s="2"/>
      <c r="CT279" s="2"/>
      <c r="CU279" s="3"/>
      <c r="CV279" s="2"/>
      <c r="CW279" s="2"/>
      <c r="CX279" s="3"/>
      <c r="CY279" s="2"/>
      <c r="CZ279" s="2"/>
      <c r="DA279" s="6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</row>
    <row r="280" spans="1:307" s="8" customFormat="1" x14ac:dyDescent="0.3">
      <c r="A280" s="2"/>
      <c r="B280" s="2"/>
      <c r="C280" s="3"/>
      <c r="D280" s="2"/>
      <c r="E280" s="2"/>
      <c r="F280" s="3"/>
      <c r="G280" s="2"/>
      <c r="H280" s="2"/>
      <c r="I280" s="3"/>
      <c r="J280" s="2"/>
      <c r="K280" s="2"/>
      <c r="L280" s="3"/>
      <c r="M280" s="2"/>
      <c r="N280" s="2"/>
      <c r="O280" s="3"/>
      <c r="P280" s="2"/>
      <c r="Q280" s="2"/>
      <c r="R280" s="3"/>
      <c r="S280" s="2"/>
      <c r="T280" s="2"/>
      <c r="U280" s="3"/>
      <c r="V280" s="2"/>
      <c r="W280" s="2"/>
      <c r="X280" s="3"/>
      <c r="Y280" s="2"/>
      <c r="Z280" s="2"/>
      <c r="AA280" s="3"/>
      <c r="AB280" s="2"/>
      <c r="AC280" s="2"/>
      <c r="AD280" s="3"/>
      <c r="AE280" s="2"/>
      <c r="AF280" s="2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3"/>
      <c r="BX280" s="2"/>
      <c r="BY280" s="2"/>
      <c r="BZ280" s="3"/>
      <c r="CA280" s="2"/>
      <c r="CB280" s="2"/>
      <c r="CC280" s="3"/>
      <c r="CD280" s="2"/>
      <c r="CE280" s="2"/>
      <c r="CF280" s="3"/>
      <c r="CG280" s="2"/>
      <c r="CH280" s="2"/>
      <c r="CI280" s="3"/>
      <c r="CJ280" s="2"/>
      <c r="CK280" s="2"/>
      <c r="CL280" s="3"/>
      <c r="CM280" s="2"/>
      <c r="CN280" s="2"/>
      <c r="CO280" s="3"/>
      <c r="CP280" s="2"/>
      <c r="CQ280" s="2"/>
      <c r="CR280" s="3"/>
      <c r="CS280" s="2"/>
      <c r="CT280" s="2"/>
      <c r="CU280" s="3"/>
      <c r="CV280" s="2"/>
      <c r="CW280" s="2"/>
      <c r="CX280" s="3"/>
      <c r="CY280" s="2"/>
      <c r="CZ280" s="2"/>
      <c r="DA280" s="6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</row>
    <row r="281" spans="1:307" s="8" customFormat="1" x14ac:dyDescent="0.3">
      <c r="A281" s="2"/>
      <c r="B281" s="2"/>
      <c r="C281" s="3"/>
      <c r="D281" s="2"/>
      <c r="E281" s="2"/>
      <c r="F281" s="3"/>
      <c r="G281" s="2"/>
      <c r="H281" s="2"/>
      <c r="I281" s="3"/>
      <c r="J281" s="2"/>
      <c r="K281" s="2"/>
      <c r="L281" s="3"/>
      <c r="M281" s="2"/>
      <c r="N281" s="2"/>
      <c r="O281" s="3"/>
      <c r="P281" s="2"/>
      <c r="Q281" s="2"/>
      <c r="R281" s="3"/>
      <c r="S281" s="2"/>
      <c r="T281" s="2"/>
      <c r="U281" s="3"/>
      <c r="V281" s="2"/>
      <c r="W281" s="2"/>
      <c r="X281" s="3"/>
      <c r="Y281" s="2"/>
      <c r="Z281" s="2"/>
      <c r="AA281" s="3"/>
      <c r="AB281" s="2"/>
      <c r="AC281" s="2"/>
      <c r="AD281" s="3"/>
      <c r="AE281" s="2"/>
      <c r="AF281" s="2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3"/>
      <c r="BX281" s="2"/>
      <c r="BY281" s="2"/>
      <c r="BZ281" s="3"/>
      <c r="CA281" s="2"/>
      <c r="CB281" s="2"/>
      <c r="CC281" s="3"/>
      <c r="CD281" s="2"/>
      <c r="CE281" s="2"/>
      <c r="CF281" s="3"/>
      <c r="CG281" s="2"/>
      <c r="CH281" s="2"/>
      <c r="CI281" s="3"/>
      <c r="CJ281" s="2"/>
      <c r="CK281" s="2"/>
      <c r="CL281" s="3"/>
      <c r="CM281" s="2"/>
      <c r="CN281" s="2"/>
      <c r="CO281" s="3"/>
      <c r="CP281" s="2"/>
      <c r="CQ281" s="2"/>
      <c r="CR281" s="3"/>
      <c r="CS281" s="2"/>
      <c r="CT281" s="2"/>
      <c r="CU281" s="3"/>
      <c r="CV281" s="2"/>
      <c r="CW281" s="2"/>
      <c r="CX281" s="3"/>
      <c r="CY281" s="2"/>
      <c r="CZ281" s="2"/>
      <c r="DA281" s="6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</row>
    <row r="282" spans="1:307" s="8" customFormat="1" x14ac:dyDescent="0.3">
      <c r="A282" s="2"/>
      <c r="B282" s="2"/>
      <c r="C282" s="3"/>
      <c r="D282" s="2"/>
      <c r="E282" s="2"/>
      <c r="F282" s="3"/>
      <c r="G282" s="2"/>
      <c r="H282" s="2"/>
      <c r="I282" s="3"/>
      <c r="J282" s="2"/>
      <c r="K282" s="2"/>
      <c r="L282" s="3"/>
      <c r="M282" s="2"/>
      <c r="N282" s="2"/>
      <c r="O282" s="3"/>
      <c r="P282" s="2"/>
      <c r="Q282" s="2"/>
      <c r="R282" s="3"/>
      <c r="S282" s="2"/>
      <c r="T282" s="2"/>
      <c r="U282" s="3"/>
      <c r="V282" s="2"/>
      <c r="W282" s="2"/>
      <c r="X282" s="3"/>
      <c r="Y282" s="2"/>
      <c r="Z282" s="2"/>
      <c r="AA282" s="3"/>
      <c r="AB282" s="2"/>
      <c r="AC282" s="2"/>
      <c r="AD282" s="3"/>
      <c r="AE282" s="2"/>
      <c r="AF282" s="2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3"/>
      <c r="BX282" s="2"/>
      <c r="BY282" s="2"/>
      <c r="BZ282" s="3"/>
      <c r="CA282" s="2"/>
      <c r="CB282" s="2"/>
      <c r="CC282" s="3"/>
      <c r="CD282" s="2"/>
      <c r="CE282" s="2"/>
      <c r="CF282" s="3"/>
      <c r="CG282" s="2"/>
      <c r="CH282" s="2"/>
      <c r="CI282" s="3"/>
      <c r="CJ282" s="2"/>
      <c r="CK282" s="2"/>
      <c r="CL282" s="3"/>
      <c r="CM282" s="2"/>
      <c r="CN282" s="2"/>
      <c r="CO282" s="3"/>
      <c r="CP282" s="2"/>
      <c r="CQ282" s="2"/>
      <c r="CR282" s="3"/>
      <c r="CS282" s="2"/>
      <c r="CT282" s="2"/>
      <c r="CU282" s="3"/>
      <c r="CV282" s="2"/>
      <c r="CW282" s="2"/>
      <c r="CX282" s="3"/>
      <c r="CY282" s="2"/>
      <c r="CZ282" s="2"/>
      <c r="DA282" s="6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</row>
    <row r="283" spans="1:307" s="8" customFormat="1" x14ac:dyDescent="0.3">
      <c r="A283" s="2"/>
      <c r="B283" s="2"/>
      <c r="C283" s="3"/>
      <c r="D283" s="2"/>
      <c r="E283" s="2"/>
      <c r="F283" s="3"/>
      <c r="G283" s="2"/>
      <c r="H283" s="2"/>
      <c r="I283" s="3"/>
      <c r="J283" s="2"/>
      <c r="K283" s="2"/>
      <c r="L283" s="3"/>
      <c r="M283" s="2"/>
      <c r="N283" s="2"/>
      <c r="O283" s="3"/>
      <c r="P283" s="2"/>
      <c r="Q283" s="2"/>
      <c r="R283" s="3"/>
      <c r="S283" s="2"/>
      <c r="T283" s="2"/>
      <c r="U283" s="3"/>
      <c r="V283" s="2"/>
      <c r="W283" s="2"/>
      <c r="X283" s="3"/>
      <c r="Y283" s="2"/>
      <c r="Z283" s="2"/>
      <c r="AA283" s="3"/>
      <c r="AB283" s="2"/>
      <c r="AC283" s="2"/>
      <c r="AD283" s="3"/>
      <c r="AE283" s="2"/>
      <c r="AF283" s="2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3"/>
      <c r="BX283" s="2"/>
      <c r="BY283" s="2"/>
      <c r="BZ283" s="3"/>
      <c r="CA283" s="2"/>
      <c r="CB283" s="2"/>
      <c r="CC283" s="3"/>
      <c r="CD283" s="2"/>
      <c r="CE283" s="2"/>
      <c r="CF283" s="3"/>
      <c r="CG283" s="2"/>
      <c r="CH283" s="2"/>
      <c r="CI283" s="3"/>
      <c r="CJ283" s="2"/>
      <c r="CK283" s="2"/>
      <c r="CL283" s="3"/>
      <c r="CM283" s="2"/>
      <c r="CN283" s="2"/>
      <c r="CO283" s="3"/>
      <c r="CP283" s="2"/>
      <c r="CQ283" s="2"/>
      <c r="CR283" s="3"/>
      <c r="CS283" s="2"/>
      <c r="CT283" s="2"/>
      <c r="CU283" s="3"/>
      <c r="CV283" s="2"/>
      <c r="CW283" s="2"/>
      <c r="CX283" s="3"/>
      <c r="CY283" s="2"/>
      <c r="CZ283" s="2"/>
      <c r="DA283" s="6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</row>
    <row r="284" spans="1:307" s="8" customFormat="1" x14ac:dyDescent="0.3">
      <c r="A284" s="2"/>
      <c r="B284" s="2"/>
      <c r="C284" s="3"/>
      <c r="D284" s="2"/>
      <c r="E284" s="2"/>
      <c r="F284" s="3"/>
      <c r="G284" s="2"/>
      <c r="H284" s="2"/>
      <c r="I284" s="3"/>
      <c r="J284" s="2"/>
      <c r="K284" s="2"/>
      <c r="L284" s="3"/>
      <c r="M284" s="2"/>
      <c r="N284" s="2"/>
      <c r="O284" s="3"/>
      <c r="P284" s="2"/>
      <c r="Q284" s="2"/>
      <c r="R284" s="3"/>
      <c r="S284" s="2"/>
      <c r="T284" s="2"/>
      <c r="U284" s="3"/>
      <c r="V284" s="2"/>
      <c r="W284" s="2"/>
      <c r="X284" s="3"/>
      <c r="Y284" s="2"/>
      <c r="Z284" s="2"/>
      <c r="AA284" s="3"/>
      <c r="AB284" s="2"/>
      <c r="AC284" s="2"/>
      <c r="AD284" s="3"/>
      <c r="AE284" s="2"/>
      <c r="AF284" s="2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3"/>
      <c r="BX284" s="2"/>
      <c r="BY284" s="2"/>
      <c r="BZ284" s="3"/>
      <c r="CA284" s="2"/>
      <c r="CB284" s="2"/>
      <c r="CC284" s="3"/>
      <c r="CD284" s="2"/>
      <c r="CE284" s="2"/>
      <c r="CF284" s="3"/>
      <c r="CG284" s="2"/>
      <c r="CH284" s="2"/>
      <c r="CI284" s="3"/>
      <c r="CJ284" s="2"/>
      <c r="CK284" s="2"/>
      <c r="CL284" s="3"/>
      <c r="CM284" s="2"/>
      <c r="CN284" s="2"/>
      <c r="CO284" s="3"/>
      <c r="CP284" s="2"/>
      <c r="CQ284" s="2"/>
      <c r="CR284" s="3"/>
      <c r="CS284" s="2"/>
      <c r="CT284" s="2"/>
      <c r="CU284" s="3"/>
      <c r="CV284" s="2"/>
      <c r="CW284" s="2"/>
      <c r="CX284" s="3"/>
      <c r="CY284" s="2"/>
      <c r="CZ284" s="2"/>
      <c r="DA284" s="6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</row>
    <row r="285" spans="1:307" s="8" customFormat="1" x14ac:dyDescent="0.3">
      <c r="A285" s="2"/>
      <c r="B285" s="2"/>
      <c r="C285" s="3"/>
      <c r="D285" s="2"/>
      <c r="E285" s="2"/>
      <c r="F285" s="3"/>
      <c r="G285" s="2"/>
      <c r="H285" s="2"/>
      <c r="I285" s="3"/>
      <c r="J285" s="2"/>
      <c r="K285" s="2"/>
      <c r="L285" s="3"/>
      <c r="M285" s="2"/>
      <c r="N285" s="2"/>
      <c r="O285" s="3"/>
      <c r="P285" s="2"/>
      <c r="Q285" s="2"/>
      <c r="R285" s="3"/>
      <c r="S285" s="2"/>
      <c r="T285" s="2"/>
      <c r="U285" s="3"/>
      <c r="V285" s="2"/>
      <c r="W285" s="2"/>
      <c r="X285" s="3"/>
      <c r="Y285" s="2"/>
      <c r="Z285" s="2"/>
      <c r="AA285" s="3"/>
      <c r="AB285" s="2"/>
      <c r="AC285" s="2"/>
      <c r="AD285" s="3"/>
      <c r="AE285" s="2"/>
      <c r="AF285" s="2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3"/>
      <c r="BX285" s="2"/>
      <c r="BY285" s="2"/>
      <c r="BZ285" s="3"/>
      <c r="CA285" s="2"/>
      <c r="CB285" s="2"/>
      <c r="CC285" s="3"/>
      <c r="CD285" s="2"/>
      <c r="CE285" s="2"/>
      <c r="CF285" s="3"/>
      <c r="CG285" s="2"/>
      <c r="CH285" s="2"/>
      <c r="CI285" s="3"/>
      <c r="CJ285" s="2"/>
      <c r="CK285" s="2"/>
      <c r="CL285" s="3"/>
      <c r="CM285" s="2"/>
      <c r="CN285" s="2"/>
      <c r="CO285" s="3"/>
      <c r="CP285" s="2"/>
      <c r="CQ285" s="2"/>
      <c r="CR285" s="3"/>
      <c r="CS285" s="2"/>
      <c r="CT285" s="2"/>
      <c r="CU285" s="3"/>
      <c r="CV285" s="2"/>
      <c r="CW285" s="2"/>
      <c r="CX285" s="3"/>
      <c r="CY285" s="2"/>
      <c r="CZ285" s="2"/>
      <c r="DA285" s="6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</row>
    <row r="286" spans="1:307" s="8" customFormat="1" x14ac:dyDescent="0.3">
      <c r="A286" s="2"/>
      <c r="B286" s="2"/>
      <c r="C286" s="3"/>
      <c r="D286" s="2"/>
      <c r="E286" s="2"/>
      <c r="F286" s="3"/>
      <c r="G286" s="2"/>
      <c r="H286" s="2"/>
      <c r="I286" s="3"/>
      <c r="J286" s="2"/>
      <c r="K286" s="2"/>
      <c r="L286" s="3"/>
      <c r="M286" s="2"/>
      <c r="N286" s="2"/>
      <c r="O286" s="3"/>
      <c r="P286" s="2"/>
      <c r="Q286" s="2"/>
      <c r="R286" s="3"/>
      <c r="S286" s="2"/>
      <c r="T286" s="2"/>
      <c r="U286" s="3"/>
      <c r="V286" s="2"/>
      <c r="W286" s="2"/>
      <c r="X286" s="3"/>
      <c r="Y286" s="2"/>
      <c r="Z286" s="2"/>
      <c r="AA286" s="3"/>
      <c r="AB286" s="2"/>
      <c r="AC286" s="2"/>
      <c r="AD286" s="3"/>
      <c r="AE286" s="2"/>
      <c r="AF286" s="2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3"/>
      <c r="BX286" s="2"/>
      <c r="BY286" s="2"/>
      <c r="BZ286" s="3"/>
      <c r="CA286" s="2"/>
      <c r="CB286" s="2"/>
      <c r="CC286" s="3"/>
      <c r="CD286" s="2"/>
      <c r="CE286" s="2"/>
      <c r="CF286" s="3"/>
      <c r="CG286" s="2"/>
      <c r="CH286" s="2"/>
      <c r="CI286" s="3"/>
      <c r="CJ286" s="2"/>
      <c r="CK286" s="2"/>
      <c r="CL286" s="3"/>
      <c r="CM286" s="2"/>
      <c r="CN286" s="2"/>
      <c r="CO286" s="3"/>
      <c r="CP286" s="2"/>
      <c r="CQ286" s="2"/>
      <c r="CR286" s="3"/>
      <c r="CS286" s="2"/>
      <c r="CT286" s="2"/>
      <c r="CU286" s="3"/>
      <c r="CV286" s="2"/>
      <c r="CW286" s="2"/>
      <c r="CX286" s="3"/>
      <c r="CY286" s="2"/>
      <c r="CZ286" s="2"/>
      <c r="DA286" s="6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</row>
    <row r="287" spans="1:307" s="8" customFormat="1" x14ac:dyDescent="0.3">
      <c r="A287" s="2"/>
      <c r="B287" s="2"/>
      <c r="C287" s="3"/>
      <c r="D287" s="2"/>
      <c r="E287" s="2"/>
      <c r="F287" s="3"/>
      <c r="G287" s="2"/>
      <c r="H287" s="2"/>
      <c r="I287" s="3"/>
      <c r="J287" s="2"/>
      <c r="K287" s="2"/>
      <c r="L287" s="3"/>
      <c r="M287" s="2"/>
      <c r="N287" s="2"/>
      <c r="O287" s="3"/>
      <c r="P287" s="2"/>
      <c r="Q287" s="2"/>
      <c r="R287" s="3"/>
      <c r="S287" s="2"/>
      <c r="T287" s="2"/>
      <c r="U287" s="3"/>
      <c r="V287" s="2"/>
      <c r="W287" s="2"/>
      <c r="X287" s="3"/>
      <c r="Y287" s="2"/>
      <c r="Z287" s="2"/>
      <c r="AA287" s="3"/>
      <c r="AB287" s="2"/>
      <c r="AC287" s="2"/>
      <c r="AD287" s="3"/>
      <c r="AE287" s="2"/>
      <c r="AF287" s="2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3"/>
      <c r="BX287" s="2"/>
      <c r="BY287" s="2"/>
      <c r="BZ287" s="3"/>
      <c r="CA287" s="2"/>
      <c r="CB287" s="2"/>
      <c r="CC287" s="3"/>
      <c r="CD287" s="2"/>
      <c r="CE287" s="2"/>
      <c r="CF287" s="3"/>
      <c r="CG287" s="2"/>
      <c r="CH287" s="2"/>
      <c r="CI287" s="3"/>
      <c r="CJ287" s="2"/>
      <c r="CK287" s="2"/>
      <c r="CL287" s="3"/>
      <c r="CM287" s="2"/>
      <c r="CN287" s="2"/>
      <c r="CO287" s="3"/>
      <c r="CP287" s="2"/>
      <c r="CQ287" s="2"/>
      <c r="CR287" s="3"/>
      <c r="CS287" s="2"/>
      <c r="CT287" s="2"/>
      <c r="CU287" s="3"/>
      <c r="CV287" s="2"/>
      <c r="CW287" s="2"/>
      <c r="CX287" s="3"/>
      <c r="CY287" s="2"/>
      <c r="CZ287" s="2"/>
      <c r="DA287" s="6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</row>
    <row r="288" spans="1:307" s="8" customFormat="1" x14ac:dyDescent="0.3">
      <c r="A288" s="2"/>
      <c r="B288" s="2"/>
      <c r="C288" s="3"/>
      <c r="D288" s="2"/>
      <c r="E288" s="2"/>
      <c r="F288" s="3"/>
      <c r="G288" s="2"/>
      <c r="H288" s="2"/>
      <c r="I288" s="3"/>
      <c r="J288" s="2"/>
      <c r="K288" s="2"/>
      <c r="L288" s="3"/>
      <c r="M288" s="2"/>
      <c r="N288" s="2"/>
      <c r="O288" s="3"/>
      <c r="P288" s="2"/>
      <c r="Q288" s="2"/>
      <c r="R288" s="3"/>
      <c r="S288" s="2"/>
      <c r="T288" s="2"/>
      <c r="U288" s="3"/>
      <c r="V288" s="2"/>
      <c r="W288" s="2"/>
      <c r="X288" s="3"/>
      <c r="Y288" s="2"/>
      <c r="Z288" s="2"/>
      <c r="AA288" s="3"/>
      <c r="AB288" s="2"/>
      <c r="AC288" s="2"/>
      <c r="AD288" s="3"/>
      <c r="AE288" s="2"/>
      <c r="AF288" s="2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3"/>
      <c r="BX288" s="2"/>
      <c r="BY288" s="2"/>
      <c r="BZ288" s="3"/>
      <c r="CA288" s="2"/>
      <c r="CB288" s="2"/>
      <c r="CC288" s="3"/>
      <c r="CD288" s="2"/>
      <c r="CE288" s="2"/>
      <c r="CF288" s="3"/>
      <c r="CG288" s="2"/>
      <c r="CH288" s="2"/>
      <c r="CI288" s="3"/>
      <c r="CJ288" s="2"/>
      <c r="CK288" s="2"/>
      <c r="CL288" s="3"/>
      <c r="CM288" s="2"/>
      <c r="CN288" s="2"/>
      <c r="CO288" s="3"/>
      <c r="CP288" s="2"/>
      <c r="CQ288" s="2"/>
      <c r="CR288" s="3"/>
      <c r="CS288" s="2"/>
      <c r="CT288" s="2"/>
      <c r="CU288" s="3"/>
      <c r="CV288" s="2"/>
      <c r="CW288" s="2"/>
      <c r="CX288" s="3"/>
      <c r="CY288" s="2"/>
      <c r="CZ288" s="2"/>
      <c r="DA288" s="6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</row>
    <row r="289" spans="1:307" s="8" customFormat="1" x14ac:dyDescent="0.3">
      <c r="A289" s="2"/>
      <c r="B289" s="2"/>
      <c r="C289" s="3"/>
      <c r="D289" s="2"/>
      <c r="E289" s="2"/>
      <c r="F289" s="3"/>
      <c r="G289" s="2"/>
      <c r="H289" s="2"/>
      <c r="I289" s="3"/>
      <c r="J289" s="2"/>
      <c r="K289" s="2"/>
      <c r="L289" s="3"/>
      <c r="M289" s="2"/>
      <c r="N289" s="2"/>
      <c r="O289" s="3"/>
      <c r="P289" s="2"/>
      <c r="Q289" s="2"/>
      <c r="R289" s="3"/>
      <c r="S289" s="2"/>
      <c r="T289" s="2"/>
      <c r="U289" s="3"/>
      <c r="V289" s="2"/>
      <c r="W289" s="2"/>
      <c r="X289" s="3"/>
      <c r="Y289" s="2"/>
      <c r="Z289" s="2"/>
      <c r="AA289" s="3"/>
      <c r="AB289" s="2"/>
      <c r="AC289" s="2"/>
      <c r="AD289" s="3"/>
      <c r="AE289" s="2"/>
      <c r="AF289" s="2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3"/>
      <c r="BX289" s="2"/>
      <c r="BY289" s="2"/>
      <c r="BZ289" s="3"/>
      <c r="CA289" s="2"/>
      <c r="CB289" s="2"/>
      <c r="CC289" s="3"/>
      <c r="CD289" s="2"/>
      <c r="CE289" s="2"/>
      <c r="CF289" s="3"/>
      <c r="CG289" s="2"/>
      <c r="CH289" s="2"/>
      <c r="CI289" s="3"/>
      <c r="CJ289" s="2"/>
      <c r="CK289" s="2"/>
      <c r="CL289" s="3"/>
      <c r="CM289" s="2"/>
      <c r="CN289" s="2"/>
      <c r="CO289" s="3"/>
      <c r="CP289" s="2"/>
      <c r="CQ289" s="2"/>
      <c r="CR289" s="3"/>
      <c r="CS289" s="2"/>
      <c r="CT289" s="2"/>
      <c r="CU289" s="3"/>
      <c r="CV289" s="2"/>
      <c r="CW289" s="2"/>
      <c r="CX289" s="3"/>
      <c r="CY289" s="2"/>
      <c r="CZ289" s="2"/>
      <c r="DA289" s="6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</row>
    <row r="290" spans="1:307" s="8" customFormat="1" x14ac:dyDescent="0.3">
      <c r="A290" s="2"/>
      <c r="B290" s="2"/>
      <c r="C290" s="3"/>
      <c r="D290" s="2"/>
      <c r="E290" s="2"/>
      <c r="F290" s="3"/>
      <c r="G290" s="2"/>
      <c r="H290" s="2"/>
      <c r="I290" s="3"/>
      <c r="J290" s="2"/>
      <c r="K290" s="2"/>
      <c r="L290" s="3"/>
      <c r="M290" s="2"/>
      <c r="N290" s="2"/>
      <c r="O290" s="3"/>
      <c r="P290" s="2"/>
      <c r="Q290" s="2"/>
      <c r="R290" s="3"/>
      <c r="S290" s="2"/>
      <c r="T290" s="2"/>
      <c r="U290" s="3"/>
      <c r="V290" s="2"/>
      <c r="W290" s="2"/>
      <c r="X290" s="3"/>
      <c r="Y290" s="2"/>
      <c r="Z290" s="2"/>
      <c r="AA290" s="3"/>
      <c r="AB290" s="2"/>
      <c r="AC290" s="2"/>
      <c r="AD290" s="3"/>
      <c r="AE290" s="2"/>
      <c r="AF290" s="2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3"/>
      <c r="BX290" s="2"/>
      <c r="BY290" s="2"/>
      <c r="BZ290" s="3"/>
      <c r="CA290" s="2"/>
      <c r="CB290" s="2"/>
      <c r="CC290" s="3"/>
      <c r="CD290" s="2"/>
      <c r="CE290" s="2"/>
      <c r="CF290" s="3"/>
      <c r="CG290" s="2"/>
      <c r="CH290" s="2"/>
      <c r="CI290" s="3"/>
      <c r="CJ290" s="2"/>
      <c r="CK290" s="2"/>
      <c r="CL290" s="3"/>
      <c r="CM290" s="2"/>
      <c r="CN290" s="2"/>
      <c r="CO290" s="3"/>
      <c r="CP290" s="2"/>
      <c r="CQ290" s="2"/>
      <c r="CR290" s="3"/>
      <c r="CS290" s="2"/>
      <c r="CT290" s="2"/>
      <c r="CU290" s="3"/>
      <c r="CV290" s="2"/>
      <c r="CW290" s="2"/>
      <c r="CX290" s="3"/>
      <c r="CY290" s="2"/>
      <c r="CZ290" s="2"/>
      <c r="DA290" s="6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</row>
    <row r="291" spans="1:307" s="8" customFormat="1" x14ac:dyDescent="0.3">
      <c r="A291" s="2"/>
      <c r="B291" s="2"/>
      <c r="C291" s="3"/>
      <c r="D291" s="2"/>
      <c r="E291" s="2"/>
      <c r="F291" s="3"/>
      <c r="G291" s="2"/>
      <c r="H291" s="2"/>
      <c r="I291" s="3"/>
      <c r="J291" s="2"/>
      <c r="K291" s="2"/>
      <c r="L291" s="3"/>
      <c r="M291" s="2"/>
      <c r="N291" s="2"/>
      <c r="O291" s="3"/>
      <c r="P291" s="2"/>
      <c r="Q291" s="2"/>
      <c r="R291" s="3"/>
      <c r="S291" s="2"/>
      <c r="T291" s="2"/>
      <c r="U291" s="3"/>
      <c r="V291" s="2"/>
      <c r="W291" s="2"/>
      <c r="X291" s="3"/>
      <c r="Y291" s="2"/>
      <c r="Z291" s="2"/>
      <c r="AA291" s="3"/>
      <c r="AB291" s="2"/>
      <c r="AC291" s="2"/>
      <c r="AD291" s="3"/>
      <c r="AE291" s="2"/>
      <c r="AF291" s="2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3"/>
      <c r="BX291" s="2"/>
      <c r="BY291" s="2"/>
      <c r="BZ291" s="3"/>
      <c r="CA291" s="2"/>
      <c r="CB291" s="2"/>
      <c r="CC291" s="3"/>
      <c r="CD291" s="2"/>
      <c r="CE291" s="2"/>
      <c r="CF291" s="3"/>
      <c r="CG291" s="2"/>
      <c r="CH291" s="2"/>
      <c r="CI291" s="3"/>
      <c r="CJ291" s="2"/>
      <c r="CK291" s="2"/>
      <c r="CL291" s="3"/>
      <c r="CM291" s="2"/>
      <c r="CN291" s="2"/>
      <c r="CO291" s="3"/>
      <c r="CP291" s="2"/>
      <c r="CQ291" s="2"/>
      <c r="CR291" s="3"/>
      <c r="CS291" s="2"/>
      <c r="CT291" s="2"/>
      <c r="CU291" s="3"/>
      <c r="CV291" s="2"/>
      <c r="CW291" s="2"/>
      <c r="CX291" s="3"/>
      <c r="CY291" s="2"/>
      <c r="CZ291" s="2"/>
      <c r="DA291" s="6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</row>
    <row r="292" spans="1:307" s="8" customFormat="1" x14ac:dyDescent="0.3">
      <c r="A292" s="2"/>
      <c r="B292" s="2"/>
      <c r="C292" s="3"/>
      <c r="D292" s="2"/>
      <c r="E292" s="2"/>
      <c r="F292" s="3"/>
      <c r="G292" s="2"/>
      <c r="H292" s="2"/>
      <c r="I292" s="3"/>
      <c r="J292" s="2"/>
      <c r="K292" s="2"/>
      <c r="L292" s="3"/>
      <c r="M292" s="2"/>
      <c r="N292" s="2"/>
      <c r="O292" s="3"/>
      <c r="P292" s="2"/>
      <c r="Q292" s="2"/>
      <c r="R292" s="3"/>
      <c r="S292" s="2"/>
      <c r="T292" s="2"/>
      <c r="U292" s="3"/>
      <c r="V292" s="2"/>
      <c r="W292" s="2"/>
      <c r="X292" s="3"/>
      <c r="Y292" s="2"/>
      <c r="Z292" s="2"/>
      <c r="AA292" s="3"/>
      <c r="AB292" s="2"/>
      <c r="AC292" s="2"/>
      <c r="AD292" s="3"/>
      <c r="AE292" s="2"/>
      <c r="AF292" s="2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3"/>
      <c r="BX292" s="2"/>
      <c r="BY292" s="2"/>
      <c r="BZ292" s="3"/>
      <c r="CA292" s="2"/>
      <c r="CB292" s="2"/>
      <c r="CC292" s="3"/>
      <c r="CD292" s="2"/>
      <c r="CE292" s="2"/>
      <c r="CF292" s="3"/>
      <c r="CG292" s="2"/>
      <c r="CH292" s="2"/>
      <c r="CI292" s="3"/>
      <c r="CJ292" s="2"/>
      <c r="CK292" s="2"/>
      <c r="CL292" s="3"/>
      <c r="CM292" s="2"/>
      <c r="CN292" s="2"/>
      <c r="CO292" s="3"/>
      <c r="CP292" s="2"/>
      <c r="CQ292" s="2"/>
      <c r="CR292" s="3"/>
      <c r="CS292" s="2"/>
      <c r="CT292" s="2"/>
      <c r="CU292" s="3"/>
      <c r="CV292" s="2"/>
      <c r="CW292" s="2"/>
      <c r="CX292" s="3"/>
      <c r="CY292" s="2"/>
      <c r="CZ292" s="2"/>
      <c r="DA292" s="6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</row>
    <row r="293" spans="1:307" s="8" customFormat="1" x14ac:dyDescent="0.3">
      <c r="A293" s="2"/>
      <c r="B293" s="2"/>
      <c r="C293" s="3"/>
      <c r="D293" s="2"/>
      <c r="E293" s="2"/>
      <c r="F293" s="3"/>
      <c r="G293" s="2"/>
      <c r="H293" s="2"/>
      <c r="I293" s="3"/>
      <c r="J293" s="2"/>
      <c r="K293" s="2"/>
      <c r="L293" s="3"/>
      <c r="M293" s="2"/>
      <c r="N293" s="2"/>
      <c r="O293" s="3"/>
      <c r="P293" s="2"/>
      <c r="Q293" s="2"/>
      <c r="R293" s="3"/>
      <c r="S293" s="2"/>
      <c r="T293" s="2"/>
      <c r="U293" s="3"/>
      <c r="V293" s="2"/>
      <c r="W293" s="2"/>
      <c r="X293" s="3"/>
      <c r="Y293" s="2"/>
      <c r="Z293" s="2"/>
      <c r="AA293" s="3"/>
      <c r="AB293" s="2"/>
      <c r="AC293" s="2"/>
      <c r="AD293" s="3"/>
      <c r="AE293" s="2"/>
      <c r="AF293" s="2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3"/>
      <c r="BX293" s="2"/>
      <c r="BY293" s="2"/>
      <c r="BZ293" s="3"/>
      <c r="CA293" s="2"/>
      <c r="CB293" s="2"/>
      <c r="CC293" s="3"/>
      <c r="CD293" s="2"/>
      <c r="CE293" s="2"/>
      <c r="CF293" s="3"/>
      <c r="CG293" s="2"/>
      <c r="CH293" s="2"/>
      <c r="CI293" s="3"/>
      <c r="CJ293" s="2"/>
      <c r="CK293" s="2"/>
      <c r="CL293" s="3"/>
      <c r="CM293" s="2"/>
      <c r="CN293" s="2"/>
      <c r="CO293" s="3"/>
      <c r="CP293" s="2"/>
      <c r="CQ293" s="2"/>
      <c r="CR293" s="3"/>
      <c r="CS293" s="2"/>
      <c r="CT293" s="2"/>
      <c r="CU293" s="3"/>
      <c r="CV293" s="2"/>
      <c r="CW293" s="2"/>
      <c r="CX293" s="3"/>
      <c r="CY293" s="2"/>
      <c r="CZ293" s="2"/>
      <c r="DA293" s="6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</row>
    <row r="294" spans="1:307" s="8" customFormat="1" x14ac:dyDescent="0.3">
      <c r="A294" s="2"/>
      <c r="B294" s="2"/>
      <c r="C294" s="3"/>
      <c r="D294" s="2"/>
      <c r="E294" s="2"/>
      <c r="F294" s="3"/>
      <c r="G294" s="2"/>
      <c r="H294" s="2"/>
      <c r="I294" s="3"/>
      <c r="J294" s="2"/>
      <c r="K294" s="2"/>
      <c r="L294" s="3"/>
      <c r="M294" s="2"/>
      <c r="N294" s="2"/>
      <c r="O294" s="3"/>
      <c r="P294" s="2"/>
      <c r="Q294" s="2"/>
      <c r="R294" s="3"/>
      <c r="S294" s="2"/>
      <c r="T294" s="2"/>
      <c r="U294" s="3"/>
      <c r="V294" s="2"/>
      <c r="W294" s="2"/>
      <c r="X294" s="3"/>
      <c r="Y294" s="2"/>
      <c r="Z294" s="2"/>
      <c r="AA294" s="3"/>
      <c r="AB294" s="2"/>
      <c r="AC294" s="2"/>
      <c r="AD294" s="3"/>
      <c r="AE294" s="2"/>
      <c r="AF294" s="2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3"/>
      <c r="BX294" s="2"/>
      <c r="BY294" s="2"/>
      <c r="BZ294" s="3"/>
      <c r="CA294" s="2"/>
      <c r="CB294" s="2"/>
      <c r="CC294" s="3"/>
      <c r="CD294" s="2"/>
      <c r="CE294" s="2"/>
      <c r="CF294" s="3"/>
      <c r="CG294" s="2"/>
      <c r="CH294" s="2"/>
      <c r="CI294" s="3"/>
      <c r="CJ294" s="2"/>
      <c r="CK294" s="2"/>
      <c r="CL294" s="3"/>
      <c r="CM294" s="2"/>
      <c r="CN294" s="2"/>
      <c r="CO294" s="3"/>
      <c r="CP294" s="2"/>
      <c r="CQ294" s="2"/>
      <c r="CR294" s="3"/>
      <c r="CS294" s="2"/>
      <c r="CT294" s="2"/>
      <c r="CU294" s="3"/>
      <c r="CV294" s="2"/>
      <c r="CW294" s="2"/>
      <c r="CX294" s="3"/>
      <c r="CY294" s="2"/>
      <c r="CZ294" s="2"/>
      <c r="DA294" s="6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</row>
    <row r="295" spans="1:307" s="8" customFormat="1" x14ac:dyDescent="0.3">
      <c r="A295" s="2"/>
      <c r="B295" s="2"/>
      <c r="C295" s="3"/>
      <c r="D295" s="2"/>
      <c r="E295" s="2"/>
      <c r="F295" s="3"/>
      <c r="G295" s="2"/>
      <c r="H295" s="2"/>
      <c r="I295" s="3"/>
      <c r="J295" s="2"/>
      <c r="K295" s="2"/>
      <c r="L295" s="3"/>
      <c r="M295" s="2"/>
      <c r="N295" s="2"/>
      <c r="O295" s="3"/>
      <c r="P295" s="2"/>
      <c r="Q295" s="2"/>
      <c r="R295" s="3"/>
      <c r="S295" s="2"/>
      <c r="T295" s="2"/>
      <c r="U295" s="3"/>
      <c r="V295" s="2"/>
      <c r="W295" s="2"/>
      <c r="X295" s="3"/>
      <c r="Y295" s="2"/>
      <c r="Z295" s="2"/>
      <c r="AA295" s="3"/>
      <c r="AB295" s="2"/>
      <c r="AC295" s="2"/>
      <c r="AD295" s="3"/>
      <c r="AE295" s="2"/>
      <c r="AF295" s="2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3"/>
      <c r="BX295" s="2"/>
      <c r="BY295" s="2"/>
      <c r="BZ295" s="3"/>
      <c r="CA295" s="2"/>
      <c r="CB295" s="2"/>
      <c r="CC295" s="3"/>
      <c r="CD295" s="2"/>
      <c r="CE295" s="2"/>
      <c r="CF295" s="3"/>
      <c r="CG295" s="2"/>
      <c r="CH295" s="2"/>
      <c r="CI295" s="3"/>
      <c r="CJ295" s="2"/>
      <c r="CK295" s="2"/>
      <c r="CL295" s="3"/>
      <c r="CM295" s="2"/>
      <c r="CN295" s="2"/>
      <c r="CO295" s="3"/>
      <c r="CP295" s="2"/>
      <c r="CQ295" s="2"/>
      <c r="CR295" s="3"/>
      <c r="CS295" s="2"/>
      <c r="CT295" s="2"/>
      <c r="CU295" s="3"/>
      <c r="CV295" s="2"/>
      <c r="CW295" s="2"/>
      <c r="CX295" s="3"/>
      <c r="CY295" s="2"/>
      <c r="CZ295" s="2"/>
      <c r="DA295" s="6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</row>
    <row r="296" spans="1:307" s="8" customFormat="1" x14ac:dyDescent="0.3">
      <c r="A296" s="2"/>
      <c r="B296" s="2"/>
      <c r="C296" s="3"/>
      <c r="D296" s="2"/>
      <c r="E296" s="2"/>
      <c r="F296" s="3"/>
      <c r="G296" s="2"/>
      <c r="H296" s="2"/>
      <c r="I296" s="3"/>
      <c r="J296" s="2"/>
      <c r="K296" s="2"/>
      <c r="L296" s="3"/>
      <c r="M296" s="2"/>
      <c r="N296" s="2"/>
      <c r="O296" s="3"/>
      <c r="P296" s="2"/>
      <c r="Q296" s="2"/>
      <c r="R296" s="3"/>
      <c r="S296" s="2"/>
      <c r="T296" s="2"/>
      <c r="U296" s="3"/>
      <c r="V296" s="2"/>
      <c r="W296" s="2"/>
      <c r="X296" s="3"/>
      <c r="Y296" s="2"/>
      <c r="Z296" s="2"/>
      <c r="AA296" s="3"/>
      <c r="AB296" s="2"/>
      <c r="AC296" s="2"/>
      <c r="AD296" s="3"/>
      <c r="AE296" s="2"/>
      <c r="AF296" s="2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3"/>
      <c r="BX296" s="2"/>
      <c r="BY296" s="2"/>
      <c r="BZ296" s="3"/>
      <c r="CA296" s="2"/>
      <c r="CB296" s="2"/>
      <c r="CC296" s="3"/>
      <c r="CD296" s="2"/>
      <c r="CE296" s="2"/>
      <c r="CF296" s="3"/>
      <c r="CG296" s="2"/>
      <c r="CH296" s="2"/>
      <c r="CI296" s="3"/>
      <c r="CJ296" s="2"/>
      <c r="CK296" s="2"/>
      <c r="CL296" s="3"/>
      <c r="CM296" s="2"/>
      <c r="CN296" s="2"/>
      <c r="CO296" s="3"/>
      <c r="CP296" s="2"/>
      <c r="CQ296" s="2"/>
      <c r="CR296" s="3"/>
      <c r="CS296" s="2"/>
      <c r="CT296" s="2"/>
      <c r="CU296" s="3"/>
      <c r="CV296" s="2"/>
      <c r="CW296" s="2"/>
      <c r="CX296" s="3"/>
      <c r="CY296" s="2"/>
      <c r="CZ296" s="2"/>
      <c r="DA296" s="6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</row>
    <row r="297" spans="1:307" s="8" customFormat="1" x14ac:dyDescent="0.3">
      <c r="A297" s="2"/>
      <c r="B297" s="2"/>
      <c r="C297" s="3"/>
      <c r="D297" s="2"/>
      <c r="E297" s="2"/>
      <c r="F297" s="3"/>
      <c r="G297" s="2"/>
      <c r="H297" s="2"/>
      <c r="I297" s="3"/>
      <c r="J297" s="2"/>
      <c r="K297" s="2"/>
      <c r="L297" s="3"/>
      <c r="M297" s="2"/>
      <c r="N297" s="2"/>
      <c r="O297" s="3"/>
      <c r="P297" s="2"/>
      <c r="Q297" s="2"/>
      <c r="R297" s="3"/>
      <c r="S297" s="2"/>
      <c r="T297" s="2"/>
      <c r="U297" s="3"/>
      <c r="V297" s="2"/>
      <c r="W297" s="2"/>
      <c r="X297" s="3"/>
      <c r="Y297" s="2"/>
      <c r="Z297" s="2"/>
      <c r="AA297" s="3"/>
      <c r="AB297" s="2"/>
      <c r="AC297" s="2"/>
      <c r="AD297" s="3"/>
      <c r="AE297" s="2"/>
      <c r="AF297" s="2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3"/>
      <c r="BX297" s="2"/>
      <c r="BY297" s="2"/>
      <c r="BZ297" s="3"/>
      <c r="CA297" s="2"/>
      <c r="CB297" s="2"/>
      <c r="CC297" s="3"/>
      <c r="CD297" s="2"/>
      <c r="CE297" s="2"/>
      <c r="CF297" s="3"/>
      <c r="CG297" s="2"/>
      <c r="CH297" s="2"/>
      <c r="CI297" s="3"/>
      <c r="CJ297" s="2"/>
      <c r="CK297" s="2"/>
      <c r="CL297" s="3"/>
      <c r="CM297" s="2"/>
      <c r="CN297" s="2"/>
      <c r="CO297" s="3"/>
      <c r="CP297" s="2"/>
      <c r="CQ297" s="2"/>
      <c r="CR297" s="3"/>
      <c r="CS297" s="2"/>
      <c r="CT297" s="2"/>
      <c r="CU297" s="3"/>
      <c r="CV297" s="2"/>
      <c r="CW297" s="2"/>
      <c r="CX297" s="3"/>
      <c r="CY297" s="2"/>
      <c r="CZ297" s="2"/>
      <c r="DA297" s="6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</row>
    <row r="298" spans="1:307" s="8" customFormat="1" x14ac:dyDescent="0.3">
      <c r="A298" s="2"/>
      <c r="B298" s="2"/>
      <c r="C298" s="3"/>
      <c r="D298" s="2"/>
      <c r="E298" s="2"/>
      <c r="F298" s="3"/>
      <c r="G298" s="2"/>
      <c r="H298" s="2"/>
      <c r="I298" s="3"/>
      <c r="J298" s="2"/>
      <c r="K298" s="2"/>
      <c r="L298" s="3"/>
      <c r="M298" s="2"/>
      <c r="N298" s="2"/>
      <c r="O298" s="3"/>
      <c r="P298" s="2"/>
      <c r="Q298" s="2"/>
      <c r="R298" s="3"/>
      <c r="S298" s="2"/>
      <c r="T298" s="2"/>
      <c r="U298" s="3"/>
      <c r="V298" s="2"/>
      <c r="W298" s="2"/>
      <c r="X298" s="3"/>
      <c r="Y298" s="2"/>
      <c r="Z298" s="2"/>
      <c r="AA298" s="3"/>
      <c r="AB298" s="2"/>
      <c r="AC298" s="2"/>
      <c r="AD298" s="3"/>
      <c r="AE298" s="2"/>
      <c r="AF298" s="2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3"/>
      <c r="BX298" s="2"/>
      <c r="BY298" s="2"/>
      <c r="BZ298" s="3"/>
      <c r="CA298" s="2"/>
      <c r="CB298" s="2"/>
      <c r="CC298" s="3"/>
      <c r="CD298" s="2"/>
      <c r="CE298" s="2"/>
      <c r="CF298" s="3"/>
      <c r="CG298" s="2"/>
      <c r="CH298" s="2"/>
      <c r="CI298" s="3"/>
      <c r="CJ298" s="2"/>
      <c r="CK298" s="2"/>
      <c r="CL298" s="3"/>
      <c r="CM298" s="2"/>
      <c r="CN298" s="2"/>
      <c r="CO298" s="3"/>
      <c r="CP298" s="2"/>
      <c r="CQ298" s="2"/>
      <c r="CR298" s="3"/>
      <c r="CS298" s="2"/>
      <c r="CT298" s="2"/>
      <c r="CU298" s="3"/>
      <c r="CV298" s="2"/>
      <c r="CW298" s="2"/>
      <c r="CX298" s="3"/>
      <c r="CY298" s="2"/>
      <c r="CZ298" s="2"/>
      <c r="DA298" s="6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</row>
    <row r="299" spans="1:307" s="8" customFormat="1" x14ac:dyDescent="0.3">
      <c r="A299" s="2"/>
      <c r="B299" s="2"/>
      <c r="C299" s="3"/>
      <c r="D299" s="2"/>
      <c r="E299" s="2"/>
      <c r="F299" s="3"/>
      <c r="G299" s="2"/>
      <c r="H299" s="2"/>
      <c r="I299" s="3"/>
      <c r="J299" s="2"/>
      <c r="K299" s="2"/>
      <c r="L299" s="3"/>
      <c r="M299" s="2"/>
      <c r="N299" s="2"/>
      <c r="O299" s="3"/>
      <c r="P299" s="2"/>
      <c r="Q299" s="2"/>
      <c r="R299" s="3"/>
      <c r="S299" s="2"/>
      <c r="T299" s="2"/>
      <c r="U299" s="3"/>
      <c r="V299" s="2"/>
      <c r="W299" s="2"/>
      <c r="X299" s="3"/>
      <c r="Y299" s="2"/>
      <c r="Z299" s="2"/>
      <c r="AA299" s="3"/>
      <c r="AB299" s="2"/>
      <c r="AC299" s="2"/>
      <c r="AD299" s="3"/>
      <c r="AE299" s="2"/>
      <c r="AF299" s="2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3"/>
      <c r="BX299" s="2"/>
      <c r="BY299" s="2"/>
      <c r="BZ299" s="3"/>
      <c r="CA299" s="2"/>
      <c r="CB299" s="2"/>
      <c r="CC299" s="3"/>
      <c r="CD299" s="2"/>
      <c r="CE299" s="2"/>
      <c r="CF299" s="3"/>
      <c r="CG299" s="2"/>
      <c r="CH299" s="2"/>
      <c r="CI299" s="3"/>
      <c r="CJ299" s="2"/>
      <c r="CK299" s="2"/>
      <c r="CL299" s="3"/>
      <c r="CM299" s="2"/>
      <c r="CN299" s="2"/>
      <c r="CO299" s="3"/>
      <c r="CP299" s="2"/>
      <c r="CQ299" s="2"/>
      <c r="CR299" s="3"/>
      <c r="CS299" s="2"/>
      <c r="CT299" s="2"/>
      <c r="CU299" s="3"/>
      <c r="CV299" s="2"/>
      <c r="CW299" s="2"/>
      <c r="CX299" s="3"/>
      <c r="CY299" s="2"/>
      <c r="CZ299" s="2"/>
      <c r="DA299" s="6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</row>
    <row r="300" spans="1:307" s="8" customFormat="1" x14ac:dyDescent="0.3">
      <c r="A300" s="2"/>
      <c r="B300" s="2"/>
      <c r="C300" s="3"/>
      <c r="D300" s="2"/>
      <c r="E300" s="2"/>
      <c r="F300" s="3"/>
      <c r="G300" s="2"/>
      <c r="H300" s="2"/>
      <c r="I300" s="3"/>
      <c r="J300" s="2"/>
      <c r="K300" s="2"/>
      <c r="L300" s="3"/>
      <c r="M300" s="2"/>
      <c r="N300" s="2"/>
      <c r="O300" s="3"/>
      <c r="P300" s="2"/>
      <c r="Q300" s="2"/>
      <c r="R300" s="3"/>
      <c r="S300" s="2"/>
      <c r="T300" s="2"/>
      <c r="U300" s="3"/>
      <c r="V300" s="2"/>
      <c r="W300" s="2"/>
      <c r="X300" s="3"/>
      <c r="Y300" s="2"/>
      <c r="Z300" s="2"/>
      <c r="AA300" s="3"/>
      <c r="AB300" s="2"/>
      <c r="AC300" s="2"/>
      <c r="AD300" s="3"/>
      <c r="AE300" s="2"/>
      <c r="AF300" s="2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3"/>
      <c r="BX300" s="2"/>
      <c r="BY300" s="2"/>
      <c r="BZ300" s="3"/>
      <c r="CA300" s="2"/>
      <c r="CB300" s="2"/>
      <c r="CC300" s="3"/>
      <c r="CD300" s="2"/>
      <c r="CE300" s="2"/>
      <c r="CF300" s="3"/>
      <c r="CG300" s="2"/>
      <c r="CH300" s="2"/>
      <c r="CI300" s="3"/>
      <c r="CJ300" s="2"/>
      <c r="CK300" s="2"/>
      <c r="CL300" s="3"/>
      <c r="CM300" s="2"/>
      <c r="CN300" s="2"/>
      <c r="CO300" s="3"/>
      <c r="CP300" s="2"/>
      <c r="CQ300" s="2"/>
      <c r="CR300" s="3"/>
      <c r="CS300" s="2"/>
      <c r="CT300" s="2"/>
      <c r="CU300" s="3"/>
      <c r="CV300" s="2"/>
      <c r="CW300" s="2"/>
      <c r="CX300" s="3"/>
      <c r="CY300" s="2"/>
      <c r="CZ300" s="2"/>
      <c r="DA300" s="6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</row>
  </sheetData>
  <dataConsolidate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J243"/>
  <sheetViews>
    <sheetView tabSelected="1" zoomScale="75" zoomScaleNormal="75" workbookViewId="0">
      <selection activeCell="G16" sqref="G16"/>
    </sheetView>
  </sheetViews>
  <sheetFormatPr defaultColWidth="9.109375" defaultRowHeight="15" customHeight="1" x14ac:dyDescent="0.3"/>
  <cols>
    <col min="1" max="1" width="29.33203125" style="128" customWidth="1"/>
    <col min="2" max="2" width="25.6640625" style="128" customWidth="1"/>
    <col min="3" max="3" width="7.44140625" style="128" customWidth="1"/>
    <col min="4" max="4" width="13" style="128" customWidth="1"/>
    <col min="5" max="5" width="9.6640625" style="128" customWidth="1"/>
    <col min="6" max="6" width="11.6640625" style="128" customWidth="1"/>
    <col min="7" max="7" width="9.5546875" style="128" customWidth="1"/>
    <col min="8" max="9" width="11" style="128" customWidth="1"/>
    <col min="10" max="10" width="8.6640625" style="128" customWidth="1"/>
    <col min="11" max="11" width="8" style="128" customWidth="1"/>
    <col min="12" max="13" width="11" style="128" customWidth="1"/>
    <col min="14" max="14" width="12.21875" style="45" customWidth="1"/>
    <col min="15" max="15" width="8.21875" style="45" customWidth="1"/>
    <col min="16" max="16" width="9.21875" style="45" customWidth="1"/>
    <col min="17" max="17" width="16" style="45" customWidth="1"/>
    <col min="18" max="18" width="14.88671875" style="45" customWidth="1"/>
    <col min="19" max="20" width="8.5546875" style="45" customWidth="1"/>
    <col min="21" max="21" width="17.77734375" style="45" customWidth="1"/>
    <col min="22" max="22" width="27.88671875" style="45" customWidth="1"/>
    <col min="23" max="23" width="23.33203125" style="45" customWidth="1"/>
    <col min="24" max="24" width="20.109375" style="45" customWidth="1"/>
    <col min="25" max="25" width="19.6640625" style="45" customWidth="1"/>
    <col min="26" max="26" width="19.88671875" style="45" customWidth="1"/>
    <col min="27" max="27" width="23.44140625" style="45" customWidth="1"/>
    <col min="28" max="28" width="18.6640625" style="45" customWidth="1"/>
    <col min="29" max="29" width="18.5546875" style="45" customWidth="1"/>
    <col min="30" max="30" width="22.109375" style="45" customWidth="1"/>
    <col min="31" max="31" width="19.6640625" style="45" customWidth="1"/>
    <col min="32" max="32" width="18.109375" style="45" customWidth="1"/>
    <col min="33" max="33" width="19.88671875" style="45" customWidth="1"/>
    <col min="34" max="34" width="20.109375" style="45" customWidth="1"/>
    <col min="35" max="35" width="20.5546875" style="45" customWidth="1"/>
    <col min="36" max="36" width="21.6640625" style="45" customWidth="1"/>
    <col min="37" max="16384" width="9.109375" style="127"/>
  </cols>
  <sheetData>
    <row r="18" spans="1:36" ht="15" customHeight="1" thickBot="1" x14ac:dyDescent="0.35"/>
    <row r="19" spans="1:36" s="161" customFormat="1" ht="15" customHeight="1" x14ac:dyDescent="0.3">
      <c r="A19" s="172"/>
      <c r="B19" s="172"/>
      <c r="C19" s="172"/>
      <c r="D19" s="172"/>
      <c r="E19" s="172"/>
      <c r="F19" s="172"/>
      <c r="G19" s="172"/>
      <c r="H19" s="172"/>
      <c r="I19" s="172"/>
      <c r="J19" s="171"/>
      <c r="K19" s="166" t="s">
        <v>770</v>
      </c>
      <c r="L19" s="170"/>
      <c r="M19" s="169"/>
      <c r="N19" s="168"/>
      <c r="O19" s="167"/>
      <c r="P19" s="166" t="s">
        <v>769</v>
      </c>
      <c r="Q19" s="163"/>
      <c r="R19" s="162"/>
      <c r="S19" s="165" t="s">
        <v>771</v>
      </c>
      <c r="T19" s="164"/>
      <c r="U19" s="163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</row>
    <row r="20" spans="1:36" ht="15" customHeight="1" x14ac:dyDescent="0.3">
      <c r="A20" s="159" t="s">
        <v>768</v>
      </c>
      <c r="B20" s="158">
        <v>8.3144620000000007</v>
      </c>
      <c r="C20" s="128" t="s">
        <v>767</v>
      </c>
      <c r="D20" s="128" t="s">
        <v>766</v>
      </c>
      <c r="E20" s="128" t="s">
        <v>765</v>
      </c>
      <c r="F20" s="128" t="s">
        <v>764</v>
      </c>
      <c r="G20" s="128" t="s">
        <v>763</v>
      </c>
      <c r="H20" s="128" t="s">
        <v>762</v>
      </c>
      <c r="I20" s="128" t="s">
        <v>6</v>
      </c>
      <c r="J20" s="160"/>
      <c r="K20" s="148"/>
      <c r="L20" s="147"/>
      <c r="M20" s="132"/>
      <c r="N20" s="156"/>
      <c r="O20" s="43"/>
      <c r="P20" s="148"/>
      <c r="Q20" s="147"/>
      <c r="R20" s="132"/>
      <c r="S20" s="160"/>
      <c r="T20" s="148"/>
      <c r="U20" s="147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</row>
    <row r="21" spans="1:36" ht="19.2" customHeight="1" x14ac:dyDescent="0.3">
      <c r="A21" s="159" t="s">
        <v>761</v>
      </c>
      <c r="B21" s="158">
        <v>298</v>
      </c>
      <c r="C21" s="157">
        <v>8.7999999999999995E-2</v>
      </c>
      <c r="D21" s="157">
        <v>0.56200000000000006</v>
      </c>
      <c r="E21" s="157">
        <v>-1.054</v>
      </c>
      <c r="F21" s="157">
        <v>3.4000000000000002E-2</v>
      </c>
      <c r="G21" s="157">
        <v>-3.46</v>
      </c>
      <c r="H21" s="157">
        <v>3.8140000000000001</v>
      </c>
      <c r="I21" s="4" t="s">
        <v>760</v>
      </c>
      <c r="J21" s="154"/>
      <c r="K21" s="90"/>
      <c r="L21" s="153"/>
      <c r="M21" s="132"/>
      <c r="N21" s="156"/>
      <c r="O21" s="40"/>
      <c r="P21" s="90"/>
      <c r="Q21" s="155"/>
      <c r="R21" s="132"/>
      <c r="S21" s="154"/>
      <c r="T21" s="90"/>
      <c r="U21" s="153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</row>
    <row r="22" spans="1:36" ht="16.2" customHeight="1" thickBot="1" x14ac:dyDescent="0.35">
      <c r="A22" s="152" t="s">
        <v>759</v>
      </c>
      <c r="B22" s="151">
        <f>$B$20*B21/1000</f>
        <v>2.4777096760000004</v>
      </c>
      <c r="C22" s="130"/>
      <c r="D22" s="128" t="s">
        <v>758</v>
      </c>
      <c r="E22" s="128" t="s">
        <v>757</v>
      </c>
      <c r="F22" s="128" t="s">
        <v>756</v>
      </c>
      <c r="G22" s="128" t="s">
        <v>755</v>
      </c>
      <c r="J22" s="149" t="s">
        <v>754</v>
      </c>
      <c r="K22" s="148"/>
      <c r="L22" s="147" t="s">
        <v>479</v>
      </c>
      <c r="M22" s="132"/>
      <c r="N22" s="150"/>
      <c r="O22" s="5" t="s">
        <v>754</v>
      </c>
      <c r="P22" s="148"/>
      <c r="Q22" s="147" t="s">
        <v>479</v>
      </c>
      <c r="R22" s="145"/>
      <c r="S22" s="149" t="s">
        <v>754</v>
      </c>
      <c r="T22" s="148"/>
      <c r="U22" s="147" t="s">
        <v>479</v>
      </c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</row>
    <row r="23" spans="1:36" ht="16.2" customHeight="1" thickBot="1" x14ac:dyDescent="0.35">
      <c r="D23" s="146"/>
      <c r="E23" s="146"/>
      <c r="F23" s="146"/>
      <c r="G23" s="146"/>
      <c r="H23" s="146"/>
      <c r="I23" s="146"/>
      <c r="J23" s="142">
        <f>COUNT(J25:J213)</f>
        <v>189</v>
      </c>
      <c r="K23" s="141"/>
      <c r="L23" s="140">
        <f>SQRT(SUM(L25:L213)/J23)</f>
        <v>1.0554569539913055</v>
      </c>
      <c r="M23" s="145"/>
      <c r="N23" s="144"/>
      <c r="O23" s="143">
        <f>COUNT(O25:O213)</f>
        <v>189</v>
      </c>
      <c r="P23" s="141"/>
      <c r="Q23" s="140">
        <f>SQRT(SUM(Q25:Q213)/O23)</f>
        <v>0.82061365800526953</v>
      </c>
      <c r="R23" s="139"/>
      <c r="S23" s="142">
        <f>COUNT(T25:T213)</f>
        <v>189</v>
      </c>
      <c r="T23" s="141"/>
      <c r="U23" s="140">
        <f>SQRT(SUM(U25:U213)/S23)</f>
        <v>1.5727682113242818</v>
      </c>
      <c r="V23" s="139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</row>
    <row r="24" spans="1:36" s="133" customFormat="1" ht="47.4" customHeight="1" x14ac:dyDescent="0.3">
      <c r="A24" s="137" t="s">
        <v>753</v>
      </c>
      <c r="B24" s="137" t="s">
        <v>752</v>
      </c>
      <c r="C24" s="137"/>
      <c r="D24" s="137" t="s">
        <v>751</v>
      </c>
      <c r="E24" s="137" t="s">
        <v>750</v>
      </c>
      <c r="F24" s="137" t="s">
        <v>749</v>
      </c>
      <c r="G24" s="137" t="s">
        <v>748</v>
      </c>
      <c r="H24" s="137" t="s">
        <v>747</v>
      </c>
      <c r="I24" s="137" t="s">
        <v>746</v>
      </c>
      <c r="J24" s="134" t="s">
        <v>742</v>
      </c>
      <c r="K24" s="134" t="s">
        <v>745</v>
      </c>
      <c r="L24" s="134" t="s">
        <v>741</v>
      </c>
      <c r="M24" s="134"/>
      <c r="N24" s="134" t="s">
        <v>744</v>
      </c>
      <c r="O24" s="134" t="s">
        <v>742</v>
      </c>
      <c r="P24" s="134" t="s">
        <v>743</v>
      </c>
      <c r="Q24" s="134" t="s">
        <v>741</v>
      </c>
      <c r="S24" s="134" t="s">
        <v>742</v>
      </c>
      <c r="T24" s="136" t="s">
        <v>772</v>
      </c>
      <c r="U24" s="135" t="s">
        <v>741</v>
      </c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</row>
    <row r="25" spans="1:36" ht="15" customHeight="1" x14ac:dyDescent="0.3">
      <c r="A25" s="127" t="s">
        <v>40</v>
      </c>
      <c r="B25" s="129" t="s">
        <v>730</v>
      </c>
      <c r="C25" s="129"/>
      <c r="D25" s="129">
        <v>0</v>
      </c>
      <c r="E25" s="129">
        <v>0</v>
      </c>
      <c r="F25" s="129">
        <v>0</v>
      </c>
      <c r="G25" s="129">
        <v>0</v>
      </c>
      <c r="H25" s="129">
        <v>0.81310000000000004</v>
      </c>
      <c r="I25" s="131">
        <f t="shared" ref="I25:I56" si="0">C$21+D$21*D25+E$21*E25+F$21*F25+G$21*G25+H$21*H25</f>
        <v>3.1891634000000004</v>
      </c>
      <c r="J25" s="131">
        <v>19.340416265456184</v>
      </c>
      <c r="K25" s="131">
        <f t="shared" ref="K25:K56" si="1">$B$20*$B$21/1000*LN(10^I25)</f>
        <v>18.194615275552493</v>
      </c>
      <c r="L25" s="131">
        <f t="shared" ref="L25:L56" si="2">IFERROR((J25-K25)^2,0)</f>
        <v>1.312859908464278</v>
      </c>
      <c r="M25" s="129"/>
      <c r="N25" s="131">
        <v>3.4122259616851802</v>
      </c>
      <c r="O25" s="131">
        <f t="shared" ref="O25:O56" si="3">J25</f>
        <v>19.340416265456184</v>
      </c>
      <c r="P25" s="131">
        <f t="shared" ref="P25:P56" si="4">$B$20*$B$21/1000*LN(10^N25)</f>
        <v>19.467217830893823</v>
      </c>
      <c r="Q25" s="130">
        <f t="shared" ref="Q25:Q56" si="5">IFERROR((O25-P25)^2,0)</f>
        <v>1.60786369974357E-2</v>
      </c>
      <c r="S25" s="130">
        <f t="shared" ref="S25:S56" si="6">J25</f>
        <v>19.340416265456184</v>
      </c>
      <c r="T25" s="130">
        <v>19.989808206285176</v>
      </c>
      <c r="U25" s="130">
        <f t="shared" ref="U25:U56" si="7">IFERROR((T25-S25)^2,0)</f>
        <v>0.42170989281364402</v>
      </c>
      <c r="V25" s="130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</row>
    <row r="26" spans="1:36" ht="15" customHeight="1" x14ac:dyDescent="0.3">
      <c r="A26" s="127" t="s">
        <v>42</v>
      </c>
      <c r="B26" s="129" t="s">
        <v>730</v>
      </c>
      <c r="C26" s="129"/>
      <c r="D26" s="129">
        <v>0</v>
      </c>
      <c r="E26" s="129">
        <v>0</v>
      </c>
      <c r="F26" s="129">
        <v>0</v>
      </c>
      <c r="G26" s="129">
        <v>0</v>
      </c>
      <c r="H26" s="129">
        <v>0.95399999999999996</v>
      </c>
      <c r="I26" s="131">
        <f t="shared" si="0"/>
        <v>3.726556</v>
      </c>
      <c r="J26" s="131">
        <v>22.250036264414412</v>
      </c>
      <c r="K26" s="131">
        <f t="shared" si="1"/>
        <v>21.260513877339047</v>
      </c>
      <c r="L26" s="131">
        <f t="shared" si="2"/>
        <v>0.97915455452332778</v>
      </c>
      <c r="M26" s="129"/>
      <c r="N26" s="131">
        <v>3.9435758590698198</v>
      </c>
      <c r="O26" s="131">
        <f t="shared" si="3"/>
        <v>22.250036264414412</v>
      </c>
      <c r="P26" s="131">
        <f t="shared" si="4"/>
        <v>22.49864198420557</v>
      </c>
      <c r="Q26" s="130">
        <f t="shared" si="5"/>
        <v>6.1804803912879645E-2</v>
      </c>
      <c r="S26" s="130">
        <f t="shared" si="6"/>
        <v>22.250036264414412</v>
      </c>
      <c r="T26" s="130">
        <v>23.29131029519931</v>
      </c>
      <c r="U26" s="130">
        <f t="shared" si="7"/>
        <v>1.0842516071870283</v>
      </c>
      <c r="V26" s="130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</row>
    <row r="27" spans="1:36" ht="15" customHeight="1" x14ac:dyDescent="0.3">
      <c r="A27" s="127" t="s">
        <v>44</v>
      </c>
      <c r="B27" s="129" t="s">
        <v>730</v>
      </c>
      <c r="C27" s="129"/>
      <c r="D27" s="129">
        <v>0</v>
      </c>
      <c r="E27" s="129">
        <v>0</v>
      </c>
      <c r="F27" s="129">
        <v>0</v>
      </c>
      <c r="G27" s="129">
        <v>0</v>
      </c>
      <c r="H27" s="129">
        <v>1.0949</v>
      </c>
      <c r="I27" s="131">
        <f t="shared" si="0"/>
        <v>4.2639486</v>
      </c>
      <c r="J27" s="131">
        <v>25.673118141261185</v>
      </c>
      <c r="K27" s="131">
        <f t="shared" si="1"/>
        <v>24.326412479125608</v>
      </c>
      <c r="L27" s="131">
        <f t="shared" si="2"/>
        <v>1.8136161404280218</v>
      </c>
      <c r="M27" s="129"/>
      <c r="N27" s="131">
        <v>4.4749259948730504</v>
      </c>
      <c r="O27" s="131">
        <f t="shared" si="3"/>
        <v>25.673118141261185</v>
      </c>
      <c r="P27" s="131">
        <f t="shared" si="4"/>
        <v>25.53006749772813</v>
      </c>
      <c r="Q27" s="130">
        <f t="shared" si="5"/>
        <v>2.0463486615221162E-2</v>
      </c>
      <c r="S27" s="130">
        <f t="shared" si="6"/>
        <v>25.673118141261185</v>
      </c>
      <c r="T27" s="130">
        <v>26.592812384113429</v>
      </c>
      <c r="U27" s="130">
        <f t="shared" si="7"/>
        <v>0.84583750033556382</v>
      </c>
      <c r="V27" s="130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</row>
    <row r="28" spans="1:36" ht="15" customHeight="1" x14ac:dyDescent="0.3">
      <c r="A28" s="127" t="s">
        <v>46</v>
      </c>
      <c r="B28" s="129" t="s">
        <v>730</v>
      </c>
      <c r="C28" s="129"/>
      <c r="D28" s="129">
        <v>0</v>
      </c>
      <c r="E28" s="129">
        <v>0</v>
      </c>
      <c r="F28" s="129">
        <v>0</v>
      </c>
      <c r="G28" s="129">
        <v>0</v>
      </c>
      <c r="H28" s="129">
        <v>1.2358</v>
      </c>
      <c r="I28" s="131">
        <f t="shared" si="0"/>
        <v>4.8013412000000004</v>
      </c>
      <c r="J28" s="131">
        <v>29.381457970320298</v>
      </c>
      <c r="K28" s="131">
        <f t="shared" si="1"/>
        <v>27.392311080912169</v>
      </c>
      <c r="L28" s="131">
        <f t="shared" si="2"/>
        <v>3.9567053476420364</v>
      </c>
      <c r="M28" s="129"/>
      <c r="N28" s="131">
        <v>5.0062761306762704</v>
      </c>
      <c r="O28" s="131">
        <f t="shared" si="3"/>
        <v>29.381457970320298</v>
      </c>
      <c r="P28" s="131">
        <f t="shared" si="4"/>
        <v>28.561493011250626</v>
      </c>
      <c r="Q28" s="130">
        <f t="shared" si="5"/>
        <v>0.6723425341021293</v>
      </c>
      <c r="S28" s="130">
        <f t="shared" si="6"/>
        <v>29.381457970320298</v>
      </c>
      <c r="T28" s="130">
        <v>29.894314473027549</v>
      </c>
      <c r="U28" s="130">
        <f t="shared" si="7"/>
        <v>0.26302179236911272</v>
      </c>
      <c r="V28" s="130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</row>
    <row r="29" spans="1:36" ht="15" customHeight="1" x14ac:dyDescent="0.3">
      <c r="A29" s="127" t="s">
        <v>48</v>
      </c>
      <c r="B29" s="129" t="s">
        <v>730</v>
      </c>
      <c r="C29" s="129"/>
      <c r="D29" s="129">
        <v>0</v>
      </c>
      <c r="E29" s="129">
        <v>0</v>
      </c>
      <c r="F29" s="129">
        <v>0</v>
      </c>
      <c r="G29" s="129">
        <v>0</v>
      </c>
      <c r="H29" s="129">
        <v>1.3767</v>
      </c>
      <c r="I29" s="131">
        <f t="shared" si="0"/>
        <v>5.3387338</v>
      </c>
      <c r="J29" s="131">
        <v>32.234026654778887</v>
      </c>
      <c r="K29" s="131">
        <f t="shared" si="1"/>
        <v>30.45820968269873</v>
      </c>
      <c r="L29" s="131">
        <f t="shared" si="2"/>
        <v>3.1535259183279392</v>
      </c>
      <c r="M29" s="129"/>
      <c r="N29" s="131">
        <v>5.5376257896423304</v>
      </c>
      <c r="O29" s="131">
        <f t="shared" si="3"/>
        <v>32.234026654778887</v>
      </c>
      <c r="P29" s="131">
        <f t="shared" si="4"/>
        <v>31.592915804351627</v>
      </c>
      <c r="Q29" s="130">
        <f t="shared" si="5"/>
        <v>0.41102312253556511</v>
      </c>
      <c r="S29" s="130">
        <f t="shared" si="6"/>
        <v>32.234026654778887</v>
      </c>
      <c r="T29" s="130">
        <v>33.195816561941683</v>
      </c>
      <c r="U29" s="130">
        <f t="shared" si="7"/>
        <v>0.92503982552021979</v>
      </c>
      <c r="V29" s="130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</row>
    <row r="30" spans="1:36" ht="15" customHeight="1" x14ac:dyDescent="0.3">
      <c r="A30" s="127" t="s">
        <v>50</v>
      </c>
      <c r="B30" s="129" t="s">
        <v>730</v>
      </c>
      <c r="C30" s="129"/>
      <c r="D30" s="129">
        <v>0</v>
      </c>
      <c r="E30" s="129">
        <v>0</v>
      </c>
      <c r="F30" s="129">
        <v>0</v>
      </c>
      <c r="G30" s="129">
        <v>0</v>
      </c>
      <c r="H30" s="129">
        <v>1.5176000000000001</v>
      </c>
      <c r="I30" s="131">
        <f t="shared" si="0"/>
        <v>5.8761264000000004</v>
      </c>
      <c r="J30" s="131">
        <v>33.546208357482449</v>
      </c>
      <c r="K30" s="131">
        <f t="shared" si="1"/>
        <v>33.524108284485287</v>
      </c>
      <c r="L30" s="131">
        <f t="shared" si="2"/>
        <v>4.8841322647989347E-4</v>
      </c>
      <c r="M30" s="129"/>
      <c r="N30" s="131">
        <v>6.0689759254455602</v>
      </c>
      <c r="O30" s="131">
        <f t="shared" si="3"/>
        <v>33.546208357482449</v>
      </c>
      <c r="P30" s="131">
        <f t="shared" si="4"/>
        <v>34.624341317874183</v>
      </c>
      <c r="Q30" s="130">
        <f t="shared" si="5"/>
        <v>1.1623706802830447</v>
      </c>
      <c r="S30" s="130">
        <f t="shared" si="6"/>
        <v>33.546208357482449</v>
      </c>
      <c r="T30" s="130">
        <v>36.497318650855831</v>
      </c>
      <c r="U30" s="130">
        <f t="shared" si="7"/>
        <v>8.7090519636543302</v>
      </c>
      <c r="V30" s="130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</row>
    <row r="31" spans="1:36" ht="15" customHeight="1" x14ac:dyDescent="0.3">
      <c r="A31" s="127" t="s">
        <v>52</v>
      </c>
      <c r="B31" s="129" t="s">
        <v>739</v>
      </c>
      <c r="C31" s="129"/>
      <c r="D31" s="129">
        <v>0</v>
      </c>
      <c r="E31" s="129">
        <v>0</v>
      </c>
      <c r="F31" s="129">
        <v>0</v>
      </c>
      <c r="G31" s="129">
        <v>0</v>
      </c>
      <c r="H31" s="129">
        <v>0.81310000000000004</v>
      </c>
      <c r="I31" s="131">
        <f t="shared" si="0"/>
        <v>3.1891634000000004</v>
      </c>
      <c r="J31" s="131">
        <v>18.199388519922401</v>
      </c>
      <c r="K31" s="131">
        <f t="shared" si="1"/>
        <v>18.194615275552493</v>
      </c>
      <c r="L31" s="131">
        <f t="shared" si="2"/>
        <v>2.278386181485421E-5</v>
      </c>
      <c r="M31" s="129"/>
      <c r="N31" s="131">
        <v>3.2282688617706299</v>
      </c>
      <c r="O31" s="131">
        <f t="shared" si="3"/>
        <v>18.199388519922401</v>
      </c>
      <c r="P31" s="131">
        <f t="shared" si="4"/>
        <v>18.417717306664926</v>
      </c>
      <c r="Q31" s="130">
        <f t="shared" si="5"/>
        <v>4.7667459120462954E-2</v>
      </c>
      <c r="R31" s="127"/>
      <c r="S31" s="130">
        <f t="shared" si="6"/>
        <v>18.199388519922401</v>
      </c>
      <c r="T31" s="130">
        <v>19.989808206285176</v>
      </c>
      <c r="U31" s="130">
        <f t="shared" si="7"/>
        <v>3.2056026533153763</v>
      </c>
      <c r="V31" s="130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</row>
    <row r="32" spans="1:36" ht="15" customHeight="1" x14ac:dyDescent="0.3">
      <c r="A32" s="127" t="s">
        <v>54</v>
      </c>
      <c r="B32" s="129" t="s">
        <v>739</v>
      </c>
      <c r="C32" s="129"/>
      <c r="D32" s="129">
        <v>0</v>
      </c>
      <c r="E32" s="129">
        <v>0</v>
      </c>
      <c r="F32" s="129">
        <v>0</v>
      </c>
      <c r="G32" s="129">
        <v>0</v>
      </c>
      <c r="H32" s="129">
        <v>0.95399999999999996</v>
      </c>
      <c r="I32" s="131">
        <f t="shared" si="0"/>
        <v>3.726556</v>
      </c>
      <c r="J32" s="131">
        <v>21.28016247924004</v>
      </c>
      <c r="K32" s="131">
        <f t="shared" si="1"/>
        <v>21.260513877339047</v>
      </c>
      <c r="L32" s="131">
        <f t="shared" si="2"/>
        <v>3.860675566637119E-4</v>
      </c>
      <c r="M32" s="129"/>
      <c r="N32" s="131">
        <v>3.7596187591552699</v>
      </c>
      <c r="O32" s="131">
        <f t="shared" si="3"/>
        <v>21.28016247924004</v>
      </c>
      <c r="P32" s="131">
        <f t="shared" si="4"/>
        <v>21.449141459976673</v>
      </c>
      <c r="Q32" s="130">
        <f t="shared" si="5"/>
        <v>2.855389593079119E-2</v>
      </c>
      <c r="R32" s="127"/>
      <c r="S32" s="130">
        <f t="shared" si="6"/>
        <v>21.28016247924004</v>
      </c>
      <c r="T32" s="130">
        <v>23.29131029519931</v>
      </c>
      <c r="U32" s="130">
        <f t="shared" si="7"/>
        <v>4.0447155376377388</v>
      </c>
      <c r="V32" s="130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</row>
    <row r="33" spans="1:36" ht="15" customHeight="1" x14ac:dyDescent="0.3">
      <c r="A33" s="127" t="s">
        <v>56</v>
      </c>
      <c r="B33" s="129" t="s">
        <v>739</v>
      </c>
      <c r="C33" s="129"/>
      <c r="D33" s="129">
        <v>0</v>
      </c>
      <c r="E33" s="129">
        <v>0</v>
      </c>
      <c r="F33" s="129">
        <v>0</v>
      </c>
      <c r="G33" s="129">
        <v>0</v>
      </c>
      <c r="H33" s="129">
        <v>0.95399999999999996</v>
      </c>
      <c r="I33" s="131">
        <f t="shared" si="0"/>
        <v>3.726556</v>
      </c>
      <c r="J33" s="131">
        <v>20.538493968924662</v>
      </c>
      <c r="K33" s="131">
        <f t="shared" si="1"/>
        <v>21.260513877339047</v>
      </c>
      <c r="L33" s="131">
        <f t="shared" si="2"/>
        <v>0.52131274814671691</v>
      </c>
      <c r="M33" s="129"/>
      <c r="N33" s="131">
        <v>3.7596187591552699</v>
      </c>
      <c r="O33" s="131">
        <f t="shared" si="3"/>
        <v>20.538493968924662</v>
      </c>
      <c r="P33" s="131">
        <f t="shared" si="4"/>
        <v>21.449141459976673</v>
      </c>
      <c r="Q33" s="130">
        <f t="shared" si="5"/>
        <v>0.82927885295932169</v>
      </c>
      <c r="R33" s="127"/>
      <c r="S33" s="130">
        <f t="shared" si="6"/>
        <v>20.538493968924662</v>
      </c>
      <c r="T33" s="130">
        <v>23.29131029519931</v>
      </c>
      <c r="U33" s="130">
        <f t="shared" si="7"/>
        <v>7.5779977262042459</v>
      </c>
      <c r="V33" s="130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</row>
    <row r="34" spans="1:36" ht="15" customHeight="1" x14ac:dyDescent="0.3">
      <c r="A34" s="127" t="s">
        <v>58</v>
      </c>
      <c r="B34" s="129" t="s">
        <v>739</v>
      </c>
      <c r="C34" s="129"/>
      <c r="D34" s="129">
        <v>0</v>
      </c>
      <c r="E34" s="129">
        <v>0</v>
      </c>
      <c r="F34" s="129">
        <v>0</v>
      </c>
      <c r="G34" s="129">
        <v>0</v>
      </c>
      <c r="H34" s="129">
        <v>1.0949</v>
      </c>
      <c r="I34" s="131">
        <f t="shared" si="0"/>
        <v>4.2639486</v>
      </c>
      <c r="J34" s="131">
        <v>24.303886479529595</v>
      </c>
      <c r="K34" s="131">
        <f t="shared" si="1"/>
        <v>24.326412479125608</v>
      </c>
      <c r="L34" s="131">
        <f t="shared" si="2"/>
        <v>5.0742065779957692E-4</v>
      </c>
      <c r="M34" s="129"/>
      <c r="N34" s="131">
        <v>4.2909688949584996</v>
      </c>
      <c r="O34" s="131">
        <f t="shared" si="3"/>
        <v>24.303886479529595</v>
      </c>
      <c r="P34" s="131">
        <f t="shared" si="4"/>
        <v>24.480566973499226</v>
      </c>
      <c r="Q34" s="130">
        <f t="shared" si="5"/>
        <v>3.121599694935271E-2</v>
      </c>
      <c r="R34" s="127"/>
      <c r="S34" s="130">
        <f t="shared" si="6"/>
        <v>24.303886479529595</v>
      </c>
      <c r="T34" s="130">
        <v>26.592812384113429</v>
      </c>
      <c r="U34" s="130">
        <f t="shared" si="7"/>
        <v>5.2391817966749246</v>
      </c>
      <c r="V34" s="130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</row>
    <row r="35" spans="1:36" ht="15" customHeight="1" x14ac:dyDescent="0.3">
      <c r="A35" s="127" t="s">
        <v>60</v>
      </c>
      <c r="B35" s="129" t="s">
        <v>739</v>
      </c>
      <c r="C35" s="129"/>
      <c r="D35" s="129">
        <v>0</v>
      </c>
      <c r="E35" s="129">
        <v>0</v>
      </c>
      <c r="F35" s="129">
        <v>0</v>
      </c>
      <c r="G35" s="129">
        <v>0</v>
      </c>
      <c r="H35" s="129">
        <v>1.0949</v>
      </c>
      <c r="I35" s="131">
        <f t="shared" si="0"/>
        <v>4.2639486</v>
      </c>
      <c r="J35" s="131">
        <v>24.303886479529595</v>
      </c>
      <c r="K35" s="131">
        <f t="shared" si="1"/>
        <v>24.326412479125608</v>
      </c>
      <c r="L35" s="131">
        <f t="shared" si="2"/>
        <v>5.0742065779957692E-4</v>
      </c>
      <c r="M35" s="129"/>
      <c r="N35" s="131">
        <v>4.1091237068176296</v>
      </c>
      <c r="O35" s="131">
        <f t="shared" si="3"/>
        <v>24.303886479529595</v>
      </c>
      <c r="P35" s="131">
        <f t="shared" si="4"/>
        <v>23.443115196041354</v>
      </c>
      <c r="Q35" s="130">
        <f t="shared" si="5"/>
        <v>0.74092720247799304</v>
      </c>
      <c r="R35" s="127"/>
      <c r="S35" s="130">
        <f t="shared" si="6"/>
        <v>24.303886479529595</v>
      </c>
      <c r="T35" s="130">
        <v>26.592812384113429</v>
      </c>
      <c r="U35" s="130">
        <f t="shared" si="7"/>
        <v>5.2391817966749246</v>
      </c>
      <c r="V35" s="130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</row>
    <row r="36" spans="1:36" ht="15" customHeight="1" x14ac:dyDescent="0.3">
      <c r="A36" s="127" t="s">
        <v>62</v>
      </c>
      <c r="B36" s="129" t="s">
        <v>739</v>
      </c>
      <c r="C36" s="129"/>
      <c r="D36" s="129">
        <v>0</v>
      </c>
      <c r="E36" s="129">
        <v>0</v>
      </c>
      <c r="F36" s="129">
        <v>0</v>
      </c>
      <c r="G36" s="129">
        <v>0</v>
      </c>
      <c r="H36" s="129">
        <v>1.2358</v>
      </c>
      <c r="I36" s="131">
        <f t="shared" si="0"/>
        <v>4.8013412000000004</v>
      </c>
      <c r="J36" s="131">
        <v>27.384660438847174</v>
      </c>
      <c r="K36" s="131">
        <f t="shared" si="1"/>
        <v>27.392311080912169</v>
      </c>
      <c r="L36" s="131">
        <f t="shared" si="2"/>
        <v>5.8532324006669179E-5</v>
      </c>
      <c r="M36" s="129"/>
      <c r="N36" s="131">
        <v>4.8223185539245597</v>
      </c>
      <c r="O36" s="131">
        <f t="shared" si="3"/>
        <v>27.384660438847174</v>
      </c>
      <c r="P36" s="131">
        <f t="shared" si="4"/>
        <v>27.51198976660023</v>
      </c>
      <c r="Q36" s="130">
        <f t="shared" si="5"/>
        <v>1.6212757706045227E-2</v>
      </c>
      <c r="R36" s="127"/>
      <c r="S36" s="130">
        <f t="shared" si="6"/>
        <v>27.384660438847174</v>
      </c>
      <c r="T36" s="130">
        <v>29.894314473027549</v>
      </c>
      <c r="U36" s="130">
        <f t="shared" si="7"/>
        <v>6.2983633712778317</v>
      </c>
      <c r="V36" s="130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</row>
    <row r="37" spans="1:36" ht="15" customHeight="1" x14ac:dyDescent="0.3">
      <c r="A37" s="127" t="s">
        <v>64</v>
      </c>
      <c r="B37" s="129" t="s">
        <v>739</v>
      </c>
      <c r="C37" s="129"/>
      <c r="D37" s="129">
        <v>0</v>
      </c>
      <c r="E37" s="129">
        <v>0</v>
      </c>
      <c r="F37" s="129">
        <v>0</v>
      </c>
      <c r="G37" s="129">
        <v>0</v>
      </c>
      <c r="H37" s="129">
        <v>1.2358</v>
      </c>
      <c r="I37" s="131">
        <f t="shared" si="0"/>
        <v>4.8013412000000004</v>
      </c>
      <c r="J37" s="131">
        <v>27.384660438847174</v>
      </c>
      <c r="K37" s="131">
        <f t="shared" si="1"/>
        <v>27.392311080912169</v>
      </c>
      <c r="L37" s="131">
        <f t="shared" si="2"/>
        <v>5.8532324006669179E-5</v>
      </c>
      <c r="M37" s="129"/>
      <c r="N37" s="131">
        <v>4.6383619308471697</v>
      </c>
      <c r="O37" s="131">
        <f t="shared" si="3"/>
        <v>27.384660438847174</v>
      </c>
      <c r="P37" s="131">
        <f t="shared" si="4"/>
        <v>26.462491962792829</v>
      </c>
      <c r="Q37" s="130">
        <f t="shared" si="5"/>
        <v>0.85039469822839375</v>
      </c>
      <c r="R37" s="127"/>
      <c r="S37" s="130">
        <f t="shared" si="6"/>
        <v>27.384660438847174</v>
      </c>
      <c r="T37" s="130">
        <v>29.894314473027549</v>
      </c>
      <c r="U37" s="130">
        <f t="shared" si="7"/>
        <v>6.2983633712778317</v>
      </c>
      <c r="V37" s="130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</row>
    <row r="38" spans="1:36" ht="15" customHeight="1" x14ac:dyDescent="0.3">
      <c r="A38" s="127" t="s">
        <v>66</v>
      </c>
      <c r="B38" s="132" t="s">
        <v>740</v>
      </c>
      <c r="C38" s="132"/>
      <c r="D38" s="129">
        <v>0</v>
      </c>
      <c r="E38" s="129">
        <v>0</v>
      </c>
      <c r="F38" s="129">
        <v>0</v>
      </c>
      <c r="G38" s="129">
        <v>0</v>
      </c>
      <c r="H38" s="129">
        <v>1.2358</v>
      </c>
      <c r="I38" s="131">
        <f t="shared" si="0"/>
        <v>4.8013412000000004</v>
      </c>
      <c r="J38" s="131">
        <v>27.384660438847174</v>
      </c>
      <c r="K38" s="131">
        <f t="shared" si="1"/>
        <v>27.392311080912169</v>
      </c>
      <c r="L38" s="131">
        <f t="shared" si="2"/>
        <v>5.8532324006669179E-5</v>
      </c>
      <c r="M38" s="129"/>
      <c r="N38" s="131">
        <v>4.4565167427062997</v>
      </c>
      <c r="O38" s="131">
        <f t="shared" si="3"/>
        <v>27.384660438847174</v>
      </c>
      <c r="P38" s="131">
        <f t="shared" si="4"/>
        <v>25.425040185334957</v>
      </c>
      <c r="Q38" s="130">
        <f t="shared" si="5"/>
        <v>3.8401115379752846</v>
      </c>
      <c r="R38" s="127"/>
      <c r="S38" s="130">
        <f t="shared" si="6"/>
        <v>27.384660438847174</v>
      </c>
      <c r="T38" s="130">
        <v>29.894314473027549</v>
      </c>
      <c r="U38" s="130">
        <f t="shared" si="7"/>
        <v>6.2983633712778317</v>
      </c>
      <c r="V38" s="130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</row>
    <row r="39" spans="1:36" ht="15" customHeight="1" x14ac:dyDescent="0.3">
      <c r="A39" s="127" t="s">
        <v>68</v>
      </c>
      <c r="B39" s="129" t="s">
        <v>740</v>
      </c>
      <c r="C39" s="129"/>
      <c r="D39" s="129">
        <v>0</v>
      </c>
      <c r="E39" s="129">
        <v>0</v>
      </c>
      <c r="F39" s="129">
        <v>0</v>
      </c>
      <c r="G39" s="129">
        <v>0</v>
      </c>
      <c r="H39" s="129">
        <v>1.2358</v>
      </c>
      <c r="I39" s="131">
        <f t="shared" si="0"/>
        <v>4.8013412000000004</v>
      </c>
      <c r="J39" s="131">
        <v>27.384660438847174</v>
      </c>
      <c r="K39" s="131">
        <f t="shared" si="1"/>
        <v>27.392311080912169</v>
      </c>
      <c r="L39" s="131">
        <f t="shared" si="2"/>
        <v>5.8532324006669179E-5</v>
      </c>
      <c r="M39" s="129"/>
      <c r="N39" s="131">
        <v>4.4544048309326199</v>
      </c>
      <c r="O39" s="131">
        <f t="shared" si="3"/>
        <v>27.384660438847174</v>
      </c>
      <c r="P39" s="131">
        <f t="shared" si="4"/>
        <v>25.412991438563935</v>
      </c>
      <c r="Q39" s="130">
        <f t="shared" si="5"/>
        <v>3.8874786466779057</v>
      </c>
      <c r="R39" s="127"/>
      <c r="S39" s="130">
        <f t="shared" si="6"/>
        <v>27.384660438847174</v>
      </c>
      <c r="T39" s="130">
        <v>29.894314473027549</v>
      </c>
      <c r="U39" s="130">
        <f t="shared" si="7"/>
        <v>6.2983633712778317</v>
      </c>
      <c r="V39" s="130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</row>
    <row r="40" spans="1:36" ht="15" customHeight="1" x14ac:dyDescent="0.3">
      <c r="A40" s="127" t="s">
        <v>72</v>
      </c>
      <c r="B40" s="129" t="s">
        <v>739</v>
      </c>
      <c r="C40" s="129"/>
      <c r="D40" s="129">
        <v>0</v>
      </c>
      <c r="E40" s="129">
        <v>0</v>
      </c>
      <c r="F40" s="129">
        <v>0</v>
      </c>
      <c r="G40" s="129">
        <v>0</v>
      </c>
      <c r="H40" s="129">
        <v>1.3767</v>
      </c>
      <c r="I40" s="131">
        <f t="shared" si="0"/>
        <v>5.3387338</v>
      </c>
      <c r="J40" s="131">
        <v>30.46543439816481</v>
      </c>
      <c r="K40" s="131">
        <f t="shared" si="1"/>
        <v>30.45820968269873</v>
      </c>
      <c r="L40" s="131">
        <f t="shared" si="2"/>
        <v>5.2196513565816365E-5</v>
      </c>
      <c r="M40" s="129"/>
      <c r="N40" s="131">
        <v>4.9878668785095197</v>
      </c>
      <c r="O40" s="131">
        <f t="shared" si="3"/>
        <v>30.46543439816481</v>
      </c>
      <c r="P40" s="131">
        <f t="shared" si="4"/>
        <v>28.456465698857457</v>
      </c>
      <c r="Q40" s="130">
        <f t="shared" si="5"/>
        <v>4.0359552347966767</v>
      </c>
      <c r="R40" s="127"/>
      <c r="S40" s="130">
        <f t="shared" si="6"/>
        <v>30.46543439816481</v>
      </c>
      <c r="T40" s="130">
        <v>33.195816561941683</v>
      </c>
      <c r="U40" s="130">
        <f t="shared" si="7"/>
        <v>7.4549867602708817</v>
      </c>
      <c r="V40" s="130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</row>
    <row r="41" spans="1:36" ht="15" customHeight="1" x14ac:dyDescent="0.3">
      <c r="A41" s="127" t="s">
        <v>74</v>
      </c>
      <c r="B41" s="129" t="s">
        <v>739</v>
      </c>
      <c r="C41" s="129"/>
      <c r="D41" s="129">
        <v>0</v>
      </c>
      <c r="E41" s="129">
        <v>0.15</v>
      </c>
      <c r="F41" s="129">
        <v>0</v>
      </c>
      <c r="G41" s="129">
        <v>0</v>
      </c>
      <c r="H41" s="129">
        <v>1.3767</v>
      </c>
      <c r="I41" s="131">
        <f t="shared" si="0"/>
        <v>5.1806337999999998</v>
      </c>
      <c r="J41" s="131">
        <v>29.609663249371817</v>
      </c>
      <c r="K41" s="131">
        <f t="shared" si="1"/>
        <v>29.556227465335752</v>
      </c>
      <c r="L41" s="131">
        <f t="shared" si="2"/>
        <v>2.855383015548964E-3</v>
      </c>
      <c r="M41" s="129"/>
      <c r="N41" s="131">
        <v>5.1718239784240696</v>
      </c>
      <c r="O41" s="131">
        <f t="shared" si="3"/>
        <v>29.609663249371817</v>
      </c>
      <c r="P41" s="131">
        <f t="shared" si="4"/>
        <v>29.50596622308635</v>
      </c>
      <c r="Q41" s="130">
        <f t="shared" si="5"/>
        <v>1.0753073260448755E-2</v>
      </c>
      <c r="R41" s="127"/>
      <c r="S41" s="130">
        <f t="shared" si="6"/>
        <v>29.609663249371817</v>
      </c>
      <c r="T41" s="130">
        <v>33.195816561941683</v>
      </c>
      <c r="U41" s="130">
        <f t="shared" si="7"/>
        <v>12.860495581255826</v>
      </c>
      <c r="V41" s="130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</row>
    <row r="42" spans="1:36" ht="15" customHeight="1" x14ac:dyDescent="0.3">
      <c r="A42" s="127" t="s">
        <v>78</v>
      </c>
      <c r="B42" s="129" t="s">
        <v>702</v>
      </c>
      <c r="C42" s="129"/>
      <c r="D42" s="129">
        <v>0.26300000000000001</v>
      </c>
      <c r="E42" s="129">
        <v>0.1</v>
      </c>
      <c r="F42" s="129">
        <v>0</v>
      </c>
      <c r="G42" s="129">
        <v>0</v>
      </c>
      <c r="H42" s="129">
        <v>0.70450000000000002</v>
      </c>
      <c r="I42" s="131">
        <f t="shared" si="0"/>
        <v>2.8173690000000002</v>
      </c>
      <c r="J42" s="131">
        <v>17.115412094174125</v>
      </c>
      <c r="K42" s="131">
        <f t="shared" si="1"/>
        <v>16.073477152117089</v>
      </c>
      <c r="L42" s="131">
        <f t="shared" si="2"/>
        <v>1.0856284234793996</v>
      </c>
      <c r="M42" s="129"/>
      <c r="N42" s="131">
        <v>2.8214049339294398</v>
      </c>
      <c r="O42" s="131">
        <f t="shared" si="3"/>
        <v>17.115412094174125</v>
      </c>
      <c r="P42" s="131">
        <f t="shared" si="4"/>
        <v>16.096502709579493</v>
      </c>
      <c r="Q42" s="130">
        <f t="shared" si="5"/>
        <v>1.0381763340150125</v>
      </c>
      <c r="R42" s="127"/>
      <c r="S42" s="130">
        <f t="shared" si="6"/>
        <v>17.115412094174125</v>
      </c>
      <c r="T42" s="130">
        <v>16.688306117371042</v>
      </c>
      <c r="U42" s="130">
        <f t="shared" si="7"/>
        <v>0.18241951542091636</v>
      </c>
      <c r="V42" s="130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</row>
    <row r="43" spans="1:36" ht="15" customHeight="1" x14ac:dyDescent="0.3">
      <c r="A43" s="127" t="s">
        <v>80</v>
      </c>
      <c r="B43" s="129" t="s">
        <v>702</v>
      </c>
      <c r="C43" s="129"/>
      <c r="D43" s="129">
        <v>0.30499999999999999</v>
      </c>
      <c r="E43" s="129">
        <v>0.1</v>
      </c>
      <c r="F43" s="129">
        <v>0</v>
      </c>
      <c r="G43" s="129">
        <v>0</v>
      </c>
      <c r="H43" s="129">
        <v>0.84540000000000004</v>
      </c>
      <c r="I43" s="131">
        <f t="shared" si="0"/>
        <v>3.3783656</v>
      </c>
      <c r="J43" s="131">
        <v>19.62567270010198</v>
      </c>
      <c r="K43" s="131">
        <f t="shared" si="1"/>
        <v>19.274039816260608</v>
      </c>
      <c r="L43" s="131">
        <f t="shared" si="2"/>
        <v>0.12364568499859983</v>
      </c>
      <c r="M43" s="129"/>
      <c r="N43" s="131">
        <v>3.3856859207153298</v>
      </c>
      <c r="O43" s="131">
        <f t="shared" si="3"/>
        <v>19.62567270010198</v>
      </c>
      <c r="P43" s="131">
        <f t="shared" si="4"/>
        <v>19.315803251495403</v>
      </c>
      <c r="Q43" s="130">
        <f t="shared" si="5"/>
        <v>9.6019075179743896E-2</v>
      </c>
      <c r="R43" s="127"/>
      <c r="S43" s="130">
        <f t="shared" si="6"/>
        <v>19.62567270010198</v>
      </c>
      <c r="T43" s="130">
        <v>19.989808206285176</v>
      </c>
      <c r="U43" s="130">
        <f t="shared" si="7"/>
        <v>0.1325946668632923</v>
      </c>
      <c r="V43" s="130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</row>
    <row r="44" spans="1:36" ht="15" customHeight="1" x14ac:dyDescent="0.3">
      <c r="A44" s="127" t="s">
        <v>82</v>
      </c>
      <c r="B44" s="129" t="s">
        <v>702</v>
      </c>
      <c r="C44" s="129"/>
      <c r="D44" s="129">
        <v>0.40899999999999997</v>
      </c>
      <c r="E44" s="129">
        <v>0.1</v>
      </c>
      <c r="F44" s="129">
        <v>0</v>
      </c>
      <c r="G44" s="129">
        <v>0</v>
      </c>
      <c r="H44" s="129">
        <v>1.1272</v>
      </c>
      <c r="I44" s="131">
        <f t="shared" si="0"/>
        <v>4.5115987999999998</v>
      </c>
      <c r="J44" s="131">
        <v>25.387860184856375</v>
      </c>
      <c r="K44" s="131">
        <f t="shared" si="1"/>
        <v>25.739290888527155</v>
      </c>
      <c r="L44" s="131">
        <f t="shared" si="2"/>
        <v>0.12350353948253896</v>
      </c>
      <c r="M44" s="129"/>
      <c r="N44" s="131">
        <v>4.5142478942871103</v>
      </c>
      <c r="O44" s="131">
        <f t="shared" si="3"/>
        <v>25.387860184856375</v>
      </c>
      <c r="P44" s="131">
        <f t="shared" si="4"/>
        <v>25.75440433532723</v>
      </c>
      <c r="Q44" s="130">
        <f t="shared" si="5"/>
        <v>0.13435461424440054</v>
      </c>
      <c r="R44" s="127"/>
      <c r="S44" s="130">
        <f t="shared" si="6"/>
        <v>25.387860184856375</v>
      </c>
      <c r="T44" s="130">
        <v>26.592812384113429</v>
      </c>
      <c r="U44" s="130">
        <f t="shared" si="7"/>
        <v>1.451909802494411</v>
      </c>
      <c r="V44" s="130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</row>
    <row r="45" spans="1:36" ht="15" customHeight="1" x14ac:dyDescent="0.3">
      <c r="A45" s="127" t="s">
        <v>84</v>
      </c>
      <c r="B45" s="129" t="s">
        <v>701</v>
      </c>
      <c r="C45" s="129"/>
      <c r="D45" s="129">
        <v>0.22500000000000001</v>
      </c>
      <c r="E45" s="129">
        <v>0.1</v>
      </c>
      <c r="F45" s="129">
        <v>0</v>
      </c>
      <c r="G45" s="129">
        <v>0</v>
      </c>
      <c r="H45" s="129">
        <v>0.84540000000000004</v>
      </c>
      <c r="I45" s="131">
        <f t="shared" si="0"/>
        <v>3.3334055999999999</v>
      </c>
      <c r="J45" s="131">
        <v>19.226312592671682</v>
      </c>
      <c r="K45" s="131">
        <f t="shared" si="1"/>
        <v>19.017536840342583</v>
      </c>
      <c r="L45" s="131">
        <f t="shared" si="2"/>
        <v>4.3587314760581544E-2</v>
      </c>
      <c r="M45" s="129"/>
      <c r="N45" s="131">
        <v>3.3134808540344198</v>
      </c>
      <c r="O45" s="131">
        <f t="shared" si="3"/>
        <v>19.226312592671682</v>
      </c>
      <c r="P45" s="131">
        <f t="shared" si="4"/>
        <v>18.903863427651704</v>
      </c>
      <c r="Q45" s="130">
        <f t="shared" si="5"/>
        <v>0.1039734640220815</v>
      </c>
      <c r="R45" s="127"/>
      <c r="S45" s="130">
        <f t="shared" si="6"/>
        <v>19.226312592671682</v>
      </c>
      <c r="T45" s="130">
        <v>19.989808206285176</v>
      </c>
      <c r="U45" s="130">
        <f t="shared" si="7"/>
        <v>0.58292555200704443</v>
      </c>
      <c r="V45" s="130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</row>
    <row r="46" spans="1:36" ht="15" customHeight="1" x14ac:dyDescent="0.3">
      <c r="A46" s="127" t="s">
        <v>86</v>
      </c>
      <c r="B46" s="129" t="s">
        <v>701</v>
      </c>
      <c r="C46" s="129"/>
      <c r="D46" s="129">
        <v>0.24399999999999999</v>
      </c>
      <c r="E46" s="129">
        <v>0.06</v>
      </c>
      <c r="F46" s="129">
        <v>0</v>
      </c>
      <c r="G46" s="129">
        <v>0</v>
      </c>
      <c r="H46" s="129">
        <v>0.98629999999999995</v>
      </c>
      <c r="I46" s="131">
        <f t="shared" si="0"/>
        <v>3.9236361999999998</v>
      </c>
      <c r="J46" s="131">
        <v>22.135933628033037</v>
      </c>
      <c r="K46" s="131">
        <f t="shared" si="1"/>
        <v>22.38488349020647</v>
      </c>
      <c r="L46" s="131">
        <f t="shared" si="2"/>
        <v>6.1976033876171156E-2</v>
      </c>
      <c r="M46" s="129"/>
      <c r="N46" s="131">
        <v>3.8777618408203098</v>
      </c>
      <c r="O46" s="131">
        <f t="shared" si="3"/>
        <v>22.135933628033037</v>
      </c>
      <c r="P46" s="131">
        <f t="shared" si="4"/>
        <v>22.123163969567614</v>
      </c>
      <c r="Q46" s="130">
        <f t="shared" si="5"/>
        <v>1.6306417732355198E-4</v>
      </c>
      <c r="R46" s="127"/>
      <c r="S46" s="130">
        <f t="shared" si="6"/>
        <v>22.135933628033037</v>
      </c>
      <c r="T46" s="130">
        <v>23.29131029519931</v>
      </c>
      <c r="U46" s="130">
        <f t="shared" si="7"/>
        <v>1.3348952430322445</v>
      </c>
      <c r="V46" s="130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</row>
    <row r="47" spans="1:36" ht="15" customHeight="1" x14ac:dyDescent="0.3">
      <c r="A47" s="127" t="s">
        <v>88</v>
      </c>
      <c r="B47" s="129" t="s">
        <v>701</v>
      </c>
      <c r="C47" s="129"/>
      <c r="D47" s="129">
        <v>0.26300000000000001</v>
      </c>
      <c r="E47" s="129">
        <v>0.1</v>
      </c>
      <c r="F47" s="129">
        <v>0</v>
      </c>
      <c r="G47" s="129">
        <v>0</v>
      </c>
      <c r="H47" s="129">
        <v>1.1272</v>
      </c>
      <c r="I47" s="131">
        <f t="shared" si="0"/>
        <v>4.4295467999999998</v>
      </c>
      <c r="J47" s="131">
        <v>26.015426383144664</v>
      </c>
      <c r="K47" s="131">
        <f t="shared" si="1"/>
        <v>25.271172957476761</v>
      </c>
      <c r="L47" s="131">
        <f t="shared" si="2"/>
        <v>0.55391316161840909</v>
      </c>
      <c r="M47" s="129"/>
      <c r="N47" s="131">
        <v>4.4091119766235396</v>
      </c>
      <c r="O47" s="131">
        <f t="shared" si="3"/>
        <v>26.015426383144664</v>
      </c>
      <c r="P47" s="131">
        <f t="shared" si="4"/>
        <v>25.15458948309017</v>
      </c>
      <c r="Q47" s="130">
        <f t="shared" si="5"/>
        <v>0.74104016849543086</v>
      </c>
      <c r="R47" s="127"/>
      <c r="S47" s="130">
        <f t="shared" si="6"/>
        <v>26.015426383144664</v>
      </c>
      <c r="T47" s="130">
        <v>26.592812384113429</v>
      </c>
      <c r="U47" s="130">
        <f t="shared" si="7"/>
        <v>0.33337459411470299</v>
      </c>
      <c r="V47" s="130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</row>
    <row r="48" spans="1:36" ht="15" customHeight="1" x14ac:dyDescent="0.3">
      <c r="A48" s="127" t="s">
        <v>90</v>
      </c>
      <c r="B48" s="129" t="s">
        <v>701</v>
      </c>
      <c r="C48" s="129"/>
      <c r="D48" s="129">
        <v>0.28100000000000003</v>
      </c>
      <c r="E48" s="129">
        <v>0.24</v>
      </c>
      <c r="F48" s="129">
        <v>0</v>
      </c>
      <c r="G48" s="129">
        <v>0</v>
      </c>
      <c r="H48" s="129">
        <v>1.1272</v>
      </c>
      <c r="I48" s="131">
        <f t="shared" si="0"/>
        <v>4.2921028000000003</v>
      </c>
      <c r="J48" s="131">
        <v>25.330810225828287</v>
      </c>
      <c r="K48" s="131">
        <f t="shared" si="1"/>
        <v>24.487036057519546</v>
      </c>
      <c r="L48" s="131">
        <f t="shared" si="2"/>
        <v>0.71195484710510748</v>
      </c>
      <c r="M48" s="129"/>
      <c r="N48" s="131">
        <v>4.3698377609252903</v>
      </c>
      <c r="O48" s="131">
        <f t="shared" si="3"/>
        <v>25.330810225828287</v>
      </c>
      <c r="P48" s="131">
        <f t="shared" si="4"/>
        <v>24.930524687639831</v>
      </c>
      <c r="Q48" s="130">
        <f t="shared" si="5"/>
        <v>0.16022851208282171</v>
      </c>
      <c r="R48" s="127"/>
      <c r="S48" s="130">
        <f t="shared" si="6"/>
        <v>25.330810225828287</v>
      </c>
      <c r="T48" s="130">
        <v>26.592812384113429</v>
      </c>
      <c r="U48" s="130">
        <f t="shared" si="7"/>
        <v>1.5926494475163571</v>
      </c>
      <c r="V48" s="130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</row>
    <row r="49" spans="1:36" ht="15" customHeight="1" x14ac:dyDescent="0.3">
      <c r="A49" s="127" t="s">
        <v>92</v>
      </c>
      <c r="B49" s="129" t="s">
        <v>701</v>
      </c>
      <c r="C49" s="129"/>
      <c r="D49" s="129">
        <v>0.191</v>
      </c>
      <c r="E49" s="129">
        <v>0.17</v>
      </c>
      <c r="F49" s="129">
        <v>0</v>
      </c>
      <c r="G49" s="129">
        <v>0</v>
      </c>
      <c r="H49" s="129">
        <v>1.1272</v>
      </c>
      <c r="I49" s="131">
        <f t="shared" si="0"/>
        <v>4.3153027999999996</v>
      </c>
      <c r="J49" s="131">
        <v>25.159654907901089</v>
      </c>
      <c r="K49" s="131">
        <f t="shared" si="1"/>
        <v>24.619395244381149</v>
      </c>
      <c r="L49" s="131">
        <f t="shared" si="2"/>
        <v>0.29188050402667892</v>
      </c>
      <c r="M49" s="129"/>
      <c r="N49" s="131">
        <v>4.3698377609252903</v>
      </c>
      <c r="O49" s="131">
        <f t="shared" si="3"/>
        <v>25.159654907901089</v>
      </c>
      <c r="P49" s="131">
        <f t="shared" si="4"/>
        <v>24.930524687639831</v>
      </c>
      <c r="Q49" s="130">
        <f t="shared" si="5"/>
        <v>5.2500657836972484E-2</v>
      </c>
      <c r="R49" s="127"/>
      <c r="S49" s="130">
        <f t="shared" si="6"/>
        <v>25.159654907901089</v>
      </c>
      <c r="T49" s="130">
        <v>26.592812384113429</v>
      </c>
      <c r="U49" s="130">
        <f t="shared" si="7"/>
        <v>2.0539403516233246</v>
      </c>
      <c r="V49" s="130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</row>
    <row r="50" spans="1:36" ht="15" customHeight="1" x14ac:dyDescent="0.3">
      <c r="A50" s="127" t="s">
        <v>94</v>
      </c>
      <c r="B50" s="129" t="s">
        <v>738</v>
      </c>
      <c r="C50" s="129"/>
      <c r="D50" s="129">
        <v>0.45800000000000002</v>
      </c>
      <c r="E50" s="129">
        <v>0.38</v>
      </c>
      <c r="F50" s="129">
        <v>0</v>
      </c>
      <c r="G50" s="129">
        <v>0</v>
      </c>
      <c r="H50" s="129">
        <v>0.73909999999999998</v>
      </c>
      <c r="I50" s="131">
        <f t="shared" si="0"/>
        <v>2.7638033999999996</v>
      </c>
      <c r="J50" s="131">
        <v>16.145538308580484</v>
      </c>
      <c r="K50" s="131">
        <f t="shared" si="1"/>
        <v>15.767878046093186</v>
      </c>
      <c r="L50" s="131">
        <f t="shared" si="2"/>
        <v>0.14262727386197499</v>
      </c>
      <c r="M50" s="129"/>
      <c r="N50" s="131">
        <v>2.8606960773468</v>
      </c>
      <c r="O50" s="131">
        <f t="shared" si="3"/>
        <v>16.145538308580484</v>
      </c>
      <c r="P50" s="131">
        <f t="shared" si="4"/>
        <v>16.320664079992632</v>
      </c>
      <c r="Q50" s="130">
        <f t="shared" si="5"/>
        <v>3.0669035812699884E-2</v>
      </c>
      <c r="R50" s="127"/>
      <c r="S50" s="130">
        <f t="shared" si="6"/>
        <v>16.145538308580484</v>
      </c>
      <c r="T50" s="130">
        <v>17.94597932802138</v>
      </c>
      <c r="U50" s="130">
        <f t="shared" si="7"/>
        <v>3.2415878644853735</v>
      </c>
      <c r="V50" s="130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</row>
    <row r="51" spans="1:36" ht="15" customHeight="1" x14ac:dyDescent="0.3">
      <c r="A51" s="127" t="s">
        <v>96</v>
      </c>
      <c r="B51" s="129" t="s">
        <v>0</v>
      </c>
      <c r="C51" s="129"/>
      <c r="D51" s="129">
        <v>0.61</v>
      </c>
      <c r="E51" s="129">
        <v>0.52</v>
      </c>
      <c r="F51" s="129">
        <v>0</v>
      </c>
      <c r="G51" s="129">
        <v>0.14000000000000001</v>
      </c>
      <c r="H51" s="129">
        <v>0.71640000000000004</v>
      </c>
      <c r="I51" s="131">
        <f t="shared" si="0"/>
        <v>2.1306896000000002</v>
      </c>
      <c r="J51" s="131">
        <v>11.866686043820222</v>
      </c>
      <c r="K51" s="131">
        <f t="shared" si="1"/>
        <v>12.155876849590344</v>
      </c>
      <c r="L51" s="131">
        <f t="shared" si="2"/>
        <v>8.3631322141972567E-2</v>
      </c>
      <c r="M51" s="129"/>
      <c r="N51" s="131">
        <v>2.21828389167786</v>
      </c>
      <c r="O51" s="131">
        <f t="shared" si="3"/>
        <v>11.866686043820222</v>
      </c>
      <c r="P51" s="131">
        <f t="shared" si="4"/>
        <v>12.655614315978296</v>
      </c>
      <c r="Q51" s="130">
        <f t="shared" si="5"/>
        <v>0.62240781861032435</v>
      </c>
      <c r="R51" s="127"/>
      <c r="S51" s="130">
        <f t="shared" si="6"/>
        <v>11.866686043820222</v>
      </c>
      <c r="T51" s="130">
        <v>11.717058450543973</v>
      </c>
      <c r="U51" s="130">
        <f t="shared" si="7"/>
        <v>2.2388416669642388E-2</v>
      </c>
      <c r="V51" s="130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</row>
    <row r="52" spans="1:36" ht="15" customHeight="1" x14ac:dyDescent="0.3">
      <c r="A52" s="127" t="s">
        <v>98</v>
      </c>
      <c r="B52" s="129" t="s">
        <v>737</v>
      </c>
      <c r="C52" s="129"/>
      <c r="D52" s="129">
        <v>0</v>
      </c>
      <c r="E52" s="129">
        <v>0.6</v>
      </c>
      <c r="F52" s="129">
        <v>0.59</v>
      </c>
      <c r="G52" s="129">
        <v>0.46</v>
      </c>
      <c r="H52" s="129">
        <v>0.1673</v>
      </c>
      <c r="I52" s="131">
        <f t="shared" si="0"/>
        <v>-1.4778578000000002</v>
      </c>
      <c r="J52" s="131">
        <v>-7.8730895361158906</v>
      </c>
      <c r="K52" s="131">
        <f t="shared" si="1"/>
        <v>-8.4313817545298573</v>
      </c>
      <c r="L52" s="131">
        <f t="shared" si="2"/>
        <v>0.3116902011415883</v>
      </c>
      <c r="M52" s="129"/>
      <c r="N52" s="131">
        <v>-1.37999999523163</v>
      </c>
      <c r="O52" s="131">
        <f t="shared" si="3"/>
        <v>-7.8730895361158906</v>
      </c>
      <c r="P52" s="131">
        <f t="shared" si="4"/>
        <v>-7.8730895361158906</v>
      </c>
      <c r="Q52" s="130">
        <f t="shared" si="5"/>
        <v>0</v>
      </c>
      <c r="R52" s="127"/>
      <c r="S52" s="130">
        <f t="shared" si="6"/>
        <v>-7.8730895361158906</v>
      </c>
      <c r="T52" s="130">
        <v>-6.196872578127369</v>
      </c>
      <c r="U52" s="130">
        <f t="shared" si="7"/>
        <v>2.8097032902482932</v>
      </c>
      <c r="V52" s="130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</row>
    <row r="53" spans="1:36" ht="15" customHeight="1" x14ac:dyDescent="0.3">
      <c r="A53" s="127" t="s">
        <v>100</v>
      </c>
      <c r="B53" s="129" t="s">
        <v>736</v>
      </c>
      <c r="C53" s="129"/>
      <c r="D53" s="129">
        <v>0.27800000000000002</v>
      </c>
      <c r="E53" s="129">
        <v>0.44</v>
      </c>
      <c r="F53" s="129">
        <v>0.43</v>
      </c>
      <c r="G53" s="129">
        <v>0.47</v>
      </c>
      <c r="H53" s="129">
        <v>0.30819999999999997</v>
      </c>
      <c r="I53" s="131">
        <f t="shared" si="0"/>
        <v>-0.65562919999999991</v>
      </c>
      <c r="J53" s="131">
        <v>-4.3073787103671544</v>
      </c>
      <c r="K53" s="131">
        <f t="shared" si="1"/>
        <v>-3.7404546463245678</v>
      </c>
      <c r="L53" s="131">
        <f t="shared" si="2"/>
        <v>0.3214028943905628</v>
      </c>
      <c r="M53" s="129"/>
      <c r="N53" s="131">
        <v>-0.71884000301361095</v>
      </c>
      <c r="O53" s="131">
        <f t="shared" si="3"/>
        <v>-4.3073787103671544</v>
      </c>
      <c r="P53" s="131">
        <f t="shared" si="4"/>
        <v>-4.1010809604517737</v>
      </c>
      <c r="Q53" s="130">
        <f t="shared" si="5"/>
        <v>4.2558761620148933E-2</v>
      </c>
      <c r="R53" s="127"/>
      <c r="S53" s="130">
        <f t="shared" si="6"/>
        <v>-4.3073787103671544</v>
      </c>
      <c r="T53" s="130">
        <v>-5.2503680740065519</v>
      </c>
      <c r="U53" s="130">
        <f t="shared" si="7"/>
        <v>0.889228939937036</v>
      </c>
      <c r="V53" s="130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</row>
    <row r="54" spans="1:36" ht="15" customHeight="1" x14ac:dyDescent="0.3">
      <c r="A54" s="127" t="s">
        <v>102</v>
      </c>
      <c r="B54" s="129" t="s">
        <v>707</v>
      </c>
      <c r="C54" s="129"/>
      <c r="D54" s="129">
        <v>0.246</v>
      </c>
      <c r="E54" s="129">
        <v>0.42</v>
      </c>
      <c r="F54" s="129">
        <v>0.37</v>
      </c>
      <c r="G54" s="129">
        <v>0.48</v>
      </c>
      <c r="H54" s="129">
        <v>0.4491</v>
      </c>
      <c r="I54" s="131">
        <f t="shared" si="0"/>
        <v>-0.15178059999999993</v>
      </c>
      <c r="J54" s="131">
        <v>-1.7400668962410359</v>
      </c>
      <c r="K54" s="131">
        <f t="shared" si="1"/>
        <v>-0.8659291723003345</v>
      </c>
      <c r="L54" s="131">
        <f t="shared" si="2"/>
        <v>0.76411676041623</v>
      </c>
      <c r="M54" s="129"/>
      <c r="N54" s="131">
        <v>-0.18749000132083901</v>
      </c>
      <c r="O54" s="131">
        <f t="shared" si="3"/>
        <v>-1.7400668962410359</v>
      </c>
      <c r="P54" s="131">
        <f t="shared" si="4"/>
        <v>-1.0696562120478035</v>
      </c>
      <c r="Q54" s="130">
        <f t="shared" si="5"/>
        <v>0.44945048548043809</v>
      </c>
      <c r="R54" s="127"/>
      <c r="S54" s="130">
        <f t="shared" si="6"/>
        <v>-1.7400668962410359</v>
      </c>
      <c r="T54" s="130">
        <v>-1.9488659850924392</v>
      </c>
      <c r="U54" s="130">
        <f t="shared" si="7"/>
        <v>4.3597059505176214E-2</v>
      </c>
      <c r="V54" s="130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</row>
    <row r="55" spans="1:36" ht="15" customHeight="1" x14ac:dyDescent="0.3">
      <c r="A55" s="127" t="s">
        <v>104</v>
      </c>
      <c r="B55" s="129" t="s">
        <v>707</v>
      </c>
      <c r="C55" s="129"/>
      <c r="D55" s="129">
        <v>0.23599999999999999</v>
      </c>
      <c r="E55" s="129">
        <v>0.42</v>
      </c>
      <c r="F55" s="129">
        <v>0.37</v>
      </c>
      <c r="G55" s="129">
        <v>0.48</v>
      </c>
      <c r="H55" s="129">
        <v>0.59</v>
      </c>
      <c r="I55" s="131">
        <f t="shared" si="0"/>
        <v>0.37999200000000011</v>
      </c>
      <c r="J55" s="131">
        <v>1.426284341181177</v>
      </c>
      <c r="K55" s="131">
        <f t="shared" si="1"/>
        <v>2.167906557496472</v>
      </c>
      <c r="L55" s="131">
        <f t="shared" si="2"/>
        <v>0.55000351173241024</v>
      </c>
      <c r="M55" s="129"/>
      <c r="N55" s="131">
        <v>0.34386000037193298</v>
      </c>
      <c r="O55" s="131">
        <f t="shared" si="3"/>
        <v>1.426284341181177</v>
      </c>
      <c r="P55" s="131">
        <f t="shared" si="4"/>
        <v>1.9617685363561672</v>
      </c>
      <c r="Q55" s="130">
        <f t="shared" si="5"/>
        <v>0.28674332328220703</v>
      </c>
      <c r="R55" s="127"/>
      <c r="S55" s="130">
        <f t="shared" si="6"/>
        <v>1.426284341181177</v>
      </c>
      <c r="T55" s="130">
        <v>1.3526361038216947</v>
      </c>
      <c r="U55" s="130">
        <f t="shared" si="7"/>
        <v>5.4240628661586339E-3</v>
      </c>
      <c r="V55" s="130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</row>
    <row r="56" spans="1:36" ht="15" customHeight="1" x14ac:dyDescent="0.3">
      <c r="A56" s="127" t="s">
        <v>106</v>
      </c>
      <c r="B56" s="129" t="s">
        <v>707</v>
      </c>
      <c r="C56" s="129"/>
      <c r="D56" s="129">
        <v>0.224</v>
      </c>
      <c r="E56" s="129">
        <v>0.42</v>
      </c>
      <c r="F56" s="129">
        <v>0.37</v>
      </c>
      <c r="G56" s="129">
        <v>0.48</v>
      </c>
      <c r="H56" s="129">
        <v>0.73089999999999999</v>
      </c>
      <c r="I56" s="131">
        <f t="shared" si="0"/>
        <v>0.91064060000000002</v>
      </c>
      <c r="J56" s="131">
        <v>4.792315238035183</v>
      </c>
      <c r="K56" s="131">
        <f t="shared" si="1"/>
        <v>5.1953297128953269</v>
      </c>
      <c r="L56" s="131">
        <f t="shared" si="2"/>
        <v>0.16242066694679752</v>
      </c>
      <c r="M56" s="129"/>
      <c r="N56" s="131">
        <v>0.87520998716354403</v>
      </c>
      <c r="O56" s="131">
        <f t="shared" si="3"/>
        <v>4.792315238035183</v>
      </c>
      <c r="P56" s="131">
        <f t="shared" si="4"/>
        <v>4.9931931997469672</v>
      </c>
      <c r="Q56" s="130">
        <f t="shared" si="5"/>
        <v>4.0351955501481032E-2</v>
      </c>
      <c r="R56" s="127"/>
      <c r="S56" s="130">
        <f t="shared" si="6"/>
        <v>4.792315238035183</v>
      </c>
      <c r="T56" s="130">
        <v>4.6541381927358145</v>
      </c>
      <c r="U56" s="130">
        <f t="shared" si="7"/>
        <v>1.9092895847663726E-2</v>
      </c>
      <c r="V56" s="130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</row>
    <row r="57" spans="1:36" ht="15" customHeight="1" x14ac:dyDescent="0.3">
      <c r="A57" s="127" t="s">
        <v>108</v>
      </c>
      <c r="B57" s="129" t="s">
        <v>707</v>
      </c>
      <c r="C57" s="129"/>
      <c r="D57" s="129">
        <v>0.219</v>
      </c>
      <c r="E57" s="129">
        <v>0.42</v>
      </c>
      <c r="F57" s="129">
        <v>0.37</v>
      </c>
      <c r="G57" s="129">
        <v>0.48</v>
      </c>
      <c r="H57" s="129">
        <v>0.87180000000000002</v>
      </c>
      <c r="I57" s="131">
        <f t="shared" ref="I57:I88" si="8">C$21+D$21*D57+E$21*E57+F$21*F57+G$21*G57+H$21*H57</f>
        <v>1.4452232</v>
      </c>
      <c r="J57" s="131">
        <v>8.6147573636829353</v>
      </c>
      <c r="K57" s="131">
        <f t="shared" ref="K57:K88" si="9">$B$20*$B$21/1000*LN(10^I57)</f>
        <v>8.2451968786870111</v>
      </c>
      <c r="L57" s="131">
        <f t="shared" ref="L57:L88" si="10">IFERROR((J57-K57)^2,0)</f>
        <v>0.13657495207042272</v>
      </c>
      <c r="M57" s="129"/>
      <c r="N57" s="131">
        <v>1.40656006336212</v>
      </c>
      <c r="O57" s="131">
        <f t="shared" ref="O57:O88" si="11">J57</f>
        <v>8.6147573636829353</v>
      </c>
      <c r="P57" s="131">
        <f t="shared" ref="P57:P88" si="12">$B$20*$B$21/1000*LN(10^N57)</f>
        <v>8.024618373216784</v>
      </c>
      <c r="Q57" s="130">
        <f t="shared" ref="Q57:Q88" si="13">IFERROR((O57-P57)^2,0)</f>
        <v>0.34826402806840828</v>
      </c>
      <c r="R57" s="127"/>
      <c r="S57" s="130">
        <f t="shared" ref="S57:S88" si="14">J57</f>
        <v>8.6147573636829353</v>
      </c>
      <c r="T57" s="130">
        <v>7.9556402816499485</v>
      </c>
      <c r="U57" s="130">
        <f t="shared" ref="U57:U88" si="15">IFERROR((T57-S57)^2,0)</f>
        <v>0.43443532782767907</v>
      </c>
      <c r="V57" s="130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</row>
    <row r="58" spans="1:36" ht="15" customHeight="1" x14ac:dyDescent="0.3">
      <c r="A58" s="127" t="s">
        <v>110</v>
      </c>
      <c r="B58" s="129" t="s">
        <v>707</v>
      </c>
      <c r="C58" s="129"/>
      <c r="D58" s="129">
        <v>0.21</v>
      </c>
      <c r="E58" s="129">
        <v>0.42</v>
      </c>
      <c r="F58" s="129">
        <v>0.37</v>
      </c>
      <c r="G58" s="129">
        <v>0.48</v>
      </c>
      <c r="H58" s="129">
        <v>1.0126999999999999</v>
      </c>
      <c r="I58" s="131">
        <f t="shared" si="8"/>
        <v>1.9775578</v>
      </c>
      <c r="J58" s="131">
        <v>11.581428770519233</v>
      </c>
      <c r="K58" s="131">
        <f t="shared" si="9"/>
        <v>11.282238895682791</v>
      </c>
      <c r="L58" s="131">
        <f t="shared" si="10"/>
        <v>8.951458120464563E-2</v>
      </c>
      <c r="M58" s="129"/>
      <c r="N58" s="131">
        <v>1.93791007995605</v>
      </c>
      <c r="O58" s="131">
        <f t="shared" si="11"/>
        <v>11.581428770519233</v>
      </c>
      <c r="P58" s="131">
        <f t="shared" si="12"/>
        <v>11.056043206633907</v>
      </c>
      <c r="Q58" s="130">
        <f t="shared" si="13"/>
        <v>0.27602999073910195</v>
      </c>
      <c r="R58" s="127"/>
      <c r="S58" s="130">
        <f t="shared" si="14"/>
        <v>11.581428770519233</v>
      </c>
      <c r="T58" s="130">
        <v>11.257142370564068</v>
      </c>
      <c r="U58" s="130">
        <f t="shared" si="15"/>
        <v>0.10516166919588113</v>
      </c>
      <c r="V58" s="130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</row>
    <row r="59" spans="1:36" ht="15" customHeight="1" x14ac:dyDescent="0.3">
      <c r="A59" s="127" t="s">
        <v>112</v>
      </c>
      <c r="B59" s="129" t="s">
        <v>707</v>
      </c>
      <c r="C59" s="129"/>
      <c r="D59" s="129">
        <v>0.21099999999999999</v>
      </c>
      <c r="E59" s="129">
        <v>0.42</v>
      </c>
      <c r="F59" s="129">
        <v>0.37</v>
      </c>
      <c r="G59" s="129">
        <v>0.48</v>
      </c>
      <c r="H59" s="129">
        <v>1.1536</v>
      </c>
      <c r="I59" s="131">
        <f t="shared" si="8"/>
        <v>2.5155124</v>
      </c>
      <c r="J59" s="131">
        <v>14.947459245193075</v>
      </c>
      <c r="K59" s="131">
        <f t="shared" si="9"/>
        <v>14.351343784668325</v>
      </c>
      <c r="L59" s="131">
        <f t="shared" si="10"/>
        <v>0.35535364227663485</v>
      </c>
      <c r="M59" s="129"/>
      <c r="N59" s="131">
        <v>2.4692599773407</v>
      </c>
      <c r="O59" s="131">
        <f t="shared" si="11"/>
        <v>14.947459245193075</v>
      </c>
      <c r="P59" s="131">
        <f t="shared" si="12"/>
        <v>14.087467359945714</v>
      </c>
      <c r="Q59" s="130">
        <f t="shared" si="13"/>
        <v>0.73958604269130956</v>
      </c>
      <c r="R59" s="127"/>
      <c r="S59" s="130">
        <f t="shared" si="14"/>
        <v>14.947459245193075</v>
      </c>
      <c r="T59" s="130">
        <v>14.558644459478217</v>
      </c>
      <c r="U59" s="130">
        <f t="shared" si="15"/>
        <v>0.15117693759049133</v>
      </c>
      <c r="V59" s="130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</row>
    <row r="60" spans="1:36" ht="15" customHeight="1" x14ac:dyDescent="0.3">
      <c r="A60" s="127" t="s">
        <v>114</v>
      </c>
      <c r="B60" s="129" t="s">
        <v>707</v>
      </c>
      <c r="C60" s="129"/>
      <c r="D60" s="129">
        <v>0.19900000000000001</v>
      </c>
      <c r="E60" s="129">
        <v>0.42</v>
      </c>
      <c r="F60" s="129">
        <v>0.37</v>
      </c>
      <c r="G60" s="129">
        <v>0.48</v>
      </c>
      <c r="H60" s="129">
        <v>1.2945</v>
      </c>
      <c r="I60" s="131">
        <f t="shared" si="8"/>
        <v>3.0461610000000006</v>
      </c>
      <c r="J60" s="131">
        <v>17.51477132746065</v>
      </c>
      <c r="K60" s="131">
        <f t="shared" si="9"/>
        <v>17.378766940067184</v>
      </c>
      <c r="L60" s="131">
        <f t="shared" si="10"/>
        <v>1.8497193390272091E-2</v>
      </c>
      <c r="M60" s="129"/>
      <c r="N60" s="131">
        <v>3.00060987472534</v>
      </c>
      <c r="O60" s="131">
        <f t="shared" si="11"/>
        <v>17.51477132746065</v>
      </c>
      <c r="P60" s="131">
        <f t="shared" si="12"/>
        <v>17.118891513257463</v>
      </c>
      <c r="Q60" s="130">
        <f t="shared" si="13"/>
        <v>0.15672082729355019</v>
      </c>
      <c r="R60" s="127"/>
      <c r="S60" s="130">
        <f t="shared" si="14"/>
        <v>17.51477132746065</v>
      </c>
      <c r="T60" s="130">
        <v>17.86014654839235</v>
      </c>
      <c r="U60" s="130">
        <f t="shared" si="15"/>
        <v>0.11928404323362077</v>
      </c>
      <c r="V60" s="130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</row>
    <row r="61" spans="1:36" ht="15" customHeight="1" x14ac:dyDescent="0.3">
      <c r="A61" s="127" t="s">
        <v>116</v>
      </c>
      <c r="B61" s="129" t="s">
        <v>707</v>
      </c>
      <c r="C61" s="129"/>
      <c r="D61" s="129">
        <v>0.193</v>
      </c>
      <c r="E61" s="129">
        <v>0.42</v>
      </c>
      <c r="F61" s="129">
        <v>0.37</v>
      </c>
      <c r="G61" s="129">
        <v>0.48</v>
      </c>
      <c r="H61" s="129">
        <v>1.4354</v>
      </c>
      <c r="I61" s="131">
        <f t="shared" si="8"/>
        <v>3.5801816</v>
      </c>
      <c r="J61" s="131">
        <v>21.508367756614536</v>
      </c>
      <c r="K61" s="131">
        <f t="shared" si="9"/>
        <v>20.425427818659891</v>
      </c>
      <c r="L61" s="131">
        <f t="shared" si="10"/>
        <v>1.1727589092172106</v>
      </c>
      <c r="M61" s="129"/>
      <c r="N61" s="131">
        <v>3.5319597721099898</v>
      </c>
      <c r="O61" s="131">
        <f t="shared" si="11"/>
        <v>21.508367756614536</v>
      </c>
      <c r="P61" s="131">
        <f t="shared" si="12"/>
        <v>20.15031566656927</v>
      </c>
      <c r="Q61" s="130">
        <f t="shared" si="13"/>
        <v>1.8443054792763158</v>
      </c>
      <c r="R61" s="127"/>
      <c r="S61" s="130">
        <f t="shared" si="14"/>
        <v>21.508367756614536</v>
      </c>
      <c r="T61" s="130">
        <v>21.161648637306484</v>
      </c>
      <c r="U61" s="130">
        <f t="shared" si="15"/>
        <v>0.12021414769375097</v>
      </c>
      <c r="V61" s="130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</row>
    <row r="62" spans="1:36" ht="15" customHeight="1" x14ac:dyDescent="0.3">
      <c r="A62" s="127" t="s">
        <v>118</v>
      </c>
      <c r="B62" s="129" t="s">
        <v>707</v>
      </c>
      <c r="C62" s="129"/>
      <c r="D62" s="129">
        <v>0.191</v>
      </c>
      <c r="E62" s="129">
        <v>0.42</v>
      </c>
      <c r="F62" s="129">
        <v>0.37</v>
      </c>
      <c r="G62" s="129">
        <v>0.48</v>
      </c>
      <c r="H62" s="129">
        <v>1.5763</v>
      </c>
      <c r="I62" s="131">
        <f t="shared" si="8"/>
        <v>4.1164502000000009</v>
      </c>
      <c r="J62" s="131">
        <v>23.50516529228014</v>
      </c>
      <c r="K62" s="131">
        <f t="shared" si="9"/>
        <v>23.484913846048503</v>
      </c>
      <c r="L62" s="131">
        <f t="shared" si="10"/>
        <v>4.1012107447286619E-4</v>
      </c>
      <c r="M62" s="129"/>
      <c r="N62" s="131">
        <v>4.0633096694946298</v>
      </c>
      <c r="O62" s="131">
        <f t="shared" si="11"/>
        <v>23.50516529228014</v>
      </c>
      <c r="P62" s="131">
        <f t="shared" si="12"/>
        <v>23.181739819881017</v>
      </c>
      <c r="Q62" s="130">
        <f t="shared" si="13"/>
        <v>0.10460403619659574</v>
      </c>
      <c r="R62" s="127"/>
      <c r="S62" s="130">
        <f t="shared" si="14"/>
        <v>23.50516529228014</v>
      </c>
      <c r="T62" s="130">
        <v>24.46315072622059</v>
      </c>
      <c r="U62" s="130">
        <f t="shared" si="15"/>
        <v>0.91773609164207337</v>
      </c>
      <c r="V62" s="130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</row>
    <row r="63" spans="1:36" ht="15" customHeight="1" x14ac:dyDescent="0.3">
      <c r="A63" s="127" t="s">
        <v>120</v>
      </c>
      <c r="B63" s="129" t="s">
        <v>735</v>
      </c>
      <c r="C63" s="129"/>
      <c r="D63" s="129">
        <v>0</v>
      </c>
      <c r="E63" s="129">
        <v>0.27</v>
      </c>
      <c r="F63" s="129">
        <v>0</v>
      </c>
      <c r="G63" s="129">
        <v>0.41</v>
      </c>
      <c r="H63" s="129">
        <v>0.4491</v>
      </c>
      <c r="I63" s="131">
        <f t="shared" si="8"/>
        <v>9.7687400000000091E-2</v>
      </c>
      <c r="J63" s="131">
        <v>0.5705137421776082</v>
      </c>
      <c r="K63" s="131">
        <f t="shared" si="9"/>
        <v>0.55732003580280898</v>
      </c>
      <c r="L63" s="131">
        <f t="shared" si="10"/>
        <v>1.7407388790441754E-4</v>
      </c>
      <c r="M63" s="129"/>
      <c r="N63" s="131">
        <v>-8.1430926918983501E-2</v>
      </c>
      <c r="O63" s="131">
        <f t="shared" si="11"/>
        <v>0.5705137421776082</v>
      </c>
      <c r="P63" s="131">
        <f t="shared" si="12"/>
        <v>-0.46457462380965975</v>
      </c>
      <c r="Q63" s="130">
        <f t="shared" si="13"/>
        <v>1.0714079254021927</v>
      </c>
      <c r="R63" s="127"/>
      <c r="S63" s="130">
        <f t="shared" si="14"/>
        <v>0.5705137421776082</v>
      </c>
      <c r="T63" s="130">
        <v>-0.67306539088179562</v>
      </c>
      <c r="U63" s="130">
        <f t="shared" si="15"/>
        <v>1.5464890601807786</v>
      </c>
      <c r="V63" s="130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</row>
    <row r="64" spans="1:36" ht="15" customHeight="1" x14ac:dyDescent="0.3">
      <c r="A64" s="127" t="s">
        <v>122</v>
      </c>
      <c r="B64" s="129" t="s">
        <v>734</v>
      </c>
      <c r="C64" s="129"/>
      <c r="D64" s="129">
        <v>4.1000000000000002E-2</v>
      </c>
      <c r="E64" s="129">
        <v>0.25</v>
      </c>
      <c r="F64" s="129">
        <v>0</v>
      </c>
      <c r="G64" s="129">
        <v>0.45</v>
      </c>
      <c r="H64" s="129">
        <v>0.73089999999999999</v>
      </c>
      <c r="I64" s="131">
        <f t="shared" si="8"/>
        <v>1.0781946</v>
      </c>
      <c r="J64" s="131">
        <v>5.0775722146690283</v>
      </c>
      <c r="K64" s="131">
        <f t="shared" si="9"/>
        <v>6.1512482989044104</v>
      </c>
      <c r="L64" s="131">
        <f t="shared" si="10"/>
        <v>1.1527803338590232</v>
      </c>
      <c r="M64" s="129"/>
      <c r="N64" s="131">
        <v>0.98126906156539895</v>
      </c>
      <c r="O64" s="131">
        <f t="shared" si="11"/>
        <v>5.0775722146690283</v>
      </c>
      <c r="P64" s="131">
        <f t="shared" si="12"/>
        <v>5.5982747879851074</v>
      </c>
      <c r="Q64" s="130">
        <f t="shared" si="13"/>
        <v>0.27113116985798669</v>
      </c>
      <c r="R64" s="127"/>
      <c r="S64" s="130">
        <f t="shared" si="14"/>
        <v>5.0775722146690283</v>
      </c>
      <c r="T64" s="130">
        <v>5.9299387869464368</v>
      </c>
      <c r="U64" s="130">
        <f t="shared" si="15"/>
        <v>0.7265287735359387</v>
      </c>
      <c r="V64" s="130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</row>
    <row r="65" spans="1:36" ht="15" customHeight="1" x14ac:dyDescent="0.3">
      <c r="A65" s="127" t="s">
        <v>124</v>
      </c>
      <c r="B65" s="129" t="s">
        <v>734</v>
      </c>
      <c r="C65" s="129"/>
      <c r="D65" s="129">
        <v>8.0000000000000002E-3</v>
      </c>
      <c r="E65" s="129">
        <v>0.25</v>
      </c>
      <c r="F65" s="129">
        <v>0</v>
      </c>
      <c r="G65" s="129">
        <v>0.45</v>
      </c>
      <c r="H65" s="129">
        <v>1.0126999999999999</v>
      </c>
      <c r="I65" s="131">
        <f t="shared" si="8"/>
        <v>2.1344338</v>
      </c>
      <c r="J65" s="131">
        <v>11.581428770519233</v>
      </c>
      <c r="K65" s="131">
        <f t="shared" si="9"/>
        <v>12.177238024911347</v>
      </c>
      <c r="L65" s="131">
        <f t="shared" si="10"/>
        <v>0.35498866761928638</v>
      </c>
      <c r="M65" s="129"/>
      <c r="N65" s="131">
        <v>2.0439689159393302</v>
      </c>
      <c r="O65" s="131">
        <f t="shared" si="11"/>
        <v>11.581428770519233</v>
      </c>
      <c r="P65" s="131">
        <f t="shared" si="12"/>
        <v>11.661123434661329</v>
      </c>
      <c r="Q65" s="130">
        <f t="shared" si="13"/>
        <v>6.3512394927214685E-3</v>
      </c>
      <c r="R65" s="127"/>
      <c r="S65" s="130">
        <f t="shared" si="14"/>
        <v>11.581428770519233</v>
      </c>
      <c r="T65" s="130">
        <v>12.532942964774705</v>
      </c>
      <c r="U65" s="130">
        <f t="shared" si="15"/>
        <v>0.90537926186963946</v>
      </c>
      <c r="V65" s="130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</row>
    <row r="66" spans="1:36" ht="15" customHeight="1" x14ac:dyDescent="0.3">
      <c r="A66" s="127" t="s">
        <v>126</v>
      </c>
      <c r="B66" s="129" t="s">
        <v>734</v>
      </c>
      <c r="C66" s="129"/>
      <c r="D66" s="129">
        <v>0</v>
      </c>
      <c r="E66" s="129">
        <v>0.25</v>
      </c>
      <c r="F66" s="129">
        <v>0</v>
      </c>
      <c r="G66" s="129">
        <v>0.45</v>
      </c>
      <c r="H66" s="129">
        <v>1.2945</v>
      </c>
      <c r="I66" s="131">
        <f t="shared" si="8"/>
        <v>3.2047230000000004</v>
      </c>
      <c r="J66" s="131">
        <v>18.313491157561533</v>
      </c>
      <c r="K66" s="131">
        <f t="shared" si="9"/>
        <v>18.283384930892662</v>
      </c>
      <c r="L66" s="131">
        <f t="shared" si="10"/>
        <v>9.063848842373977E-4</v>
      </c>
      <c r="M66" s="129"/>
      <c r="N66" s="131">
        <v>3.1066689491271999</v>
      </c>
      <c r="O66" s="131">
        <f t="shared" si="11"/>
        <v>18.313491157561533</v>
      </c>
      <c r="P66" s="131">
        <f t="shared" si="12"/>
        <v>17.723973101495631</v>
      </c>
      <c r="Q66" s="130">
        <f t="shared" si="13"/>
        <v>0.34753153842772011</v>
      </c>
      <c r="R66" s="127"/>
      <c r="S66" s="130">
        <f t="shared" si="14"/>
        <v>18.313491157561533</v>
      </c>
      <c r="T66" s="130">
        <v>19.135947142602959</v>
      </c>
      <c r="U66" s="130">
        <f t="shared" si="15"/>
        <v>0.67643384733046219</v>
      </c>
      <c r="V66" s="130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</row>
    <row r="67" spans="1:36" ht="15" customHeight="1" x14ac:dyDescent="0.3">
      <c r="A67" s="127" t="s">
        <v>128</v>
      </c>
      <c r="B67" s="129" t="s">
        <v>733</v>
      </c>
      <c r="C67" s="129"/>
      <c r="D67" s="129">
        <v>0.71799999999999997</v>
      </c>
      <c r="E67" s="129">
        <v>0.65</v>
      </c>
      <c r="F67" s="129">
        <v>0</v>
      </c>
      <c r="G67" s="129">
        <v>7.0000000000000007E-2</v>
      </c>
      <c r="H67" s="129">
        <v>0.83879999999999999</v>
      </c>
      <c r="I67" s="131">
        <f t="shared" si="8"/>
        <v>2.7633992000000003</v>
      </c>
      <c r="J67" s="131">
        <v>16.487847583093828</v>
      </c>
      <c r="K67" s="131">
        <f t="shared" si="9"/>
        <v>15.765572029570368</v>
      </c>
      <c r="L67" s="131">
        <f t="shared" si="10"/>
        <v>0.52168197521762016</v>
      </c>
      <c r="M67" s="129"/>
      <c r="N67" s="131">
        <v>2.8133518695831299</v>
      </c>
      <c r="O67" s="131">
        <f t="shared" si="11"/>
        <v>16.487847583093828</v>
      </c>
      <c r="P67" s="131">
        <f t="shared" si="12"/>
        <v>16.050558871276831</v>
      </c>
      <c r="Q67" s="130">
        <f t="shared" si="13"/>
        <v>0.19122141748256868</v>
      </c>
      <c r="R67" s="127"/>
      <c r="S67" s="130">
        <f t="shared" si="14"/>
        <v>16.487847583093828</v>
      </c>
      <c r="T67" s="130">
        <v>17.00892362940229</v>
      </c>
      <c r="U67" s="130">
        <f t="shared" si="15"/>
        <v>0.27152024603645825</v>
      </c>
      <c r="V67" s="130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</row>
    <row r="68" spans="1:36" ht="15" customHeight="1" x14ac:dyDescent="0.3">
      <c r="A68" s="127" t="s">
        <v>130</v>
      </c>
      <c r="B68" s="129" t="s">
        <v>696</v>
      </c>
      <c r="C68" s="129"/>
      <c r="D68" s="129">
        <v>0.872</v>
      </c>
      <c r="E68" s="129">
        <v>0.78</v>
      </c>
      <c r="F68" s="129">
        <v>0</v>
      </c>
      <c r="G68" s="129">
        <v>0.04</v>
      </c>
      <c r="H68" s="129">
        <v>0.96120000000000005</v>
      </c>
      <c r="I68" s="131">
        <f t="shared" si="8"/>
        <v>3.2835608000000005</v>
      </c>
      <c r="J68" s="131">
        <v>19.56862154324995</v>
      </c>
      <c r="K68" s="131">
        <f t="shared" si="9"/>
        <v>18.733165409425357</v>
      </c>
      <c r="L68" s="131">
        <f t="shared" si="10"/>
        <v>0.69798695154513613</v>
      </c>
      <c r="M68" s="129"/>
      <c r="N68" s="131">
        <v>3.2832589149475102</v>
      </c>
      <c r="O68" s="131">
        <f t="shared" si="11"/>
        <v>19.56862154324995</v>
      </c>
      <c r="P68" s="131">
        <f t="shared" si="12"/>
        <v>18.731443113732542</v>
      </c>
      <c r="Q68" s="130">
        <f t="shared" si="13"/>
        <v>0.70086772284923382</v>
      </c>
      <c r="R68" s="127"/>
      <c r="S68" s="130">
        <f t="shared" si="14"/>
        <v>19.56862154324995</v>
      </c>
      <c r="T68" s="130">
        <v>20.877377946557388</v>
      </c>
      <c r="U68" s="130">
        <f t="shared" si="15"/>
        <v>1.7128433231982212</v>
      </c>
      <c r="V68" s="130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</row>
    <row r="69" spans="1:36" ht="15" customHeight="1" x14ac:dyDescent="0.3">
      <c r="A69" s="127" t="s">
        <v>132</v>
      </c>
      <c r="B69" s="129" t="s">
        <v>732</v>
      </c>
      <c r="C69" s="129"/>
      <c r="D69" s="129">
        <v>0.41599999999999998</v>
      </c>
      <c r="E69" s="129">
        <v>0.64</v>
      </c>
      <c r="F69" s="129">
        <v>0.1</v>
      </c>
      <c r="G69" s="129">
        <v>0.11</v>
      </c>
      <c r="H69" s="129">
        <v>0.63519999999999999</v>
      </c>
      <c r="I69" s="131">
        <f t="shared" si="8"/>
        <v>1.6926847999999999</v>
      </c>
      <c r="J69" s="131">
        <v>8.4436034081901781</v>
      </c>
      <c r="K69" s="131">
        <f t="shared" si="9"/>
        <v>9.6569992991815692</v>
      </c>
      <c r="L69" s="131">
        <f t="shared" si="10"/>
        <v>1.472329588274792</v>
      </c>
      <c r="M69" s="129"/>
      <c r="N69" s="131">
        <v>1.4135450124740601</v>
      </c>
      <c r="O69" s="131">
        <f t="shared" si="11"/>
        <v>8.4436034081901781</v>
      </c>
      <c r="P69" s="131">
        <f t="shared" si="12"/>
        <v>8.0644684673860141</v>
      </c>
      <c r="Q69" s="130">
        <f t="shared" si="13"/>
        <v>0.14374330333857693</v>
      </c>
      <c r="R69" s="127"/>
      <c r="S69" s="130">
        <f t="shared" si="14"/>
        <v>8.4436034081901781</v>
      </c>
      <c r="T69" s="130">
        <v>6.595141487644689</v>
      </c>
      <c r="U69" s="130">
        <f t="shared" si="15"/>
        <v>3.4168114717067182</v>
      </c>
      <c r="V69" s="130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</row>
    <row r="70" spans="1:36" ht="15" customHeight="1" x14ac:dyDescent="0.3">
      <c r="A70" s="127" t="s">
        <v>134</v>
      </c>
      <c r="B70" s="129" t="s">
        <v>731</v>
      </c>
      <c r="C70" s="129"/>
      <c r="D70" s="129">
        <v>0</v>
      </c>
      <c r="E70" s="129">
        <v>0</v>
      </c>
      <c r="F70" s="129">
        <v>0</v>
      </c>
      <c r="G70" s="129">
        <v>0</v>
      </c>
      <c r="H70" s="129">
        <v>0.2495</v>
      </c>
      <c r="I70" s="131">
        <f t="shared" si="8"/>
        <v>1.039593</v>
      </c>
      <c r="J70" s="131">
        <v>6.2185999179794296</v>
      </c>
      <c r="K70" s="131">
        <f t="shared" si="9"/>
        <v>5.9310208684062538</v>
      </c>
      <c r="L70" s="131">
        <f t="shared" si="10"/>
        <v>8.270170975341111E-2</v>
      </c>
      <c r="M70" s="129"/>
      <c r="N70" s="131">
        <v>1.0900000333786</v>
      </c>
      <c r="O70" s="131">
        <f t="shared" si="11"/>
        <v>6.2185999179794296</v>
      </c>
      <c r="P70" s="131">
        <f t="shared" si="12"/>
        <v>6.2185999179794296</v>
      </c>
      <c r="Q70" s="130">
        <f t="shared" si="13"/>
        <v>0</v>
      </c>
      <c r="R70" s="127"/>
      <c r="S70" s="130">
        <f t="shared" si="14"/>
        <v>6.2185999179794296</v>
      </c>
      <c r="T70" s="130">
        <v>6.7837998506286716</v>
      </c>
      <c r="U70" s="130">
        <f t="shared" si="15"/>
        <v>0.31945096386670779</v>
      </c>
      <c r="V70" s="130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</row>
    <row r="71" spans="1:36" ht="15" customHeight="1" x14ac:dyDescent="0.3">
      <c r="A71" s="127" t="s">
        <v>136</v>
      </c>
      <c r="B71" s="129" t="s">
        <v>730</v>
      </c>
      <c r="C71" s="129"/>
      <c r="D71" s="129">
        <v>0</v>
      </c>
      <c r="E71" s="129">
        <v>0</v>
      </c>
      <c r="F71" s="129">
        <v>0</v>
      </c>
      <c r="G71" s="129">
        <v>0</v>
      </c>
      <c r="H71" s="129">
        <v>0.39040000000000002</v>
      </c>
      <c r="I71" s="131">
        <f t="shared" si="8"/>
        <v>1.5769856000000002</v>
      </c>
      <c r="J71" s="131">
        <v>10.326298304958891</v>
      </c>
      <c r="K71" s="131">
        <f t="shared" si="9"/>
        <v>8.9969194701928146</v>
      </c>
      <c r="L71" s="131">
        <f t="shared" si="10"/>
        <v>1.7672480863240123</v>
      </c>
      <c r="M71" s="129"/>
      <c r="N71" s="131">
        <v>1.81817603111267</v>
      </c>
      <c r="O71" s="131">
        <f t="shared" si="11"/>
        <v>10.326298304958891</v>
      </c>
      <c r="P71" s="131">
        <f t="shared" si="12"/>
        <v>10.372944010747768</v>
      </c>
      <c r="Q71" s="130">
        <f t="shared" si="13"/>
        <v>2.1758218685423852E-3</v>
      </c>
      <c r="R71" s="127"/>
      <c r="S71" s="130">
        <f t="shared" si="14"/>
        <v>10.326298304958891</v>
      </c>
      <c r="T71" s="130">
        <v>10.085301939542802</v>
      </c>
      <c r="U71" s="130">
        <f t="shared" si="15"/>
        <v>5.8079248143765277E-2</v>
      </c>
      <c r="V71" s="130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</row>
    <row r="72" spans="1:36" ht="15" customHeight="1" x14ac:dyDescent="0.3">
      <c r="A72" s="127" t="s">
        <v>138</v>
      </c>
      <c r="B72" s="129" t="s">
        <v>730</v>
      </c>
      <c r="C72" s="129"/>
      <c r="D72" s="129">
        <v>0</v>
      </c>
      <c r="E72" s="129">
        <v>0</v>
      </c>
      <c r="F72" s="129">
        <v>0</v>
      </c>
      <c r="G72" s="129">
        <v>0</v>
      </c>
      <c r="H72" s="129">
        <v>0.53129999999999999</v>
      </c>
      <c r="I72" s="131">
        <f t="shared" si="8"/>
        <v>2.1143782</v>
      </c>
      <c r="J72" s="131">
        <v>13.464123884083168</v>
      </c>
      <c r="K72" s="131">
        <f t="shared" si="9"/>
        <v>12.062818071979372</v>
      </c>
      <c r="L72" s="131">
        <f t="shared" si="10"/>
        <v>1.9636579790358806</v>
      </c>
      <c r="M72" s="129"/>
      <c r="N72" s="131">
        <v>2.34952592849731</v>
      </c>
      <c r="O72" s="131">
        <f t="shared" si="11"/>
        <v>13.464123884083168</v>
      </c>
      <c r="P72" s="131">
        <f t="shared" si="12"/>
        <v>13.404368164059516</v>
      </c>
      <c r="Q72" s="130">
        <f t="shared" si="13"/>
        <v>3.5707460755451154E-3</v>
      </c>
      <c r="R72" s="127"/>
      <c r="S72" s="130">
        <f t="shared" si="14"/>
        <v>13.464123884083168</v>
      </c>
      <c r="T72" s="130">
        <v>13.386804028456929</v>
      </c>
      <c r="U72" s="130">
        <f t="shared" si="15"/>
        <v>5.9783600740624943E-3</v>
      </c>
      <c r="V72" s="130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</row>
    <row r="73" spans="1:36" ht="15" customHeight="1" x14ac:dyDescent="0.3">
      <c r="A73" s="127" t="s">
        <v>140</v>
      </c>
      <c r="B73" s="129" t="s">
        <v>730</v>
      </c>
      <c r="C73" s="129"/>
      <c r="D73" s="129">
        <v>0</v>
      </c>
      <c r="E73" s="129">
        <v>0</v>
      </c>
      <c r="F73" s="129">
        <v>0</v>
      </c>
      <c r="G73" s="129">
        <v>0</v>
      </c>
      <c r="H73" s="129">
        <v>0.67220000000000002</v>
      </c>
      <c r="I73" s="131">
        <f t="shared" si="8"/>
        <v>2.6517708</v>
      </c>
      <c r="J73" s="131">
        <v>16.487847583093828</v>
      </c>
      <c r="K73" s="131">
        <f t="shared" si="9"/>
        <v>15.128716673765931</v>
      </c>
      <c r="L73" s="131">
        <f t="shared" si="10"/>
        <v>1.8472368286904759</v>
      </c>
      <c r="M73" s="129"/>
      <c r="N73" s="131">
        <v>2.8808760643005402</v>
      </c>
      <c r="O73" s="131">
        <f t="shared" si="11"/>
        <v>16.487847583093828</v>
      </c>
      <c r="P73" s="131">
        <f t="shared" si="12"/>
        <v>16.435793677582073</v>
      </c>
      <c r="Q73" s="130">
        <f t="shared" si="13"/>
        <v>2.7096090790267448E-3</v>
      </c>
      <c r="R73" s="127"/>
      <c r="S73" s="130">
        <f t="shared" si="14"/>
        <v>16.487847583093828</v>
      </c>
      <c r="T73" s="130">
        <v>16.688306117371042</v>
      </c>
      <c r="U73" s="130">
        <f t="shared" si="15"/>
        <v>4.0183623964568913E-2</v>
      </c>
      <c r="V73" s="130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</row>
    <row r="74" spans="1:36" ht="15" customHeight="1" x14ac:dyDescent="0.3">
      <c r="A74" s="127" t="s">
        <v>142</v>
      </c>
      <c r="B74" s="129" t="s">
        <v>729</v>
      </c>
      <c r="C74" s="129"/>
      <c r="D74" s="129">
        <v>0.14000000000000001</v>
      </c>
      <c r="E74" s="129">
        <v>0.2</v>
      </c>
      <c r="F74" s="129">
        <v>0</v>
      </c>
      <c r="G74" s="129">
        <v>0.67</v>
      </c>
      <c r="H74" s="129">
        <v>0.63109999999999999</v>
      </c>
      <c r="I74" s="131">
        <f t="shared" si="8"/>
        <v>4.4695400000000163E-2</v>
      </c>
      <c r="J74" s="131">
        <v>1.0839760935925571</v>
      </c>
      <c r="K74" s="131">
        <f t="shared" si="9"/>
        <v>0.25499339657131748</v>
      </c>
      <c r="L74" s="131">
        <f t="shared" si="10"/>
        <v>0.68721231196060839</v>
      </c>
      <c r="M74" s="129"/>
      <c r="N74" s="131">
        <v>6.2763080000877394E-2</v>
      </c>
      <c r="O74" s="131">
        <f t="shared" si="11"/>
        <v>1.0839760935925571</v>
      </c>
      <c r="P74" s="131">
        <f t="shared" si="12"/>
        <v>0.35807199283821173</v>
      </c>
      <c r="Q74" s="130">
        <f t="shared" si="13"/>
        <v>0.52693676349197482</v>
      </c>
      <c r="R74" s="127"/>
      <c r="S74" s="130">
        <f t="shared" si="14"/>
        <v>1.0839760935925571</v>
      </c>
      <c r="T74" s="130">
        <v>1.4185733646534686</v>
      </c>
      <c r="U74" s="130">
        <f t="shared" si="15"/>
        <v>0.1119553338014091</v>
      </c>
      <c r="V74" s="130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</row>
    <row r="75" spans="1:36" ht="15" customHeight="1" x14ac:dyDescent="0.3">
      <c r="A75" s="127" t="s">
        <v>144</v>
      </c>
      <c r="B75" s="129" t="s">
        <v>729</v>
      </c>
      <c r="C75" s="129"/>
      <c r="D75" s="129">
        <v>0.10100000000000001</v>
      </c>
      <c r="E75" s="129">
        <v>0.15</v>
      </c>
      <c r="F75" s="129">
        <v>0</v>
      </c>
      <c r="G75" s="129">
        <v>0.79</v>
      </c>
      <c r="H75" s="129">
        <v>1.0538000000000001</v>
      </c>
      <c r="I75" s="131">
        <f t="shared" si="8"/>
        <v>1.2724552</v>
      </c>
      <c r="J75" s="131">
        <v>8.2724493157741232</v>
      </c>
      <c r="K75" s="131">
        <f t="shared" si="9"/>
        <v>7.2595317064582519</v>
      </c>
      <c r="L75" s="131">
        <f t="shared" si="10"/>
        <v>1.0260020832621803</v>
      </c>
      <c r="M75" s="129"/>
      <c r="N75" s="131">
        <v>1.6568129062652599</v>
      </c>
      <c r="O75" s="131">
        <f t="shared" si="11"/>
        <v>8.2724493157741232</v>
      </c>
      <c r="P75" s="131">
        <f t="shared" si="12"/>
        <v>9.4523452178920699</v>
      </c>
      <c r="Q75" s="130">
        <f t="shared" si="13"/>
        <v>1.3921543398347234</v>
      </c>
      <c r="R75" s="127"/>
      <c r="S75" s="130">
        <f t="shared" si="14"/>
        <v>8.2724493157741232</v>
      </c>
      <c r="T75" s="130">
        <v>11.323079631395856</v>
      </c>
      <c r="U75" s="130">
        <f t="shared" si="15"/>
        <v>9.3063453225903547</v>
      </c>
      <c r="V75" s="130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</row>
    <row r="76" spans="1:36" ht="15" customHeight="1" x14ac:dyDescent="0.3">
      <c r="A76" s="127" t="s">
        <v>146</v>
      </c>
      <c r="B76" s="129" t="s">
        <v>728</v>
      </c>
      <c r="C76" s="129"/>
      <c r="D76" s="129">
        <v>0.42199999999999999</v>
      </c>
      <c r="E76" s="129">
        <v>0.4</v>
      </c>
      <c r="F76" s="129">
        <v>0.06</v>
      </c>
      <c r="G76" s="129">
        <v>0.77</v>
      </c>
      <c r="H76" s="129">
        <v>0.80430000000000001</v>
      </c>
      <c r="I76" s="131">
        <f t="shared" si="8"/>
        <v>0.30900419999999995</v>
      </c>
      <c r="J76" s="131">
        <v>4.7923153863687542</v>
      </c>
      <c r="K76" s="131">
        <f t="shared" si="9"/>
        <v>1.7629114072768668</v>
      </c>
      <c r="L76" s="131">
        <f t="shared" si="10"/>
        <v>9.1772884685377605</v>
      </c>
      <c r="M76" s="129"/>
      <c r="N76" s="131">
        <v>0.93213897943496704</v>
      </c>
      <c r="O76" s="131">
        <f t="shared" si="11"/>
        <v>4.7923153863687542</v>
      </c>
      <c r="P76" s="131">
        <f t="shared" si="12"/>
        <v>5.3179809206907862</v>
      </c>
      <c r="Q76" s="130">
        <f t="shared" si="13"/>
        <v>0.2763242539740674</v>
      </c>
      <c r="R76" s="127"/>
      <c r="S76" s="130">
        <f t="shared" si="14"/>
        <v>4.7923153863687542</v>
      </c>
      <c r="T76" s="130">
        <v>5.2758775522521546</v>
      </c>
      <c r="U76" s="130">
        <f t="shared" si="15"/>
        <v>0.23383236827384524</v>
      </c>
      <c r="V76" s="130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</row>
    <row r="77" spans="1:36" ht="15" customHeight="1" x14ac:dyDescent="0.3">
      <c r="A77" s="127" t="s">
        <v>148</v>
      </c>
      <c r="B77" s="129" t="s">
        <v>727</v>
      </c>
      <c r="C77" s="129"/>
      <c r="D77" s="129">
        <v>0.154</v>
      </c>
      <c r="E77" s="129">
        <v>0.3</v>
      </c>
      <c r="F77" s="129">
        <v>0.08</v>
      </c>
      <c r="G77" s="129">
        <v>0.69</v>
      </c>
      <c r="H77" s="129">
        <v>0.77200000000000002</v>
      </c>
      <c r="I77" s="131">
        <f t="shared" si="8"/>
        <v>0.41807600000000011</v>
      </c>
      <c r="J77" s="131">
        <v>3.3089795745529953</v>
      </c>
      <c r="K77" s="131">
        <f t="shared" si="9"/>
        <v>2.3851810088946475</v>
      </c>
      <c r="L77" s="131">
        <f t="shared" si="10"/>
        <v>0.85340378991242083</v>
      </c>
      <c r="M77" s="129"/>
      <c r="N77" s="131">
        <v>0.63229888677597001</v>
      </c>
      <c r="O77" s="131">
        <f t="shared" si="11"/>
        <v>3.3089795745529953</v>
      </c>
      <c r="P77" s="131">
        <f t="shared" si="12"/>
        <v>3.6073520046194241</v>
      </c>
      <c r="Q77" s="130">
        <f t="shared" si="13"/>
        <v>8.9026107023745929E-2</v>
      </c>
      <c r="R77" s="127"/>
      <c r="S77" s="130">
        <f t="shared" si="14"/>
        <v>3.3089795745529953</v>
      </c>
      <c r="T77" s="130">
        <v>5.2758775522521546</v>
      </c>
      <c r="U77" s="130">
        <f t="shared" si="15"/>
        <v>3.8686876546770428</v>
      </c>
      <c r="V77" s="130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</row>
    <row r="78" spans="1:36" ht="15" customHeight="1" x14ac:dyDescent="0.3">
      <c r="A78" s="127" t="s">
        <v>150</v>
      </c>
      <c r="B78" s="129" t="s">
        <v>727</v>
      </c>
      <c r="C78" s="129"/>
      <c r="D78" s="129">
        <v>0.124</v>
      </c>
      <c r="E78" s="129">
        <v>0.3</v>
      </c>
      <c r="F78" s="129">
        <v>0.08</v>
      </c>
      <c r="G78" s="129">
        <v>0.69</v>
      </c>
      <c r="H78" s="129">
        <v>1.0538000000000001</v>
      </c>
      <c r="I78" s="131">
        <f t="shared" si="8"/>
        <v>1.4760012000000002</v>
      </c>
      <c r="J78" s="131">
        <v>9.5275792792823779</v>
      </c>
      <c r="K78" s="131">
        <f t="shared" si="9"/>
        <v>8.4207895964985084</v>
      </c>
      <c r="L78" s="131">
        <f t="shared" si="10"/>
        <v>1.2249834019168184</v>
      </c>
      <c r="M78" s="129"/>
      <c r="N78" s="131">
        <v>1.6949988603591899</v>
      </c>
      <c r="O78" s="131">
        <f t="shared" si="11"/>
        <v>9.5275792792823779</v>
      </c>
      <c r="P78" s="131">
        <f t="shared" si="12"/>
        <v>9.670201331401012</v>
      </c>
      <c r="Q78" s="130">
        <f t="shared" si="13"/>
        <v>2.0341049750530381E-2</v>
      </c>
      <c r="R78" s="127"/>
      <c r="S78" s="130">
        <f t="shared" si="14"/>
        <v>9.5275792792823779</v>
      </c>
      <c r="T78" s="130">
        <v>11.878881730080423</v>
      </c>
      <c r="U78" s="130">
        <f t="shared" si="15"/>
        <v>5.5286232151288912</v>
      </c>
      <c r="V78" s="130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</row>
    <row r="79" spans="1:36" ht="15" customHeight="1" x14ac:dyDescent="0.3">
      <c r="A79" s="127" t="s">
        <v>152</v>
      </c>
      <c r="B79" s="129" t="s">
        <v>727</v>
      </c>
      <c r="C79" s="129"/>
      <c r="D79" s="129">
        <v>0.107</v>
      </c>
      <c r="E79" s="129">
        <v>0.3</v>
      </c>
      <c r="F79" s="129">
        <v>0.08</v>
      </c>
      <c r="G79" s="129">
        <v>0.69</v>
      </c>
      <c r="H79" s="129">
        <v>1.3355999999999999</v>
      </c>
      <c r="I79" s="131">
        <f t="shared" si="8"/>
        <v>2.5412324000000002</v>
      </c>
      <c r="J79" s="131">
        <v>16.145538308580484</v>
      </c>
      <c r="K79" s="131">
        <f t="shared" si="9"/>
        <v>14.498079917689045</v>
      </c>
      <c r="L79" s="131">
        <f t="shared" si="10"/>
        <v>2.7141191497186083</v>
      </c>
      <c r="M79" s="129"/>
      <c r="N79" s="131">
        <v>2.7576987743377699</v>
      </c>
      <c r="O79" s="131">
        <f t="shared" si="11"/>
        <v>16.145538308580484</v>
      </c>
      <c r="P79" s="131">
        <f t="shared" si="12"/>
        <v>15.733050318129942</v>
      </c>
      <c r="Q79" s="130">
        <f t="shared" si="13"/>
        <v>0.17014634226592612</v>
      </c>
      <c r="R79" s="127"/>
      <c r="S79" s="130">
        <f t="shared" si="14"/>
        <v>16.145538308580484</v>
      </c>
      <c r="T79" s="130">
        <v>18.481885907908662</v>
      </c>
      <c r="U79" s="130">
        <f t="shared" si="15"/>
        <v>5.4585201048865413</v>
      </c>
      <c r="V79" s="130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</row>
    <row r="80" spans="1:36" ht="15" customHeight="1" x14ac:dyDescent="0.3">
      <c r="A80" s="127" t="s">
        <v>154</v>
      </c>
      <c r="B80" s="129" t="s">
        <v>726</v>
      </c>
      <c r="C80" s="129"/>
      <c r="D80" s="129">
        <v>0.25</v>
      </c>
      <c r="E80" s="129">
        <v>0.35</v>
      </c>
      <c r="F80" s="129">
        <v>0.16</v>
      </c>
      <c r="G80" s="129">
        <v>0.57999999999999996</v>
      </c>
      <c r="H80" s="129">
        <v>0.3493</v>
      </c>
      <c r="I80" s="131">
        <f t="shared" si="8"/>
        <v>-0.80952979999999974</v>
      </c>
      <c r="J80" s="131">
        <v>-3.2519282774899207</v>
      </c>
      <c r="K80" s="131">
        <f t="shared" si="9"/>
        <v>-4.6184787098381186</v>
      </c>
      <c r="L80" s="131">
        <f t="shared" si="10"/>
        <v>1.8674600841510465</v>
      </c>
      <c r="M80" s="129"/>
      <c r="N80" s="131">
        <v>-0.66438603401184104</v>
      </c>
      <c r="O80" s="131">
        <f t="shared" si="11"/>
        <v>-3.2519282774899207</v>
      </c>
      <c r="P80" s="131">
        <f t="shared" si="12"/>
        <v>-3.7904135872422149</v>
      </c>
      <c r="Q80" s="130">
        <f t="shared" si="13"/>
        <v>0.28996642881902418</v>
      </c>
      <c r="R80" s="127"/>
      <c r="S80" s="130">
        <f t="shared" si="14"/>
        <v>-3.2519282774899207</v>
      </c>
      <c r="T80" s="130">
        <v>-2.6216937647699865</v>
      </c>
      <c r="U80" s="130">
        <f t="shared" si="15"/>
        <v>0.39719554102333299</v>
      </c>
      <c r="V80" s="130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</row>
    <row r="81" spans="1:36" ht="15" customHeight="1" x14ac:dyDescent="0.3">
      <c r="A81" s="127" t="s">
        <v>156</v>
      </c>
      <c r="B81" s="129" t="s">
        <v>726</v>
      </c>
      <c r="C81" s="129"/>
      <c r="D81" s="129">
        <v>0.23599999999999999</v>
      </c>
      <c r="E81" s="129">
        <v>0.35</v>
      </c>
      <c r="F81" s="129">
        <v>0.16</v>
      </c>
      <c r="G81" s="129">
        <v>0.61</v>
      </c>
      <c r="H81" s="129">
        <v>0.49020000000000002</v>
      </c>
      <c r="I81" s="131">
        <f t="shared" si="8"/>
        <v>-0.38380519999999985</v>
      </c>
      <c r="J81" s="131">
        <v>-0.74166784600393731</v>
      </c>
      <c r="K81" s="131">
        <f t="shared" si="9"/>
        <v>-2.1896613872956383</v>
      </c>
      <c r="L81" s="131">
        <f t="shared" si="10"/>
        <v>2.0966852956224815</v>
      </c>
      <c r="M81" s="129"/>
      <c r="N81" s="131">
        <v>-0.13303603231906899</v>
      </c>
      <c r="O81" s="131">
        <f t="shared" si="11"/>
        <v>-0.74166784600393731</v>
      </c>
      <c r="P81" s="131">
        <f t="shared" si="12"/>
        <v>-0.75898883883824464</v>
      </c>
      <c r="Q81" s="130">
        <f t="shared" si="13"/>
        <v>3.000167927661257E-4</v>
      </c>
      <c r="R81" s="127"/>
      <c r="S81" s="130">
        <f t="shared" si="14"/>
        <v>-0.74166784600393731</v>
      </c>
      <c r="T81" s="130">
        <v>0.67980832414411907</v>
      </c>
      <c r="U81" s="130">
        <f t="shared" si="15"/>
        <v>2.0205945022987857</v>
      </c>
      <c r="V81" s="130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</row>
    <row r="82" spans="1:36" ht="15" customHeight="1" x14ac:dyDescent="0.3">
      <c r="A82" s="127" t="s">
        <v>158</v>
      </c>
      <c r="B82" s="129" t="s">
        <v>726</v>
      </c>
      <c r="C82" s="129"/>
      <c r="D82" s="129">
        <v>0.22500000000000001</v>
      </c>
      <c r="E82" s="129">
        <v>0.35</v>
      </c>
      <c r="F82" s="129">
        <v>0.16</v>
      </c>
      <c r="G82" s="129">
        <v>0.61</v>
      </c>
      <c r="H82" s="129">
        <v>0.63109999999999999</v>
      </c>
      <c r="I82" s="131">
        <f t="shared" si="8"/>
        <v>0.14740540000000024</v>
      </c>
      <c r="J82" s="131">
        <v>2.738465906542173</v>
      </c>
      <c r="K82" s="131">
        <f t="shared" si="9"/>
        <v>0.84096805530219276</v>
      </c>
      <c r="L82" s="131">
        <f t="shared" si="10"/>
        <v>3.6004980954603423</v>
      </c>
      <c r="M82" s="129"/>
      <c r="N82" s="131">
        <v>0.398313969373703</v>
      </c>
      <c r="O82" s="131">
        <f t="shared" si="11"/>
        <v>2.738465906542173</v>
      </c>
      <c r="P82" s="131">
        <f t="shared" si="12"/>
        <v>2.2724359095657261</v>
      </c>
      <c r="Q82" s="130">
        <f t="shared" si="13"/>
        <v>0.21718395808186719</v>
      </c>
      <c r="R82" s="127"/>
      <c r="S82" s="130">
        <f t="shared" si="14"/>
        <v>2.738465906542173</v>
      </c>
      <c r="T82" s="130">
        <v>3.9813104130582673</v>
      </c>
      <c r="U82" s="130">
        <f t="shared" si="15"/>
        <v>1.5446624673772338</v>
      </c>
      <c r="V82" s="130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</row>
    <row r="83" spans="1:36" ht="15" customHeight="1" x14ac:dyDescent="0.3">
      <c r="A83" s="127" t="s">
        <v>160</v>
      </c>
      <c r="B83" s="129" t="s">
        <v>726</v>
      </c>
      <c r="C83" s="129"/>
      <c r="D83" s="129">
        <v>0.224</v>
      </c>
      <c r="E83" s="129">
        <v>0.35</v>
      </c>
      <c r="F83" s="129">
        <v>0.16</v>
      </c>
      <c r="G83" s="129">
        <v>0.61</v>
      </c>
      <c r="H83" s="129">
        <v>0.77200000000000002</v>
      </c>
      <c r="I83" s="131">
        <f t="shared" si="8"/>
        <v>0.68423600000000029</v>
      </c>
      <c r="J83" s="131">
        <v>5.5339834092319506</v>
      </c>
      <c r="K83" s="131">
        <f t="shared" si="9"/>
        <v>3.9036603698897769</v>
      </c>
      <c r="L83" s="131">
        <f t="shared" si="10"/>
        <v>2.657953212609903</v>
      </c>
      <c r="M83" s="129"/>
      <c r="N83" s="131">
        <v>0.92966395616531405</v>
      </c>
      <c r="O83" s="131">
        <f t="shared" si="11"/>
        <v>5.5339834092319506</v>
      </c>
      <c r="P83" s="131">
        <f t="shared" si="12"/>
        <v>5.303860572956526</v>
      </c>
      <c r="Q83" s="130">
        <f t="shared" si="13"/>
        <v>5.2956519775445889E-2</v>
      </c>
      <c r="R83" s="127"/>
      <c r="S83" s="130">
        <f t="shared" si="14"/>
        <v>5.5339834092319506</v>
      </c>
      <c r="T83" s="130">
        <v>7.2828125019723728</v>
      </c>
      <c r="U83" s="130">
        <f t="shared" si="15"/>
        <v>3.0584031956152882</v>
      </c>
      <c r="V83" s="130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</row>
    <row r="84" spans="1:36" ht="15" customHeight="1" x14ac:dyDescent="0.3">
      <c r="A84" s="127" t="s">
        <v>162</v>
      </c>
      <c r="B84" s="129" t="s">
        <v>726</v>
      </c>
      <c r="C84" s="129"/>
      <c r="D84" s="129">
        <v>0.21099999999999999</v>
      </c>
      <c r="E84" s="129">
        <v>0.35</v>
      </c>
      <c r="F84" s="129">
        <v>0.16</v>
      </c>
      <c r="G84" s="129">
        <v>0.61</v>
      </c>
      <c r="H84" s="129">
        <v>0.91290000000000004</v>
      </c>
      <c r="I84" s="131">
        <f t="shared" si="8"/>
        <v>1.2143226000000005</v>
      </c>
      <c r="J84" s="131">
        <v>8.5006547304911884</v>
      </c>
      <c r="K84" s="131">
        <f t="shared" si="9"/>
        <v>6.9278772380896587</v>
      </c>
      <c r="L84" s="131">
        <f t="shared" si="10"/>
        <v>2.4736290406048438</v>
      </c>
      <c r="M84" s="129"/>
      <c r="N84" s="131">
        <v>1.4610139131546001</v>
      </c>
      <c r="O84" s="131">
        <f t="shared" si="11"/>
        <v>8.5006547304911884</v>
      </c>
      <c r="P84" s="131">
        <f t="shared" si="12"/>
        <v>8.335285066320969</v>
      </c>
      <c r="Q84" s="130">
        <f t="shared" si="13"/>
        <v>2.7347125827771136E-2</v>
      </c>
      <c r="R84" s="127"/>
      <c r="S84" s="130">
        <f t="shared" si="14"/>
        <v>8.5006547304911884</v>
      </c>
      <c r="T84" s="130">
        <v>10.584314590886521</v>
      </c>
      <c r="U84" s="130">
        <f t="shared" si="15"/>
        <v>4.3416384138226976</v>
      </c>
      <c r="V84" s="130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</row>
    <row r="85" spans="1:36" ht="15" customHeight="1" x14ac:dyDescent="0.3">
      <c r="A85" s="127" t="s">
        <v>164</v>
      </c>
      <c r="B85" s="129" t="s">
        <v>726</v>
      </c>
      <c r="C85" s="129"/>
      <c r="D85" s="129">
        <v>0.19700000000000001</v>
      </c>
      <c r="E85" s="129">
        <v>0.35</v>
      </c>
      <c r="F85" s="129">
        <v>0.16</v>
      </c>
      <c r="G85" s="129">
        <v>0.61</v>
      </c>
      <c r="H85" s="129">
        <v>1.0538000000000001</v>
      </c>
      <c r="I85" s="131">
        <f t="shared" si="8"/>
        <v>1.7438472000000003</v>
      </c>
      <c r="J85" s="131">
        <v>11.75258264614007</v>
      </c>
      <c r="K85" s="131">
        <f t="shared" si="9"/>
        <v>9.9488878190905634</v>
      </c>
      <c r="L85" s="131">
        <f t="shared" si="10"/>
        <v>3.2533150291251487</v>
      </c>
      <c r="M85" s="129"/>
      <c r="N85" s="131">
        <v>1.99236392974854</v>
      </c>
      <c r="O85" s="131">
        <f t="shared" si="11"/>
        <v>11.75258264614007</v>
      </c>
      <c r="P85" s="131">
        <f t="shared" si="12"/>
        <v>11.366709899738149</v>
      </c>
      <c r="Q85" s="130">
        <f t="shared" si="13"/>
        <v>0.14889777641576102</v>
      </c>
      <c r="R85" s="127"/>
      <c r="S85" s="130">
        <f t="shared" si="14"/>
        <v>11.75258264614007</v>
      </c>
      <c r="T85" s="130">
        <v>13.885816679800627</v>
      </c>
      <c r="U85" s="130">
        <f t="shared" si="15"/>
        <v>4.55068744236769</v>
      </c>
      <c r="V85" s="130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</row>
    <row r="86" spans="1:36" ht="15" customHeight="1" x14ac:dyDescent="0.3">
      <c r="A86" s="127" t="s">
        <v>166</v>
      </c>
      <c r="B86" s="129" t="s">
        <v>726</v>
      </c>
      <c r="C86" s="129"/>
      <c r="D86" s="129">
        <v>0.19700000000000001</v>
      </c>
      <c r="E86" s="129">
        <v>0.35</v>
      </c>
      <c r="F86" s="129">
        <v>0.16</v>
      </c>
      <c r="G86" s="129">
        <v>0.61</v>
      </c>
      <c r="H86" s="129">
        <v>1.1947000000000001</v>
      </c>
      <c r="I86" s="131">
        <f t="shared" si="8"/>
        <v>2.2812398000000007</v>
      </c>
      <c r="J86" s="131">
        <v>14.662202645098295</v>
      </c>
      <c r="K86" s="131">
        <f t="shared" si="9"/>
        <v>13.014786420877126</v>
      </c>
      <c r="L86" s="131">
        <f t="shared" si="10"/>
        <v>2.7139802158271342</v>
      </c>
      <c r="M86" s="129"/>
      <c r="N86" s="131">
        <v>2.52371382713318</v>
      </c>
      <c r="O86" s="131">
        <f t="shared" si="11"/>
        <v>14.662202645098295</v>
      </c>
      <c r="P86" s="131">
        <f t="shared" si="12"/>
        <v>14.398134053049898</v>
      </c>
      <c r="Q86" s="130">
        <f t="shared" si="13"/>
        <v>6.9732221306423162E-2</v>
      </c>
      <c r="R86" s="127"/>
      <c r="S86" s="130">
        <f t="shared" si="14"/>
        <v>14.662202645098295</v>
      </c>
      <c r="T86" s="130">
        <v>17.187318768714775</v>
      </c>
      <c r="U86" s="130">
        <f t="shared" si="15"/>
        <v>6.3762114377479158</v>
      </c>
      <c r="V86" s="130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</row>
    <row r="87" spans="1:36" ht="15" customHeight="1" x14ac:dyDescent="0.3">
      <c r="A87" s="127" t="s">
        <v>168</v>
      </c>
      <c r="B87" s="129" t="s">
        <v>726</v>
      </c>
      <c r="C87" s="129"/>
      <c r="D87" s="129">
        <v>0.187</v>
      </c>
      <c r="E87" s="129">
        <v>0.35</v>
      </c>
      <c r="F87" s="129">
        <v>0.16</v>
      </c>
      <c r="G87" s="129">
        <v>0.61</v>
      </c>
      <c r="H87" s="129">
        <v>1.3355999999999999</v>
      </c>
      <c r="I87" s="131">
        <f t="shared" si="8"/>
        <v>2.8130124000000003</v>
      </c>
      <c r="J87" s="131">
        <v>17.628873966357535</v>
      </c>
      <c r="K87" s="131">
        <f t="shared" si="9"/>
        <v>16.048622150673928</v>
      </c>
      <c r="L87" s="131">
        <f t="shared" si="10"/>
        <v>2.4971958009713351</v>
      </c>
      <c r="M87" s="129"/>
      <c r="N87" s="131">
        <v>3.05506372451782</v>
      </c>
      <c r="O87" s="131">
        <f t="shared" si="11"/>
        <v>17.628873966357535</v>
      </c>
      <c r="P87" s="131">
        <f t="shared" si="12"/>
        <v>17.429558206361648</v>
      </c>
      <c r="Q87" s="130">
        <f t="shared" si="13"/>
        <v>3.9726772182738034E-2</v>
      </c>
      <c r="R87" s="127"/>
      <c r="S87" s="130">
        <f t="shared" si="14"/>
        <v>17.628873966357535</v>
      </c>
      <c r="T87" s="130">
        <v>20.488820857628909</v>
      </c>
      <c r="U87" s="130">
        <f t="shared" si="15"/>
        <v>8.1792962208927964</v>
      </c>
      <c r="V87" s="130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</row>
    <row r="88" spans="1:36" ht="15" customHeight="1" x14ac:dyDescent="0.3">
      <c r="A88" s="127" t="s">
        <v>170</v>
      </c>
      <c r="B88" s="129" t="s">
        <v>726</v>
      </c>
      <c r="C88" s="129"/>
      <c r="D88" s="129">
        <v>0.32600000000000001</v>
      </c>
      <c r="E88" s="129">
        <v>0.56000000000000005</v>
      </c>
      <c r="F88" s="129">
        <v>0.19</v>
      </c>
      <c r="G88" s="129">
        <v>0.57999999999999996</v>
      </c>
      <c r="H88" s="129">
        <v>0.94520000000000004</v>
      </c>
      <c r="I88" s="131">
        <f t="shared" si="8"/>
        <v>1.2856248000000003</v>
      </c>
      <c r="J88" s="131">
        <v>8.5006547006440201</v>
      </c>
      <c r="K88" s="131">
        <f t="shared" si="9"/>
        <v>7.3346660834967317</v>
      </c>
      <c r="L88" s="131">
        <f t="shared" si="10"/>
        <v>1.3595294553170458</v>
      </c>
      <c r="M88" s="129"/>
      <c r="N88" s="131">
        <v>1.3951998949050901</v>
      </c>
      <c r="O88" s="131">
        <f t="shared" si="11"/>
        <v>8.5006547006440201</v>
      </c>
      <c r="P88" s="131">
        <f t="shared" si="12"/>
        <v>7.9598070516830157</v>
      </c>
      <c r="Q88" s="130">
        <f t="shared" si="13"/>
        <v>0.29251617938664576</v>
      </c>
      <c r="R88" s="127"/>
      <c r="S88" s="130">
        <f t="shared" si="14"/>
        <v>8.5006547006440201</v>
      </c>
      <c r="T88" s="130">
        <v>10.584314590886521</v>
      </c>
      <c r="U88" s="130">
        <f t="shared" si="15"/>
        <v>4.341638538205391</v>
      </c>
      <c r="V88" s="130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</row>
    <row r="89" spans="1:36" ht="15" customHeight="1" x14ac:dyDescent="0.3">
      <c r="A89" s="127" t="s">
        <v>172</v>
      </c>
      <c r="B89" s="129" t="s">
        <v>697</v>
      </c>
      <c r="C89" s="129"/>
      <c r="D89" s="129">
        <v>0.61299999999999999</v>
      </c>
      <c r="E89" s="129">
        <v>0.51</v>
      </c>
      <c r="F89" s="129">
        <v>0</v>
      </c>
      <c r="G89" s="129">
        <v>0.15</v>
      </c>
      <c r="H89" s="129">
        <v>0.99819999999999998</v>
      </c>
      <c r="I89" s="131">
        <f t="shared" ref="I89:I120" si="16">C$21+D$21*D89+E$21*E89+F$21*F89+G$21*G89+H$21*H89</f>
        <v>3.1831008000000001</v>
      </c>
      <c r="J89" s="131">
        <v>17.971183240870882</v>
      </c>
      <c r="K89" s="131">
        <f t="shared" ref="K89:K120" si="17">$B$20*$B$21/1000*LN(10^I89)</f>
        <v>18.160027309765109</v>
      </c>
      <c r="L89" s="131">
        <f t="shared" ref="L89:L120" si="18">IFERROR((J89-K89)^2,0)</f>
        <v>3.5662082356527472E-2</v>
      </c>
      <c r="M89" s="129"/>
      <c r="N89" s="131">
        <v>3.2097110748290998</v>
      </c>
      <c r="O89" s="131">
        <f t="shared" ref="O89:O120" si="19">J89</f>
        <v>17.971183240870882</v>
      </c>
      <c r="P89" s="131">
        <f t="shared" ref="P89:P120" si="20">$B$20*$B$21/1000*LN(10^N89)</f>
        <v>18.311842582978201</v>
      </c>
      <c r="Q89" s="130">
        <f t="shared" ref="Q89:Q120" si="21">IFERROR((O89-P89)^2,0)</f>
        <v>0.11604878736499138</v>
      </c>
      <c r="R89" s="127"/>
      <c r="S89" s="130">
        <f t="shared" ref="S89:S120" si="22">J89</f>
        <v>17.971183240870882</v>
      </c>
      <c r="T89" s="130">
        <v>18.404869432650059</v>
      </c>
      <c r="U89" s="130">
        <f t="shared" ref="U89:U120" si="23">IFERROR((T89-S89)^2,0)</f>
        <v>0.18808371293992529</v>
      </c>
      <c r="V89" s="130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</row>
    <row r="90" spans="1:36" ht="15" customHeight="1" x14ac:dyDescent="0.3">
      <c r="A90" s="127" t="s">
        <v>174</v>
      </c>
      <c r="B90" s="129" t="s">
        <v>725</v>
      </c>
      <c r="C90" s="129"/>
      <c r="D90" s="129">
        <v>0.60099999999999998</v>
      </c>
      <c r="E90" s="129">
        <v>0.52</v>
      </c>
      <c r="F90" s="129">
        <v>0</v>
      </c>
      <c r="G90" s="129">
        <v>0.14000000000000001</v>
      </c>
      <c r="H90" s="129">
        <v>0.85729999999999995</v>
      </c>
      <c r="I90" s="131">
        <f t="shared" si="16"/>
        <v>2.6630241999999997</v>
      </c>
      <c r="J90" s="131">
        <v>15.575025005698452</v>
      </c>
      <c r="K90" s="131">
        <f t="shared" si="17"/>
        <v>15.192918866586123</v>
      </c>
      <c r="L90" s="131">
        <f t="shared" si="18"/>
        <v>0.14600510154733057</v>
      </c>
      <c r="M90" s="129"/>
      <c r="N90" s="131">
        <v>2.6783609390258798</v>
      </c>
      <c r="O90" s="131">
        <f t="shared" si="19"/>
        <v>15.575025005698452</v>
      </c>
      <c r="P90" s="131">
        <f t="shared" si="20"/>
        <v>15.280417069455702</v>
      </c>
      <c r="Q90" s="130">
        <f t="shared" si="21"/>
        <v>8.6793836097212279E-2</v>
      </c>
      <c r="R90" s="127"/>
      <c r="S90" s="130">
        <f t="shared" si="22"/>
        <v>15.575025005698452</v>
      </c>
      <c r="T90" s="130">
        <v>15.10336734373594</v>
      </c>
      <c r="U90" s="130">
        <f t="shared" si="23"/>
        <v>0.22246095008794314</v>
      </c>
      <c r="V90" s="130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</row>
    <row r="91" spans="1:36" ht="15" customHeight="1" x14ac:dyDescent="0.3">
      <c r="A91" s="127" t="s">
        <v>176</v>
      </c>
      <c r="B91" s="129" t="s">
        <v>725</v>
      </c>
      <c r="C91" s="129"/>
      <c r="D91" s="129">
        <v>0.66300000000000003</v>
      </c>
      <c r="E91" s="129">
        <v>0.56000000000000005</v>
      </c>
      <c r="F91" s="129">
        <v>0</v>
      </c>
      <c r="G91" s="129">
        <v>0.16</v>
      </c>
      <c r="H91" s="129">
        <v>0.99819999999999998</v>
      </c>
      <c r="I91" s="131">
        <f t="shared" si="16"/>
        <v>3.1239007999999999</v>
      </c>
      <c r="J91" s="131">
        <v>17.80002792755543</v>
      </c>
      <c r="K91" s="131">
        <f t="shared" si="17"/>
        <v>17.822283177773407</v>
      </c>
      <c r="L91" s="131">
        <f t="shared" si="18"/>
        <v>4.9529616226478147E-4</v>
      </c>
      <c r="M91" s="129"/>
      <c r="N91" s="131">
        <v>3.13843822479248</v>
      </c>
      <c r="O91" s="131">
        <f t="shared" si="19"/>
        <v>17.80002792755543</v>
      </c>
      <c r="P91" s="131">
        <f t="shared" si="20"/>
        <v>17.905221183143862</v>
      </c>
      <c r="Q91" s="130">
        <f t="shared" si="21"/>
        <v>1.1065621021293194E-2</v>
      </c>
      <c r="R91" s="127"/>
      <c r="S91" s="130">
        <f t="shared" si="22"/>
        <v>17.80002792755543</v>
      </c>
      <c r="T91" s="130">
        <v>18.495406716365395</v>
      </c>
      <c r="U91" s="130">
        <f t="shared" si="23"/>
        <v>0.48355165992681354</v>
      </c>
      <c r="V91" s="130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</row>
    <row r="92" spans="1:36" ht="15" customHeight="1" x14ac:dyDescent="0.3">
      <c r="A92" s="127" t="s">
        <v>178</v>
      </c>
      <c r="B92" s="129" t="s">
        <v>725</v>
      </c>
      <c r="C92" s="129"/>
      <c r="D92" s="129">
        <v>0.623</v>
      </c>
      <c r="E92" s="129">
        <v>0.52</v>
      </c>
      <c r="F92" s="129">
        <v>0</v>
      </c>
      <c r="G92" s="129">
        <v>0.16</v>
      </c>
      <c r="H92" s="129">
        <v>0.99819999999999998</v>
      </c>
      <c r="I92" s="131">
        <f t="shared" si="16"/>
        <v>3.1435808000000001</v>
      </c>
      <c r="J92" s="131">
        <v>18.256439704042361</v>
      </c>
      <c r="K92" s="131">
        <f t="shared" si="17"/>
        <v>17.934560281111189</v>
      </c>
      <c r="L92" s="131">
        <f t="shared" si="18"/>
        <v>0.10360636290650423</v>
      </c>
      <c r="M92" s="129"/>
      <c r="N92" s="131">
        <v>3.13843822479248</v>
      </c>
      <c r="O92" s="131">
        <f t="shared" si="19"/>
        <v>18.256439704042361</v>
      </c>
      <c r="P92" s="131">
        <f t="shared" si="20"/>
        <v>17.905221183143862</v>
      </c>
      <c r="Q92" s="130">
        <f t="shared" si="21"/>
        <v>0.12335444942212924</v>
      </c>
      <c r="R92" s="127"/>
      <c r="S92" s="130">
        <f t="shared" si="22"/>
        <v>18.256439704042361</v>
      </c>
      <c r="T92" s="130">
        <v>18.495406716365395</v>
      </c>
      <c r="U92" s="130">
        <f t="shared" si="23"/>
        <v>5.7105232978597015E-2</v>
      </c>
      <c r="V92" s="130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</row>
    <row r="93" spans="1:36" ht="15" customHeight="1" x14ac:dyDescent="0.3">
      <c r="A93" s="127" t="s">
        <v>180</v>
      </c>
      <c r="B93" s="129" t="s">
        <v>725</v>
      </c>
      <c r="C93" s="129"/>
      <c r="D93" s="129">
        <v>0.61299999999999999</v>
      </c>
      <c r="E93" s="129">
        <v>0.52</v>
      </c>
      <c r="F93" s="129">
        <v>0</v>
      </c>
      <c r="G93" s="129">
        <v>0.16</v>
      </c>
      <c r="H93" s="129">
        <v>0.99819999999999998</v>
      </c>
      <c r="I93" s="131">
        <f t="shared" si="16"/>
        <v>3.1379608000000001</v>
      </c>
      <c r="J93" s="131">
        <v>17.971182972729423</v>
      </c>
      <c r="K93" s="131">
        <f t="shared" si="17"/>
        <v>17.902497409121437</v>
      </c>
      <c r="L93" s="131">
        <f t="shared" si="18"/>
        <v>4.7177066481466218E-3</v>
      </c>
      <c r="M93" s="129"/>
      <c r="N93" s="131">
        <v>3.13843822479248</v>
      </c>
      <c r="O93" s="131">
        <f t="shared" si="19"/>
        <v>17.971182972729423</v>
      </c>
      <c r="P93" s="131">
        <f t="shared" si="20"/>
        <v>17.905221183143862</v>
      </c>
      <c r="Q93" s="130">
        <f t="shared" si="21"/>
        <v>4.3509576853298362E-3</v>
      </c>
      <c r="R93" s="127"/>
      <c r="S93" s="130">
        <f t="shared" si="22"/>
        <v>17.971182972729423</v>
      </c>
      <c r="T93" s="130">
        <v>18.495406716365395</v>
      </c>
      <c r="U93" s="130">
        <f t="shared" si="23"/>
        <v>0.27481053339171285</v>
      </c>
      <c r="V93" s="130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</row>
    <row r="94" spans="1:36" ht="15" customHeight="1" x14ac:dyDescent="0.3">
      <c r="A94" s="127" t="s">
        <v>182</v>
      </c>
      <c r="B94" s="129" t="s">
        <v>725</v>
      </c>
      <c r="C94" s="129"/>
      <c r="D94" s="129">
        <v>0.64900000000000002</v>
      </c>
      <c r="E94" s="129">
        <v>0.52</v>
      </c>
      <c r="F94" s="129">
        <v>0</v>
      </c>
      <c r="G94" s="129">
        <v>0.19</v>
      </c>
      <c r="H94" s="129">
        <v>1.1391</v>
      </c>
      <c r="I94" s="131">
        <f t="shared" si="16"/>
        <v>3.5917854000000005</v>
      </c>
      <c r="J94" s="131">
        <v>19.51157022094894</v>
      </c>
      <c r="K94" s="131">
        <f t="shared" si="17"/>
        <v>20.491629091612683</v>
      </c>
      <c r="L94" s="131">
        <f t="shared" si="18"/>
        <v>0.96051538996669217</v>
      </c>
      <c r="M94" s="129"/>
      <c r="N94" s="131">
        <v>3.5985147953033398</v>
      </c>
      <c r="O94" s="131">
        <f t="shared" si="19"/>
        <v>19.51157022094894</v>
      </c>
      <c r="P94" s="131">
        <f t="shared" si="20"/>
        <v>20.530021216199767</v>
      </c>
      <c r="Q94" s="130">
        <f t="shared" si="21"/>
        <v>1.0372424297274003</v>
      </c>
      <c r="R94" s="127"/>
      <c r="S94" s="130">
        <f t="shared" si="22"/>
        <v>19.51157022094894</v>
      </c>
      <c r="T94" s="130">
        <v>21.360859233980989</v>
      </c>
      <c r="U94" s="130">
        <f t="shared" si="23"/>
        <v>3.4198698537210497</v>
      </c>
      <c r="V94" s="130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</row>
    <row r="95" spans="1:36" ht="15" customHeight="1" x14ac:dyDescent="0.3">
      <c r="A95" s="127" t="s">
        <v>184</v>
      </c>
      <c r="B95" s="129" t="s">
        <v>725</v>
      </c>
      <c r="C95" s="129"/>
      <c r="D95" s="129">
        <v>0.73899999999999999</v>
      </c>
      <c r="E95" s="129">
        <v>0.6</v>
      </c>
      <c r="F95" s="129">
        <v>0</v>
      </c>
      <c r="G95" s="129">
        <v>0.19</v>
      </c>
      <c r="H95" s="129">
        <v>1.28</v>
      </c>
      <c r="I95" s="131">
        <f t="shared" si="16"/>
        <v>4.0954379999999997</v>
      </c>
      <c r="J95" s="131">
        <v>23.391062651287015</v>
      </c>
      <c r="K95" s="131">
        <f t="shared" si="17"/>
        <v>23.365036358713425</v>
      </c>
      <c r="L95" s="131">
        <f t="shared" si="18"/>
        <v>6.7736790512611252E-4</v>
      </c>
      <c r="M95" s="129"/>
      <c r="N95" s="131">
        <v>4.0585913658142099</v>
      </c>
      <c r="O95" s="131">
        <f t="shared" si="19"/>
        <v>23.391062651287015</v>
      </c>
      <c r="P95" s="131">
        <f t="shared" si="20"/>
        <v>23.154821249255736</v>
      </c>
      <c r="Q95" s="130">
        <f t="shared" si="21"/>
        <v>5.5810000033704434E-2</v>
      </c>
      <c r="R95" s="127"/>
      <c r="S95" s="130">
        <f t="shared" si="22"/>
        <v>23.391062651287015</v>
      </c>
      <c r="T95" s="130">
        <v>23.814660227483301</v>
      </c>
      <c r="U95" s="130">
        <f t="shared" si="23"/>
        <v>0.17943490655936853</v>
      </c>
      <c r="V95" s="130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</row>
    <row r="96" spans="1:36" ht="15" customHeight="1" x14ac:dyDescent="0.3">
      <c r="A96" s="127" t="s">
        <v>186</v>
      </c>
      <c r="B96" s="129" t="s">
        <v>724</v>
      </c>
      <c r="C96" s="129"/>
      <c r="D96" s="129">
        <v>0.17899999999999999</v>
      </c>
      <c r="E96" s="129">
        <v>0.7</v>
      </c>
      <c r="F96" s="129">
        <v>0.04</v>
      </c>
      <c r="G96" s="129">
        <v>0.49</v>
      </c>
      <c r="H96" s="129">
        <v>0.54700000000000004</v>
      </c>
      <c r="I96" s="131">
        <f t="shared" si="16"/>
        <v>-0.15698399999999957</v>
      </c>
      <c r="J96" s="131">
        <v>-1.3692329504185177</v>
      </c>
      <c r="K96" s="131">
        <f t="shared" si="17"/>
        <v>-0.8956152840639412</v>
      </c>
      <c r="L96" s="131">
        <f t="shared" si="18"/>
        <v>0.22431369388315492</v>
      </c>
      <c r="M96" s="129"/>
      <c r="N96" s="131">
        <v>-0.15731503069400801</v>
      </c>
      <c r="O96" s="131">
        <f t="shared" si="19"/>
        <v>-1.3692329504185177</v>
      </c>
      <c r="P96" s="131">
        <f t="shared" si="20"/>
        <v>-0.8975038596451993</v>
      </c>
      <c r="Q96" s="130">
        <f t="shared" si="21"/>
        <v>0.22252833508182165</v>
      </c>
      <c r="R96" s="127"/>
      <c r="S96" s="130">
        <f t="shared" si="22"/>
        <v>-1.3692329504185177</v>
      </c>
      <c r="T96" s="130">
        <v>-0.97959454879452323</v>
      </c>
      <c r="U96" s="130">
        <f t="shared" si="23"/>
        <v>0.15181808402010119</v>
      </c>
      <c r="V96" s="130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</row>
    <row r="97" spans="1:36" ht="15" customHeight="1" x14ac:dyDescent="0.3">
      <c r="A97" s="127" t="s">
        <v>188</v>
      </c>
      <c r="B97" s="129" t="s">
        <v>724</v>
      </c>
      <c r="C97" s="129"/>
      <c r="D97" s="129">
        <v>0.16600000000000001</v>
      </c>
      <c r="E97" s="129">
        <v>0.7</v>
      </c>
      <c r="F97" s="129">
        <v>0</v>
      </c>
      <c r="G97" s="129">
        <v>0.51</v>
      </c>
      <c r="H97" s="129">
        <v>0.68789999999999996</v>
      </c>
      <c r="I97" s="131">
        <f t="shared" si="16"/>
        <v>0.30254260000000022</v>
      </c>
      <c r="J97" s="131">
        <v>1.6544898129496157</v>
      </c>
      <c r="K97" s="131">
        <f t="shared" si="17"/>
        <v>1.7260470916809627</v>
      </c>
      <c r="L97" s="131">
        <f t="shared" si="18"/>
        <v>5.1204441394356835E-3</v>
      </c>
      <c r="M97" s="129"/>
      <c r="N97" s="131">
        <v>0.37403497099876398</v>
      </c>
      <c r="O97" s="131">
        <f t="shared" si="19"/>
        <v>1.6544898129496157</v>
      </c>
      <c r="P97" s="131">
        <f t="shared" si="20"/>
        <v>2.1339208887587713</v>
      </c>
      <c r="Q97" s="130">
        <f t="shared" si="21"/>
        <v>0.22985415645152427</v>
      </c>
      <c r="R97" s="127"/>
      <c r="S97" s="130">
        <f t="shared" si="22"/>
        <v>1.6544898129496157</v>
      </c>
      <c r="T97" s="130">
        <v>2.3219075401195965</v>
      </c>
      <c r="U97" s="130">
        <f t="shared" si="23"/>
        <v>0.44544642254074296</v>
      </c>
      <c r="V97" s="130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</row>
    <row r="98" spans="1:36" ht="15" customHeight="1" x14ac:dyDescent="0.3">
      <c r="A98" s="127" t="s">
        <v>190</v>
      </c>
      <c r="B98" s="129" t="s">
        <v>724</v>
      </c>
      <c r="C98" s="129"/>
      <c r="D98" s="129">
        <v>0.14299999999999999</v>
      </c>
      <c r="E98" s="129">
        <v>0.68</v>
      </c>
      <c r="F98" s="129">
        <v>0</v>
      </c>
      <c r="G98" s="129">
        <v>0.51</v>
      </c>
      <c r="H98" s="129">
        <v>0.82879999999999998</v>
      </c>
      <c r="I98" s="131">
        <f t="shared" si="16"/>
        <v>0.84808919999999999</v>
      </c>
      <c r="J98" s="131">
        <v>4.792315238035183</v>
      </c>
      <c r="K98" s="131">
        <f t="shared" si="17"/>
        <v>4.8384653835394857</v>
      </c>
      <c r="L98" s="131">
        <f t="shared" si="18"/>
        <v>2.1298359300683145E-3</v>
      </c>
      <c r="M98" s="129"/>
      <c r="N98" s="131">
        <v>0.90538495779037498</v>
      </c>
      <c r="O98" s="131">
        <f t="shared" si="19"/>
        <v>4.792315238035183</v>
      </c>
      <c r="P98" s="131">
        <f t="shared" si="20"/>
        <v>5.1653455521495708</v>
      </c>
      <c r="Q98" s="130">
        <f t="shared" si="21"/>
        <v>0.13915161524827885</v>
      </c>
      <c r="R98" s="127"/>
      <c r="S98" s="130">
        <f t="shared" si="22"/>
        <v>4.792315238035183</v>
      </c>
      <c r="T98" s="130">
        <v>5.6234096290337163</v>
      </c>
      <c r="U98" s="130">
        <f t="shared" si="23"/>
        <v>0.69071788674922296</v>
      </c>
      <c r="V98" s="130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</row>
    <row r="99" spans="1:36" ht="15" customHeight="1" x14ac:dyDescent="0.3">
      <c r="A99" s="127" t="s">
        <v>192</v>
      </c>
      <c r="B99" s="129" t="s">
        <v>724</v>
      </c>
      <c r="C99" s="129"/>
      <c r="D99" s="129">
        <v>0.154</v>
      </c>
      <c r="E99" s="129">
        <v>0.66</v>
      </c>
      <c r="F99" s="129">
        <v>0</v>
      </c>
      <c r="G99" s="129">
        <v>0.51</v>
      </c>
      <c r="H99" s="129">
        <v>0.82879999999999998</v>
      </c>
      <c r="I99" s="131">
        <f t="shared" si="16"/>
        <v>0.87535119999999988</v>
      </c>
      <c r="J99" s="131">
        <v>4.6782125991382992</v>
      </c>
      <c r="K99" s="131">
        <f t="shared" si="17"/>
        <v>4.9939988383766103</v>
      </c>
      <c r="L99" s="131">
        <f t="shared" si="18"/>
        <v>9.9720948892275826E-2</v>
      </c>
      <c r="M99" s="129"/>
      <c r="N99" s="131">
        <v>0.90538495779037498</v>
      </c>
      <c r="O99" s="131">
        <f t="shared" si="19"/>
        <v>4.6782125991382992</v>
      </c>
      <c r="P99" s="131">
        <f t="shared" si="20"/>
        <v>5.1653455521495708</v>
      </c>
      <c r="Q99" s="130">
        <f t="shared" si="21"/>
        <v>0.23729851390948173</v>
      </c>
      <c r="R99" s="127"/>
      <c r="S99" s="130">
        <f t="shared" si="22"/>
        <v>4.6782125991382992</v>
      </c>
      <c r="T99" s="130">
        <v>5.6234096290337163</v>
      </c>
      <c r="U99" s="130">
        <f t="shared" si="23"/>
        <v>0.89339742532311794</v>
      </c>
      <c r="V99" s="130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</row>
    <row r="100" spans="1:36" ht="15" customHeight="1" x14ac:dyDescent="0.3">
      <c r="A100" s="127" t="s">
        <v>194</v>
      </c>
      <c r="B100" s="129" t="s">
        <v>724</v>
      </c>
      <c r="C100" s="129"/>
      <c r="D100" s="129">
        <v>0.13600000000000001</v>
      </c>
      <c r="E100" s="129">
        <v>0.68</v>
      </c>
      <c r="F100" s="129">
        <v>0</v>
      </c>
      <c r="G100" s="129">
        <v>0.51</v>
      </c>
      <c r="H100" s="129">
        <v>0.96970000000000001</v>
      </c>
      <c r="I100" s="131">
        <f t="shared" si="16"/>
        <v>1.3815477999999999</v>
      </c>
      <c r="J100" s="131">
        <v>7.8730895347944099</v>
      </c>
      <c r="K100" s="131">
        <f t="shared" si="17"/>
        <v>7.8819199749332176</v>
      </c>
      <c r="L100" s="131">
        <f t="shared" si="18"/>
        <v>7.7976673045066823E-5</v>
      </c>
      <c r="M100" s="129"/>
      <c r="N100" s="131">
        <v>1.43673491477966</v>
      </c>
      <c r="O100" s="131">
        <f t="shared" si="19"/>
        <v>7.8730895347944099</v>
      </c>
      <c r="P100" s="131">
        <f t="shared" si="20"/>
        <v>8.1967700455140076</v>
      </c>
      <c r="Q100" s="130">
        <f t="shared" si="21"/>
        <v>0.10476907301969959</v>
      </c>
      <c r="R100" s="127"/>
      <c r="S100" s="130">
        <f t="shared" si="22"/>
        <v>7.8730895347944099</v>
      </c>
      <c r="T100" s="130">
        <v>8.9249117179478503</v>
      </c>
      <c r="U100" s="130">
        <f t="shared" si="23"/>
        <v>1.1063299049736697</v>
      </c>
      <c r="V100" s="130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</row>
    <row r="101" spans="1:36" ht="15" customHeight="1" x14ac:dyDescent="0.3">
      <c r="A101" s="127" t="s">
        <v>198</v>
      </c>
      <c r="B101" s="129" t="s">
        <v>724</v>
      </c>
      <c r="C101" s="129"/>
      <c r="D101" s="129">
        <v>0.113</v>
      </c>
      <c r="E101" s="129">
        <v>0.64</v>
      </c>
      <c r="F101" s="129">
        <v>0</v>
      </c>
      <c r="G101" s="129">
        <v>0.51</v>
      </c>
      <c r="H101" s="129">
        <v>1.1106</v>
      </c>
      <c r="I101" s="131">
        <f t="shared" si="16"/>
        <v>1.9481744000000001</v>
      </c>
      <c r="J101" s="131">
        <v>11.638480115640792</v>
      </c>
      <c r="K101" s="131">
        <f t="shared" si="17"/>
        <v>11.11460256244014</v>
      </c>
      <c r="L101" s="131">
        <f t="shared" si="18"/>
        <v>0.27444769074750208</v>
      </c>
      <c r="M101" s="129"/>
      <c r="N101" s="131">
        <v>1.9680849313736</v>
      </c>
      <c r="O101" s="131">
        <f t="shared" si="19"/>
        <v>11.638480115640792</v>
      </c>
      <c r="P101" s="131">
        <f t="shared" si="20"/>
        <v>11.228194878931189</v>
      </c>
      <c r="Q101" s="130">
        <f t="shared" si="21"/>
        <v>0.168333975461855</v>
      </c>
      <c r="R101" s="127"/>
      <c r="S101" s="130">
        <f t="shared" si="22"/>
        <v>11.638480115640792</v>
      </c>
      <c r="T101" s="130">
        <v>12.226413806861984</v>
      </c>
      <c r="U101" s="130">
        <f t="shared" si="23"/>
        <v>0.3456660252729758</v>
      </c>
      <c r="V101" s="130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</row>
    <row r="102" spans="1:36" ht="15" customHeight="1" x14ac:dyDescent="0.3">
      <c r="A102" s="127" t="s">
        <v>200</v>
      </c>
      <c r="B102" s="129" t="s">
        <v>724</v>
      </c>
      <c r="C102" s="129"/>
      <c r="D102" s="129">
        <v>0.111</v>
      </c>
      <c r="E102" s="129">
        <v>0.65</v>
      </c>
      <c r="F102" s="129">
        <v>0</v>
      </c>
      <c r="G102" s="129">
        <v>0.51</v>
      </c>
      <c r="H102" s="129">
        <v>0.96970000000000001</v>
      </c>
      <c r="I102" s="131">
        <f t="shared" si="16"/>
        <v>1.3991178</v>
      </c>
      <c r="J102" s="131">
        <v>7.4737296225965375</v>
      </c>
      <c r="K102" s="131">
        <f t="shared" si="17"/>
        <v>7.9821592384314313</v>
      </c>
      <c r="L102" s="131">
        <f t="shared" si="18"/>
        <v>0.25850067425801765</v>
      </c>
      <c r="M102" s="129"/>
      <c r="N102" s="131">
        <v>1.2527780532836901</v>
      </c>
      <c r="O102" s="131">
        <f t="shared" si="19"/>
        <v>7.4737296225965375</v>
      </c>
      <c r="P102" s="131">
        <f t="shared" si="20"/>
        <v>7.147270881495861</v>
      </c>
      <c r="Q102" s="130">
        <f t="shared" si="21"/>
        <v>0.10657530964103853</v>
      </c>
      <c r="R102" s="127"/>
      <c r="S102" s="130">
        <f t="shared" si="22"/>
        <v>7.4737296225965375</v>
      </c>
      <c r="T102" s="130">
        <v>8.9249117179478503</v>
      </c>
      <c r="U102" s="130">
        <f t="shared" si="23"/>
        <v>2.1059294738682266</v>
      </c>
      <c r="V102" s="130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</row>
    <row r="103" spans="1:36" ht="15" customHeight="1" x14ac:dyDescent="0.3">
      <c r="A103" s="127" t="s">
        <v>202</v>
      </c>
      <c r="B103" s="129" t="s">
        <v>703</v>
      </c>
      <c r="C103" s="129"/>
      <c r="D103" s="129">
        <v>0.373</v>
      </c>
      <c r="E103" s="129">
        <v>0.86</v>
      </c>
      <c r="F103" s="129">
        <v>0</v>
      </c>
      <c r="G103" s="129">
        <v>0.52</v>
      </c>
      <c r="H103" s="129">
        <v>0.72019999999999995</v>
      </c>
      <c r="I103" s="131">
        <f t="shared" si="16"/>
        <v>0.33882879999999993</v>
      </c>
      <c r="J103" s="131">
        <v>2.167952170069702</v>
      </c>
      <c r="K103" s="131">
        <f t="shared" si="17"/>
        <v>1.9330648471248348</v>
      </c>
      <c r="L103" s="131">
        <f t="shared" si="18"/>
        <v>5.517205448020631E-2</v>
      </c>
      <c r="M103" s="129"/>
      <c r="N103" s="131">
        <v>0.197873845696449</v>
      </c>
      <c r="O103" s="131">
        <f t="shared" si="19"/>
        <v>2.167952170069702</v>
      </c>
      <c r="P103" s="131">
        <f t="shared" si="20"/>
        <v>1.1288974705845827</v>
      </c>
      <c r="Q103" s="130">
        <f t="shared" si="21"/>
        <v>1.0796346685221117</v>
      </c>
      <c r="R103" s="127"/>
      <c r="S103" s="130">
        <f t="shared" si="22"/>
        <v>2.167952170069702</v>
      </c>
      <c r="T103" s="130">
        <v>2.3219075401195965</v>
      </c>
      <c r="U103" s="130">
        <f t="shared" si="23"/>
        <v>2.3702255967199975E-2</v>
      </c>
      <c r="V103" s="130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</row>
    <row r="104" spans="1:36" ht="15" customHeight="1" x14ac:dyDescent="0.3">
      <c r="A104" s="127" t="s">
        <v>204</v>
      </c>
      <c r="B104" s="129" t="s">
        <v>703</v>
      </c>
      <c r="C104" s="129"/>
      <c r="D104" s="129">
        <v>0.40300000000000002</v>
      </c>
      <c r="E104" s="129">
        <v>0.86</v>
      </c>
      <c r="F104" s="129">
        <v>0</v>
      </c>
      <c r="G104" s="129">
        <v>0.56000000000000005</v>
      </c>
      <c r="H104" s="129">
        <v>0.86109999999999998</v>
      </c>
      <c r="I104" s="131">
        <f t="shared" si="16"/>
        <v>0.75468139999999995</v>
      </c>
      <c r="J104" s="131">
        <v>4.6211612768372881</v>
      </c>
      <c r="K104" s="131">
        <f t="shared" si="17"/>
        <v>4.3055610536027533</v>
      </c>
      <c r="L104" s="131">
        <f t="shared" si="18"/>
        <v>9.9603500905688161E-2</v>
      </c>
      <c r="M104" s="129"/>
      <c r="N104" s="131">
        <v>0.76215481758117698</v>
      </c>
      <c r="O104" s="131">
        <f t="shared" si="19"/>
        <v>4.6211612768372881</v>
      </c>
      <c r="P104" s="131">
        <f t="shared" si="20"/>
        <v>4.348197927487317</v>
      </c>
      <c r="Q104" s="130">
        <f t="shared" si="21"/>
        <v>7.4508990088354321E-2</v>
      </c>
      <c r="R104" s="127"/>
      <c r="S104" s="130">
        <f t="shared" si="22"/>
        <v>4.6211612768372881</v>
      </c>
      <c r="T104" s="130">
        <v>5.6234096290337163</v>
      </c>
      <c r="U104" s="130">
        <f t="shared" si="23"/>
        <v>1.0045017594804557</v>
      </c>
      <c r="V104" s="130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</row>
    <row r="105" spans="1:36" ht="15" customHeight="1" x14ac:dyDescent="0.3">
      <c r="A105" s="127" t="s">
        <v>210</v>
      </c>
      <c r="B105" s="129" t="s">
        <v>723</v>
      </c>
      <c r="C105" s="129"/>
      <c r="D105" s="129">
        <v>0.80500000000000005</v>
      </c>
      <c r="E105" s="129">
        <v>0.89</v>
      </c>
      <c r="F105" s="129">
        <v>0.6</v>
      </c>
      <c r="G105" s="129">
        <v>0.3</v>
      </c>
      <c r="H105" s="129">
        <v>0.77510000000000001</v>
      </c>
      <c r="I105" s="131">
        <f t="shared" si="16"/>
        <v>1.5409814000000002</v>
      </c>
      <c r="J105" s="131">
        <v>8.5577060470870627</v>
      </c>
      <c r="K105" s="131">
        <f t="shared" si="17"/>
        <v>8.791510563485792</v>
      </c>
      <c r="L105" s="131">
        <f t="shared" si="18"/>
        <v>5.4664551888443651E-2</v>
      </c>
      <c r="M105" s="129"/>
      <c r="N105" s="131">
        <v>1.4819600582122801</v>
      </c>
      <c r="O105" s="131">
        <f t="shared" si="19"/>
        <v>8.5577060470870627</v>
      </c>
      <c r="P105" s="131">
        <f t="shared" si="20"/>
        <v>8.4547857011364833</v>
      </c>
      <c r="Q105" s="130">
        <f t="shared" si="21"/>
        <v>1.059259761058695E-2</v>
      </c>
      <c r="R105" s="127"/>
      <c r="S105" s="130">
        <f t="shared" si="22"/>
        <v>8.5577060470870627</v>
      </c>
      <c r="T105" s="130">
        <v>7.9110224400908038</v>
      </c>
      <c r="U105" s="130">
        <f t="shared" si="23"/>
        <v>0.41819968755769188</v>
      </c>
      <c r="V105" s="130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</row>
    <row r="106" spans="1:36" ht="15" customHeight="1" x14ac:dyDescent="0.3">
      <c r="A106" s="127" t="s">
        <v>212</v>
      </c>
      <c r="B106" s="129" t="s">
        <v>722</v>
      </c>
      <c r="C106" s="129"/>
      <c r="D106" s="129">
        <v>0.82199999999999995</v>
      </c>
      <c r="E106" s="129">
        <v>0.88</v>
      </c>
      <c r="F106" s="129">
        <v>0.56999999999999995</v>
      </c>
      <c r="G106" s="129">
        <v>0.34</v>
      </c>
      <c r="H106" s="129">
        <v>0.91600000000000004</v>
      </c>
      <c r="I106" s="131">
        <f t="shared" si="16"/>
        <v>1.9590479999999999</v>
      </c>
      <c r="J106" s="131">
        <v>11.296172090552531</v>
      </c>
      <c r="K106" s="131">
        <f t="shared" si="17"/>
        <v>11.17663794408921</v>
      </c>
      <c r="L106" s="131">
        <f t="shared" si="18"/>
        <v>1.4288412170714743E-2</v>
      </c>
      <c r="M106" s="129"/>
      <c r="N106" s="131">
        <v>1.9420369863510101</v>
      </c>
      <c r="O106" s="131">
        <f t="shared" si="19"/>
        <v>11.296172090552531</v>
      </c>
      <c r="P106" s="131">
        <f t="shared" si="20"/>
        <v>11.079587774508516</v>
      </c>
      <c r="Q106" s="130">
        <f t="shared" si="21"/>
        <v>4.6908765956253803E-2</v>
      </c>
      <c r="R106" s="127"/>
      <c r="S106" s="130">
        <f t="shared" si="22"/>
        <v>11.296172090552531</v>
      </c>
      <c r="T106" s="130">
        <v>11.300906708617887</v>
      </c>
      <c r="U106" s="130">
        <f t="shared" si="23"/>
        <v>2.2416608224797706E-5</v>
      </c>
      <c r="V106" s="130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</row>
    <row r="107" spans="1:36" ht="15" customHeight="1" x14ac:dyDescent="0.3">
      <c r="A107" s="127" t="s">
        <v>214</v>
      </c>
      <c r="B107" s="129" t="s">
        <v>722</v>
      </c>
      <c r="C107" s="129"/>
      <c r="D107" s="129">
        <v>0.82</v>
      </c>
      <c r="E107" s="129">
        <v>0.87</v>
      </c>
      <c r="F107" s="129">
        <v>0.56999999999999995</v>
      </c>
      <c r="G107" s="129">
        <v>0.31</v>
      </c>
      <c r="H107" s="129">
        <v>0.91600000000000004</v>
      </c>
      <c r="I107" s="131">
        <f t="shared" si="16"/>
        <v>2.0722640000000001</v>
      </c>
      <c r="J107" s="131">
        <v>11.239120773956659</v>
      </c>
      <c r="K107" s="131">
        <f t="shared" si="17"/>
        <v>11.822550775973884</v>
      </c>
      <c r="L107" s="131">
        <f t="shared" si="18"/>
        <v>0.34039056725381961</v>
      </c>
      <c r="M107" s="129"/>
      <c r="N107" s="131">
        <v>1.9420369863510101</v>
      </c>
      <c r="O107" s="131">
        <f t="shared" si="19"/>
        <v>11.239120773956659</v>
      </c>
      <c r="P107" s="131">
        <f t="shared" si="20"/>
        <v>11.079587774508516</v>
      </c>
      <c r="Q107" s="130">
        <f t="shared" si="21"/>
        <v>2.5450777912921028E-2</v>
      </c>
      <c r="R107" s="127"/>
      <c r="S107" s="130">
        <f t="shared" si="22"/>
        <v>11.239120773956659</v>
      </c>
      <c r="T107" s="130">
        <v>11.300906708617887</v>
      </c>
      <c r="U107" s="130">
        <f t="shared" si="23"/>
        <v>3.817501721961639E-3</v>
      </c>
      <c r="V107" s="130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</row>
    <row r="108" spans="1:36" ht="15" customHeight="1" x14ac:dyDescent="0.3">
      <c r="A108" s="127" t="s">
        <v>216</v>
      </c>
      <c r="B108" s="129" t="s">
        <v>722</v>
      </c>
      <c r="C108" s="129"/>
      <c r="D108" s="129">
        <v>0.83</v>
      </c>
      <c r="E108" s="129">
        <v>0.9</v>
      </c>
      <c r="F108" s="129">
        <v>0.55000000000000004</v>
      </c>
      <c r="G108" s="129">
        <v>0.38</v>
      </c>
      <c r="H108" s="129">
        <v>1.0569</v>
      </c>
      <c r="I108" s="131">
        <f t="shared" si="16"/>
        <v>2.3407765999999999</v>
      </c>
      <c r="J108" s="131">
        <v>12.722456380387472</v>
      </c>
      <c r="K108" s="131">
        <f t="shared" si="17"/>
        <v>13.354452043133261</v>
      </c>
      <c r="L108" s="131">
        <f t="shared" si="18"/>
        <v>0.39941851772948878</v>
      </c>
      <c r="M108" s="129"/>
      <c r="N108" s="131">
        <v>2.4021141529083301</v>
      </c>
      <c r="O108" s="131">
        <f t="shared" si="19"/>
        <v>12.722456380387472</v>
      </c>
      <c r="P108" s="131">
        <f t="shared" si="20"/>
        <v>13.704391208091355</v>
      </c>
      <c r="Q108" s="130">
        <f t="shared" si="21"/>
        <v>0.96419600585785459</v>
      </c>
      <c r="R108" s="127"/>
      <c r="S108" s="130">
        <f t="shared" si="22"/>
        <v>12.722456380387472</v>
      </c>
      <c r="T108" s="130">
        <v>14.703018623242741</v>
      </c>
      <c r="U108" s="130">
        <f t="shared" si="23"/>
        <v>3.9226267978238942</v>
      </c>
      <c r="V108" s="130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</row>
    <row r="109" spans="1:36" ht="15" customHeight="1" x14ac:dyDescent="0.3">
      <c r="A109" s="127" t="s">
        <v>218</v>
      </c>
      <c r="B109" s="129" t="s">
        <v>722</v>
      </c>
      <c r="C109" s="129"/>
      <c r="D109" s="129">
        <v>0.83</v>
      </c>
      <c r="E109" s="129">
        <v>0.86</v>
      </c>
      <c r="F109" s="129">
        <v>0.55000000000000004</v>
      </c>
      <c r="G109" s="129">
        <v>0.37</v>
      </c>
      <c r="H109" s="129">
        <v>1.0569</v>
      </c>
      <c r="I109" s="131">
        <f t="shared" si="16"/>
        <v>2.4175366</v>
      </c>
      <c r="J109" s="131">
        <v>13.407072265115012</v>
      </c>
      <c r="K109" s="131">
        <f t="shared" si="17"/>
        <v>13.792378387249531</v>
      </c>
      <c r="L109" s="131">
        <f t="shared" si="18"/>
        <v>0.14846080775434112</v>
      </c>
      <c r="M109" s="129"/>
      <c r="N109" s="131">
        <v>2.4021141529083301</v>
      </c>
      <c r="O109" s="131">
        <f t="shared" si="19"/>
        <v>13.407072265115012</v>
      </c>
      <c r="P109" s="131">
        <f t="shared" si="20"/>
        <v>13.704391208091355</v>
      </c>
      <c r="Q109" s="130">
        <f t="shared" si="21"/>
        <v>8.8398553852569894E-2</v>
      </c>
      <c r="R109" s="127"/>
      <c r="S109" s="130">
        <f t="shared" si="22"/>
        <v>13.407072265115012</v>
      </c>
      <c r="T109" s="130">
        <v>14.703018623242741</v>
      </c>
      <c r="U109" s="130">
        <f t="shared" si="23"/>
        <v>1.6794769631445241</v>
      </c>
      <c r="V109" s="130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</row>
    <row r="110" spans="1:36" ht="15" customHeight="1" x14ac:dyDescent="0.3">
      <c r="A110" s="127" t="s">
        <v>220</v>
      </c>
      <c r="B110" s="129" t="s">
        <v>721</v>
      </c>
      <c r="C110" s="129"/>
      <c r="D110" s="129">
        <v>0.90900000000000003</v>
      </c>
      <c r="E110" s="129">
        <v>1.06</v>
      </c>
      <c r="F110" s="129">
        <v>0.69</v>
      </c>
      <c r="G110" s="129">
        <v>0.15</v>
      </c>
      <c r="H110" s="129">
        <v>0.89749999999999996</v>
      </c>
      <c r="I110" s="131">
        <f t="shared" si="16"/>
        <v>2.4091429999999998</v>
      </c>
      <c r="J110" s="131">
        <v>14.262843411811769</v>
      </c>
      <c r="K110" s="131">
        <f t="shared" si="17"/>
        <v>13.744491746264977</v>
      </c>
      <c r="L110" s="131">
        <f t="shared" si="18"/>
        <v>0.26868844917513324</v>
      </c>
      <c r="M110" s="129"/>
      <c r="N110" s="131">
        <v>2.3990070819854701</v>
      </c>
      <c r="O110" s="131">
        <f t="shared" si="19"/>
        <v>14.262843411811769</v>
      </c>
      <c r="P110" s="131">
        <f t="shared" si="20"/>
        <v>13.686664941674497</v>
      </c>
      <c r="Q110" s="130">
        <f t="shared" si="21"/>
        <v>0.33198162944972709</v>
      </c>
      <c r="R110" s="127"/>
      <c r="S110" s="130">
        <f t="shared" si="22"/>
        <v>14.262843411811769</v>
      </c>
      <c r="T110" s="130">
        <v>12.933332476067662</v>
      </c>
      <c r="U110" s="130">
        <f t="shared" si="23"/>
        <v>1.7675993282631712</v>
      </c>
      <c r="V110" s="130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</row>
    <row r="111" spans="1:36" ht="15" customHeight="1" x14ac:dyDescent="0.3">
      <c r="A111" s="127" t="s">
        <v>222</v>
      </c>
      <c r="B111" s="129" t="s">
        <v>721</v>
      </c>
      <c r="C111" s="129"/>
      <c r="D111" s="129">
        <v>0.91500000000000004</v>
      </c>
      <c r="E111" s="129">
        <v>1.08</v>
      </c>
      <c r="F111" s="129">
        <v>0.67</v>
      </c>
      <c r="G111" s="129">
        <v>0.2</v>
      </c>
      <c r="H111" s="129">
        <v>0.89749999999999996</v>
      </c>
      <c r="I111" s="131">
        <f t="shared" si="16"/>
        <v>2.2177549999999995</v>
      </c>
      <c r="J111" s="131">
        <v>13.692330217327349</v>
      </c>
      <c r="K111" s="131">
        <f t="shared" si="17"/>
        <v>12.652596916305042</v>
      </c>
      <c r="L111" s="131">
        <f t="shared" si="18"/>
        <v>1.0810453372547444</v>
      </c>
      <c r="M111" s="129"/>
      <c r="N111" s="131">
        <v>2.4257779121398899</v>
      </c>
      <c r="O111" s="131">
        <f t="shared" si="19"/>
        <v>13.692330217327349</v>
      </c>
      <c r="P111" s="131">
        <f t="shared" si="20"/>
        <v>13.839396205073175</v>
      </c>
      <c r="Q111" s="130">
        <f t="shared" si="21"/>
        <v>2.162840475165545E-2</v>
      </c>
      <c r="R111" s="127"/>
      <c r="S111" s="130">
        <f t="shared" si="22"/>
        <v>13.692330217327349</v>
      </c>
      <c r="T111" s="130">
        <v>12.933332476067662</v>
      </c>
      <c r="U111" s="130">
        <f t="shared" si="23"/>
        <v>0.5760775712373073</v>
      </c>
      <c r="V111" s="130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</row>
    <row r="112" spans="1:36" ht="15" customHeight="1" x14ac:dyDescent="0.3">
      <c r="A112" s="127" t="s">
        <v>224</v>
      </c>
      <c r="B112" s="129" t="s">
        <v>721</v>
      </c>
      <c r="C112" s="129"/>
      <c r="D112" s="129">
        <v>1.02</v>
      </c>
      <c r="E112" s="129">
        <v>1.24</v>
      </c>
      <c r="F112" s="129">
        <v>0.93</v>
      </c>
      <c r="G112" s="129">
        <v>0</v>
      </c>
      <c r="H112" s="129">
        <v>1.0199</v>
      </c>
      <c r="I112" s="131">
        <f t="shared" si="16"/>
        <v>3.2757985999999999</v>
      </c>
      <c r="J112" s="131">
        <v>18.998106989265811</v>
      </c>
      <c r="K112" s="131">
        <f t="shared" si="17"/>
        <v>18.688880992172887</v>
      </c>
      <c r="L112" s="131">
        <f t="shared" si="18"/>
        <v>9.562071727811268E-2</v>
      </c>
      <c r="M112" s="129"/>
      <c r="N112" s="131">
        <v>3.2176640033721902</v>
      </c>
      <c r="O112" s="131">
        <f t="shared" si="19"/>
        <v>18.998106989265811</v>
      </c>
      <c r="P112" s="131">
        <f t="shared" si="20"/>
        <v>18.357215132768371</v>
      </c>
      <c r="Q112" s="130">
        <f t="shared" si="21"/>
        <v>0.41074237172473516</v>
      </c>
      <c r="R112" s="127"/>
      <c r="S112" s="130">
        <f t="shared" si="22"/>
        <v>18.998106989265811</v>
      </c>
      <c r="T112" s="130">
        <v>16.81460555968836</v>
      </c>
      <c r="U112" s="130">
        <f t="shared" si="23"/>
        <v>4.7676784929667706</v>
      </c>
      <c r="V112" s="130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</row>
    <row r="113" spans="1:36" ht="15" customHeight="1" x14ac:dyDescent="0.3">
      <c r="A113" s="127" t="s">
        <v>226</v>
      </c>
      <c r="B113" s="129" t="s">
        <v>721</v>
      </c>
      <c r="C113" s="129"/>
      <c r="D113" s="129">
        <v>1.02</v>
      </c>
      <c r="E113" s="129">
        <v>1.02</v>
      </c>
      <c r="F113" s="129">
        <v>0.92</v>
      </c>
      <c r="G113" s="129">
        <v>0</v>
      </c>
      <c r="H113" s="129">
        <v>1.0199</v>
      </c>
      <c r="I113" s="131">
        <f t="shared" si="16"/>
        <v>3.5073385999999998</v>
      </c>
      <c r="J113" s="131">
        <v>20.652596609917783</v>
      </c>
      <c r="K113" s="131">
        <f t="shared" si="17"/>
        <v>20.009848497601247</v>
      </c>
      <c r="L113" s="131">
        <f t="shared" si="18"/>
        <v>0.41312513588647004</v>
      </c>
      <c r="M113" s="129"/>
      <c r="N113" s="131">
        <v>3.3284559249877899</v>
      </c>
      <c r="O113" s="131">
        <f t="shared" si="19"/>
        <v>20.652596609917783</v>
      </c>
      <c r="P113" s="131">
        <f t="shared" si="20"/>
        <v>18.989298264487182</v>
      </c>
      <c r="Q113" s="130">
        <f t="shared" si="21"/>
        <v>2.766561385912174</v>
      </c>
      <c r="R113" s="127"/>
      <c r="S113" s="130">
        <f t="shared" si="22"/>
        <v>20.652596609917783</v>
      </c>
      <c r="T113" s="130">
        <v>16.81460555968836</v>
      </c>
      <c r="U113" s="130">
        <f t="shared" si="23"/>
        <v>14.730175301641149</v>
      </c>
      <c r="V113" s="130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</row>
    <row r="114" spans="1:36" ht="15" customHeight="1" x14ac:dyDescent="0.3">
      <c r="A114" s="127" t="s">
        <v>228</v>
      </c>
      <c r="B114" s="129" t="s">
        <v>716</v>
      </c>
      <c r="C114" s="129"/>
      <c r="D114" s="129">
        <v>0.22700000000000001</v>
      </c>
      <c r="E114" s="129">
        <v>0.4</v>
      </c>
      <c r="F114" s="129">
        <v>0</v>
      </c>
      <c r="G114" s="129">
        <v>0.1</v>
      </c>
      <c r="H114" s="129">
        <v>0.51280000000000003</v>
      </c>
      <c r="I114" s="131">
        <f t="shared" si="16"/>
        <v>1.4037932</v>
      </c>
      <c r="J114" s="131">
        <v>8.1583462832227607</v>
      </c>
      <c r="K114" s="131">
        <f t="shared" si="17"/>
        <v>8.0088330376664647</v>
      </c>
      <c r="L114" s="131">
        <f t="shared" si="18"/>
        <v>2.2354210596777255E-2</v>
      </c>
      <c r="M114" s="129"/>
      <c r="N114" s="131">
        <v>1.50052797794342</v>
      </c>
      <c r="O114" s="131">
        <f t="shared" si="19"/>
        <v>8.1583462832227607</v>
      </c>
      <c r="P114" s="131">
        <f t="shared" si="20"/>
        <v>8.5607182337798182</v>
      </c>
      <c r="Q114" s="130">
        <f t="shared" si="21"/>
        <v>0.16190318659509118</v>
      </c>
      <c r="R114" s="127"/>
      <c r="S114" s="130">
        <f t="shared" si="22"/>
        <v>8.1583462832227607</v>
      </c>
      <c r="T114" s="130">
        <v>8.3402217135937491</v>
      </c>
      <c r="U114" s="130">
        <f t="shared" si="23"/>
        <v>3.3078672172632252E-2</v>
      </c>
      <c r="V114" s="130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</row>
    <row r="115" spans="1:36" ht="15" customHeight="1" x14ac:dyDescent="0.3">
      <c r="A115" s="127" t="s">
        <v>230</v>
      </c>
      <c r="B115" s="129" t="s">
        <v>716</v>
      </c>
      <c r="C115" s="129"/>
      <c r="D115" s="129">
        <v>0.216</v>
      </c>
      <c r="E115" s="129">
        <v>0.4</v>
      </c>
      <c r="F115" s="129">
        <v>0</v>
      </c>
      <c r="G115" s="129">
        <v>0.1</v>
      </c>
      <c r="H115" s="129">
        <v>0.65369999999999995</v>
      </c>
      <c r="I115" s="131">
        <f t="shared" si="16"/>
        <v>1.9350037999999996</v>
      </c>
      <c r="J115" s="131">
        <v>11.638480007243185</v>
      </c>
      <c r="K115" s="131">
        <f t="shared" si="17"/>
        <v>11.039462480264294</v>
      </c>
      <c r="L115" s="131">
        <f t="shared" si="18"/>
        <v>0.35882199762790601</v>
      </c>
      <c r="M115" s="129"/>
      <c r="N115" s="131">
        <v>2.03187799453735</v>
      </c>
      <c r="O115" s="131">
        <f t="shared" si="19"/>
        <v>11.638480007243185</v>
      </c>
      <c r="P115" s="131">
        <f t="shared" si="20"/>
        <v>11.592143067196943</v>
      </c>
      <c r="Q115" s="130">
        <f t="shared" si="21"/>
        <v>2.1471120128490158E-3</v>
      </c>
      <c r="R115" s="127"/>
      <c r="S115" s="130">
        <f t="shared" si="22"/>
        <v>11.638480007243185</v>
      </c>
      <c r="T115" s="130">
        <v>11.641723802507869</v>
      </c>
      <c r="U115" s="130">
        <f t="shared" si="23"/>
        <v>1.0522207719184842E-5</v>
      </c>
      <c r="V115" s="130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</row>
    <row r="116" spans="1:36" ht="15" customHeight="1" x14ac:dyDescent="0.3">
      <c r="A116" s="127" t="s">
        <v>232</v>
      </c>
      <c r="B116" s="129" t="s">
        <v>716</v>
      </c>
      <c r="C116" s="129"/>
      <c r="D116" s="129">
        <v>0.21</v>
      </c>
      <c r="E116" s="129">
        <v>0.4</v>
      </c>
      <c r="F116" s="129">
        <v>0</v>
      </c>
      <c r="G116" s="129">
        <v>0.1</v>
      </c>
      <c r="H116" s="129">
        <v>0.79459999999999997</v>
      </c>
      <c r="I116" s="131">
        <f t="shared" si="16"/>
        <v>2.4690243999999999</v>
      </c>
      <c r="J116" s="131">
        <v>15.061563241912651</v>
      </c>
      <c r="K116" s="131">
        <f t="shared" si="17"/>
        <v>14.086123358857003</v>
      </c>
      <c r="L116" s="131">
        <f t="shared" si="18"/>
        <v>0.95148296545561606</v>
      </c>
      <c r="M116" s="129"/>
      <c r="N116" s="131">
        <v>2.5632278919220002</v>
      </c>
      <c r="O116" s="131">
        <f t="shared" si="19"/>
        <v>15.061563241912651</v>
      </c>
      <c r="P116" s="131">
        <f t="shared" si="20"/>
        <v>14.623567220508749</v>
      </c>
      <c r="Q116" s="130">
        <f t="shared" si="21"/>
        <v>0.19184051476564801</v>
      </c>
      <c r="R116" s="127"/>
      <c r="S116" s="130">
        <f t="shared" si="22"/>
        <v>15.061563241912651</v>
      </c>
      <c r="T116" s="130">
        <v>14.943225891422003</v>
      </c>
      <c r="U116" s="130">
        <f t="shared" si="23"/>
        <v>1.4003728521146567E-2</v>
      </c>
      <c r="V116" s="130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</row>
    <row r="117" spans="1:36" ht="15" customHeight="1" x14ac:dyDescent="0.3">
      <c r="A117" s="127" t="s">
        <v>234</v>
      </c>
      <c r="B117" s="129" t="s">
        <v>720</v>
      </c>
      <c r="C117" s="129"/>
      <c r="D117" s="129">
        <v>0.40799999999999997</v>
      </c>
      <c r="E117" s="129">
        <v>0.8</v>
      </c>
      <c r="F117" s="129">
        <v>0.05</v>
      </c>
      <c r="G117" s="129">
        <v>0.12</v>
      </c>
      <c r="H117" s="129">
        <v>0.77610000000000001</v>
      </c>
      <c r="I117" s="131">
        <f t="shared" si="16"/>
        <v>2.0206414000000006</v>
      </c>
      <c r="J117" s="131">
        <v>11.410274729449416</v>
      </c>
      <c r="K117" s="131">
        <f t="shared" si="17"/>
        <v>11.528036751849649</v>
      </c>
      <c r="L117" s="131">
        <f t="shared" si="18"/>
        <v>1.3867893919793118E-2</v>
      </c>
      <c r="M117" s="129"/>
      <c r="N117" s="131">
        <v>2.0002300739288299</v>
      </c>
      <c r="O117" s="131">
        <f t="shared" si="19"/>
        <v>11.410274729449416</v>
      </c>
      <c r="P117" s="131">
        <f t="shared" si="20"/>
        <v>11.411587332817433</v>
      </c>
      <c r="Q117" s="130">
        <f t="shared" si="21"/>
        <v>1.7229276017303767E-6</v>
      </c>
      <c r="R117" s="127"/>
      <c r="S117" s="130">
        <f t="shared" si="22"/>
        <v>11.410274729449416</v>
      </c>
      <c r="T117" s="130">
        <v>9.8966435765588159</v>
      </c>
      <c r="U117" s="130">
        <f t="shared" si="23"/>
        <v>2.2910792670009266</v>
      </c>
      <c r="V117" s="130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</row>
    <row r="118" spans="1:36" ht="15" customHeight="1" x14ac:dyDescent="0.3">
      <c r="A118" s="127" t="s">
        <v>236</v>
      </c>
      <c r="B118" s="129" t="s">
        <v>716</v>
      </c>
      <c r="C118" s="129"/>
      <c r="D118" s="129">
        <v>0.20799999999999999</v>
      </c>
      <c r="E118" s="129">
        <v>0.38</v>
      </c>
      <c r="F118" s="129">
        <v>0</v>
      </c>
      <c r="G118" s="129">
        <v>0.09</v>
      </c>
      <c r="H118" s="129">
        <v>0.9355</v>
      </c>
      <c r="I118" s="131">
        <f t="shared" si="16"/>
        <v>3.0609730000000002</v>
      </c>
      <c r="J118" s="131">
        <v>17.74297660525442</v>
      </c>
      <c r="K118" s="131">
        <f t="shared" si="17"/>
        <v>17.463271434713484</v>
      </c>
      <c r="L118" s="131">
        <f t="shared" si="18"/>
        <v>7.8234982427334038E-2</v>
      </c>
      <c r="M118" s="129"/>
      <c r="N118" s="131">
        <v>3.0945777893066402</v>
      </c>
      <c r="O118" s="131">
        <f t="shared" si="19"/>
        <v>17.74297660525442</v>
      </c>
      <c r="P118" s="131">
        <f t="shared" si="20"/>
        <v>17.654991373820501</v>
      </c>
      <c r="Q118" s="130">
        <f t="shared" si="21"/>
        <v>7.7414009504802699E-3</v>
      </c>
      <c r="R118" s="127"/>
      <c r="S118" s="130">
        <f t="shared" si="22"/>
        <v>17.74297660525442</v>
      </c>
      <c r="T118" s="130">
        <v>18.244727980336123</v>
      </c>
      <c r="U118" s="130">
        <f t="shared" si="23"/>
        <v>0.2517544423963799</v>
      </c>
      <c r="V118" s="130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</row>
    <row r="119" spans="1:36" ht="15" customHeight="1" x14ac:dyDescent="0.3">
      <c r="A119" s="127" t="s">
        <v>238</v>
      </c>
      <c r="B119" s="129" t="s">
        <v>716</v>
      </c>
      <c r="C119" s="129"/>
      <c r="D119" s="129">
        <v>0.19400000000000001</v>
      </c>
      <c r="E119" s="129">
        <v>0.4</v>
      </c>
      <c r="F119" s="129">
        <v>0</v>
      </c>
      <c r="G119" s="129">
        <v>0.09</v>
      </c>
      <c r="H119" s="129">
        <v>1.2173</v>
      </c>
      <c r="I119" s="131">
        <f t="shared" si="16"/>
        <v>4.1068102</v>
      </c>
      <c r="J119" s="131">
        <v>23.676320337454129</v>
      </c>
      <c r="K119" s="131">
        <f t="shared" si="17"/>
        <v>23.429916321852549</v>
      </c>
      <c r="L119" s="131">
        <f t="shared" si="18"/>
        <v>6.0714938904583945E-2</v>
      </c>
      <c r="M119" s="129"/>
      <c r="N119" s="131">
        <v>4.1572775840759304</v>
      </c>
      <c r="O119" s="131">
        <f t="shared" si="19"/>
        <v>23.676320337454129</v>
      </c>
      <c r="P119" s="131">
        <f t="shared" si="20"/>
        <v>23.717839680444055</v>
      </c>
      <c r="Q119" s="130">
        <f t="shared" si="21"/>
        <v>1.7238558423150702E-3</v>
      </c>
      <c r="R119" s="127"/>
      <c r="S119" s="130">
        <f t="shared" si="22"/>
        <v>23.676320337454129</v>
      </c>
      <c r="T119" s="130">
        <v>24.847732158164362</v>
      </c>
      <c r="U119" s="130">
        <f t="shared" si="23"/>
        <v>1.3722056536996632</v>
      </c>
      <c r="V119" s="130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</row>
    <row r="120" spans="1:36" ht="15" customHeight="1" x14ac:dyDescent="0.3">
      <c r="A120" s="127" t="s">
        <v>240</v>
      </c>
      <c r="B120" s="129" t="s">
        <v>695</v>
      </c>
      <c r="C120" s="129"/>
      <c r="D120" s="129">
        <v>1.34</v>
      </c>
      <c r="E120" s="129">
        <v>0.92</v>
      </c>
      <c r="F120" s="129">
        <v>0</v>
      </c>
      <c r="G120" s="129">
        <v>0.2</v>
      </c>
      <c r="H120" s="129">
        <v>1.0853999999999999</v>
      </c>
      <c r="I120" s="131">
        <f t="shared" si="16"/>
        <v>3.3191155999999995</v>
      </c>
      <c r="J120" s="131">
        <v>18.969581600786356</v>
      </c>
      <c r="K120" s="131">
        <f t="shared" si="17"/>
        <v>18.936010427400664</v>
      </c>
      <c r="L120" s="131">
        <f t="shared" si="18"/>
        <v>1.1270236824921828E-3</v>
      </c>
      <c r="M120" s="129"/>
      <c r="N120" s="131">
        <v>3.4489820003509499</v>
      </c>
      <c r="O120" s="131">
        <f t="shared" si="19"/>
        <v>18.969581600786356</v>
      </c>
      <c r="P120" s="131">
        <f t="shared" si="20"/>
        <v>19.676916080465173</v>
      </c>
      <c r="Q120" s="130">
        <f t="shared" si="21"/>
        <v>0.50032206614250285</v>
      </c>
      <c r="R120" s="127"/>
      <c r="S120" s="130">
        <f t="shared" si="22"/>
        <v>18.969581600786356</v>
      </c>
      <c r="T120" s="130">
        <v>18.818548165165154</v>
      </c>
      <c r="U120" s="130">
        <f t="shared" si="23"/>
        <v>2.281109867554356E-2</v>
      </c>
      <c r="V120" s="130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</row>
    <row r="121" spans="1:36" ht="15" customHeight="1" x14ac:dyDescent="0.3">
      <c r="A121" s="127" t="s">
        <v>242</v>
      </c>
      <c r="B121" s="129" t="s">
        <v>695</v>
      </c>
      <c r="C121" s="129"/>
      <c r="D121" s="129">
        <v>2.0550000000000002</v>
      </c>
      <c r="E121" s="129">
        <v>1.29</v>
      </c>
      <c r="F121" s="129">
        <v>0</v>
      </c>
      <c r="G121" s="129">
        <v>0.28999999999999998</v>
      </c>
      <c r="H121" s="129">
        <v>1.4543999999999999</v>
      </c>
      <c r="I121" s="131">
        <f t="shared" ref="I121:I152" si="24">C$21+D$21*D121+E$21*E121+F$21*F121+G$21*G121+H$21*H121</f>
        <v>4.4269315999999996</v>
      </c>
      <c r="J121" s="131">
        <v>25.616066876430761</v>
      </c>
      <c r="K121" s="131">
        <f t="shared" ref="K121:K152" si="25">$B$20*$B$21/1000*LN(10^I121)</f>
        <v>25.256252882240535</v>
      </c>
      <c r="L121" s="131">
        <f t="shared" ref="L121:L152" si="26">IFERROR((J121-K121)^2,0)</f>
        <v>0.12946611041512404</v>
      </c>
      <c r="M121" s="129"/>
      <c r="N121" s="131">
        <v>4.6796798706054696</v>
      </c>
      <c r="O121" s="131">
        <f t="shared" ref="O121:O152" si="27">J121</f>
        <v>25.616066876430761</v>
      </c>
      <c r="P121" s="131">
        <f t="shared" ref="P121:P152" si="28">$B$20*$B$21/1000*LN(10^N121)</f>
        <v>26.698216484741355</v>
      </c>
      <c r="Q121" s="130">
        <f t="shared" ref="Q121:Q152" si="29">IFERROR((O121-P121)^2,0)</f>
        <v>1.1710477747667722</v>
      </c>
      <c r="R121" s="127"/>
      <c r="S121" s="130">
        <f t="shared" ref="S121:S152" si="30">J121</f>
        <v>25.616066876430761</v>
      </c>
      <c r="T121" s="130">
        <v>25.095554751439693</v>
      </c>
      <c r="U121" s="130">
        <f t="shared" ref="U121:U152" si="31">IFERROR((T121-S121)^2,0)</f>
        <v>0.27093287226271745</v>
      </c>
      <c r="V121" s="130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</row>
    <row r="122" spans="1:36" ht="15" customHeight="1" x14ac:dyDescent="0.3">
      <c r="A122" s="127" t="s">
        <v>244</v>
      </c>
      <c r="B122" s="129" t="s">
        <v>695</v>
      </c>
      <c r="C122" s="129"/>
      <c r="D122" s="129">
        <v>2.29</v>
      </c>
      <c r="E122" s="129">
        <v>1.34</v>
      </c>
      <c r="F122" s="129">
        <v>0</v>
      </c>
      <c r="G122" s="129">
        <v>0.28000000000000003</v>
      </c>
      <c r="H122" s="129">
        <v>1.4543999999999999</v>
      </c>
      <c r="I122" s="131">
        <f t="shared" si="24"/>
        <v>4.5409015999999998</v>
      </c>
      <c r="J122" s="131">
        <v>25.387860184856375</v>
      </c>
      <c r="K122" s="131">
        <f t="shared" si="25"/>
        <v>25.906467387698211</v>
      </c>
      <c r="L122" s="131">
        <f t="shared" si="26"/>
        <v>0.26895343083943235</v>
      </c>
      <c r="M122" s="129"/>
      <c r="N122" s="131">
        <v>4.6796798706054696</v>
      </c>
      <c r="O122" s="131">
        <f t="shared" si="27"/>
        <v>25.387860184856375</v>
      </c>
      <c r="P122" s="131">
        <f t="shared" si="28"/>
        <v>26.698216484741355</v>
      </c>
      <c r="Q122" s="130">
        <f t="shared" si="29"/>
        <v>1.7170336326482545</v>
      </c>
      <c r="R122" s="127"/>
      <c r="S122" s="130">
        <f t="shared" si="30"/>
        <v>25.387860184856375</v>
      </c>
      <c r="T122" s="130">
        <v>25.095554751439693</v>
      </c>
      <c r="U122" s="130">
        <f t="shared" si="31"/>
        <v>8.5442466404914777E-2</v>
      </c>
      <c r="V122" s="130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</row>
    <row r="123" spans="1:36" ht="15" customHeight="1" x14ac:dyDescent="0.3">
      <c r="A123" s="127" t="s">
        <v>246</v>
      </c>
      <c r="B123" s="129" t="s">
        <v>695</v>
      </c>
      <c r="C123" s="129"/>
      <c r="D123" s="129">
        <v>2.8079999999999998</v>
      </c>
      <c r="E123" s="129">
        <v>1.71</v>
      </c>
      <c r="F123" s="129">
        <v>0</v>
      </c>
      <c r="G123" s="129">
        <v>0.28000000000000003</v>
      </c>
      <c r="H123" s="129">
        <v>1.5846</v>
      </c>
      <c r="I123" s="131">
        <f t="shared" si="24"/>
        <v>4.9386203999999996</v>
      </c>
      <c r="J123" s="131">
        <v>28.525686823623538</v>
      </c>
      <c r="K123" s="131">
        <f t="shared" si="25"/>
        <v>28.175507774231683</v>
      </c>
      <c r="L123" s="131">
        <f t="shared" si="26"/>
        <v>0.12262536663298311</v>
      </c>
      <c r="M123" s="129"/>
      <c r="N123" s="131">
        <v>5.1709499359130904</v>
      </c>
      <c r="O123" s="131">
        <f t="shared" si="27"/>
        <v>28.525686823623538</v>
      </c>
      <c r="P123" s="131">
        <f t="shared" si="28"/>
        <v>29.500979690498607</v>
      </c>
      <c r="Q123" s="130">
        <f t="shared" si="29"/>
        <v>0.95119617617739127</v>
      </c>
      <c r="R123" s="127"/>
      <c r="S123" s="130">
        <f t="shared" si="30"/>
        <v>28.525686823623538</v>
      </c>
      <c r="T123" s="130">
        <v>26.176455227139201</v>
      </c>
      <c r="U123" s="130">
        <f t="shared" si="31"/>
        <v>5.5188890939203477</v>
      </c>
      <c r="V123" s="130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</row>
    <row r="124" spans="1:36" ht="15" customHeight="1" x14ac:dyDescent="0.3">
      <c r="A124" s="127" t="s">
        <v>248</v>
      </c>
      <c r="B124" s="129" t="s">
        <v>719</v>
      </c>
      <c r="C124" s="129"/>
      <c r="D124" s="129">
        <v>0.63100000000000001</v>
      </c>
      <c r="E124" s="129">
        <v>0.84</v>
      </c>
      <c r="F124" s="129">
        <v>0</v>
      </c>
      <c r="G124" s="129">
        <v>0.52</v>
      </c>
      <c r="H124" s="129">
        <v>0.67530000000000001</v>
      </c>
      <c r="I124" s="131">
        <f t="shared" si="24"/>
        <v>0.33365620000000007</v>
      </c>
      <c r="J124" s="131">
        <v>3.7083391501477636</v>
      </c>
      <c r="K124" s="131">
        <f t="shared" si="25"/>
        <v>1.9035544535920603</v>
      </c>
      <c r="L124" s="131">
        <f t="shared" si="26"/>
        <v>3.2572478009216619</v>
      </c>
      <c r="M124" s="129"/>
      <c r="N124" s="131">
        <v>0.72609108686447099</v>
      </c>
      <c r="O124" s="131">
        <f t="shared" si="27"/>
        <v>3.7083391501477636</v>
      </c>
      <c r="P124" s="131">
        <f t="shared" si="28"/>
        <v>4.1424493898640673</v>
      </c>
      <c r="Q124" s="130">
        <f t="shared" si="29"/>
        <v>0.18845170022654664</v>
      </c>
      <c r="R124" s="127"/>
      <c r="S124" s="130">
        <f t="shared" si="30"/>
        <v>3.7083391501477636</v>
      </c>
      <c r="T124" s="130">
        <v>5.3174253062836101</v>
      </c>
      <c r="U124" s="130">
        <f t="shared" si="31"/>
        <v>2.5891582578680339</v>
      </c>
      <c r="V124" s="130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</row>
    <row r="125" spans="1:36" ht="15" customHeight="1" x14ac:dyDescent="0.3">
      <c r="A125" s="127" t="s">
        <v>250</v>
      </c>
      <c r="B125" s="129" t="s">
        <v>718</v>
      </c>
      <c r="C125" s="129"/>
      <c r="D125" s="129">
        <v>0.23699999999999999</v>
      </c>
      <c r="E125" s="129">
        <v>0.9</v>
      </c>
      <c r="F125" s="129">
        <v>7.0000000000000007E-2</v>
      </c>
      <c r="G125" s="129">
        <v>0.32</v>
      </c>
      <c r="H125" s="129">
        <v>0.4042</v>
      </c>
      <c r="I125" s="131">
        <f t="shared" si="24"/>
        <v>-0.29060719999999995</v>
      </c>
      <c r="J125" s="131">
        <v>-1.9397467268269504</v>
      </c>
      <c r="K125" s="131">
        <f t="shared" si="25"/>
        <v>-1.657953995178026</v>
      </c>
      <c r="L125" s="131">
        <f t="shared" si="26"/>
        <v>7.9407143610162712E-2</v>
      </c>
      <c r="M125" s="129"/>
      <c r="N125" s="131">
        <v>-0.44719603657722501</v>
      </c>
      <c r="O125" s="131">
        <f t="shared" si="27"/>
        <v>-1.9397467268269504</v>
      </c>
      <c r="P125" s="131">
        <f t="shared" si="28"/>
        <v>-2.5513148176335241</v>
      </c>
      <c r="Q125" s="130">
        <f t="shared" si="29"/>
        <v>0.37401552969279755</v>
      </c>
      <c r="R125" s="127"/>
      <c r="S125" s="130">
        <f t="shared" si="30"/>
        <v>-1.9397467268269504</v>
      </c>
      <c r="T125" s="130">
        <v>-3.1981955510908904</v>
      </c>
      <c r="U125" s="130">
        <f t="shared" si="31"/>
        <v>1.583693443291293</v>
      </c>
      <c r="V125" s="130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</row>
    <row r="126" spans="1:36" ht="15" customHeight="1" x14ac:dyDescent="0.3">
      <c r="A126" s="127" t="s">
        <v>252</v>
      </c>
      <c r="B126" s="129" t="s">
        <v>718</v>
      </c>
      <c r="C126" s="129"/>
      <c r="D126" s="129">
        <v>0.16200000000000001</v>
      </c>
      <c r="E126" s="129">
        <v>0.9</v>
      </c>
      <c r="F126" s="129">
        <v>0.02</v>
      </c>
      <c r="G126" s="129">
        <v>0.36</v>
      </c>
      <c r="H126" s="129">
        <v>0.54500000000000004</v>
      </c>
      <c r="I126" s="131">
        <f t="shared" si="24"/>
        <v>6.4153999999999822E-2</v>
      </c>
      <c r="J126" s="131">
        <v>0.9128219555354038</v>
      </c>
      <c r="K126" s="131">
        <f t="shared" si="25"/>
        <v>0.36600738249654791</v>
      </c>
      <c r="L126" s="131">
        <f t="shared" si="26"/>
        <v>0.29900617728766621</v>
      </c>
      <c r="M126" s="129"/>
      <c r="N126" s="131">
        <v>8.4153994917869596E-2</v>
      </c>
      <c r="O126" s="131">
        <f t="shared" si="27"/>
        <v>0.9128219555354038</v>
      </c>
      <c r="P126" s="131">
        <f t="shared" si="28"/>
        <v>0.48011010079679095</v>
      </c>
      <c r="Q126" s="130">
        <f t="shared" si="29"/>
        <v>0.18723954923133038</v>
      </c>
      <c r="R126" s="127"/>
      <c r="S126" s="130">
        <f t="shared" si="30"/>
        <v>0.9128219555354038</v>
      </c>
      <c r="T126" s="130">
        <v>0.10330653782321519</v>
      </c>
      <c r="U126" s="130">
        <f t="shared" si="31"/>
        <v>0.65531521151373917</v>
      </c>
      <c r="V126" s="130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</row>
    <row r="127" spans="1:36" ht="15" customHeight="1" x14ac:dyDescent="0.3">
      <c r="A127" s="127" t="s">
        <v>254</v>
      </c>
      <c r="B127" s="129" t="s">
        <v>718</v>
      </c>
      <c r="C127" s="129"/>
      <c r="D127" s="129">
        <v>0.188</v>
      </c>
      <c r="E127" s="129">
        <v>0.9</v>
      </c>
      <c r="F127" s="129">
        <v>0</v>
      </c>
      <c r="G127" s="129">
        <v>0.36</v>
      </c>
      <c r="H127" s="129">
        <v>0.68600000000000005</v>
      </c>
      <c r="I127" s="131">
        <f t="shared" si="24"/>
        <v>0.61586000000000007</v>
      </c>
      <c r="J127" s="131">
        <v>3.4230825557581213</v>
      </c>
      <c r="K127" s="131">
        <f t="shared" si="25"/>
        <v>3.5135658974393591</v>
      </c>
      <c r="L127" s="131">
        <f t="shared" si="26"/>
        <v>8.1872351218036325E-3</v>
      </c>
      <c r="M127" s="129"/>
      <c r="N127" s="131">
        <v>0.61550396680831898</v>
      </c>
      <c r="O127" s="131">
        <f t="shared" si="27"/>
        <v>3.4230825557581213</v>
      </c>
      <c r="P127" s="131">
        <f t="shared" si="28"/>
        <v>3.5115346791744169</v>
      </c>
      <c r="Q127" s="130">
        <f t="shared" si="29"/>
        <v>7.8237781368515891E-3</v>
      </c>
      <c r="R127" s="127"/>
      <c r="S127" s="130">
        <f t="shared" si="30"/>
        <v>3.4230825557581213</v>
      </c>
      <c r="T127" s="130">
        <v>3.4048086267373634</v>
      </c>
      <c r="U127" s="130">
        <f t="shared" si="31"/>
        <v>3.3393648185569641E-4</v>
      </c>
      <c r="V127" s="130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</row>
    <row r="128" spans="1:36" ht="15" customHeight="1" x14ac:dyDescent="0.3">
      <c r="A128" s="127" t="s">
        <v>256</v>
      </c>
      <c r="B128" s="129" t="s">
        <v>718</v>
      </c>
      <c r="C128" s="129"/>
      <c r="D128" s="129">
        <v>0.17699999999999999</v>
      </c>
      <c r="E128" s="129">
        <v>0.9</v>
      </c>
      <c r="F128" s="129">
        <v>0</v>
      </c>
      <c r="G128" s="129">
        <v>0.36</v>
      </c>
      <c r="H128" s="129">
        <v>0.82689999999999997</v>
      </c>
      <c r="I128" s="131">
        <f t="shared" si="24"/>
        <v>1.1470705999999997</v>
      </c>
      <c r="J128" s="131">
        <v>5.3628291114309503</v>
      </c>
      <c r="K128" s="131">
        <f t="shared" si="25"/>
        <v>6.5441953400371888</v>
      </c>
      <c r="L128" s="131">
        <f t="shared" si="26"/>
        <v>1.3956261660913274</v>
      </c>
      <c r="M128" s="129"/>
      <c r="N128" s="131">
        <v>1.1468539237976101</v>
      </c>
      <c r="O128" s="131">
        <f t="shared" si="27"/>
        <v>5.3628291114309503</v>
      </c>
      <c r="P128" s="131">
        <f t="shared" si="28"/>
        <v>6.5429591725388887</v>
      </c>
      <c r="Q128" s="130">
        <f t="shared" si="29"/>
        <v>1.3927069611306264</v>
      </c>
      <c r="R128" s="127"/>
      <c r="S128" s="130">
        <f t="shared" si="30"/>
        <v>5.3628291114309503</v>
      </c>
      <c r="T128" s="130">
        <v>6.706310715651469</v>
      </c>
      <c r="U128" s="130">
        <f t="shared" si="31"/>
        <v>1.8049428208789384</v>
      </c>
      <c r="V128" s="130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</row>
    <row r="129" spans="1:36" ht="15" customHeight="1" x14ac:dyDescent="0.3">
      <c r="A129" s="127" t="s">
        <v>258</v>
      </c>
      <c r="B129" s="129" t="s">
        <v>694</v>
      </c>
      <c r="C129" s="129"/>
      <c r="D129" s="129">
        <v>1.36</v>
      </c>
      <c r="E129" s="129">
        <v>0.99</v>
      </c>
      <c r="F129" s="129">
        <v>0</v>
      </c>
      <c r="G129" s="129">
        <v>0.26</v>
      </c>
      <c r="H129" s="129">
        <v>1.3242</v>
      </c>
      <c r="I129" s="131">
        <f t="shared" si="24"/>
        <v>3.9597588000000004</v>
      </c>
      <c r="J129" s="131">
        <v>22.877602139022535</v>
      </c>
      <c r="K129" s="131">
        <f t="shared" si="25"/>
        <v>22.590967885177474</v>
      </c>
      <c r="L129" s="131">
        <f t="shared" si="26"/>
        <v>8.2159195477315261E-2</v>
      </c>
      <c r="M129" s="129"/>
      <c r="N129" s="131">
        <v>3.9756851196289098</v>
      </c>
      <c r="O129" s="131">
        <f t="shared" si="27"/>
        <v>22.877602139022535</v>
      </c>
      <c r="P129" s="131">
        <f t="shared" si="28"/>
        <v>22.681829726374914</v>
      </c>
      <c r="Q129" s="130">
        <f t="shared" si="29"/>
        <v>3.8326837553870313E-2</v>
      </c>
      <c r="R129" s="127"/>
      <c r="S129" s="130">
        <f t="shared" si="30"/>
        <v>22.877602139022535</v>
      </c>
      <c r="T129" s="130">
        <v>22.365688019046814</v>
      </c>
      <c r="U129" s="130">
        <f t="shared" si="31"/>
        <v>0.26205606623051675</v>
      </c>
      <c r="V129" s="130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</row>
    <row r="130" spans="1:36" ht="15" customHeight="1" x14ac:dyDescent="0.3">
      <c r="A130" s="127" t="s">
        <v>260</v>
      </c>
      <c r="B130" s="129" t="s">
        <v>717</v>
      </c>
      <c r="C130" s="129"/>
      <c r="D130" s="129">
        <v>0.13900000000000001</v>
      </c>
      <c r="E130" s="129">
        <v>0.39</v>
      </c>
      <c r="F130" s="129">
        <v>0.16</v>
      </c>
      <c r="G130" s="129">
        <v>0.56000000000000005</v>
      </c>
      <c r="H130" s="129">
        <v>0.2084</v>
      </c>
      <c r="I130" s="131">
        <f t="shared" si="24"/>
        <v>-1.3822643999999999</v>
      </c>
      <c r="J130" s="131">
        <v>-7.9871921745935053</v>
      </c>
      <c r="K130" s="131">
        <f t="shared" si="25"/>
        <v>-7.8860082763687789</v>
      </c>
      <c r="L130" s="131">
        <f t="shared" si="26"/>
        <v>1.023818125995179E-2</v>
      </c>
      <c r="M130" s="129"/>
      <c r="N130" s="131" t="e">
        <v>#N/A</v>
      </c>
      <c r="O130" s="131">
        <f t="shared" si="27"/>
        <v>-7.9871921745935053</v>
      </c>
      <c r="P130" s="131" t="e">
        <f t="shared" si="28"/>
        <v>#N/A</v>
      </c>
      <c r="Q130" s="130">
        <f t="shared" si="29"/>
        <v>0</v>
      </c>
      <c r="R130" s="127"/>
      <c r="S130" s="130">
        <f t="shared" si="30"/>
        <v>-7.9871921745935053</v>
      </c>
      <c r="T130" s="130">
        <v>-7.3726274703122385</v>
      </c>
      <c r="U130" s="130">
        <f t="shared" si="31"/>
        <v>0.37768977574832086</v>
      </c>
      <c r="V130" s="130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</row>
    <row r="131" spans="1:36" ht="15" customHeight="1" x14ac:dyDescent="0.3">
      <c r="A131" s="127" t="s">
        <v>262</v>
      </c>
      <c r="B131" s="129" t="s">
        <v>716</v>
      </c>
      <c r="C131" s="129"/>
      <c r="D131" s="129">
        <v>0.14199999999999999</v>
      </c>
      <c r="E131" s="129">
        <v>0.3</v>
      </c>
      <c r="F131" s="129">
        <v>0</v>
      </c>
      <c r="G131" s="129">
        <v>0.03</v>
      </c>
      <c r="H131" s="129">
        <v>0.79459999999999997</v>
      </c>
      <c r="I131" s="131">
        <f t="shared" si="24"/>
        <v>2.7784084</v>
      </c>
      <c r="J131" s="131">
        <v>14.747780007941447</v>
      </c>
      <c r="K131" s="131">
        <f t="shared" si="25"/>
        <v>15.851201577304993</v>
      </c>
      <c r="L131" s="131">
        <f t="shared" si="26"/>
        <v>1.21753915973671</v>
      </c>
      <c r="M131" s="129"/>
      <c r="N131" s="131">
        <v>2.1974258422851598</v>
      </c>
      <c r="O131" s="131">
        <f t="shared" si="27"/>
        <v>14.747780007941447</v>
      </c>
      <c r="P131" s="131">
        <f t="shared" si="28"/>
        <v>12.53661627903273</v>
      </c>
      <c r="Q131" s="130">
        <f t="shared" si="29"/>
        <v>4.8892450360415038</v>
      </c>
      <c r="R131" s="127"/>
      <c r="S131" s="130">
        <f t="shared" si="30"/>
        <v>14.747780007941447</v>
      </c>
      <c r="T131" s="130">
        <v>15.47226348337459</v>
      </c>
      <c r="U131" s="130">
        <f t="shared" si="31"/>
        <v>0.52487630617568526</v>
      </c>
      <c r="V131" s="130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</row>
    <row r="132" spans="1:36" ht="15" customHeight="1" x14ac:dyDescent="0.3">
      <c r="A132" s="127" t="s">
        <v>264</v>
      </c>
      <c r="B132" s="129" t="s">
        <v>715</v>
      </c>
      <c r="C132" s="129"/>
      <c r="D132" s="129">
        <v>0.29599999999999999</v>
      </c>
      <c r="E132" s="129">
        <v>0.5</v>
      </c>
      <c r="F132" s="129">
        <v>0</v>
      </c>
      <c r="G132" s="129">
        <v>0.47</v>
      </c>
      <c r="H132" s="129">
        <v>0.76319999999999999</v>
      </c>
      <c r="I132" s="131">
        <f t="shared" si="24"/>
        <v>1.0119968000000001</v>
      </c>
      <c r="J132" s="131">
        <v>4.5355841650201816</v>
      </c>
      <c r="K132" s="131">
        <f t="shared" si="25"/>
        <v>5.773580756661838</v>
      </c>
      <c r="L132" s="131">
        <f t="shared" si="26"/>
        <v>1.5326355609163582</v>
      </c>
      <c r="M132" s="129"/>
      <c r="N132" s="131">
        <v>0.89113396406173695</v>
      </c>
      <c r="O132" s="131">
        <f t="shared" si="27"/>
        <v>4.5355841650201816</v>
      </c>
      <c r="P132" s="131">
        <f t="shared" si="28"/>
        <v>5.08404167534386</v>
      </c>
      <c r="Q132" s="130">
        <f t="shared" si="29"/>
        <v>0.30080564063044779</v>
      </c>
      <c r="R132" s="127"/>
      <c r="S132" s="130">
        <f t="shared" si="30"/>
        <v>4.5355841650201816</v>
      </c>
      <c r="T132" s="130">
        <v>5.9299387869464368</v>
      </c>
      <c r="U132" s="130">
        <f t="shared" si="31"/>
        <v>1.9442248116871101</v>
      </c>
      <c r="V132" s="130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</row>
    <row r="133" spans="1:36" ht="15" customHeight="1" x14ac:dyDescent="0.3">
      <c r="A133" s="127" t="s">
        <v>266</v>
      </c>
      <c r="B133" s="129" t="s">
        <v>715</v>
      </c>
      <c r="C133" s="129"/>
      <c r="D133" s="129">
        <v>0.28899999999999998</v>
      </c>
      <c r="E133" s="129">
        <v>0.52</v>
      </c>
      <c r="F133" s="129">
        <v>0</v>
      </c>
      <c r="G133" s="129">
        <v>0.48</v>
      </c>
      <c r="H133" s="129">
        <v>0.62229999999999996</v>
      </c>
      <c r="I133" s="131">
        <f t="shared" si="24"/>
        <v>0.41499020000000009</v>
      </c>
      <c r="J133" s="131">
        <v>2.624363210593915</v>
      </c>
      <c r="K133" s="131">
        <f t="shared" si="25"/>
        <v>2.36757609601458</v>
      </c>
      <c r="L133" s="131">
        <f t="shared" si="26"/>
        <v>6.5939622213980531E-2</v>
      </c>
      <c r="M133" s="129"/>
      <c r="N133" s="131">
        <v>0.326852947473526</v>
      </c>
      <c r="O133" s="131">
        <f t="shared" si="27"/>
        <v>2.624363210593915</v>
      </c>
      <c r="P133" s="131">
        <f t="shared" si="28"/>
        <v>1.8647409634016154</v>
      </c>
      <c r="Q133" s="130">
        <f t="shared" si="29"/>
        <v>0.57702595842947901</v>
      </c>
      <c r="R133" s="127"/>
      <c r="S133" s="130">
        <f t="shared" si="30"/>
        <v>2.624363210593915</v>
      </c>
      <c r="T133" s="130">
        <v>2.6284366980323171</v>
      </c>
      <c r="U133" s="130">
        <f t="shared" si="31"/>
        <v>1.6593299910819532E-5</v>
      </c>
      <c r="V133" s="130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</row>
    <row r="134" spans="1:36" ht="15" customHeight="1" x14ac:dyDescent="0.3">
      <c r="A134" s="127" t="s">
        <v>268</v>
      </c>
      <c r="B134" s="129" t="s">
        <v>714</v>
      </c>
      <c r="C134" s="129"/>
      <c r="D134" s="129">
        <v>0.623</v>
      </c>
      <c r="E134" s="129">
        <v>0.66</v>
      </c>
      <c r="F134" s="129">
        <v>0</v>
      </c>
      <c r="G134" s="129">
        <v>0.26</v>
      </c>
      <c r="H134" s="129">
        <v>0.72709999999999997</v>
      </c>
      <c r="I134" s="131">
        <f t="shared" si="24"/>
        <v>1.6160454</v>
      </c>
      <c r="J134" s="131">
        <v>9.1852711572067811</v>
      </c>
      <c r="K134" s="131">
        <f t="shared" si="25"/>
        <v>9.2197609946314873</v>
      </c>
      <c r="L134" s="131">
        <f t="shared" si="26"/>
        <v>1.189548885582667E-3</v>
      </c>
      <c r="M134" s="129"/>
      <c r="N134" s="131">
        <v>1.3362499475479099</v>
      </c>
      <c r="O134" s="131">
        <f t="shared" si="27"/>
        <v>9.1852711572067811</v>
      </c>
      <c r="P134" s="131">
        <f t="shared" si="28"/>
        <v>7.6234895043670132</v>
      </c>
      <c r="Q134" s="130">
        <f t="shared" si="29"/>
        <v>2.4391619311469173</v>
      </c>
      <c r="R134" s="127"/>
      <c r="S134" s="130">
        <f t="shared" si="30"/>
        <v>9.1852711572067811</v>
      </c>
      <c r="T134" s="130">
        <v>6.0665867216661979</v>
      </c>
      <c r="U134" s="130">
        <f t="shared" si="31"/>
        <v>9.7261926084830854</v>
      </c>
      <c r="V134" s="130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</row>
    <row r="135" spans="1:36" ht="15" customHeight="1" x14ac:dyDescent="0.3">
      <c r="A135" s="127" t="s">
        <v>270</v>
      </c>
      <c r="B135" s="129" t="s">
        <v>713</v>
      </c>
      <c r="C135" s="129"/>
      <c r="D135" s="129">
        <v>0.8</v>
      </c>
      <c r="E135" s="129">
        <v>0.9</v>
      </c>
      <c r="F135" s="129">
        <v>0.55000000000000004</v>
      </c>
      <c r="G135" s="129">
        <v>0.36</v>
      </c>
      <c r="H135" s="129">
        <v>1.0569</v>
      </c>
      <c r="I135" s="131">
        <f t="shared" si="24"/>
        <v>2.3931165999999999</v>
      </c>
      <c r="J135" s="131">
        <v>14.719253967399307</v>
      </c>
      <c r="K135" s="131">
        <f t="shared" si="25"/>
        <v>13.653058932802953</v>
      </c>
      <c r="L135" s="131">
        <f t="shared" si="26"/>
        <v>1.136771851797922</v>
      </c>
      <c r="M135" s="129"/>
      <c r="N135" s="131">
        <v>2.4733870029449498</v>
      </c>
      <c r="O135" s="131">
        <f t="shared" si="27"/>
        <v>14.719253967399307</v>
      </c>
      <c r="P135" s="131">
        <f t="shared" si="28"/>
        <v>14.111012607925694</v>
      </c>
      <c r="Q135" s="130">
        <f t="shared" si="29"/>
        <v>0.36995755137430908</v>
      </c>
      <c r="R135" s="127"/>
      <c r="S135" s="130">
        <f t="shared" si="30"/>
        <v>14.719253967399307</v>
      </c>
      <c r="T135" s="130">
        <v>14.60240879753205</v>
      </c>
      <c r="U135" s="130">
        <f t="shared" si="31"/>
        <v>1.3652793721308303E-2</v>
      </c>
      <c r="V135" s="130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</row>
    <row r="136" spans="1:36" ht="15" customHeight="1" x14ac:dyDescent="0.3">
      <c r="A136" s="127" t="s">
        <v>272</v>
      </c>
      <c r="B136" s="129" t="s">
        <v>708</v>
      </c>
      <c r="C136" s="129"/>
      <c r="D136" s="129">
        <v>0.57399999999999995</v>
      </c>
      <c r="E136" s="129">
        <v>1.5</v>
      </c>
      <c r="F136" s="129">
        <v>0.3</v>
      </c>
      <c r="G136" s="129">
        <v>0.7</v>
      </c>
      <c r="H136" s="129">
        <v>0.82</v>
      </c>
      <c r="I136" s="131">
        <f t="shared" si="24"/>
        <v>-0.45473199999999991</v>
      </c>
      <c r="J136" s="131">
        <v>-2.6528888745969894</v>
      </c>
      <c r="K136" s="131">
        <f t="shared" si="25"/>
        <v>-2.5943085241359958</v>
      </c>
      <c r="L136" s="131">
        <f t="shared" si="26"/>
        <v>3.4316574601328371E-3</v>
      </c>
      <c r="M136" s="129"/>
      <c r="N136" s="131">
        <v>-0.88856410980224598</v>
      </c>
      <c r="O136" s="131">
        <f t="shared" si="27"/>
        <v>-2.6528888745969894</v>
      </c>
      <c r="P136" s="131">
        <f t="shared" si="28"/>
        <v>-5.0693803037861418</v>
      </c>
      <c r="Q136" s="130">
        <f t="shared" si="29"/>
        <v>5.839430827344632</v>
      </c>
      <c r="R136" s="127"/>
      <c r="S136" s="130">
        <f t="shared" si="30"/>
        <v>-2.6528888745969894</v>
      </c>
      <c r="T136" s="130">
        <v>-2.8685655192049353E-2</v>
      </c>
      <c r="U136" s="130">
        <f t="shared" si="31"/>
        <v>6.8864425367352515</v>
      </c>
      <c r="V136" s="130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</row>
    <row r="137" spans="1:36" ht="15" customHeight="1" x14ac:dyDescent="0.3">
      <c r="A137" s="127" t="s">
        <v>274</v>
      </c>
      <c r="B137" s="129" t="s">
        <v>708</v>
      </c>
      <c r="C137" s="129"/>
      <c r="D137" s="129">
        <v>0.52500000000000002</v>
      </c>
      <c r="E137" s="129">
        <v>0.93</v>
      </c>
      <c r="F137" s="129">
        <v>0</v>
      </c>
      <c r="G137" s="129">
        <v>0.84</v>
      </c>
      <c r="H137" s="129">
        <v>0.96089999999999998</v>
      </c>
      <c r="I137" s="131">
        <f t="shared" si="24"/>
        <v>0.16130259999999996</v>
      </c>
      <c r="J137" s="131">
        <v>-1.31218161769037</v>
      </c>
      <c r="K137" s="131">
        <f t="shared" si="25"/>
        <v>0.92025349028724368</v>
      </c>
      <c r="L137" s="131">
        <f t="shared" si="26"/>
        <v>4.9837665113310194</v>
      </c>
      <c r="M137" s="129"/>
      <c r="N137" s="131">
        <v>0.166211858391762</v>
      </c>
      <c r="O137" s="131">
        <f t="shared" si="27"/>
        <v>-1.31218161769037</v>
      </c>
      <c r="P137" s="131">
        <f t="shared" si="28"/>
        <v>0.94826148377117325</v>
      </c>
      <c r="Q137" s="130">
        <f t="shared" si="29"/>
        <v>5.1096030149450806</v>
      </c>
      <c r="R137" s="127"/>
      <c r="S137" s="130">
        <f t="shared" si="30"/>
        <v>-1.31218161769037</v>
      </c>
      <c r="T137" s="130">
        <v>1.0190194421214187</v>
      </c>
      <c r="U137" s="130">
        <f t="shared" si="31"/>
        <v>5.4344983812676055</v>
      </c>
      <c r="V137" s="130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</row>
    <row r="138" spans="1:36" ht="15" customHeight="1" x14ac:dyDescent="0.3">
      <c r="A138" s="127" t="s">
        <v>276</v>
      </c>
      <c r="B138" s="129" t="s">
        <v>708</v>
      </c>
      <c r="C138" s="129"/>
      <c r="D138" s="129">
        <v>0.36299999999999999</v>
      </c>
      <c r="E138" s="129">
        <v>1.38</v>
      </c>
      <c r="F138" s="129">
        <v>0</v>
      </c>
      <c r="G138" s="129">
        <v>0.8</v>
      </c>
      <c r="H138" s="129">
        <v>0.78769999999999996</v>
      </c>
      <c r="I138" s="131">
        <f t="shared" si="24"/>
        <v>-0.92622620000000078</v>
      </c>
      <c r="J138" s="131">
        <v>-4.3929556620211674</v>
      </c>
      <c r="K138" s="131">
        <f t="shared" si="25"/>
        <v>-5.2842477018069856</v>
      </c>
      <c r="L138" s="131">
        <f t="shared" si="26"/>
        <v>0.79440150018556444</v>
      </c>
      <c r="M138" s="129"/>
      <c r="N138" s="131">
        <v>-0.74634814262390103</v>
      </c>
      <c r="O138" s="131">
        <f t="shared" si="27"/>
        <v>-4.3929556620211674</v>
      </c>
      <c r="P138" s="131">
        <f t="shared" si="28"/>
        <v>-4.2580186755765039</v>
      </c>
      <c r="Q138" s="130">
        <f t="shared" si="29"/>
        <v>1.8207990310767287E-2</v>
      </c>
      <c r="R138" s="127"/>
      <c r="S138" s="130">
        <f t="shared" si="30"/>
        <v>-4.3929556620211674</v>
      </c>
      <c r="T138" s="130">
        <v>-2.2824826467927011</v>
      </c>
      <c r="U138" s="130">
        <f t="shared" si="31"/>
        <v>4.4540963480075346</v>
      </c>
      <c r="V138" s="130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</row>
    <row r="139" spans="1:36" ht="15" customHeight="1" x14ac:dyDescent="0.3">
      <c r="A139" s="127" t="s">
        <v>278</v>
      </c>
      <c r="B139" s="129" t="s">
        <v>712</v>
      </c>
      <c r="C139" s="129"/>
      <c r="D139" s="129">
        <v>0.318</v>
      </c>
      <c r="E139" s="129">
        <v>0.34</v>
      </c>
      <c r="F139" s="129">
        <v>0</v>
      </c>
      <c r="G139" s="129">
        <v>0.72</v>
      </c>
      <c r="H139" s="129">
        <v>0.94520000000000004</v>
      </c>
      <c r="I139" s="131">
        <f t="shared" si="24"/>
        <v>1.0221488000000001</v>
      </c>
      <c r="J139" s="131">
        <v>7.3596272004948737</v>
      </c>
      <c r="K139" s="131">
        <f t="shared" si="25"/>
        <v>5.8314993111885229</v>
      </c>
      <c r="L139" s="131">
        <f t="shared" si="26"/>
        <v>2.3351748460758825</v>
      </c>
      <c r="M139" s="129"/>
      <c r="N139" s="131">
        <v>1.32432401180267</v>
      </c>
      <c r="O139" s="131">
        <f t="shared" si="27"/>
        <v>7.3596272004948737</v>
      </c>
      <c r="P139" s="131">
        <f t="shared" si="28"/>
        <v>7.555450402737538</v>
      </c>
      <c r="Q139" s="130">
        <f t="shared" si="29"/>
        <v>3.8346726536571382E-2</v>
      </c>
      <c r="R139" s="127"/>
      <c r="S139" s="130">
        <f t="shared" si="30"/>
        <v>7.3596272004948737</v>
      </c>
      <c r="T139" s="130">
        <v>8.0215775424817366</v>
      </c>
      <c r="U139" s="130">
        <f t="shared" si="31"/>
        <v>0.43817825525652471</v>
      </c>
      <c r="V139" s="130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</row>
    <row r="140" spans="1:36" ht="15" customHeight="1" x14ac:dyDescent="0.3">
      <c r="A140" s="127" t="s">
        <v>286</v>
      </c>
      <c r="B140" s="129" t="s">
        <v>708</v>
      </c>
      <c r="C140" s="129"/>
      <c r="D140" s="129">
        <v>0.49099999999999999</v>
      </c>
      <c r="E140" s="129">
        <v>1.3</v>
      </c>
      <c r="F140" s="129">
        <v>0</v>
      </c>
      <c r="G140" s="129">
        <v>0.79</v>
      </c>
      <c r="H140" s="129">
        <v>0.82</v>
      </c>
      <c r="I140" s="131">
        <f t="shared" si="24"/>
        <v>-0.61217800000000056</v>
      </c>
      <c r="J140" s="131">
        <v>-4.7637896995451312</v>
      </c>
      <c r="K140" s="131">
        <f t="shared" si="25"/>
        <v>-3.4925595816624453</v>
      </c>
      <c r="L140" s="131">
        <f t="shared" si="26"/>
        <v>1.6160260126120276</v>
      </c>
      <c r="M140" s="129"/>
      <c r="N140" s="131">
        <v>-0.39806914329528797</v>
      </c>
      <c r="O140" s="131">
        <f t="shared" si="27"/>
        <v>-4.7637896995451312</v>
      </c>
      <c r="P140" s="131">
        <f t="shared" si="28"/>
        <v>-2.2710391431579011</v>
      </c>
      <c r="Q140" s="130">
        <f t="shared" si="29"/>
        <v>6.2138053363688455</v>
      </c>
      <c r="R140" s="127"/>
      <c r="S140" s="130">
        <f t="shared" si="30"/>
        <v>-4.7637896995451312</v>
      </c>
      <c r="T140" s="130">
        <v>-2.2824826467927011</v>
      </c>
      <c r="U140" s="130">
        <f t="shared" si="31"/>
        <v>6.1568846900389511</v>
      </c>
      <c r="V140" s="130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</row>
    <row r="141" spans="1:36" ht="15" customHeight="1" x14ac:dyDescent="0.3">
      <c r="A141" s="127" t="s">
        <v>288</v>
      </c>
      <c r="B141" s="129" t="s">
        <v>711</v>
      </c>
      <c r="C141" s="129"/>
      <c r="D141" s="129">
        <v>0.40400000000000003</v>
      </c>
      <c r="E141" s="129">
        <v>0.43</v>
      </c>
      <c r="F141" s="129">
        <v>0</v>
      </c>
      <c r="G141" s="129">
        <v>0.27</v>
      </c>
      <c r="H141" s="129">
        <v>0.55389999999999995</v>
      </c>
      <c r="I141" s="131">
        <f t="shared" si="24"/>
        <v>1.0402025999999998</v>
      </c>
      <c r="J141" s="131">
        <v>10.098093026745852</v>
      </c>
      <c r="K141" s="131">
        <f t="shared" si="25"/>
        <v>5.9344987201437878</v>
      </c>
      <c r="L141" s="131">
        <f t="shared" si="26"/>
        <v>17.335517549969126</v>
      </c>
      <c r="M141" s="129"/>
      <c r="N141" s="131">
        <v>0.88730198144912698</v>
      </c>
      <c r="O141" s="131">
        <f t="shared" si="27"/>
        <v>10.098093026745852</v>
      </c>
      <c r="P141" s="131">
        <f t="shared" si="28"/>
        <v>5.0621796881596834</v>
      </c>
      <c r="Q141" s="130">
        <f t="shared" si="29"/>
        <v>25.360423153750091</v>
      </c>
      <c r="R141" s="127"/>
      <c r="S141" s="130">
        <f t="shared" si="30"/>
        <v>10.098093026745852</v>
      </c>
      <c r="T141" s="130">
        <v>2.7650846327520782</v>
      </c>
      <c r="U141" s="130">
        <f t="shared" si="31"/>
        <v>53.773012106383149</v>
      </c>
      <c r="V141" s="130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</row>
    <row r="142" spans="1:36" ht="15" customHeight="1" x14ac:dyDescent="0.3">
      <c r="A142" s="127" t="s">
        <v>290</v>
      </c>
      <c r="B142" s="129" t="s">
        <v>711</v>
      </c>
      <c r="C142" s="129"/>
      <c r="D142" s="129">
        <v>0.373</v>
      </c>
      <c r="E142" s="129">
        <v>0.38</v>
      </c>
      <c r="F142" s="129">
        <v>0</v>
      </c>
      <c r="G142" s="129">
        <v>0.33</v>
      </c>
      <c r="H142" s="129">
        <v>0.8357</v>
      </c>
      <c r="I142" s="131">
        <f t="shared" si="24"/>
        <v>1.9426657999999997</v>
      </c>
      <c r="J142" s="131">
        <v>11.125018135059774</v>
      </c>
      <c r="K142" s="131">
        <f t="shared" si="25"/>
        <v>11.083175242752814</v>
      </c>
      <c r="L142" s="131">
        <f t="shared" si="26"/>
        <v>1.7508276366118365E-3</v>
      </c>
      <c r="M142" s="129"/>
      <c r="N142" s="131">
        <v>1.95000195503235</v>
      </c>
      <c r="O142" s="131">
        <f t="shared" si="27"/>
        <v>11.125018135059774</v>
      </c>
      <c r="P142" s="131">
        <f t="shared" si="28"/>
        <v>11.12502901494129</v>
      </c>
      <c r="Q142" s="130">
        <f t="shared" si="29"/>
        <v>1.1837182181527892E-10</v>
      </c>
      <c r="R142" s="127"/>
      <c r="S142" s="130">
        <f t="shared" si="30"/>
        <v>11.125018135059774</v>
      </c>
      <c r="T142" s="130">
        <v>9.3680888105803177</v>
      </c>
      <c r="U142" s="130">
        <f t="shared" si="31"/>
        <v>3.0868006512158384</v>
      </c>
      <c r="V142" s="130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</row>
    <row r="143" spans="1:36" ht="15" customHeight="1" x14ac:dyDescent="0.3">
      <c r="A143" s="127" t="s">
        <v>292</v>
      </c>
      <c r="B143" s="129" t="s">
        <v>711</v>
      </c>
      <c r="C143" s="129"/>
      <c r="D143" s="129">
        <v>0.35799999999999998</v>
      </c>
      <c r="E143" s="129">
        <v>0.38</v>
      </c>
      <c r="F143" s="129">
        <v>0</v>
      </c>
      <c r="G143" s="129">
        <v>0.34</v>
      </c>
      <c r="H143" s="129">
        <v>1.1174999999999999</v>
      </c>
      <c r="I143" s="131">
        <f t="shared" si="24"/>
        <v>2.9744209999999995</v>
      </c>
      <c r="J143" s="131">
        <v>16.887206707982745</v>
      </c>
      <c r="K143" s="131">
        <f t="shared" si="25"/>
        <v>16.96948038552183</v>
      </c>
      <c r="L143" s="131">
        <f t="shared" si="26"/>
        <v>6.7689580158053556E-3</v>
      </c>
      <c r="M143" s="129"/>
      <c r="N143" s="131">
        <v>3.0127017498016402</v>
      </c>
      <c r="O143" s="131">
        <f t="shared" si="27"/>
        <v>16.887206707982745</v>
      </c>
      <c r="P143" s="131">
        <f t="shared" si="28"/>
        <v>17.187877321564848</v>
      </c>
      <c r="Q143" s="130">
        <f t="shared" si="29"/>
        <v>9.0402817871838112E-2</v>
      </c>
      <c r="R143" s="127"/>
      <c r="S143" s="130">
        <f t="shared" si="30"/>
        <v>16.887206707982745</v>
      </c>
      <c r="T143" s="130">
        <v>15.971092988408586</v>
      </c>
      <c r="U143" s="130">
        <f t="shared" si="31"/>
        <v>0.83926434719200182</v>
      </c>
      <c r="V143" s="130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</row>
    <row r="144" spans="1:36" ht="15" customHeight="1" x14ac:dyDescent="0.3">
      <c r="A144" s="127" t="s">
        <v>294</v>
      </c>
      <c r="B144" s="129" t="s">
        <v>711</v>
      </c>
      <c r="C144" s="129"/>
      <c r="D144" s="129">
        <v>0.32800000000000001</v>
      </c>
      <c r="E144" s="129">
        <v>0.26</v>
      </c>
      <c r="F144" s="129">
        <v>0</v>
      </c>
      <c r="G144" s="129">
        <v>0.41</v>
      </c>
      <c r="H144" s="129">
        <v>1.1174999999999999</v>
      </c>
      <c r="I144" s="131">
        <f t="shared" si="24"/>
        <v>2.8418409999999996</v>
      </c>
      <c r="J144" s="131">
        <v>14.376946050708654</v>
      </c>
      <c r="K144" s="131">
        <f t="shared" si="25"/>
        <v>16.213093273706626</v>
      </c>
      <c r="L144" s="131">
        <f t="shared" si="26"/>
        <v>3.3714366245231662</v>
      </c>
      <c r="M144" s="129"/>
      <c r="N144" s="131">
        <v>2.6447877883911102</v>
      </c>
      <c r="O144" s="131">
        <f t="shared" si="27"/>
        <v>14.376946050708654</v>
      </c>
      <c r="P144" s="131">
        <f t="shared" si="28"/>
        <v>15.088877633317749</v>
      </c>
      <c r="Q144" s="130">
        <f t="shared" si="29"/>
        <v>0.50684657831629076</v>
      </c>
      <c r="R144" s="127"/>
      <c r="S144" s="130">
        <f t="shared" si="30"/>
        <v>14.376946050708654</v>
      </c>
      <c r="T144" s="130">
        <v>15.971092988408586</v>
      </c>
      <c r="U144" s="130">
        <f t="shared" si="31"/>
        <v>2.5413044589780713</v>
      </c>
      <c r="V144" s="130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</row>
    <row r="145" spans="1:36" ht="15" customHeight="1" x14ac:dyDescent="0.3">
      <c r="A145" s="127" t="s">
        <v>296</v>
      </c>
      <c r="B145" s="129" t="s">
        <v>711</v>
      </c>
      <c r="C145" s="129"/>
      <c r="D145" s="129">
        <v>0.39</v>
      </c>
      <c r="E145" s="129">
        <v>0.36</v>
      </c>
      <c r="F145" s="129">
        <v>0</v>
      </c>
      <c r="G145" s="129">
        <v>0.3</v>
      </c>
      <c r="H145" s="129">
        <v>0.69479999999999997</v>
      </c>
      <c r="I145" s="131">
        <f t="shared" si="24"/>
        <v>1.5397071999999998</v>
      </c>
      <c r="J145" s="131">
        <v>8.7859115416760503</v>
      </c>
      <c r="K145" s="131">
        <f t="shared" si="25"/>
        <v>8.7842410774556576</v>
      </c>
      <c r="L145" s="131">
        <f t="shared" si="26"/>
        <v>2.7904507116119612E-6</v>
      </c>
      <c r="M145" s="129"/>
      <c r="N145" s="131">
        <v>1.41865193843842</v>
      </c>
      <c r="O145" s="131">
        <f t="shared" si="27"/>
        <v>8.7859115416760503</v>
      </c>
      <c r="P145" s="131">
        <f t="shared" si="28"/>
        <v>8.0936041815241655</v>
      </c>
      <c r="Q145" s="130">
        <f t="shared" si="29"/>
        <v>0.47928948092047147</v>
      </c>
      <c r="R145" s="127"/>
      <c r="S145" s="130">
        <f t="shared" si="30"/>
        <v>8.7859115416760503</v>
      </c>
      <c r="T145" s="130">
        <v>6.0665867216661979</v>
      </c>
      <c r="U145" s="130">
        <f t="shared" si="31"/>
        <v>7.3947274767216156</v>
      </c>
      <c r="V145" s="130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</row>
    <row r="146" spans="1:36" ht="15" customHeight="1" x14ac:dyDescent="0.3">
      <c r="A146" s="127" t="s">
        <v>298</v>
      </c>
      <c r="B146" s="129" t="s">
        <v>710</v>
      </c>
      <c r="C146" s="129"/>
      <c r="D146" s="129">
        <v>0.107</v>
      </c>
      <c r="E146" s="129">
        <v>0.1</v>
      </c>
      <c r="F146" s="129">
        <v>0</v>
      </c>
      <c r="G146" s="129">
        <v>7.0000000000000007E-2</v>
      </c>
      <c r="H146" s="129">
        <v>0.34739999999999999</v>
      </c>
      <c r="I146" s="131">
        <f t="shared" si="24"/>
        <v>1.1255175999999998</v>
      </c>
      <c r="J146" s="131">
        <v>6.4468051936132325</v>
      </c>
      <c r="K146" s="131">
        <f t="shared" si="25"/>
        <v>6.4212325144152773</v>
      </c>
      <c r="L146" s="131">
        <f t="shared" si="26"/>
        <v>6.5396192136152754E-4</v>
      </c>
      <c r="M146" s="129"/>
      <c r="N146" s="131">
        <v>1.3164260387420701</v>
      </c>
      <c r="O146" s="131">
        <f t="shared" si="27"/>
        <v>6.4468051936132325</v>
      </c>
      <c r="P146" s="131">
        <f t="shared" si="28"/>
        <v>7.5103913815239203</v>
      </c>
      <c r="Q146" s="130">
        <f t="shared" si="29"/>
        <v>1.131215579114389</v>
      </c>
      <c r="R146" s="127"/>
      <c r="S146" s="130">
        <f t="shared" si="30"/>
        <v>6.4468051936132325</v>
      </c>
      <c r="T146" s="130">
        <v>6.4173823220981987</v>
      </c>
      <c r="U146" s="130">
        <f t="shared" si="31"/>
        <v>8.6570536819018475E-4</v>
      </c>
      <c r="V146" s="130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</row>
    <row r="147" spans="1:36" ht="15" customHeight="1" x14ac:dyDescent="0.3">
      <c r="A147" s="127" t="s">
        <v>300</v>
      </c>
      <c r="B147" s="129" t="s">
        <v>688</v>
      </c>
      <c r="C147" s="129"/>
      <c r="D147" s="129">
        <v>0.10299999999999999</v>
      </c>
      <c r="E147" s="129">
        <v>0.08</v>
      </c>
      <c r="F147" s="129">
        <v>0</v>
      </c>
      <c r="G147" s="129">
        <v>7.0000000000000007E-2</v>
      </c>
      <c r="H147" s="129">
        <v>0.48830000000000001</v>
      </c>
      <c r="I147" s="131">
        <f t="shared" si="24"/>
        <v>1.6817422000000002</v>
      </c>
      <c r="J147" s="131">
        <v>10.098093027165124</v>
      </c>
      <c r="K147" s="131">
        <f t="shared" si="25"/>
        <v>9.5945702630543348</v>
      </c>
      <c r="L147" s="131">
        <f t="shared" si="26"/>
        <v>0.25353517397776937</v>
      </c>
      <c r="M147" s="129"/>
      <c r="N147" s="131">
        <v>1.83951199054718</v>
      </c>
      <c r="O147" s="131">
        <f t="shared" si="27"/>
        <v>10.098093027165124</v>
      </c>
      <c r="P147" s="131">
        <f t="shared" si="28"/>
        <v>10.494668590129841</v>
      </c>
      <c r="Q147" s="130">
        <f t="shared" si="29"/>
        <v>0.15727217714078218</v>
      </c>
      <c r="R147" s="127"/>
      <c r="S147" s="130">
        <f t="shared" si="30"/>
        <v>10.098093027165124</v>
      </c>
      <c r="T147" s="130">
        <v>9.7188844110123256</v>
      </c>
      <c r="U147" s="130">
        <f t="shared" si="31"/>
        <v>0.14379917456452035</v>
      </c>
      <c r="V147" s="130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</row>
    <row r="148" spans="1:36" ht="15" customHeight="1" x14ac:dyDescent="0.3">
      <c r="A148" s="127" t="s">
        <v>302</v>
      </c>
      <c r="B148" s="129" t="s">
        <v>709</v>
      </c>
      <c r="C148" s="129"/>
      <c r="D148" s="129">
        <v>0.1</v>
      </c>
      <c r="E148" s="129">
        <v>0.08</v>
      </c>
      <c r="F148" s="129">
        <v>0</v>
      </c>
      <c r="G148" s="129">
        <v>7.0000000000000007E-2</v>
      </c>
      <c r="H148" s="129">
        <v>0.62919999999999998</v>
      </c>
      <c r="I148" s="131">
        <f t="shared" si="24"/>
        <v>2.2174487999999997</v>
      </c>
      <c r="J148" s="131">
        <v>13.692329949185892</v>
      </c>
      <c r="K148" s="131">
        <f t="shared" si="25"/>
        <v>12.650850003243965</v>
      </c>
      <c r="L148" s="131">
        <f t="shared" si="26"/>
        <v>1.0846804777991979</v>
      </c>
      <c r="M148" s="129"/>
      <c r="N148" s="131">
        <v>2.3708620071411102</v>
      </c>
      <c r="O148" s="131">
        <f t="shared" si="27"/>
        <v>13.692329949185892</v>
      </c>
      <c r="P148" s="131">
        <f t="shared" si="28"/>
        <v>13.526093423546966</v>
      </c>
      <c r="Q148" s="130">
        <f t="shared" si="29"/>
        <v>2.7634582456501224E-2</v>
      </c>
      <c r="R148" s="127"/>
      <c r="S148" s="130">
        <f t="shared" si="30"/>
        <v>13.692329949185892</v>
      </c>
      <c r="T148" s="130">
        <v>13.020386499926445</v>
      </c>
      <c r="U148" s="130">
        <f t="shared" si="31"/>
        <v>0.45150799900268201</v>
      </c>
      <c r="V148" s="130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</row>
    <row r="149" spans="1:36" ht="15" customHeight="1" x14ac:dyDescent="0.3">
      <c r="A149" s="127" t="s">
        <v>304</v>
      </c>
      <c r="B149" s="129" t="s">
        <v>709</v>
      </c>
      <c r="C149" s="129"/>
      <c r="D149" s="129">
        <v>9.2999999999999999E-2</v>
      </c>
      <c r="E149" s="129">
        <v>0.08</v>
      </c>
      <c r="F149" s="129">
        <v>0</v>
      </c>
      <c r="G149" s="129">
        <v>7.0000000000000007E-2</v>
      </c>
      <c r="H149" s="129">
        <v>0.77010000000000001</v>
      </c>
      <c r="I149" s="131">
        <f t="shared" si="24"/>
        <v>2.7509074</v>
      </c>
      <c r="J149" s="131">
        <v>15.974384484305885</v>
      </c>
      <c r="K149" s="131">
        <f t="shared" si="25"/>
        <v>15.694304594637698</v>
      </c>
      <c r="L149" s="131">
        <f t="shared" si="26"/>
        <v>7.8444744596543728E-2</v>
      </c>
      <c r="M149" s="129"/>
      <c r="N149" s="131">
        <v>2.9022119045257599</v>
      </c>
      <c r="O149" s="131">
        <f t="shared" si="27"/>
        <v>15.974384484305885</v>
      </c>
      <c r="P149" s="131">
        <f t="shared" si="28"/>
        <v>16.557517576858771</v>
      </c>
      <c r="Q149" s="130">
        <f t="shared" si="29"/>
        <v>0.34004420363029314</v>
      </c>
      <c r="R149" s="127"/>
      <c r="S149" s="130">
        <f t="shared" si="30"/>
        <v>15.974384484305885</v>
      </c>
      <c r="T149" s="130">
        <v>16.321888588840579</v>
      </c>
      <c r="U149" s="130">
        <f t="shared" si="31"/>
        <v>0.12075910266845988</v>
      </c>
      <c r="V149" s="130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</row>
    <row r="150" spans="1:36" ht="15" customHeight="1" x14ac:dyDescent="0.3">
      <c r="A150" s="127" t="s">
        <v>306</v>
      </c>
      <c r="B150" s="129" t="s">
        <v>709</v>
      </c>
      <c r="C150" s="129"/>
      <c r="D150" s="129">
        <v>7.8E-2</v>
      </c>
      <c r="E150" s="129">
        <v>0.08</v>
      </c>
      <c r="F150" s="129">
        <v>0</v>
      </c>
      <c r="G150" s="129">
        <v>7.0000000000000007E-2</v>
      </c>
      <c r="H150" s="129">
        <v>0.91100000000000003</v>
      </c>
      <c r="I150" s="131">
        <f t="shared" si="24"/>
        <v>3.2798700000000003</v>
      </c>
      <c r="J150" s="131">
        <v>19.368941649907526</v>
      </c>
      <c r="K150" s="131">
        <f t="shared" si="25"/>
        <v>18.71210888843963</v>
      </c>
      <c r="L150" s="131">
        <f t="shared" si="26"/>
        <v>0.43142927653754248</v>
      </c>
      <c r="M150" s="129"/>
      <c r="N150" s="131">
        <v>3.4335620403289799</v>
      </c>
      <c r="O150" s="131">
        <f t="shared" si="27"/>
        <v>19.368941649907526</v>
      </c>
      <c r="P150" s="131">
        <f t="shared" si="28"/>
        <v>19.588943090381267</v>
      </c>
      <c r="Q150" s="130">
        <f t="shared" si="29"/>
        <v>4.8400633810520975E-2</v>
      </c>
      <c r="R150" s="127"/>
      <c r="S150" s="130">
        <f t="shared" si="30"/>
        <v>19.368941649907526</v>
      </c>
      <c r="T150" s="130">
        <v>19.623390677754699</v>
      </c>
      <c r="U150" s="130">
        <f t="shared" si="31"/>
        <v>6.4744307772371279E-2</v>
      </c>
      <c r="V150" s="130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</row>
    <row r="151" spans="1:36" ht="15" customHeight="1" x14ac:dyDescent="0.3">
      <c r="A151" s="127" t="s">
        <v>308</v>
      </c>
      <c r="B151" s="129" t="s">
        <v>709</v>
      </c>
      <c r="C151" s="129"/>
      <c r="D151" s="129">
        <v>9.1999999999999998E-2</v>
      </c>
      <c r="E151" s="129">
        <v>0.08</v>
      </c>
      <c r="F151" s="129">
        <v>0</v>
      </c>
      <c r="G151" s="129">
        <v>7.0000000000000007E-2</v>
      </c>
      <c r="H151" s="129">
        <v>1.0519000000000001</v>
      </c>
      <c r="I151" s="131">
        <f t="shared" si="24"/>
        <v>3.8251306</v>
      </c>
      <c r="J151" s="131">
        <v>22.763498113777274</v>
      </c>
      <c r="K151" s="131">
        <f t="shared" si="25"/>
        <v>21.822895511011843</v>
      </c>
      <c r="L151" s="131">
        <f t="shared" si="26"/>
        <v>0.88473325632910249</v>
      </c>
      <c r="M151" s="129"/>
      <c r="N151" s="131">
        <v>3.9649119377136199</v>
      </c>
      <c r="O151" s="131">
        <f t="shared" si="27"/>
        <v>22.763498113777274</v>
      </c>
      <c r="P151" s="131">
        <f t="shared" si="28"/>
        <v>22.620367243693018</v>
      </c>
      <c r="Q151" s="130">
        <f t="shared" si="29"/>
        <v>2.0486445971076284E-2</v>
      </c>
      <c r="R151" s="127"/>
      <c r="S151" s="130">
        <f t="shared" si="30"/>
        <v>22.763498113777274</v>
      </c>
      <c r="T151" s="130">
        <v>22.924892766668833</v>
      </c>
      <c r="U151" s="130">
        <f t="shared" si="31"/>
        <v>2.604823398198684E-2</v>
      </c>
      <c r="V151" s="130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</row>
    <row r="152" spans="1:36" ht="15" customHeight="1" x14ac:dyDescent="0.3">
      <c r="A152" s="127" t="s">
        <v>310</v>
      </c>
      <c r="B152" s="129" t="s">
        <v>709</v>
      </c>
      <c r="C152" s="129"/>
      <c r="D152" s="129">
        <v>9.4E-2</v>
      </c>
      <c r="E152" s="129">
        <v>0.08</v>
      </c>
      <c r="F152" s="129">
        <v>0</v>
      </c>
      <c r="G152" s="129">
        <v>7.0000000000000007E-2</v>
      </c>
      <c r="H152" s="129">
        <v>1.1928000000000001</v>
      </c>
      <c r="I152" s="131">
        <f t="shared" si="24"/>
        <v>4.3636471999999999</v>
      </c>
      <c r="J152" s="131">
        <v>26.072478738075542</v>
      </c>
      <c r="K152" s="131">
        <f t="shared" si="25"/>
        <v>24.895206687196353</v>
      </c>
      <c r="L152" s="131">
        <f t="shared" si="26"/>
        <v>1.3859694817812922</v>
      </c>
      <c r="M152" s="129"/>
      <c r="N152" s="131">
        <v>4.4962620735168501</v>
      </c>
      <c r="O152" s="131">
        <f t="shared" si="27"/>
        <v>26.072478738075542</v>
      </c>
      <c r="P152" s="131">
        <f t="shared" si="28"/>
        <v>25.651792757215574</v>
      </c>
      <c r="Q152" s="130">
        <f t="shared" si="29"/>
        <v>0.17697669449211345</v>
      </c>
      <c r="R152" s="127"/>
      <c r="S152" s="130">
        <f t="shared" si="30"/>
        <v>26.072478738075542</v>
      </c>
      <c r="T152" s="130">
        <v>26.226394855582953</v>
      </c>
      <c r="U152" s="130">
        <f t="shared" si="31"/>
        <v>2.3690171228555039E-2</v>
      </c>
      <c r="V152" s="130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</row>
    <row r="153" spans="1:36" ht="15" customHeight="1" x14ac:dyDescent="0.3">
      <c r="A153" s="127" t="s">
        <v>312</v>
      </c>
      <c r="B153" s="129" t="s">
        <v>709</v>
      </c>
      <c r="C153" s="129"/>
      <c r="D153" s="129">
        <v>0.09</v>
      </c>
      <c r="E153" s="129">
        <v>0.08</v>
      </c>
      <c r="F153" s="129">
        <v>0</v>
      </c>
      <c r="G153" s="129">
        <v>7.0000000000000007E-2</v>
      </c>
      <c r="H153" s="129">
        <v>1.3337000000000001</v>
      </c>
      <c r="I153" s="131">
        <f t="shared" ref="I153:I184" si="32">C$21+D$21*D153+E$21*E153+F$21*F153+G$21*G153+H$21*H153</f>
        <v>4.8987918000000006</v>
      </c>
      <c r="J153" s="131">
        <v>29.381457970320298</v>
      </c>
      <c r="K153" s="131">
        <f t="shared" ref="K153:K184" si="33">$B$20*$B$21/1000*LN(10^I153)</f>
        <v>27.948280140187013</v>
      </c>
      <c r="L153" s="131">
        <f t="shared" ref="L153:L184" si="34">IFERROR((J153-K153)^2,0)</f>
        <v>2.053998692785552</v>
      </c>
      <c r="M153" s="129"/>
      <c r="N153" s="131">
        <v>5.0276122093200701</v>
      </c>
      <c r="O153" s="131">
        <f t="shared" ref="O153:O184" si="35">J153</f>
        <v>29.381457970320298</v>
      </c>
      <c r="P153" s="131">
        <f t="shared" ref="P153:P184" si="36">$B$20*$B$21/1000*LN(10^N153)</f>
        <v>28.68321827073807</v>
      </c>
      <c r="Q153" s="130">
        <f t="shared" ref="Q153:Q184" si="37">IFERROR((O153-P153)^2,0)</f>
        <v>0.48753867807267964</v>
      </c>
      <c r="R153" s="127"/>
      <c r="S153" s="130">
        <f t="shared" ref="S153:S184" si="38">J153</f>
        <v>29.381457970320298</v>
      </c>
      <c r="T153" s="130">
        <v>29.527896944497087</v>
      </c>
      <c r="U153" s="130">
        <f t="shared" ref="U153:U184" si="39">IFERROR((T153-S153)^2,0)</f>
        <v>2.1444373157950235E-2</v>
      </c>
      <c r="V153" s="130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</row>
    <row r="154" spans="1:36" ht="15" customHeight="1" x14ac:dyDescent="0.3">
      <c r="A154" s="127" t="s">
        <v>314</v>
      </c>
      <c r="B154" s="129" t="s">
        <v>709</v>
      </c>
      <c r="C154" s="129"/>
      <c r="D154" s="129">
        <v>9.2999999999999999E-2</v>
      </c>
      <c r="E154" s="129">
        <v>0.08</v>
      </c>
      <c r="F154" s="129">
        <v>0</v>
      </c>
      <c r="G154" s="129">
        <v>7.0000000000000007E-2</v>
      </c>
      <c r="H154" s="129">
        <v>1.4745999999999999</v>
      </c>
      <c r="I154" s="131">
        <f t="shared" si="32"/>
        <v>5.4378703999999995</v>
      </c>
      <c r="J154" s="131">
        <v>32.519282978930839</v>
      </c>
      <c r="K154" s="131">
        <f t="shared" si="33"/>
        <v>31.023797603570493</v>
      </c>
      <c r="L154" s="131">
        <f t="shared" si="34"/>
        <v>2.2364765079166746</v>
      </c>
      <c r="M154" s="129"/>
      <c r="N154" s="131">
        <v>5.5589618682861301</v>
      </c>
      <c r="O154" s="131">
        <f t="shared" si="35"/>
        <v>32.519282978930839</v>
      </c>
      <c r="P154" s="131">
        <f t="shared" si="36"/>
        <v>31.714641063839075</v>
      </c>
      <c r="Q154" s="130">
        <f t="shared" si="37"/>
        <v>0.64744861152254207</v>
      </c>
      <c r="R154" s="127"/>
      <c r="S154" s="130">
        <f t="shared" si="38"/>
        <v>32.519282978930839</v>
      </c>
      <c r="T154" s="130">
        <v>32.829399033411221</v>
      </c>
      <c r="U154" s="130">
        <f t="shared" si="39"/>
        <v>9.617196724647914E-2</v>
      </c>
      <c r="V154" s="130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</row>
    <row r="155" spans="1:36" ht="15" customHeight="1" x14ac:dyDescent="0.3">
      <c r="A155" s="127" t="s">
        <v>320</v>
      </c>
      <c r="B155" s="129" t="s">
        <v>708</v>
      </c>
      <c r="C155" s="129"/>
      <c r="D155" s="129">
        <v>0.40500000000000003</v>
      </c>
      <c r="E155" s="129">
        <v>1.36</v>
      </c>
      <c r="F155" s="129">
        <v>0.4</v>
      </c>
      <c r="G155" s="129">
        <v>0.55000000000000004</v>
      </c>
      <c r="H155" s="129">
        <v>0.50590000000000002</v>
      </c>
      <c r="I155" s="131">
        <f t="shared" si="32"/>
        <v>-1.0777273999999997</v>
      </c>
      <c r="J155" s="131">
        <v>-5.5339832437829664</v>
      </c>
      <c r="K155" s="131">
        <f t="shared" si="33"/>
        <v>-6.1485828587276101</v>
      </c>
      <c r="L155" s="131">
        <f t="shared" si="34"/>
        <v>0.3777326866901044</v>
      </c>
      <c r="M155" s="129"/>
      <c r="N155" s="131">
        <v>-0.59791195392608598</v>
      </c>
      <c r="O155" s="131">
        <f t="shared" si="35"/>
        <v>-5.5339832437829664</v>
      </c>
      <c r="P155" s="131">
        <f t="shared" si="36"/>
        <v>-3.4111698291592711</v>
      </c>
      <c r="Q155" s="130">
        <f t="shared" si="37"/>
        <v>4.5063367933063123</v>
      </c>
      <c r="R155" s="127"/>
      <c r="S155" s="130">
        <f t="shared" si="38"/>
        <v>-5.5339832437829664</v>
      </c>
      <c r="T155" s="130">
        <v>-6.6316898330203031</v>
      </c>
      <c r="U155" s="130">
        <f t="shared" si="39"/>
        <v>1.2049597560550671</v>
      </c>
      <c r="V155" s="130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</row>
    <row r="156" spans="1:36" ht="15" customHeight="1" x14ac:dyDescent="0.3">
      <c r="A156" s="127" t="s">
        <v>322</v>
      </c>
      <c r="B156" s="129" t="s">
        <v>708</v>
      </c>
      <c r="C156" s="129"/>
      <c r="D156" s="129">
        <v>0.36699999999999999</v>
      </c>
      <c r="E156" s="129">
        <v>1.31</v>
      </c>
      <c r="F156" s="129">
        <v>0</v>
      </c>
      <c r="G156" s="129">
        <v>0.74</v>
      </c>
      <c r="H156" s="129">
        <v>0.64680000000000004</v>
      </c>
      <c r="I156" s="131">
        <f t="shared" si="32"/>
        <v>-1.1799908000000001</v>
      </c>
      <c r="J156" s="131">
        <v>-5.7621887111677497</v>
      </c>
      <c r="K156" s="131">
        <f t="shared" si="33"/>
        <v>-6.7320096031114005</v>
      </c>
      <c r="L156" s="131">
        <f t="shared" si="34"/>
        <v>0.94055256245037844</v>
      </c>
      <c r="M156" s="129"/>
      <c r="N156" s="131">
        <v>-1.00999903678894</v>
      </c>
      <c r="O156" s="131">
        <f t="shared" si="35"/>
        <v>-5.7621887111677497</v>
      </c>
      <c r="P156" s="131">
        <f t="shared" si="36"/>
        <v>-5.7621832431205462</v>
      </c>
      <c r="Q156" s="130">
        <f t="shared" si="37"/>
        <v>2.9899540219396062E-11</v>
      </c>
      <c r="R156" s="127"/>
      <c r="S156" s="130">
        <f t="shared" si="38"/>
        <v>-5.7621887111677497</v>
      </c>
      <c r="T156" s="130">
        <v>-5.5839847357068209</v>
      </c>
      <c r="U156" s="130">
        <f t="shared" si="39"/>
        <v>3.1756656870079315E-2</v>
      </c>
      <c r="V156" s="130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</row>
    <row r="157" spans="1:36" ht="15" customHeight="1" x14ac:dyDescent="0.3">
      <c r="A157" s="127" t="s">
        <v>326</v>
      </c>
      <c r="B157" s="129" t="s">
        <v>708</v>
      </c>
      <c r="C157" s="129"/>
      <c r="D157" s="129">
        <v>0.35</v>
      </c>
      <c r="E157" s="129">
        <v>1.28</v>
      </c>
      <c r="F157" s="129">
        <v>0.4</v>
      </c>
      <c r="G157" s="129">
        <v>0.71</v>
      </c>
      <c r="H157" s="129">
        <v>0.64680000000000004</v>
      </c>
      <c r="I157" s="131">
        <f t="shared" si="32"/>
        <v>-1.0405247999999996</v>
      </c>
      <c r="J157" s="131">
        <v>-5.9903939609187704</v>
      </c>
      <c r="K157" s="131">
        <f t="shared" si="33"/>
        <v>-5.936336915402701</v>
      </c>
      <c r="L157" s="131">
        <f t="shared" si="34"/>
        <v>2.9221641699263968E-3</v>
      </c>
      <c r="M157" s="129"/>
      <c r="N157" s="131">
        <v>-1.04999899864197</v>
      </c>
      <c r="O157" s="131">
        <f t="shared" si="35"/>
        <v>-5.9903939609187704</v>
      </c>
      <c r="P157" s="131">
        <f t="shared" si="36"/>
        <v>-5.9903885200758316</v>
      </c>
      <c r="Q157" s="130">
        <f t="shared" si="37"/>
        <v>2.9602771885267119E-11</v>
      </c>
      <c r="R157" s="127"/>
      <c r="S157" s="130">
        <f t="shared" si="38"/>
        <v>-5.9903939609187704</v>
      </c>
      <c r="T157" s="130">
        <v>-3.3301877441061833</v>
      </c>
      <c r="U157" s="130">
        <f t="shared" si="39"/>
        <v>7.0766971159683374</v>
      </c>
      <c r="V157" s="130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</row>
    <row r="158" spans="1:36" ht="15" customHeight="1" x14ac:dyDescent="0.3">
      <c r="A158" s="127" t="s">
        <v>330</v>
      </c>
      <c r="B158" s="129" t="s">
        <v>708</v>
      </c>
      <c r="C158" s="129"/>
      <c r="D158" s="129">
        <v>0.32</v>
      </c>
      <c r="E158" s="129">
        <v>1.29</v>
      </c>
      <c r="F158" s="129">
        <v>0.4</v>
      </c>
      <c r="G158" s="129">
        <v>0.72</v>
      </c>
      <c r="H158" s="129">
        <v>1.0694999999999999</v>
      </c>
      <c r="I158" s="131">
        <f t="shared" si="32"/>
        <v>0.50965299999999925</v>
      </c>
      <c r="J158" s="131">
        <v>2.909620001601172</v>
      </c>
      <c r="K158" s="131">
        <f t="shared" si="33"/>
        <v>2.9076403733440372</v>
      </c>
      <c r="L158" s="131">
        <f t="shared" si="34"/>
        <v>3.9189280364462232E-6</v>
      </c>
      <c r="M158" s="129"/>
      <c r="N158" s="131">
        <v>0.54405087232589699</v>
      </c>
      <c r="O158" s="131">
        <f t="shared" si="35"/>
        <v>2.909620001601172</v>
      </c>
      <c r="P158" s="131">
        <f t="shared" si="36"/>
        <v>3.1038849600175467</v>
      </c>
      <c r="Q158" s="130">
        <f t="shared" si="37"/>
        <v>3.7738874068515789E-2</v>
      </c>
      <c r="R158" s="127"/>
      <c r="S158" s="130">
        <f t="shared" si="38"/>
        <v>2.909620001601172</v>
      </c>
      <c r="T158" s="130">
        <v>6.5743185226361902</v>
      </c>
      <c r="U158" s="130">
        <f t="shared" si="39"/>
        <v>13.43001525007625</v>
      </c>
      <c r="V158" s="130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</row>
    <row r="159" spans="1:36" ht="15" customHeight="1" x14ac:dyDescent="0.3">
      <c r="A159" s="127" t="s">
        <v>336</v>
      </c>
      <c r="B159" s="129" t="s">
        <v>707</v>
      </c>
      <c r="C159" s="129"/>
      <c r="D159" s="129">
        <v>0.18099999999999999</v>
      </c>
      <c r="E159" s="129">
        <v>0.42</v>
      </c>
      <c r="F159" s="129">
        <v>0.37</v>
      </c>
      <c r="G159" s="129">
        <v>0.48</v>
      </c>
      <c r="H159" s="129">
        <v>1.7172000000000001</v>
      </c>
      <c r="I159" s="131">
        <f t="shared" si="32"/>
        <v>4.6482228000000001</v>
      </c>
      <c r="J159" s="131">
        <v>26.928247164515167</v>
      </c>
      <c r="K159" s="131">
        <f t="shared" si="33"/>
        <v>26.518749575845305</v>
      </c>
      <c r="L159" s="131">
        <f t="shared" si="34"/>
        <v>0.16768827512643092</v>
      </c>
      <c r="M159" s="129"/>
      <c r="N159" s="131">
        <v>4.5946598052978498</v>
      </c>
      <c r="O159" s="131">
        <f t="shared" si="35"/>
        <v>26.928247164515167</v>
      </c>
      <c r="P159" s="131">
        <f t="shared" si="36"/>
        <v>26.213165333403516</v>
      </c>
      <c r="Q159" s="130">
        <f t="shared" si="37"/>
        <v>0.5113420251859907</v>
      </c>
      <c r="R159" s="127"/>
      <c r="S159" s="130">
        <f t="shared" si="38"/>
        <v>26.928247164515167</v>
      </c>
      <c r="T159" s="130">
        <v>27.764652815134724</v>
      </c>
      <c r="U159" s="130">
        <f t="shared" si="39"/>
        <v>0.69957441238832518</v>
      </c>
      <c r="V159" s="130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</row>
    <row r="160" spans="1:36" ht="15" customHeight="1" x14ac:dyDescent="0.3">
      <c r="A160" s="127" t="s">
        <v>338</v>
      </c>
      <c r="B160" s="129" t="s">
        <v>707</v>
      </c>
      <c r="C160" s="129"/>
      <c r="D160" s="129">
        <v>0.17499999999999999</v>
      </c>
      <c r="E160" s="129">
        <v>0.42</v>
      </c>
      <c r="F160" s="129">
        <v>0.37</v>
      </c>
      <c r="G160" s="129">
        <v>0.48</v>
      </c>
      <c r="H160" s="129">
        <v>1.8581000000000001</v>
      </c>
      <c r="I160" s="131">
        <f t="shared" si="32"/>
        <v>5.1822434000000008</v>
      </c>
      <c r="J160" s="131">
        <v>29.267355007488337</v>
      </c>
      <c r="K160" s="131">
        <f t="shared" si="33"/>
        <v>29.56541045443802</v>
      </c>
      <c r="L160" s="131">
        <f t="shared" si="34"/>
        <v>8.8837049456374897E-2</v>
      </c>
      <c r="M160" s="129"/>
      <c r="N160" s="131">
        <v>5.1260099411010698</v>
      </c>
      <c r="O160" s="131">
        <f t="shared" si="35"/>
        <v>29.267355007488337</v>
      </c>
      <c r="P160" s="131">
        <f t="shared" si="36"/>
        <v>29.244590846926013</v>
      </c>
      <c r="Q160" s="130">
        <f t="shared" si="37"/>
        <v>5.1820700610730262E-4</v>
      </c>
      <c r="R160" s="127"/>
      <c r="S160" s="130">
        <f t="shared" si="38"/>
        <v>29.267355007488337</v>
      </c>
      <c r="T160" s="130">
        <v>31.066154904048886</v>
      </c>
      <c r="U160" s="130">
        <f t="shared" si="39"/>
        <v>3.2356810678662424</v>
      </c>
      <c r="V160" s="130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</row>
    <row r="161" spans="1:36" ht="15" customHeight="1" x14ac:dyDescent="0.3">
      <c r="A161" s="127" t="s">
        <v>340</v>
      </c>
      <c r="B161" s="129" t="s">
        <v>707</v>
      </c>
      <c r="C161" s="129"/>
      <c r="D161" s="129">
        <v>0.16900000000000001</v>
      </c>
      <c r="E161" s="129">
        <v>0.42</v>
      </c>
      <c r="F161" s="129">
        <v>0.37</v>
      </c>
      <c r="G161" s="129">
        <v>0.48</v>
      </c>
      <c r="H161" s="129">
        <v>1.9990000000000001</v>
      </c>
      <c r="I161" s="131">
        <f t="shared" si="32"/>
        <v>5.7162640000000007</v>
      </c>
      <c r="J161" s="131">
        <v>33.203899952373682</v>
      </c>
      <c r="K161" s="131">
        <f t="shared" si="33"/>
        <v>32.61207133303072</v>
      </c>
      <c r="L161" s="131">
        <f t="shared" si="34"/>
        <v>0.35026111467339693</v>
      </c>
      <c r="M161" s="129"/>
      <c r="N161" s="131">
        <v>5.6573600769043004</v>
      </c>
      <c r="O161" s="131">
        <f t="shared" si="35"/>
        <v>33.203899952373682</v>
      </c>
      <c r="P161" s="131">
        <f t="shared" si="36"/>
        <v>32.276016360448573</v>
      </c>
      <c r="Q161" s="130">
        <f t="shared" si="37"/>
        <v>0.86096796016384292</v>
      </c>
      <c r="R161" s="127"/>
      <c r="S161" s="130">
        <f t="shared" si="38"/>
        <v>33.203899952373682</v>
      </c>
      <c r="T161" s="130">
        <v>34.367656992962964</v>
      </c>
      <c r="U161" s="130">
        <f t="shared" si="39"/>
        <v>1.354330449521123</v>
      </c>
      <c r="V161" s="130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</row>
    <row r="162" spans="1:36" ht="15" customHeight="1" x14ac:dyDescent="0.3">
      <c r="A162" s="127" t="s">
        <v>342</v>
      </c>
      <c r="B162" s="129" t="s">
        <v>707</v>
      </c>
      <c r="C162" s="129"/>
      <c r="D162" s="129">
        <v>0.16300000000000001</v>
      </c>
      <c r="E162" s="129">
        <v>0.42</v>
      </c>
      <c r="F162" s="129">
        <v>0.37</v>
      </c>
      <c r="G162" s="129">
        <v>0.48</v>
      </c>
      <c r="H162" s="129">
        <v>2.1398999999999999</v>
      </c>
      <c r="I162" s="131">
        <f t="shared" si="32"/>
        <v>6.2502846000000005</v>
      </c>
      <c r="J162" s="131">
        <v>36.284674020508142</v>
      </c>
      <c r="K162" s="131">
        <f t="shared" si="33"/>
        <v>35.65873221162343</v>
      </c>
      <c r="L162" s="131">
        <f t="shared" si="34"/>
        <v>0.39180314810986444</v>
      </c>
      <c r="M162" s="129"/>
      <c r="N162" s="131">
        <v>6.1887102127075204</v>
      </c>
      <c r="O162" s="131">
        <f t="shared" si="35"/>
        <v>36.284674020508142</v>
      </c>
      <c r="P162" s="131">
        <f t="shared" si="36"/>
        <v>35.307441873971072</v>
      </c>
      <c r="Q162" s="130">
        <f t="shared" si="37"/>
        <v>0.95498266822544842</v>
      </c>
      <c r="R162" s="127"/>
      <c r="S162" s="130">
        <f t="shared" si="38"/>
        <v>36.284674020508142</v>
      </c>
      <c r="T162" s="130">
        <v>37.669159081877126</v>
      </c>
      <c r="U162" s="130">
        <f t="shared" si="39"/>
        <v>1.9167988851538802</v>
      </c>
      <c r="V162" s="130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</row>
    <row r="163" spans="1:36" ht="15" customHeight="1" x14ac:dyDescent="0.3">
      <c r="A163" s="127" t="s">
        <v>344</v>
      </c>
      <c r="B163" s="129" t="s">
        <v>707</v>
      </c>
      <c r="C163" s="129"/>
      <c r="D163" s="129">
        <v>0.157</v>
      </c>
      <c r="E163" s="129">
        <v>0.42</v>
      </c>
      <c r="F163" s="129">
        <v>0.37</v>
      </c>
      <c r="G163" s="129">
        <v>0.48</v>
      </c>
      <c r="H163" s="129">
        <v>2.2808000000000002</v>
      </c>
      <c r="I163" s="131">
        <f t="shared" si="32"/>
        <v>6.7843052000000004</v>
      </c>
      <c r="J163" s="131">
        <v>38.737882488847063</v>
      </c>
      <c r="K163" s="131">
        <f t="shared" si="33"/>
        <v>38.705393090216134</v>
      </c>
      <c r="L163" s="131">
        <f t="shared" si="34"/>
        <v>1.0555610233994206E-3</v>
      </c>
      <c r="M163" s="129"/>
      <c r="N163" s="131">
        <v>6.7200603485107404</v>
      </c>
      <c r="O163" s="131">
        <f t="shared" si="35"/>
        <v>38.737882488847063</v>
      </c>
      <c r="P163" s="131">
        <f t="shared" si="36"/>
        <v>38.338867387493572</v>
      </c>
      <c r="Q163" s="130">
        <f t="shared" si="37"/>
        <v>0.15921305110813691</v>
      </c>
      <c r="R163" s="127"/>
      <c r="S163" s="130">
        <f t="shared" si="38"/>
        <v>38.737882488847063</v>
      </c>
      <c r="T163" s="130">
        <v>40.970661170791203</v>
      </c>
      <c r="U163" s="130">
        <f t="shared" si="39"/>
        <v>4.9853006425442112</v>
      </c>
      <c r="V163" s="130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</row>
    <row r="164" spans="1:36" ht="15" customHeight="1" x14ac:dyDescent="0.3">
      <c r="A164" s="127" t="s">
        <v>346</v>
      </c>
      <c r="B164" s="129" t="s">
        <v>707</v>
      </c>
      <c r="C164" s="129"/>
      <c r="D164" s="129">
        <v>0.151</v>
      </c>
      <c r="E164" s="129">
        <v>0.42</v>
      </c>
      <c r="F164" s="129">
        <v>0.37</v>
      </c>
      <c r="G164" s="129">
        <v>0.48</v>
      </c>
      <c r="H164" s="129">
        <v>2.4217</v>
      </c>
      <c r="I164" s="131">
        <f t="shared" si="32"/>
        <v>7.3183257999999993</v>
      </c>
      <c r="J164" s="131">
        <v>41.761606489136611</v>
      </c>
      <c r="K164" s="131">
        <f t="shared" si="33"/>
        <v>41.752053968808831</v>
      </c>
      <c r="L164" s="131">
        <f t="shared" si="34"/>
        <v>9.1250644612653954E-5</v>
      </c>
      <c r="M164" s="129"/>
      <c r="N164" s="131">
        <v>7.2514104843139604</v>
      </c>
      <c r="O164" s="131">
        <f t="shared" si="35"/>
        <v>41.761606489136611</v>
      </c>
      <c r="P164" s="131">
        <f t="shared" si="36"/>
        <v>41.370292901016064</v>
      </c>
      <c r="Q164" s="130">
        <f t="shared" si="37"/>
        <v>0.15312632424777653</v>
      </c>
      <c r="R164" s="127"/>
      <c r="S164" s="130">
        <f t="shared" si="38"/>
        <v>41.761606489136611</v>
      </c>
      <c r="T164" s="130">
        <v>44.272163259705366</v>
      </c>
      <c r="U164" s="130">
        <f t="shared" si="39"/>
        <v>6.3028952982486155</v>
      </c>
      <c r="V164" s="130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</row>
    <row r="165" spans="1:36" ht="15" customHeight="1" x14ac:dyDescent="0.3">
      <c r="A165" s="127" t="s">
        <v>356</v>
      </c>
      <c r="B165" s="129" t="s">
        <v>705</v>
      </c>
      <c r="C165" s="129"/>
      <c r="D165" s="129">
        <v>0.94</v>
      </c>
      <c r="E165" s="129">
        <v>0.9</v>
      </c>
      <c r="F165" s="129">
        <v>0.31</v>
      </c>
      <c r="G165" s="129">
        <v>0.66</v>
      </c>
      <c r="H165" s="129">
        <v>1.2504999999999999</v>
      </c>
      <c r="I165" s="131">
        <f t="shared" si="32"/>
        <v>2.1640269999999999</v>
      </c>
      <c r="J165" s="131">
        <v>12.208993960510876</v>
      </c>
      <c r="K165" s="131">
        <f t="shared" si="33"/>
        <v>12.346071295973115</v>
      </c>
      <c r="L165" s="131">
        <f t="shared" si="34"/>
        <v>1.8790195897427205E-2</v>
      </c>
      <c r="M165" s="129"/>
      <c r="N165" s="131">
        <v>2.1640110015869101</v>
      </c>
      <c r="O165" s="131">
        <f t="shared" si="35"/>
        <v>12.208993960510876</v>
      </c>
      <c r="P165" s="131">
        <f t="shared" si="36"/>
        <v>12.345980022828819</v>
      </c>
      <c r="Q165" s="130">
        <f t="shared" si="37"/>
        <v>1.8765181269375385E-2</v>
      </c>
      <c r="R165" s="127"/>
      <c r="S165" s="130">
        <f t="shared" si="38"/>
        <v>12.208993960510876</v>
      </c>
      <c r="T165" s="130">
        <v>14.558644459478217</v>
      </c>
      <c r="U165" s="130">
        <f t="shared" si="39"/>
        <v>5.520857467297474</v>
      </c>
      <c r="V165" s="130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</row>
    <row r="166" spans="1:36" ht="15" customHeight="1" x14ac:dyDescent="0.3">
      <c r="A166" s="127" t="s">
        <v>358</v>
      </c>
      <c r="B166" s="129" t="s">
        <v>706</v>
      </c>
      <c r="C166" s="129"/>
      <c r="D166" s="129">
        <v>0.21199999999999999</v>
      </c>
      <c r="E166" s="129">
        <v>0.36</v>
      </c>
      <c r="F166" s="129">
        <v>0.33</v>
      </c>
      <c r="G166" s="129">
        <v>0.56000000000000005</v>
      </c>
      <c r="H166" s="129">
        <v>0.59</v>
      </c>
      <c r="I166" s="131">
        <f t="shared" si="32"/>
        <v>0.15158399999999972</v>
      </c>
      <c r="J166" s="131">
        <v>0.28525686823623542</v>
      </c>
      <c r="K166" s="131">
        <f t="shared" si="33"/>
        <v>0.86480754229442847</v>
      </c>
      <c r="L166" s="131">
        <f t="shared" si="34"/>
        <v>0.33587898380130593</v>
      </c>
      <c r="M166" s="129"/>
      <c r="N166" s="131">
        <v>0.159903034567833</v>
      </c>
      <c r="O166" s="131">
        <f t="shared" si="35"/>
        <v>0.28525686823623542</v>
      </c>
      <c r="P166" s="131">
        <f t="shared" si="36"/>
        <v>0.91226877724581079</v>
      </c>
      <c r="Q166" s="130">
        <f t="shared" si="37"/>
        <v>0.39314393403983205</v>
      </c>
      <c r="R166" s="127"/>
      <c r="S166" s="130">
        <f t="shared" si="38"/>
        <v>0.28525686823623542</v>
      </c>
      <c r="T166" s="130">
        <v>1.3526361038216947</v>
      </c>
      <c r="U166" s="130">
        <f t="shared" si="39"/>
        <v>1.1392984325589997</v>
      </c>
      <c r="V166" s="130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</row>
    <row r="167" spans="1:36" ht="15" customHeight="1" x14ac:dyDescent="0.3">
      <c r="A167" s="127" t="s">
        <v>360</v>
      </c>
      <c r="B167" s="129" t="s">
        <v>706</v>
      </c>
      <c r="C167" s="129"/>
      <c r="D167" s="129">
        <v>0.217</v>
      </c>
      <c r="E167" s="129">
        <v>0.36</v>
      </c>
      <c r="F167" s="129">
        <v>0.33</v>
      </c>
      <c r="G167" s="129">
        <v>0.56000000000000005</v>
      </c>
      <c r="H167" s="129">
        <v>0.73089999999999999</v>
      </c>
      <c r="I167" s="131">
        <f t="shared" si="32"/>
        <v>0.69178659999999992</v>
      </c>
      <c r="J167" s="131">
        <v>3.7083391501477636</v>
      </c>
      <c r="K167" s="131">
        <f t="shared" si="33"/>
        <v>3.9467375800758653</v>
      </c>
      <c r="L167" s="131">
        <f t="shared" si="34"/>
        <v>5.6833811392184005E-2</v>
      </c>
      <c r="M167" s="129"/>
      <c r="N167" s="131">
        <v>0.69125300645828203</v>
      </c>
      <c r="O167" s="131">
        <f t="shared" si="35"/>
        <v>3.7083391501477636</v>
      </c>
      <c r="P167" s="131">
        <f t="shared" si="36"/>
        <v>3.9436933556234348</v>
      </c>
      <c r="Q167" s="130">
        <f t="shared" si="37"/>
        <v>5.5391602035084461E-2</v>
      </c>
      <c r="R167" s="127"/>
      <c r="S167" s="130">
        <f t="shared" si="38"/>
        <v>3.7083391501477636</v>
      </c>
      <c r="T167" s="130">
        <v>4.6541381927358145</v>
      </c>
      <c r="U167" s="130">
        <f t="shared" si="39"/>
        <v>0.89453582896047379</v>
      </c>
      <c r="V167" s="130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</row>
    <row r="168" spans="1:36" ht="15" customHeight="1" x14ac:dyDescent="0.3">
      <c r="A168" s="127" t="s">
        <v>362</v>
      </c>
      <c r="B168" s="129" t="s">
        <v>706</v>
      </c>
      <c r="C168" s="129"/>
      <c r="D168" s="129">
        <v>0.19500000000000001</v>
      </c>
      <c r="E168" s="129">
        <v>0.36</v>
      </c>
      <c r="F168" s="129">
        <v>0.33</v>
      </c>
      <c r="G168" s="129">
        <v>0.56000000000000005</v>
      </c>
      <c r="H168" s="129">
        <v>0.87180000000000002</v>
      </c>
      <c r="I168" s="131">
        <f t="shared" si="32"/>
        <v>1.2168151999999997</v>
      </c>
      <c r="J168" s="131">
        <v>7.1314217059058844</v>
      </c>
      <c r="K168" s="131">
        <f t="shared" si="33"/>
        <v>6.9420978634849666</v>
      </c>
      <c r="L168" s="131">
        <f t="shared" si="34"/>
        <v>3.5843517309020523E-2</v>
      </c>
      <c r="M168" s="129"/>
      <c r="N168" s="131">
        <v>1.2226030826568599</v>
      </c>
      <c r="O168" s="131">
        <f t="shared" si="35"/>
        <v>7.1314217059058844</v>
      </c>
      <c r="P168" s="131">
        <f t="shared" si="36"/>
        <v>6.9751185290932627</v>
      </c>
      <c r="Q168" s="130">
        <f t="shared" si="37"/>
        <v>2.4430683081717693E-2</v>
      </c>
      <c r="R168" s="127"/>
      <c r="S168" s="130">
        <f t="shared" si="38"/>
        <v>7.1314217059058844</v>
      </c>
      <c r="T168" s="130">
        <v>7.9556402816499485</v>
      </c>
      <c r="U168" s="130">
        <f t="shared" si="39"/>
        <v>0.67933626060157348</v>
      </c>
      <c r="V168" s="130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</row>
    <row r="169" spans="1:36" ht="15" customHeight="1" x14ac:dyDescent="0.3">
      <c r="A169" s="127" t="s">
        <v>364</v>
      </c>
      <c r="B169" s="129" t="s">
        <v>705</v>
      </c>
      <c r="C169" s="129"/>
      <c r="D169" s="129">
        <v>0.19400000000000001</v>
      </c>
      <c r="E169" s="129">
        <v>0.3</v>
      </c>
      <c r="F169" s="129">
        <v>0.31</v>
      </c>
      <c r="G169" s="129">
        <v>0.63</v>
      </c>
      <c r="H169" s="129">
        <v>0.87180000000000002</v>
      </c>
      <c r="I169" s="131">
        <f t="shared" si="32"/>
        <v>1.0366131999999997</v>
      </c>
      <c r="J169" s="131">
        <v>5.0775721747330671</v>
      </c>
      <c r="K169" s="131">
        <f t="shared" si="33"/>
        <v>5.9140207000868443</v>
      </c>
      <c r="L169" s="131">
        <f t="shared" si="34"/>
        <v>0.69964613556650845</v>
      </c>
      <c r="M169" s="129"/>
      <c r="N169" s="131">
        <v>1.0407581329345701</v>
      </c>
      <c r="O169" s="131">
        <f t="shared" si="35"/>
        <v>5.0775721747330671</v>
      </c>
      <c r="P169" s="131">
        <f t="shared" si="36"/>
        <v>5.9376681118461407</v>
      </c>
      <c r="Q169" s="130">
        <f t="shared" si="37"/>
        <v>0.73976502103841635</v>
      </c>
      <c r="R169" s="127"/>
      <c r="S169" s="130">
        <f t="shared" si="38"/>
        <v>5.0775721747330671</v>
      </c>
      <c r="T169" s="130">
        <v>7.9556402816499485</v>
      </c>
      <c r="U169" s="130">
        <f t="shared" si="39"/>
        <v>8.2832760280521214</v>
      </c>
      <c r="V169" s="130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</row>
    <row r="170" spans="1:36" ht="15" customHeight="1" x14ac:dyDescent="0.3">
      <c r="A170" s="127" t="s">
        <v>366</v>
      </c>
      <c r="B170" s="129" t="s">
        <v>705</v>
      </c>
      <c r="C170" s="129"/>
      <c r="D170" s="129">
        <v>0.18</v>
      </c>
      <c r="E170" s="129">
        <v>0.3</v>
      </c>
      <c r="F170" s="129">
        <v>0.31</v>
      </c>
      <c r="G170" s="129">
        <v>0.6</v>
      </c>
      <c r="H170" s="129">
        <v>0.73089999999999999</v>
      </c>
      <c r="I170" s="131">
        <f t="shared" si="32"/>
        <v>0.59515260000000003</v>
      </c>
      <c r="J170" s="131">
        <v>1.9967980605382356</v>
      </c>
      <c r="K170" s="131">
        <f t="shared" si="33"/>
        <v>3.3954273359730589</v>
      </c>
      <c r="L170" s="131">
        <f t="shared" si="34"/>
        <v>1.9561638501033387</v>
      </c>
      <c r="M170" s="129"/>
      <c r="N170" s="131">
        <v>0.50940805673599199</v>
      </c>
      <c r="O170" s="131">
        <f t="shared" si="35"/>
        <v>1.9967980605382356</v>
      </c>
      <c r="P170" s="131">
        <f t="shared" si="36"/>
        <v>2.906242938376312</v>
      </c>
      <c r="Q170" s="130">
        <f t="shared" si="37"/>
        <v>0.82708998582591364</v>
      </c>
      <c r="R170" s="127"/>
      <c r="S170" s="130">
        <f t="shared" si="38"/>
        <v>1.9967980605382356</v>
      </c>
      <c r="T170" s="130">
        <v>4.6541381927358145</v>
      </c>
      <c r="U170" s="130">
        <f t="shared" si="39"/>
        <v>7.0614565781878449</v>
      </c>
      <c r="V170" s="130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</row>
    <row r="171" spans="1:36" ht="15" customHeight="1" x14ac:dyDescent="0.3">
      <c r="A171" s="127" t="s">
        <v>368</v>
      </c>
      <c r="B171" s="129" t="s">
        <v>705</v>
      </c>
      <c r="C171" s="129"/>
      <c r="D171" s="129">
        <v>0.16900000000000001</v>
      </c>
      <c r="E171" s="129">
        <v>0.3</v>
      </c>
      <c r="F171" s="129">
        <v>0.31</v>
      </c>
      <c r="G171" s="129">
        <v>0.64</v>
      </c>
      <c r="H171" s="129">
        <v>1.0126999999999999</v>
      </c>
      <c r="I171" s="131">
        <f t="shared" si="32"/>
        <v>1.5253558000000003</v>
      </c>
      <c r="J171" s="131">
        <v>9.5275792336412781</v>
      </c>
      <c r="K171" s="131">
        <f t="shared" si="33"/>
        <v>8.7023643690795502</v>
      </c>
      <c r="L171" s="131">
        <f t="shared" si="34"/>
        <v>0.68097957269363085</v>
      </c>
      <c r="M171" s="129"/>
      <c r="N171" s="131">
        <v>1.5721080303192101</v>
      </c>
      <c r="O171" s="131">
        <f t="shared" si="35"/>
        <v>9.5275792336412781</v>
      </c>
      <c r="P171" s="131">
        <f t="shared" si="36"/>
        <v>8.9690922651578902</v>
      </c>
      <c r="Q171" s="130">
        <f t="shared" si="37"/>
        <v>0.31190769396576479</v>
      </c>
      <c r="R171" s="127"/>
      <c r="S171" s="130">
        <f t="shared" si="38"/>
        <v>9.5275792336412781</v>
      </c>
      <c r="T171" s="130">
        <v>11.257142370564068</v>
      </c>
      <c r="U171" s="130">
        <f t="shared" si="39"/>
        <v>2.9913886446022024</v>
      </c>
      <c r="V171" s="130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</row>
    <row r="172" spans="1:36" ht="15" customHeight="1" x14ac:dyDescent="0.3">
      <c r="A172" s="127" t="s">
        <v>372</v>
      </c>
      <c r="B172" s="129" t="s">
        <v>704</v>
      </c>
      <c r="C172" s="129"/>
      <c r="D172" s="129">
        <v>0.42699999999999999</v>
      </c>
      <c r="E172" s="129">
        <v>0.54</v>
      </c>
      <c r="F172" s="129">
        <v>0.32</v>
      </c>
      <c r="G172" s="129">
        <v>0.56000000000000005</v>
      </c>
      <c r="H172" s="129">
        <v>0.76300000000000001</v>
      </c>
      <c r="I172" s="131">
        <f t="shared" si="32"/>
        <v>0.74217599999999972</v>
      </c>
      <c r="J172" s="131">
        <v>4.0506474091466576</v>
      </c>
      <c r="K172" s="131">
        <f t="shared" si="33"/>
        <v>4.2342160288019235</v>
      </c>
      <c r="L172" s="131">
        <f t="shared" si="34"/>
        <v>3.369743812213969E-2</v>
      </c>
      <c r="M172" s="129"/>
      <c r="N172" s="131">
        <v>0.77646493911743197</v>
      </c>
      <c r="O172" s="131">
        <f t="shared" si="35"/>
        <v>4.0506474091466576</v>
      </c>
      <c r="P172" s="131">
        <f t="shared" si="36"/>
        <v>4.4298391365575567</v>
      </c>
      <c r="Q172" s="130">
        <f t="shared" si="37"/>
        <v>0.14378636613686163</v>
      </c>
      <c r="R172" s="127"/>
      <c r="S172" s="130">
        <f t="shared" si="38"/>
        <v>4.0506474091466576</v>
      </c>
      <c r="T172" s="130">
        <v>4.6541381927358145</v>
      </c>
      <c r="U172" s="130">
        <f t="shared" si="39"/>
        <v>0.36420112587705472</v>
      </c>
      <c r="V172" s="130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</row>
    <row r="173" spans="1:36" ht="15" customHeight="1" x14ac:dyDescent="0.3">
      <c r="A173" s="127" t="s">
        <v>374</v>
      </c>
      <c r="B173" s="129" t="s">
        <v>704</v>
      </c>
      <c r="C173" s="129"/>
      <c r="D173" s="129">
        <v>0.46</v>
      </c>
      <c r="E173" s="129">
        <v>0.54</v>
      </c>
      <c r="F173" s="129">
        <v>0.32</v>
      </c>
      <c r="G173" s="129">
        <v>0.56999999999999995</v>
      </c>
      <c r="H173" s="129">
        <v>0.90400000000000003</v>
      </c>
      <c r="I173" s="131">
        <f t="shared" si="32"/>
        <v>1.2638960000000004</v>
      </c>
      <c r="J173" s="131">
        <v>7.0173190670090007</v>
      </c>
      <c r="K173" s="131">
        <f t="shared" si="33"/>
        <v>7.2107002947261023</v>
      </c>
      <c r="L173" s="131">
        <f t="shared" si="34"/>
        <v>3.7396299233373523E-2</v>
      </c>
      <c r="M173" s="129"/>
      <c r="N173" s="131">
        <v>1.3407459259033201</v>
      </c>
      <c r="O173" s="131">
        <f t="shared" si="35"/>
        <v>7.0173190670090007</v>
      </c>
      <c r="P173" s="131">
        <f t="shared" si="36"/>
        <v>7.6491396784734569</v>
      </c>
      <c r="Q173" s="130">
        <f t="shared" si="37"/>
        <v>0.39919728507131935</v>
      </c>
      <c r="R173" s="127"/>
      <c r="S173" s="130">
        <f t="shared" si="38"/>
        <v>7.0173190670090007</v>
      </c>
      <c r="T173" s="130">
        <v>7.9556402816499485</v>
      </c>
      <c r="U173" s="130">
        <f t="shared" si="39"/>
        <v>0.88044670184526375</v>
      </c>
      <c r="V173" s="130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</row>
    <row r="174" spans="1:36" ht="15" customHeight="1" x14ac:dyDescent="0.3">
      <c r="A174" s="127" t="s">
        <v>376</v>
      </c>
      <c r="B174" s="129" t="s">
        <v>704</v>
      </c>
      <c r="C174" s="129"/>
      <c r="D174" s="129">
        <v>0.51300000000000001</v>
      </c>
      <c r="E174" s="129">
        <v>0.54</v>
      </c>
      <c r="F174" s="129">
        <v>0.32</v>
      </c>
      <c r="G174" s="129">
        <v>0.57999999999999996</v>
      </c>
      <c r="H174" s="129">
        <v>1.0449999999999999</v>
      </c>
      <c r="I174" s="131">
        <f t="shared" si="32"/>
        <v>1.7968560000000005</v>
      </c>
      <c r="J174" s="131">
        <v>10.269246984462301</v>
      </c>
      <c r="K174" s="131">
        <f t="shared" si="33"/>
        <v>10.251310304629783</v>
      </c>
      <c r="L174" s="131">
        <f t="shared" si="34"/>
        <v>3.2172448341425829E-4</v>
      </c>
      <c r="M174" s="129"/>
      <c r="N174" s="131">
        <v>1.9050269126892101</v>
      </c>
      <c r="O174" s="131">
        <f t="shared" si="35"/>
        <v>10.269246984462301</v>
      </c>
      <c r="P174" s="131">
        <f t="shared" si="36"/>
        <v>10.868440220389365</v>
      </c>
      <c r="Q174" s="130">
        <f t="shared" si="37"/>
        <v>0.35903253398074642</v>
      </c>
      <c r="R174" s="127"/>
      <c r="S174" s="130">
        <f t="shared" si="38"/>
        <v>10.269246984462301</v>
      </c>
      <c r="T174" s="130">
        <v>11.257142370564068</v>
      </c>
      <c r="U174" s="130">
        <f t="shared" si="39"/>
        <v>0.97593729388116013</v>
      </c>
      <c r="V174" s="130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</row>
    <row r="175" spans="1:36" ht="15" customHeight="1" x14ac:dyDescent="0.3">
      <c r="A175" s="127" t="s">
        <v>378</v>
      </c>
      <c r="B175" s="129" t="s">
        <v>704</v>
      </c>
      <c r="C175" s="129"/>
      <c r="D175" s="129">
        <v>0.56599999999999995</v>
      </c>
      <c r="E175" s="129">
        <v>0.54</v>
      </c>
      <c r="F175" s="129">
        <v>0.32</v>
      </c>
      <c r="G175" s="129">
        <v>0.57999999999999996</v>
      </c>
      <c r="H175" s="129">
        <v>1.1859</v>
      </c>
      <c r="I175" s="131">
        <f t="shared" si="32"/>
        <v>2.3640346000000001</v>
      </c>
      <c r="J175" s="131">
        <v>13.464123582257612</v>
      </c>
      <c r="K175" s="131">
        <f t="shared" si="33"/>
        <v>13.487142127962031</v>
      </c>
      <c r="L175" s="131">
        <f t="shared" si="34"/>
        <v>5.2985344634642493E-4</v>
      </c>
      <c r="M175" s="129"/>
      <c r="N175" s="131">
        <v>2.4693078994750999</v>
      </c>
      <c r="O175" s="131">
        <f t="shared" si="35"/>
        <v>13.464123582257612</v>
      </c>
      <c r="P175" s="131">
        <f t="shared" si="36"/>
        <v>14.087740762305277</v>
      </c>
      <c r="Q175" s="130">
        <f t="shared" si="37"/>
        <v>0.38889838725060194</v>
      </c>
      <c r="R175" s="127"/>
      <c r="S175" s="130">
        <f t="shared" si="38"/>
        <v>13.464123582257612</v>
      </c>
      <c r="T175" s="130">
        <v>14.558644459478217</v>
      </c>
      <c r="U175" s="130">
        <f t="shared" si="39"/>
        <v>1.1979759506717622</v>
      </c>
      <c r="V175" s="130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</row>
    <row r="176" spans="1:36" ht="15" customHeight="1" x14ac:dyDescent="0.3">
      <c r="A176" s="127" t="s">
        <v>380</v>
      </c>
      <c r="B176" s="129" t="s">
        <v>702</v>
      </c>
      <c r="C176" s="129"/>
      <c r="D176" s="129">
        <v>0.76</v>
      </c>
      <c r="E176" s="129">
        <v>0.56999999999999995</v>
      </c>
      <c r="F176" s="129">
        <v>0</v>
      </c>
      <c r="G176" s="129">
        <v>0.04</v>
      </c>
      <c r="H176" s="129">
        <v>1.1918</v>
      </c>
      <c r="I176" s="131">
        <f t="shared" si="32"/>
        <v>4.3214652000000005</v>
      </c>
      <c r="J176" s="131">
        <v>24.189782426432764</v>
      </c>
      <c r="K176" s="131">
        <f t="shared" si="33"/>
        <v>24.654552582877535</v>
      </c>
      <c r="L176" s="131">
        <f t="shared" si="34"/>
        <v>0.21601129832169735</v>
      </c>
      <c r="M176" s="129"/>
      <c r="N176" s="131">
        <v>4.2219901084899902</v>
      </c>
      <c r="O176" s="131">
        <f t="shared" si="35"/>
        <v>24.189782426432764</v>
      </c>
      <c r="P176" s="131">
        <f t="shared" si="36"/>
        <v>24.087033521444365</v>
      </c>
      <c r="Q176" s="130">
        <f t="shared" si="37"/>
        <v>1.0557337476315034E-2</v>
      </c>
      <c r="R176" s="127"/>
      <c r="S176" s="130">
        <f t="shared" si="38"/>
        <v>24.189782426432764</v>
      </c>
      <c r="T176" s="130">
        <v>26.592812384113429</v>
      </c>
      <c r="U176" s="130">
        <f t="shared" si="39"/>
        <v>5.7745529775107407</v>
      </c>
      <c r="V176" s="130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</row>
    <row r="177" spans="1:36" ht="15" customHeight="1" x14ac:dyDescent="0.3">
      <c r="A177" s="127" t="s">
        <v>384</v>
      </c>
      <c r="B177" s="129" t="s">
        <v>703</v>
      </c>
      <c r="C177" s="129"/>
      <c r="D177" s="129">
        <v>0.372</v>
      </c>
      <c r="E177" s="129">
        <v>0.83</v>
      </c>
      <c r="F177" s="129">
        <v>0</v>
      </c>
      <c r="G177" s="129">
        <v>0.54</v>
      </c>
      <c r="H177" s="129">
        <v>1.002</v>
      </c>
      <c r="I177" s="131">
        <f t="shared" si="32"/>
        <v>1.3754719999999998</v>
      </c>
      <c r="J177" s="131">
        <v>7.4737296213387827</v>
      </c>
      <c r="K177" s="131">
        <f t="shared" si="33"/>
        <v>7.847256701332622</v>
      </c>
      <c r="L177" s="131">
        <f t="shared" si="34"/>
        <v>0.13952247948872401</v>
      </c>
      <c r="M177" s="129"/>
      <c r="N177" s="131">
        <v>1.2542308568954501</v>
      </c>
      <c r="O177" s="131">
        <f t="shared" si="35"/>
        <v>7.4737296213387827</v>
      </c>
      <c r="P177" s="131">
        <f t="shared" si="36"/>
        <v>7.1555593256649201</v>
      </c>
      <c r="Q177" s="130">
        <f t="shared" si="37"/>
        <v>0.10123233704919313</v>
      </c>
      <c r="R177" s="127"/>
      <c r="S177" s="130">
        <f t="shared" si="38"/>
        <v>7.4737296213387827</v>
      </c>
      <c r="T177" s="130">
        <v>8.9249117179478503</v>
      </c>
      <c r="U177" s="130">
        <f t="shared" si="39"/>
        <v>2.1059294775186892</v>
      </c>
      <c r="V177" s="130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</row>
    <row r="178" spans="1:36" ht="15" customHeight="1" x14ac:dyDescent="0.3">
      <c r="A178" s="127" t="s">
        <v>386</v>
      </c>
      <c r="B178" s="129" t="s">
        <v>702</v>
      </c>
      <c r="C178" s="129"/>
      <c r="D178" s="129">
        <v>0.40799999999999997</v>
      </c>
      <c r="E178" s="129">
        <v>0.23</v>
      </c>
      <c r="F178" s="129">
        <v>0</v>
      </c>
      <c r="G178" s="129">
        <v>0</v>
      </c>
      <c r="H178" s="129">
        <v>0.42270000000000002</v>
      </c>
      <c r="I178" s="131">
        <f t="shared" si="32"/>
        <v>1.6870537999999999</v>
      </c>
      <c r="J178" s="131">
        <v>9.8128364327754802</v>
      </c>
      <c r="K178" s="131">
        <f t="shared" si="33"/>
        <v>9.6248736706808042</v>
      </c>
      <c r="L178" s="131">
        <f t="shared" si="34"/>
        <v>3.5329999934259768E-2</v>
      </c>
      <c r="M178" s="129"/>
      <c r="N178" s="131">
        <v>1.69284296035767</v>
      </c>
      <c r="O178" s="131">
        <f t="shared" si="35"/>
        <v>9.8128364327754802</v>
      </c>
      <c r="P178" s="131">
        <f t="shared" si="36"/>
        <v>9.6579016257477317</v>
      </c>
      <c r="Q178" s="130">
        <f t="shared" si="37"/>
        <v>2.4004794428725676E-2</v>
      </c>
      <c r="R178" s="127"/>
      <c r="S178" s="130">
        <f t="shared" si="38"/>
        <v>9.8128364327754802</v>
      </c>
      <c r="T178" s="130">
        <v>10.085301939542802</v>
      </c>
      <c r="U178" s="130">
        <f t="shared" si="39"/>
        <v>7.4237452377973509E-2</v>
      </c>
      <c r="V178" s="130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</row>
    <row r="179" spans="1:36" ht="15" customHeight="1" x14ac:dyDescent="0.3">
      <c r="A179" s="127" t="s">
        <v>388</v>
      </c>
      <c r="B179" s="129" t="s">
        <v>701</v>
      </c>
      <c r="C179" s="129"/>
      <c r="D179" s="129">
        <v>0.22500000000000001</v>
      </c>
      <c r="E179" s="129">
        <v>0.1</v>
      </c>
      <c r="F179" s="129">
        <v>0</v>
      </c>
      <c r="G179" s="129">
        <v>0</v>
      </c>
      <c r="H179" s="129">
        <v>1.1272</v>
      </c>
      <c r="I179" s="131">
        <f t="shared" si="32"/>
        <v>4.4081907999999999</v>
      </c>
      <c r="J179" s="131">
        <v>25.159654907901089</v>
      </c>
      <c r="K179" s="131">
        <f t="shared" si="33"/>
        <v>25.149334043915701</v>
      </c>
      <c r="L179" s="131">
        <f t="shared" si="34"/>
        <v>1.0652023340488379E-4</v>
      </c>
      <c r="M179" s="129"/>
      <c r="N179" s="131">
        <v>4.37618112564087</v>
      </c>
      <c r="O179" s="131">
        <f t="shared" si="35"/>
        <v>25.159654907901089</v>
      </c>
      <c r="P179" s="131">
        <f t="shared" si="36"/>
        <v>24.96671445469676</v>
      </c>
      <c r="Q179" s="130">
        <f t="shared" si="37"/>
        <v>3.7226018482691976E-2</v>
      </c>
      <c r="R179" s="127"/>
      <c r="S179" s="130">
        <f t="shared" si="38"/>
        <v>25.159654907901089</v>
      </c>
      <c r="T179" s="130">
        <v>26.592812384113429</v>
      </c>
      <c r="U179" s="130">
        <f t="shared" si="39"/>
        <v>2.0539403516233246</v>
      </c>
      <c r="V179" s="130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</row>
    <row r="180" spans="1:36" ht="15" customHeight="1" x14ac:dyDescent="0.3">
      <c r="A180" s="127" t="s">
        <v>390</v>
      </c>
      <c r="B180" s="129" t="s">
        <v>701</v>
      </c>
      <c r="C180" s="129"/>
      <c r="D180" s="129">
        <v>0.22</v>
      </c>
      <c r="E180" s="129">
        <v>0.08</v>
      </c>
      <c r="F180" s="129">
        <v>0</v>
      </c>
      <c r="G180" s="129">
        <v>0</v>
      </c>
      <c r="H180" s="129">
        <v>1.409</v>
      </c>
      <c r="I180" s="131">
        <f t="shared" si="32"/>
        <v>5.5012460000000001</v>
      </c>
      <c r="J180" s="131">
        <v>31.26415286750828</v>
      </c>
      <c r="K180" s="131">
        <f t="shared" si="33"/>
        <v>31.385364107142344</v>
      </c>
      <c r="L180" s="131">
        <f t="shared" si="34"/>
        <v>1.4692164613626567E-2</v>
      </c>
      <c r="M180" s="129"/>
      <c r="N180" s="131">
        <v>5.4388809204101598</v>
      </c>
      <c r="O180" s="131">
        <f t="shared" si="35"/>
        <v>31.26415286750828</v>
      </c>
      <c r="P180" s="131">
        <f t="shared" si="36"/>
        <v>31.029562761320314</v>
      </c>
      <c r="Q180" s="130">
        <f t="shared" si="37"/>
        <v>5.5032517921281082E-2</v>
      </c>
      <c r="R180" s="127"/>
      <c r="S180" s="130">
        <f t="shared" si="38"/>
        <v>31.26415286750828</v>
      </c>
      <c r="T180" s="130">
        <v>33.195816561941683</v>
      </c>
      <c r="U180" s="130">
        <f t="shared" si="39"/>
        <v>3.7313246283921058</v>
      </c>
      <c r="V180" s="130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</row>
    <row r="181" spans="1:36" ht="15" customHeight="1" x14ac:dyDescent="0.3">
      <c r="A181" s="127" t="s">
        <v>396</v>
      </c>
      <c r="B181" s="129" t="s">
        <v>701</v>
      </c>
      <c r="C181" s="129"/>
      <c r="D181" s="129">
        <v>0.3</v>
      </c>
      <c r="E181" s="129">
        <v>0.1</v>
      </c>
      <c r="F181" s="129">
        <v>0</v>
      </c>
      <c r="G181" s="129">
        <v>0.1</v>
      </c>
      <c r="H181" s="129">
        <v>1.409</v>
      </c>
      <c r="I181" s="131">
        <f t="shared" si="32"/>
        <v>5.1791260000000001</v>
      </c>
      <c r="J181" s="131">
        <v>28.753892318212529</v>
      </c>
      <c r="K181" s="131">
        <f t="shared" si="33"/>
        <v>29.54762525921722</v>
      </c>
      <c r="L181" s="131">
        <f t="shared" si="34"/>
        <v>0.63001198163595684</v>
      </c>
      <c r="M181" s="129"/>
      <c r="N181" s="131">
        <v>5.1060099601745597</v>
      </c>
      <c r="O181" s="131">
        <f t="shared" si="35"/>
        <v>28.753892318212529</v>
      </c>
      <c r="P181" s="131">
        <f t="shared" si="36"/>
        <v>29.130488208448401</v>
      </c>
      <c r="Q181" s="130">
        <f t="shared" si="37"/>
        <v>0.14182446454254941</v>
      </c>
      <c r="R181" s="127"/>
      <c r="S181" s="130">
        <f t="shared" si="38"/>
        <v>28.753892318212529</v>
      </c>
      <c r="T181" s="130">
        <v>33.195816561941683</v>
      </c>
      <c r="U181" s="130">
        <f t="shared" si="39"/>
        <v>19.730690987028819</v>
      </c>
      <c r="V181" s="130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</row>
    <row r="182" spans="1:36" ht="15" customHeight="1" x14ac:dyDescent="0.3">
      <c r="A182" s="127" t="s">
        <v>398</v>
      </c>
      <c r="B182" s="129" t="s">
        <v>700</v>
      </c>
      <c r="C182" s="129"/>
      <c r="D182" s="129">
        <v>0.59799999999999998</v>
      </c>
      <c r="E182" s="129">
        <v>0.75</v>
      </c>
      <c r="F182" s="129">
        <v>0</v>
      </c>
      <c r="G182" s="129">
        <v>0.57999999999999996</v>
      </c>
      <c r="H182" s="129">
        <v>0.81620000000000004</v>
      </c>
      <c r="I182" s="131">
        <f t="shared" si="32"/>
        <v>0.73976280000000072</v>
      </c>
      <c r="J182" s="131">
        <v>6.3897538370813978</v>
      </c>
      <c r="K182" s="131">
        <f t="shared" si="33"/>
        <v>4.2204483913133757</v>
      </c>
      <c r="L182" s="131">
        <f t="shared" si="34"/>
        <v>4.7058861170387969</v>
      </c>
      <c r="M182" s="129"/>
      <c r="N182" s="131">
        <v>1.18616807460785</v>
      </c>
      <c r="O182" s="131">
        <f t="shared" si="35"/>
        <v>6.3897538370813978</v>
      </c>
      <c r="P182" s="131">
        <f t="shared" si="36"/>
        <v>6.7672518032888096</v>
      </c>
      <c r="Q182" s="130">
        <f t="shared" si="37"/>
        <v>0.14250471449073224</v>
      </c>
      <c r="R182" s="127"/>
      <c r="S182" s="130">
        <f t="shared" si="38"/>
        <v>6.3897538370813978</v>
      </c>
      <c r="T182" s="130">
        <v>7.5864335219285692</v>
      </c>
      <c r="U182" s="130">
        <f t="shared" si="39"/>
        <v>1.4320422681259257</v>
      </c>
      <c r="V182" s="130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</row>
    <row r="183" spans="1:36" ht="15" customHeight="1" x14ac:dyDescent="0.3">
      <c r="A183" s="127" t="s">
        <v>400</v>
      </c>
      <c r="B183" s="129" t="s">
        <v>700</v>
      </c>
      <c r="C183" s="129"/>
      <c r="D183" s="129">
        <v>0.63100000000000001</v>
      </c>
      <c r="E183" s="129">
        <v>0.81</v>
      </c>
      <c r="F183" s="129">
        <v>0</v>
      </c>
      <c r="G183" s="129">
        <v>0.54</v>
      </c>
      <c r="H183" s="129">
        <v>0.81620000000000004</v>
      </c>
      <c r="I183" s="131">
        <f t="shared" si="32"/>
        <v>0.83346880000000034</v>
      </c>
      <c r="J183" s="131">
        <v>6.8461651115162425</v>
      </c>
      <c r="K183" s="131">
        <f t="shared" si="33"/>
        <v>4.7550539932122664</v>
      </c>
      <c r="L183" s="131">
        <f t="shared" si="34"/>
        <v>4.3727457090945059</v>
      </c>
      <c r="M183" s="129"/>
      <c r="N183" s="131">
        <v>1.18616807460785</v>
      </c>
      <c r="O183" s="131">
        <f t="shared" si="35"/>
        <v>6.8461651115162425</v>
      </c>
      <c r="P183" s="131">
        <f t="shared" si="36"/>
        <v>6.7672518032888096</v>
      </c>
      <c r="Q183" s="130">
        <f t="shared" si="37"/>
        <v>6.2273102153978322E-3</v>
      </c>
      <c r="R183" s="127"/>
      <c r="S183" s="130">
        <f t="shared" si="38"/>
        <v>6.8461651115162425</v>
      </c>
      <c r="T183" s="130">
        <v>7.5864335219285692</v>
      </c>
      <c r="U183" s="130">
        <f t="shared" si="39"/>
        <v>0.54799731945439301</v>
      </c>
      <c r="V183" s="130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</row>
    <row r="184" spans="1:36" ht="15" customHeight="1" x14ac:dyDescent="0.3">
      <c r="A184" s="127" t="s">
        <v>402</v>
      </c>
      <c r="B184" s="129" t="s">
        <v>700</v>
      </c>
      <c r="C184" s="129"/>
      <c r="D184" s="129">
        <v>0.63</v>
      </c>
      <c r="E184" s="129">
        <v>0.82</v>
      </c>
      <c r="F184" s="129">
        <v>0</v>
      </c>
      <c r="G184" s="129">
        <v>0.54</v>
      </c>
      <c r="H184" s="129">
        <v>0.81620000000000004</v>
      </c>
      <c r="I184" s="131">
        <f t="shared" si="32"/>
        <v>0.82236680000000018</v>
      </c>
      <c r="J184" s="131">
        <v>6.9602677504131272</v>
      </c>
      <c r="K184" s="131">
        <f t="shared" si="33"/>
        <v>4.6917155581890926</v>
      </c>
      <c r="L184" s="131">
        <f t="shared" si="34"/>
        <v>5.1463290488444731</v>
      </c>
      <c r="M184" s="129"/>
      <c r="N184" s="131">
        <v>1.18616807460785</v>
      </c>
      <c r="O184" s="131">
        <f t="shared" si="35"/>
        <v>6.9602677504131272</v>
      </c>
      <c r="P184" s="131">
        <f t="shared" si="36"/>
        <v>6.7672518032888096</v>
      </c>
      <c r="Q184" s="130">
        <f t="shared" si="37"/>
        <v>3.7255155844297359E-2</v>
      </c>
      <c r="R184" s="127"/>
      <c r="S184" s="130">
        <f t="shared" si="38"/>
        <v>6.9602677504131272</v>
      </c>
      <c r="T184" s="130">
        <v>7.5864335219285692</v>
      </c>
      <c r="U184" s="130">
        <f t="shared" si="39"/>
        <v>0.39208357341752881</v>
      </c>
      <c r="V184" s="130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</row>
    <row r="185" spans="1:36" ht="15" customHeight="1" x14ac:dyDescent="0.3">
      <c r="A185" s="127" t="s">
        <v>404</v>
      </c>
      <c r="B185" s="129" t="s">
        <v>700</v>
      </c>
      <c r="C185" s="129"/>
      <c r="D185" s="129">
        <v>0.65700000000000003</v>
      </c>
      <c r="E185" s="129">
        <v>0.77</v>
      </c>
      <c r="F185" s="129">
        <v>0</v>
      </c>
      <c r="G185" s="129">
        <v>0.62</v>
      </c>
      <c r="H185" s="129">
        <v>0.95709999999999995</v>
      </c>
      <c r="I185" s="131">
        <f t="shared" ref="I185:I216" si="40">C$21+D$21*D185+E$21*E185+F$21*F185+G$21*G185+H$21*H185</f>
        <v>1.1508333999999998</v>
      </c>
      <c r="J185" s="131">
        <v>9.4705278350135167</v>
      </c>
      <c r="K185" s="131">
        <f t="shared" ref="K185:K213" si="41">$B$20*$B$21/1000*LN(10^I185)</f>
        <v>6.5656626309131747</v>
      </c>
      <c r="L185" s="131">
        <f t="shared" ref="L185:L216" si="42">IFERROR((J185-K185)^2,0)</f>
        <v>8.4382418539929223</v>
      </c>
      <c r="M185" s="129"/>
      <c r="N185" s="131">
        <v>1.64624500274658</v>
      </c>
      <c r="O185" s="131">
        <f t="shared" ref="O185:O213" si="43">J185</f>
        <v>9.4705278350135167</v>
      </c>
      <c r="P185" s="131">
        <f t="shared" ref="P185:P213" si="44">$B$20*$B$21/1000*LN(10^N185)</f>
        <v>9.3920538766608441</v>
      </c>
      <c r="Q185" s="130">
        <f t="shared" ref="Q185:Q216" si="45">IFERROR((O185-P185)^2,0)</f>
        <v>6.1581621395369887E-3</v>
      </c>
      <c r="R185" s="127"/>
      <c r="S185" s="130">
        <f t="shared" ref="S185:S213" si="46">J185</f>
        <v>9.4705278350135167</v>
      </c>
      <c r="T185" s="130">
        <v>9.8563452589991698</v>
      </c>
      <c r="U185" s="130">
        <f t="shared" ref="U185:U216" si="47">IFERROR((T185-S185)^2,0)</f>
        <v>0.1488550846509252</v>
      </c>
      <c r="V185" s="130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</row>
    <row r="186" spans="1:36" ht="15" customHeight="1" x14ac:dyDescent="0.3">
      <c r="A186" s="127" t="s">
        <v>406</v>
      </c>
      <c r="B186" s="129" t="s">
        <v>700</v>
      </c>
      <c r="C186" s="129"/>
      <c r="D186" s="129">
        <v>0.63400000000000001</v>
      </c>
      <c r="E186" s="129">
        <v>0.76</v>
      </c>
      <c r="F186" s="129">
        <v>0</v>
      </c>
      <c r="G186" s="129">
        <v>0.63</v>
      </c>
      <c r="H186" s="129">
        <v>0.95709999999999995</v>
      </c>
      <c r="I186" s="131">
        <f t="shared" si="40"/>
        <v>1.1138473999999996</v>
      </c>
      <c r="J186" s="131">
        <v>9.4705278371734831</v>
      </c>
      <c r="K186" s="131">
        <f t="shared" si="41"/>
        <v>6.3546524203414654</v>
      </c>
      <c r="L186" s="131">
        <f t="shared" si="42"/>
        <v>9.7086796132181004</v>
      </c>
      <c r="M186" s="129"/>
      <c r="N186" s="131">
        <v>1.64624500274658</v>
      </c>
      <c r="O186" s="131">
        <f t="shared" si="43"/>
        <v>9.4705278371734831</v>
      </c>
      <c r="P186" s="131">
        <f t="shared" si="44"/>
        <v>9.3920538766608441</v>
      </c>
      <c r="Q186" s="130">
        <f t="shared" si="45"/>
        <v>6.1581624785392248E-3</v>
      </c>
      <c r="R186" s="127"/>
      <c r="S186" s="130">
        <f t="shared" si="46"/>
        <v>9.4705278371734831</v>
      </c>
      <c r="T186" s="130">
        <v>9.8563452589991698</v>
      </c>
      <c r="U186" s="130">
        <f t="shared" si="47"/>
        <v>0.14885508298421984</v>
      </c>
      <c r="V186" s="130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</row>
    <row r="187" spans="1:36" ht="15" customHeight="1" x14ac:dyDescent="0.3">
      <c r="A187" s="127" t="s">
        <v>408</v>
      </c>
      <c r="B187" s="129" t="s">
        <v>700</v>
      </c>
      <c r="C187" s="129"/>
      <c r="D187" s="129">
        <v>0.63300000000000001</v>
      </c>
      <c r="E187" s="129">
        <v>0.74</v>
      </c>
      <c r="F187" s="129">
        <v>0</v>
      </c>
      <c r="G187" s="129">
        <v>0.62</v>
      </c>
      <c r="H187" s="129">
        <v>0.95709999999999995</v>
      </c>
      <c r="I187" s="131">
        <f t="shared" si="40"/>
        <v>1.1689653999999998</v>
      </c>
      <c r="J187" s="131">
        <v>9.4705278371734831</v>
      </c>
      <c r="K187" s="131">
        <f t="shared" si="41"/>
        <v>6.6691081816103637</v>
      </c>
      <c r="L187" s="131">
        <f t="shared" si="42"/>
        <v>7.8479520865753871</v>
      </c>
      <c r="M187" s="129"/>
      <c r="N187" s="131">
        <v>1.64624500274658</v>
      </c>
      <c r="O187" s="131">
        <f t="shared" si="43"/>
        <v>9.4705278371734831</v>
      </c>
      <c r="P187" s="131">
        <f t="shared" si="44"/>
        <v>9.3920538766608441</v>
      </c>
      <c r="Q187" s="130">
        <f t="shared" si="45"/>
        <v>6.1581624785392248E-3</v>
      </c>
      <c r="R187" s="127"/>
      <c r="S187" s="130">
        <f t="shared" si="46"/>
        <v>9.4705278371734831</v>
      </c>
      <c r="T187" s="130">
        <v>9.8563452589991698</v>
      </c>
      <c r="U187" s="130">
        <f t="shared" si="47"/>
        <v>0.14885508298421984</v>
      </c>
      <c r="V187" s="130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</row>
    <row r="188" spans="1:36" ht="15" customHeight="1" x14ac:dyDescent="0.3">
      <c r="A188" s="127" t="s">
        <v>410</v>
      </c>
      <c r="B188" s="129" t="s">
        <v>700</v>
      </c>
      <c r="C188" s="129"/>
      <c r="D188" s="129">
        <v>0.60699999999999998</v>
      </c>
      <c r="E188" s="129">
        <v>0.7</v>
      </c>
      <c r="F188" s="129">
        <v>0</v>
      </c>
      <c r="G188" s="129">
        <v>0.63</v>
      </c>
      <c r="H188" s="129">
        <v>0.95709999999999995</v>
      </c>
      <c r="I188" s="131">
        <f t="shared" si="40"/>
        <v>1.1619133999999995</v>
      </c>
      <c r="J188" s="131">
        <v>9.5846306244039372</v>
      </c>
      <c r="K188" s="131">
        <f t="shared" si="41"/>
        <v>6.6288755529143231</v>
      </c>
      <c r="L188" s="131">
        <f t="shared" si="42"/>
        <v>8.7364880426365747</v>
      </c>
      <c r="M188" s="129"/>
      <c r="N188" s="131">
        <v>1.64624500274658</v>
      </c>
      <c r="O188" s="131">
        <f t="shared" si="43"/>
        <v>9.5846306244039372</v>
      </c>
      <c r="P188" s="131">
        <f t="shared" si="44"/>
        <v>9.3920538766608441</v>
      </c>
      <c r="Q188" s="130">
        <f t="shared" si="45"/>
        <v>3.7085803771306908E-2</v>
      </c>
      <c r="R188" s="127"/>
      <c r="S188" s="130">
        <f t="shared" si="46"/>
        <v>9.5846306244039372</v>
      </c>
      <c r="T188" s="130">
        <v>9.8563452589991698</v>
      </c>
      <c r="U188" s="130">
        <f t="shared" si="47"/>
        <v>7.3828842653220775E-2</v>
      </c>
      <c r="V188" s="130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</row>
    <row r="189" spans="1:36" ht="15" customHeight="1" x14ac:dyDescent="0.3">
      <c r="A189" s="127" t="s">
        <v>412</v>
      </c>
      <c r="B189" s="129" t="s">
        <v>700</v>
      </c>
      <c r="C189" s="129"/>
      <c r="D189" s="129">
        <v>0.67600000000000005</v>
      </c>
      <c r="E189" s="129">
        <v>0.85</v>
      </c>
      <c r="F189" s="129">
        <v>0</v>
      </c>
      <c r="G189" s="129">
        <v>0.62</v>
      </c>
      <c r="H189" s="129">
        <v>0.95709999999999995</v>
      </c>
      <c r="I189" s="131">
        <f t="shared" si="40"/>
        <v>1.0771913999999998</v>
      </c>
      <c r="J189" s="131">
        <v>9.4705278371734831</v>
      </c>
      <c r="K189" s="131">
        <f t="shared" si="41"/>
        <v>6.1455249051001184</v>
      </c>
      <c r="L189" s="131">
        <f t="shared" si="42"/>
        <v>11.055644498296472</v>
      </c>
      <c r="M189" s="129"/>
      <c r="N189" s="131">
        <v>1.64624512195587</v>
      </c>
      <c r="O189" s="131">
        <f t="shared" si="43"/>
        <v>9.4705278371734831</v>
      </c>
      <c r="P189" s="131">
        <f t="shared" si="44"/>
        <v>9.392054556766217</v>
      </c>
      <c r="Q189" s="130">
        <f t="shared" si="45"/>
        <v>6.1580557378774119E-3</v>
      </c>
      <c r="R189" s="127"/>
      <c r="S189" s="130">
        <f t="shared" si="46"/>
        <v>9.4705278371734831</v>
      </c>
      <c r="T189" s="130">
        <v>9.8563452589991698</v>
      </c>
      <c r="U189" s="130">
        <f t="shared" si="47"/>
        <v>0.14885508298421984</v>
      </c>
      <c r="V189" s="130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</row>
    <row r="190" spans="1:36" ht="15" customHeight="1" x14ac:dyDescent="0.3">
      <c r="A190" s="127" t="s">
        <v>414</v>
      </c>
      <c r="B190" s="129" t="s">
        <v>700</v>
      </c>
      <c r="C190" s="129"/>
      <c r="D190" s="129">
        <v>0.65900000000000003</v>
      </c>
      <c r="E190" s="129">
        <v>0.79</v>
      </c>
      <c r="F190" s="129">
        <v>0</v>
      </c>
      <c r="G190" s="129">
        <v>0.6</v>
      </c>
      <c r="H190" s="129">
        <v>0.95709999999999995</v>
      </c>
      <c r="I190" s="131">
        <f t="shared" si="40"/>
        <v>1.2000773999999996</v>
      </c>
      <c r="J190" s="131">
        <v>10.155144429338057</v>
      </c>
      <c r="K190" s="131">
        <f t="shared" si="41"/>
        <v>6.8466064153016779</v>
      </c>
      <c r="L190" s="131">
        <f t="shared" si="42"/>
        <v>10.946423790323784</v>
      </c>
      <c r="M190" s="129"/>
      <c r="N190" s="131">
        <v>1.64624512195587</v>
      </c>
      <c r="O190" s="131">
        <f t="shared" si="43"/>
        <v>10.155144429338057</v>
      </c>
      <c r="P190" s="131">
        <f t="shared" si="44"/>
        <v>9.392054556766217</v>
      </c>
      <c r="Q190" s="130">
        <f t="shared" si="45"/>
        <v>0.58230615362170635</v>
      </c>
      <c r="R190" s="127"/>
      <c r="S190" s="130">
        <f t="shared" si="46"/>
        <v>10.155144429338057</v>
      </c>
      <c r="T190" s="130">
        <v>9.8563452589991698</v>
      </c>
      <c r="U190" s="130">
        <f t="shared" si="47"/>
        <v>8.9280944195207101E-2</v>
      </c>
      <c r="V190" s="130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</row>
    <row r="191" spans="1:36" ht="15" customHeight="1" x14ac:dyDescent="0.3">
      <c r="A191" s="127" t="s">
        <v>416</v>
      </c>
      <c r="B191" s="129" t="s">
        <v>699</v>
      </c>
      <c r="C191" s="129"/>
      <c r="D191" s="129">
        <v>1.268</v>
      </c>
      <c r="E191" s="129">
        <v>0.97</v>
      </c>
      <c r="F191" s="129">
        <v>0</v>
      </c>
      <c r="G191" s="129">
        <v>0.54</v>
      </c>
      <c r="H191" s="129">
        <v>1.0443</v>
      </c>
      <c r="I191" s="131">
        <f t="shared" si="40"/>
        <v>1.8927961999999998</v>
      </c>
      <c r="J191" s="131">
        <v>11.581428850391156</v>
      </c>
      <c r="K191" s="131">
        <f t="shared" si="41"/>
        <v>10.798662324428941</v>
      </c>
      <c r="L191" s="131">
        <f t="shared" si="42"/>
        <v>0.61272343416695463</v>
      </c>
      <c r="M191" s="129"/>
      <c r="N191" s="131">
        <v>2.0839381217956499</v>
      </c>
      <c r="O191" s="131">
        <f t="shared" si="43"/>
        <v>11.581428850391156</v>
      </c>
      <c r="P191" s="131">
        <f t="shared" si="44"/>
        <v>11.889153244430592</v>
      </c>
      <c r="Q191" s="130">
        <f t="shared" si="45"/>
        <v>9.4694302686938125E-2</v>
      </c>
      <c r="R191" s="127"/>
      <c r="S191" s="130">
        <f t="shared" si="46"/>
        <v>11.581428850391156</v>
      </c>
      <c r="T191" s="130">
        <v>13.009377077317339</v>
      </c>
      <c r="U191" s="130">
        <f t="shared" si="47"/>
        <v>2.0390361387816309</v>
      </c>
      <c r="V191" s="130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</row>
    <row r="192" spans="1:36" ht="15" customHeight="1" x14ac:dyDescent="0.3">
      <c r="A192" s="127" t="s">
        <v>418</v>
      </c>
      <c r="B192" s="129" t="s">
        <v>698</v>
      </c>
      <c r="C192" s="129"/>
      <c r="D192" s="129">
        <v>1.2110000000000001</v>
      </c>
      <c r="E192" s="129">
        <v>1</v>
      </c>
      <c r="F192" s="129">
        <v>0</v>
      </c>
      <c r="G192" s="129">
        <v>0.54</v>
      </c>
      <c r="H192" s="129">
        <v>1.0443</v>
      </c>
      <c r="I192" s="131">
        <f t="shared" si="40"/>
        <v>1.8291421999999997</v>
      </c>
      <c r="J192" s="131">
        <v>11.866685718627393</v>
      </c>
      <c r="K192" s="131">
        <f t="shared" si="41"/>
        <v>10.435507510614753</v>
      </c>
      <c r="L192" s="131">
        <f t="shared" si="42"/>
        <v>2.0482710630902692</v>
      </c>
      <c r="M192" s="129"/>
      <c r="N192" s="131">
        <v>1.9567891359329199</v>
      </c>
      <c r="O192" s="131">
        <f t="shared" si="43"/>
        <v>11.866685718627393</v>
      </c>
      <c r="P192" s="131">
        <f t="shared" si="44"/>
        <v>11.163750814298277</v>
      </c>
      <c r="Q192" s="130">
        <f t="shared" si="45"/>
        <v>0.4941174797241828</v>
      </c>
      <c r="R192" s="127"/>
      <c r="S192" s="130">
        <f t="shared" si="46"/>
        <v>11.866685718627393</v>
      </c>
      <c r="T192" s="130">
        <v>13.009377077317339</v>
      </c>
      <c r="U192" s="130">
        <f t="shared" si="47"/>
        <v>1.3057435412246756</v>
      </c>
      <c r="V192" s="130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</row>
    <row r="193" spans="1:36" ht="15" customHeight="1" x14ac:dyDescent="0.3">
      <c r="A193" s="127" t="s">
        <v>420</v>
      </c>
      <c r="B193" s="129" t="s">
        <v>697</v>
      </c>
      <c r="C193" s="129"/>
      <c r="D193" s="129">
        <v>0.60399999999999998</v>
      </c>
      <c r="E193" s="129">
        <v>0.5</v>
      </c>
      <c r="F193" s="129">
        <v>0</v>
      </c>
      <c r="G193" s="129">
        <v>0.15</v>
      </c>
      <c r="H193" s="129">
        <v>1.1391</v>
      </c>
      <c r="I193" s="131">
        <f t="shared" si="40"/>
        <v>3.7259754000000003</v>
      </c>
      <c r="J193" s="131">
        <v>21.137534016176964</v>
      </c>
      <c r="K193" s="131">
        <f t="shared" si="41"/>
        <v>21.257201474585095</v>
      </c>
      <c r="L193" s="131">
        <f t="shared" si="42"/>
        <v>1.4320300601861704E-2</v>
      </c>
      <c r="M193" s="129"/>
      <c r="N193" s="131">
        <v>3.7410612106323198</v>
      </c>
      <c r="O193" s="131">
        <f t="shared" si="43"/>
        <v>21.137534016176964</v>
      </c>
      <c r="P193" s="131">
        <f t="shared" si="44"/>
        <v>21.343268096500697</v>
      </c>
      <c r="Q193" s="130">
        <f t="shared" si="45"/>
        <v>4.2326511806652256E-2</v>
      </c>
      <c r="R193" s="127"/>
      <c r="S193" s="130">
        <f t="shared" si="46"/>
        <v>21.137534016176964</v>
      </c>
      <c r="T193" s="130">
        <v>21.706371521564193</v>
      </c>
      <c r="U193" s="130">
        <f t="shared" si="47"/>
        <v>0.32357610753516602</v>
      </c>
      <c r="V193" s="130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</row>
    <row r="194" spans="1:36" ht="15" customHeight="1" x14ac:dyDescent="0.3">
      <c r="A194" s="127" t="s">
        <v>422</v>
      </c>
      <c r="B194" s="129" t="s">
        <v>697</v>
      </c>
      <c r="C194" s="129"/>
      <c r="D194" s="129">
        <v>0.6</v>
      </c>
      <c r="E194" s="129">
        <v>0.51</v>
      </c>
      <c r="F194" s="129">
        <v>0</v>
      </c>
      <c r="G194" s="129">
        <v>0.15</v>
      </c>
      <c r="H194" s="129">
        <v>1.28</v>
      </c>
      <c r="I194" s="131">
        <f t="shared" si="40"/>
        <v>4.2505800000000002</v>
      </c>
      <c r="J194" s="131">
        <v>24.303885824112918</v>
      </c>
      <c r="K194" s="131">
        <f t="shared" si="41"/>
        <v>24.250142779751549</v>
      </c>
      <c r="L194" s="131">
        <f t="shared" si="42"/>
        <v>2.8883148172280412E-3</v>
      </c>
      <c r="M194" s="129"/>
      <c r="N194" s="131">
        <v>4.2724108695983896</v>
      </c>
      <c r="O194" s="131">
        <f t="shared" si="43"/>
        <v>24.303885824112918</v>
      </c>
      <c r="P194" s="131">
        <f t="shared" si="44"/>
        <v>24.374690889601755</v>
      </c>
      <c r="Q194" s="130">
        <f t="shared" si="45"/>
        <v>5.0133572988785629E-3</v>
      </c>
      <c r="R194" s="127"/>
      <c r="S194" s="130">
        <f t="shared" si="46"/>
        <v>24.303885824112918</v>
      </c>
      <c r="T194" s="130">
        <v>25.007873610478342</v>
      </c>
      <c r="U194" s="130">
        <f t="shared" si="47"/>
        <v>0.49559880335168988</v>
      </c>
      <c r="V194" s="130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</row>
    <row r="195" spans="1:36" ht="15" customHeight="1" x14ac:dyDescent="0.3">
      <c r="A195" s="127" t="s">
        <v>424</v>
      </c>
      <c r="B195" s="129" t="s">
        <v>697</v>
      </c>
      <c r="C195" s="129"/>
      <c r="D195" s="129">
        <v>0.59399999999999997</v>
      </c>
      <c r="E195" s="129">
        <v>0.51</v>
      </c>
      <c r="F195" s="129">
        <v>0</v>
      </c>
      <c r="G195" s="129">
        <v>0.15</v>
      </c>
      <c r="H195" s="129">
        <v>1.4209000000000001</v>
      </c>
      <c r="I195" s="131">
        <f t="shared" si="40"/>
        <v>4.7846006000000001</v>
      </c>
      <c r="J195" s="131">
        <v>27.955173629139118</v>
      </c>
      <c r="K195" s="131">
        <f t="shared" si="41"/>
        <v>27.296803658344256</v>
      </c>
      <c r="L195" s="131">
        <f t="shared" si="42"/>
        <v>0.43345101844442718</v>
      </c>
      <c r="M195" s="129"/>
      <c r="N195" s="131">
        <v>4.8037605285644496</v>
      </c>
      <c r="O195" s="131">
        <f t="shared" si="43"/>
        <v>27.955173629139118</v>
      </c>
      <c r="P195" s="131">
        <f t="shared" si="44"/>
        <v>27.406113682702752</v>
      </c>
      <c r="Q195" s="130">
        <f t="shared" si="45"/>
        <v>0.30146682478070452</v>
      </c>
      <c r="R195" s="127"/>
      <c r="S195" s="130">
        <f t="shared" si="46"/>
        <v>27.955173629139118</v>
      </c>
      <c r="T195" s="130">
        <v>28.309375699392447</v>
      </c>
      <c r="U195" s="130">
        <f t="shared" si="47"/>
        <v>0.12545910657174442</v>
      </c>
      <c r="V195" s="130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</row>
    <row r="196" spans="1:36" ht="15" customHeight="1" x14ac:dyDescent="0.3">
      <c r="A196" s="127" t="s">
        <v>426</v>
      </c>
      <c r="B196" s="129" t="s">
        <v>697</v>
      </c>
      <c r="C196" s="129"/>
      <c r="D196" s="129">
        <v>0.59099999999999997</v>
      </c>
      <c r="E196" s="129">
        <v>0.5</v>
      </c>
      <c r="F196" s="129">
        <v>0</v>
      </c>
      <c r="G196" s="129">
        <v>0.15</v>
      </c>
      <c r="H196" s="129">
        <v>1.5618000000000001</v>
      </c>
      <c r="I196" s="131">
        <f t="shared" si="40"/>
        <v>5.3308472</v>
      </c>
      <c r="J196" s="131">
        <v>31.492358144882775</v>
      </c>
      <c r="K196" s="131">
        <f t="shared" si="41"/>
        <v>30.413215546358089</v>
      </c>
      <c r="L196" s="131">
        <f t="shared" si="42"/>
        <v>1.1645487479506131</v>
      </c>
      <c r="M196" s="129"/>
      <c r="N196" s="131">
        <v>5.3351101875305202</v>
      </c>
      <c r="O196" s="131">
        <f t="shared" si="43"/>
        <v>31.492358144882775</v>
      </c>
      <c r="P196" s="131">
        <f t="shared" si="44"/>
        <v>30.437536475803814</v>
      </c>
      <c r="Q196" s="130">
        <f t="shared" si="45"/>
        <v>1.1126487535585263</v>
      </c>
      <c r="R196" s="127"/>
      <c r="S196" s="130">
        <f t="shared" si="46"/>
        <v>31.492358144882775</v>
      </c>
      <c r="T196" s="130">
        <v>31.610877788306581</v>
      </c>
      <c r="U196" s="130">
        <f t="shared" si="47"/>
        <v>1.404690587730608E-2</v>
      </c>
      <c r="V196" s="130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</row>
    <row r="197" spans="1:36" ht="15" customHeight="1" x14ac:dyDescent="0.3">
      <c r="A197" s="127" t="s">
        <v>428</v>
      </c>
      <c r="B197" s="129" t="s">
        <v>697</v>
      </c>
      <c r="C197" s="129"/>
      <c r="D197" s="129">
        <v>0.60199999999999998</v>
      </c>
      <c r="E197" s="129">
        <v>0.49</v>
      </c>
      <c r="F197" s="129">
        <v>0</v>
      </c>
      <c r="G197" s="129">
        <v>0.16</v>
      </c>
      <c r="H197" s="129">
        <v>1.1391</v>
      </c>
      <c r="I197" s="131">
        <f t="shared" si="40"/>
        <v>3.7007914000000004</v>
      </c>
      <c r="J197" s="131">
        <v>20.880803000213337</v>
      </c>
      <c r="K197" s="131">
        <f t="shared" si="41"/>
        <v>21.113523295191865</v>
      </c>
      <c r="L197" s="131">
        <f t="shared" si="42"/>
        <v>5.4158735694892816E-2</v>
      </c>
      <c r="M197" s="129"/>
      <c r="N197" s="131">
        <v>3.5571041107177699</v>
      </c>
      <c r="O197" s="131">
        <f t="shared" si="43"/>
        <v>20.880803000213337</v>
      </c>
      <c r="P197" s="131">
        <f t="shared" si="44"/>
        <v>20.293767572271804</v>
      </c>
      <c r="Q197" s="130">
        <f t="shared" si="45"/>
        <v>0.34461059365849889</v>
      </c>
      <c r="R197" s="127"/>
      <c r="S197" s="130">
        <f t="shared" si="46"/>
        <v>20.880803000213337</v>
      </c>
      <c r="T197" s="130">
        <v>21.706371521564193</v>
      </c>
      <c r="U197" s="130">
        <f t="shared" si="47"/>
        <v>0.68156338344543932</v>
      </c>
      <c r="V197" s="130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</row>
    <row r="198" spans="1:36" ht="15" customHeight="1" x14ac:dyDescent="0.3">
      <c r="A198" s="127" t="s">
        <v>430</v>
      </c>
      <c r="B198" s="129" t="s">
        <v>697</v>
      </c>
      <c r="C198" s="129"/>
      <c r="D198" s="129">
        <v>0.61899999999999999</v>
      </c>
      <c r="E198" s="129">
        <v>0.49</v>
      </c>
      <c r="F198" s="129">
        <v>0</v>
      </c>
      <c r="G198" s="129">
        <v>0.18</v>
      </c>
      <c r="H198" s="129">
        <v>1.28</v>
      </c>
      <c r="I198" s="131">
        <f t="shared" si="40"/>
        <v>4.1785379999999996</v>
      </c>
      <c r="J198" s="131">
        <v>23.448115330736542</v>
      </c>
      <c r="K198" s="131">
        <f t="shared" si="41"/>
        <v>23.839133273722048</v>
      </c>
      <c r="L198" s="131">
        <f t="shared" si="42"/>
        <v>0.15289503173661664</v>
      </c>
      <c r="M198" s="129"/>
      <c r="N198" s="131">
        <v>3.9066090583801301</v>
      </c>
      <c r="O198" s="131">
        <f t="shared" si="43"/>
        <v>23.448115330736542</v>
      </c>
      <c r="P198" s="131">
        <f t="shared" si="44"/>
        <v>22.287741308336489</v>
      </c>
      <c r="Q198" s="130">
        <f t="shared" si="45"/>
        <v>1.3464678718608776</v>
      </c>
      <c r="R198" s="127"/>
      <c r="S198" s="130">
        <f t="shared" si="46"/>
        <v>23.448115330736542</v>
      </c>
      <c r="T198" s="130">
        <v>25.007873610478342</v>
      </c>
      <c r="U198" s="130">
        <f t="shared" si="47"/>
        <v>2.4328458912230988</v>
      </c>
      <c r="V198" s="130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</row>
    <row r="199" spans="1:36" ht="15" customHeight="1" x14ac:dyDescent="0.3">
      <c r="A199" s="127" t="s">
        <v>432</v>
      </c>
      <c r="B199" s="129" t="s">
        <v>696</v>
      </c>
      <c r="C199" s="129"/>
      <c r="D199" s="129">
        <v>0.84699999999999998</v>
      </c>
      <c r="E199" s="129">
        <v>0.73</v>
      </c>
      <c r="F199" s="129">
        <v>0</v>
      </c>
      <c r="G199" s="129">
        <v>0.02</v>
      </c>
      <c r="H199" s="129">
        <v>0.96120000000000005</v>
      </c>
      <c r="I199" s="131">
        <f t="shared" si="40"/>
        <v>3.3914108000000005</v>
      </c>
      <c r="J199" s="131">
        <v>20.538493971020898</v>
      </c>
      <c r="K199" s="131">
        <f t="shared" si="41"/>
        <v>19.348464474210918</v>
      </c>
      <c r="L199" s="131">
        <f t="shared" si="42"/>
        <v>1.4161702032778158</v>
      </c>
      <c r="M199" s="129"/>
      <c r="N199" s="131">
        <v>3.4208219051361102</v>
      </c>
      <c r="O199" s="131">
        <f t="shared" si="43"/>
        <v>20.538493971020898</v>
      </c>
      <c r="P199" s="131">
        <f t="shared" si="44"/>
        <v>19.516258869060785</v>
      </c>
      <c r="Q199" s="130">
        <f t="shared" si="45"/>
        <v>1.0449646036794036</v>
      </c>
      <c r="R199" s="127"/>
      <c r="S199" s="130">
        <f t="shared" si="46"/>
        <v>20.538493971020898</v>
      </c>
      <c r="T199" s="130">
        <v>20.877377946557388</v>
      </c>
      <c r="U199" s="130">
        <f t="shared" si="47"/>
        <v>0.11484234887541625</v>
      </c>
      <c r="V199" s="130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</row>
    <row r="200" spans="1:36" ht="15" customHeight="1" x14ac:dyDescent="0.3">
      <c r="A200" s="127" t="s">
        <v>434</v>
      </c>
      <c r="B200" s="129" t="s">
        <v>696</v>
      </c>
      <c r="C200" s="129"/>
      <c r="D200" s="129">
        <v>0.82499999999999996</v>
      </c>
      <c r="E200" s="129">
        <v>0.75</v>
      </c>
      <c r="F200" s="129">
        <v>0</v>
      </c>
      <c r="G200" s="129">
        <v>0.02</v>
      </c>
      <c r="H200" s="129">
        <v>0.96120000000000005</v>
      </c>
      <c r="I200" s="131">
        <f t="shared" si="40"/>
        <v>3.3579668000000003</v>
      </c>
      <c r="J200" s="131">
        <v>19.340416265456184</v>
      </c>
      <c r="K200" s="131">
        <f t="shared" si="41"/>
        <v>19.157661860185062</v>
      </c>
      <c r="L200" s="131">
        <f t="shared" si="42"/>
        <v>3.3399172646001694E-2</v>
      </c>
      <c r="M200" s="129"/>
      <c r="N200" s="131">
        <v>3.33592677116394</v>
      </c>
      <c r="O200" s="131">
        <f t="shared" si="43"/>
        <v>19.340416265456184</v>
      </c>
      <c r="P200" s="131">
        <f t="shared" si="44"/>
        <v>19.031920468152844</v>
      </c>
      <c r="Q200" s="130">
        <f t="shared" si="45"/>
        <v>9.5169656953823706E-2</v>
      </c>
      <c r="R200" s="127"/>
      <c r="S200" s="130">
        <f t="shared" si="46"/>
        <v>19.340416265456184</v>
      </c>
      <c r="T200" s="130">
        <v>20.877377946557388</v>
      </c>
      <c r="U200" s="130">
        <f t="shared" si="47"/>
        <v>2.3622512091734382</v>
      </c>
      <c r="V200" s="130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</row>
    <row r="201" spans="1:36" ht="15" customHeight="1" x14ac:dyDescent="0.3">
      <c r="A201" s="127" t="s">
        <v>436</v>
      </c>
      <c r="B201" s="129" t="s">
        <v>695</v>
      </c>
      <c r="C201" s="129"/>
      <c r="D201" s="129">
        <v>2.3769999999999998</v>
      </c>
      <c r="E201" s="129">
        <v>1.55</v>
      </c>
      <c r="F201" s="129">
        <v>0</v>
      </c>
      <c r="G201" s="129">
        <v>0.24</v>
      </c>
      <c r="H201" s="129">
        <v>1.5846</v>
      </c>
      <c r="I201" s="131">
        <f t="shared" si="40"/>
        <v>5.0034384000000003</v>
      </c>
      <c r="J201" s="131">
        <v>29.438507931444622</v>
      </c>
      <c r="K201" s="131">
        <f t="shared" si="41"/>
        <v>28.545303367938413</v>
      </c>
      <c r="L201" s="131">
        <f t="shared" si="42"/>
        <v>0.79781439226831841</v>
      </c>
      <c r="M201" s="129"/>
      <c r="N201" s="131">
        <v>5.1709499359130904</v>
      </c>
      <c r="O201" s="131">
        <f t="shared" si="43"/>
        <v>29.438507931444622</v>
      </c>
      <c r="P201" s="131">
        <f t="shared" si="44"/>
        <v>29.500979690498607</v>
      </c>
      <c r="Q201" s="130">
        <f t="shared" si="45"/>
        <v>3.9027206792990941E-3</v>
      </c>
      <c r="R201" s="127"/>
      <c r="S201" s="130">
        <f t="shared" si="46"/>
        <v>29.438507931444622</v>
      </c>
      <c r="T201" s="130">
        <v>29.404027652773863</v>
      </c>
      <c r="U201" s="130">
        <f t="shared" si="47"/>
        <v>1.1888896172132426E-3</v>
      </c>
      <c r="V201" s="130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</row>
    <row r="202" spans="1:36" ht="15" customHeight="1" x14ac:dyDescent="0.3">
      <c r="A202" s="127" t="s">
        <v>440</v>
      </c>
      <c r="B202" s="129" t="s">
        <v>695</v>
      </c>
      <c r="C202" s="129"/>
      <c r="D202" s="129">
        <v>1.6040000000000001</v>
      </c>
      <c r="E202" s="129">
        <v>1.05</v>
      </c>
      <c r="F202" s="129">
        <v>0</v>
      </c>
      <c r="G202" s="129">
        <v>0.22</v>
      </c>
      <c r="H202" s="129">
        <v>1.2585999999999999</v>
      </c>
      <c r="I202" s="131">
        <f t="shared" si="40"/>
        <v>3.9218484000000005</v>
      </c>
      <c r="J202" s="131">
        <v>22.364138904988319</v>
      </c>
      <c r="K202" s="131">
        <f t="shared" si="41"/>
        <v>22.374683845625817</v>
      </c>
      <c r="L202" s="131">
        <f t="shared" si="42"/>
        <v>1.1119577304835675E-4</v>
      </c>
      <c r="M202" s="129"/>
      <c r="N202" s="131">
        <v>4.1875467300415004</v>
      </c>
      <c r="O202" s="131">
        <f t="shared" si="43"/>
        <v>22.364138904988319</v>
      </c>
      <c r="P202" s="131">
        <f t="shared" si="44"/>
        <v>23.890529316090532</v>
      </c>
      <c r="Q202" s="130">
        <f t="shared" si="45"/>
        <v>2.3298676871047825</v>
      </c>
      <c r="R202" s="127"/>
      <c r="S202" s="130">
        <f t="shared" si="46"/>
        <v>22.364138904988319</v>
      </c>
      <c r="T202" s="130">
        <v>24.53391913375269</v>
      </c>
      <c r="U202" s="130">
        <f t="shared" si="47"/>
        <v>4.7079462411367636</v>
      </c>
      <c r="V202" s="130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</row>
    <row r="203" spans="1:36" ht="15" customHeight="1" x14ac:dyDescent="0.3">
      <c r="A203" s="127" t="s">
        <v>442</v>
      </c>
      <c r="B203" s="129" t="s">
        <v>694</v>
      </c>
      <c r="C203" s="129"/>
      <c r="D203" s="129">
        <v>1.5880000000000001</v>
      </c>
      <c r="E203" s="129">
        <v>1.06</v>
      </c>
      <c r="F203" s="129">
        <v>0</v>
      </c>
      <c r="G203" s="129">
        <v>0.25</v>
      </c>
      <c r="H203" s="129">
        <v>1.3565</v>
      </c>
      <c r="I203" s="131">
        <f t="shared" si="40"/>
        <v>4.171907</v>
      </c>
      <c r="J203" s="131">
        <v>23.847473694873401</v>
      </c>
      <c r="K203" s="131">
        <f t="shared" si="41"/>
        <v>23.801302507856562</v>
      </c>
      <c r="L203" s="131">
        <f t="shared" si="42"/>
        <v>2.1317785105438893E-3</v>
      </c>
      <c r="M203" s="129"/>
      <c r="N203" s="131">
        <v>4.16359186172485</v>
      </c>
      <c r="O203" s="131">
        <f t="shared" si="43"/>
        <v>23.847473694873401</v>
      </c>
      <c r="P203" s="131">
        <f t="shared" si="44"/>
        <v>23.753863501790153</v>
      </c>
      <c r="Q203" s="130">
        <f t="shared" si="45"/>
        <v>8.76286824908281E-3</v>
      </c>
      <c r="R203" s="127"/>
      <c r="S203" s="130">
        <f t="shared" si="46"/>
        <v>23.847473694873401</v>
      </c>
      <c r="T203" s="130">
        <v>22.535301627602507</v>
      </c>
      <c r="U203" s="130">
        <f t="shared" si="47"/>
        <v>1.7217955341259694</v>
      </c>
      <c r="V203" s="130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</row>
    <row r="204" spans="1:36" ht="15" customHeight="1" x14ac:dyDescent="0.3">
      <c r="A204" s="127" t="s">
        <v>444</v>
      </c>
      <c r="B204" s="129" t="s">
        <v>693</v>
      </c>
      <c r="C204" s="129"/>
      <c r="D204" s="129">
        <v>0.82899999999999996</v>
      </c>
      <c r="E204" s="129">
        <v>0.62</v>
      </c>
      <c r="F204" s="129">
        <v>0</v>
      </c>
      <c r="G204" s="129">
        <v>0.15</v>
      </c>
      <c r="H204" s="129">
        <v>1.0305</v>
      </c>
      <c r="I204" s="131">
        <f t="shared" si="40"/>
        <v>3.3117450000000002</v>
      </c>
      <c r="J204" s="131">
        <v>18.570222312608422</v>
      </c>
      <c r="K204" s="131">
        <f t="shared" si="41"/>
        <v>18.89396014194023</v>
      </c>
      <c r="L204" s="131">
        <f t="shared" si="42"/>
        <v>0.10480618214047088</v>
      </c>
      <c r="M204" s="129"/>
      <c r="N204" s="131">
        <v>3.3396289348602299</v>
      </c>
      <c r="O204" s="131">
        <f t="shared" si="43"/>
        <v>18.570222312608422</v>
      </c>
      <c r="P204" s="131">
        <f t="shared" si="44"/>
        <v>19.053041820586877</v>
      </c>
      <c r="Q204" s="130">
        <f t="shared" si="45"/>
        <v>0.23311467728455734</v>
      </c>
      <c r="R204" s="127"/>
      <c r="S204" s="130">
        <f t="shared" si="46"/>
        <v>18.570222312608422</v>
      </c>
      <c r="T204" s="130">
        <v>18.495406716365395</v>
      </c>
      <c r="U204" s="130">
        <f t="shared" si="47"/>
        <v>5.5973734411997062E-3</v>
      </c>
      <c r="V204" s="130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</row>
    <row r="205" spans="1:36" ht="15" customHeight="1" x14ac:dyDescent="0.3">
      <c r="A205" s="127" t="s">
        <v>452</v>
      </c>
      <c r="B205" s="129" t="s">
        <v>692</v>
      </c>
      <c r="C205" s="129"/>
      <c r="D205" s="129">
        <v>1.6E-2</v>
      </c>
      <c r="E205" s="129">
        <v>0.26</v>
      </c>
      <c r="F205" s="129">
        <v>0</v>
      </c>
      <c r="G205" s="129">
        <v>0.13</v>
      </c>
      <c r="H205" s="129">
        <v>0.68989999999999996</v>
      </c>
      <c r="I205" s="131">
        <f t="shared" si="40"/>
        <v>2.0044306000000001</v>
      </c>
      <c r="J205" s="131">
        <v>13.064764565219582</v>
      </c>
      <c r="K205" s="131">
        <f t="shared" si="41"/>
        <v>11.435551911057567</v>
      </c>
      <c r="L205" s="131">
        <f t="shared" si="42"/>
        <v>2.6543338724816348</v>
      </c>
      <c r="M205" s="129"/>
      <c r="N205" s="131">
        <v>2.1040499210357702</v>
      </c>
      <c r="O205" s="131">
        <f t="shared" si="43"/>
        <v>13.064764565219582</v>
      </c>
      <c r="P205" s="131">
        <f t="shared" si="44"/>
        <v>12.003893821747244</v>
      </c>
      <c r="Q205" s="130">
        <f t="shared" si="45"/>
        <v>1.1254467343555501</v>
      </c>
      <c r="R205" s="127"/>
      <c r="S205" s="130">
        <f t="shared" si="46"/>
        <v>13.064764565219582</v>
      </c>
      <c r="T205" s="130">
        <v>13.161885825992726</v>
      </c>
      <c r="U205" s="130">
        <f t="shared" si="47"/>
        <v>9.432539294165208E-3</v>
      </c>
      <c r="V205" s="130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</row>
    <row r="206" spans="1:36" ht="15" customHeight="1" x14ac:dyDescent="0.3">
      <c r="A206" s="127" t="s">
        <v>454</v>
      </c>
      <c r="B206" s="129" t="s">
        <v>692</v>
      </c>
      <c r="C206" s="129"/>
      <c r="D206" s="129">
        <v>2E-3</v>
      </c>
      <c r="E206" s="129">
        <v>0.31</v>
      </c>
      <c r="F206" s="129">
        <v>0</v>
      </c>
      <c r="G206" s="129">
        <v>0.15</v>
      </c>
      <c r="H206" s="129">
        <v>0.83079999999999998</v>
      </c>
      <c r="I206" s="131">
        <f t="shared" si="40"/>
        <v>2.4120551999999997</v>
      </c>
      <c r="J206" s="131">
        <v>13.292969624541103</v>
      </c>
      <c r="K206" s="131">
        <f t="shared" si="41"/>
        <v>13.761106247298528</v>
      </c>
      <c r="L206" s="131">
        <f t="shared" si="42"/>
        <v>0.21915189756672812</v>
      </c>
      <c r="M206" s="129"/>
      <c r="N206" s="131">
        <v>2.6354000568389901</v>
      </c>
      <c r="O206" s="131">
        <f t="shared" si="43"/>
        <v>13.292969624541103</v>
      </c>
      <c r="P206" s="131">
        <f t="shared" si="44"/>
        <v>15.035319335269742</v>
      </c>
      <c r="Q206" s="130">
        <f t="shared" si="45"/>
        <v>3.0357825144761734</v>
      </c>
      <c r="R206" s="127"/>
      <c r="S206" s="130">
        <f t="shared" si="46"/>
        <v>13.292969624541103</v>
      </c>
      <c r="T206" s="130">
        <v>16.463387914906846</v>
      </c>
      <c r="U206" s="130">
        <f t="shared" si="47"/>
        <v>10.051552135885645</v>
      </c>
      <c r="V206" s="130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</row>
    <row r="207" spans="1:36" ht="15" customHeight="1" x14ac:dyDescent="0.3">
      <c r="A207" s="127" t="s">
        <v>456</v>
      </c>
      <c r="B207" s="129" t="s">
        <v>691</v>
      </c>
      <c r="C207" s="129"/>
      <c r="D207" s="129">
        <v>0.47699999999999998</v>
      </c>
      <c r="E207" s="129">
        <v>0.56999999999999995</v>
      </c>
      <c r="F207" s="129">
        <v>0</v>
      </c>
      <c r="G207" s="129">
        <v>0.1</v>
      </c>
      <c r="H207" s="129">
        <v>0.73409999999999997</v>
      </c>
      <c r="I207" s="131">
        <f t="shared" si="40"/>
        <v>2.2091514000000001</v>
      </c>
      <c r="J207" s="131">
        <v>12.950661760873714</v>
      </c>
      <c r="K207" s="131">
        <f t="shared" si="41"/>
        <v>12.603512196473901</v>
      </c>
      <c r="L207" s="131">
        <f t="shared" si="42"/>
        <v>0.12051282006298056</v>
      </c>
      <c r="M207" s="129"/>
      <c r="N207" s="131">
        <v>2.2699990272521999</v>
      </c>
      <c r="O207" s="131">
        <f t="shared" si="43"/>
        <v>12.950661760873714</v>
      </c>
      <c r="P207" s="131">
        <f t="shared" si="44"/>
        <v>12.950656268265266</v>
      </c>
      <c r="Q207" s="130">
        <f t="shared" si="45"/>
        <v>3.0168747563760931E-11</v>
      </c>
      <c r="R207" s="127"/>
      <c r="S207" s="130">
        <f t="shared" si="46"/>
        <v>12.950661760873714</v>
      </c>
      <c r="T207" s="130">
        <v>13.406178697822504</v>
      </c>
      <c r="U207" s="130">
        <f t="shared" si="47"/>
        <v>0.20749567984720785</v>
      </c>
      <c r="V207" s="130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</row>
    <row r="208" spans="1:36" ht="15" customHeight="1" x14ac:dyDescent="0.3">
      <c r="A208" s="127" t="s">
        <v>458</v>
      </c>
      <c r="B208" s="129" t="s">
        <v>690</v>
      </c>
      <c r="C208" s="129"/>
      <c r="D208" s="129">
        <v>0.39</v>
      </c>
      <c r="E208" s="129">
        <v>0.63</v>
      </c>
      <c r="F208" s="129">
        <v>0</v>
      </c>
      <c r="G208" s="129">
        <v>0.06</v>
      </c>
      <c r="H208" s="129">
        <v>0.75180000000000002</v>
      </c>
      <c r="I208" s="131">
        <f t="shared" si="40"/>
        <v>2.3029251999999998</v>
      </c>
      <c r="J208" s="131">
        <v>13.521175554397558</v>
      </c>
      <c r="K208" s="131">
        <f t="shared" si="41"/>
        <v>13.138504606686119</v>
      </c>
      <c r="L208" s="131">
        <f t="shared" si="42"/>
        <v>0.14643705422237102</v>
      </c>
      <c r="M208" s="129"/>
      <c r="N208" s="131">
        <v>2.2317140102386501</v>
      </c>
      <c r="O208" s="131">
        <f t="shared" si="43"/>
        <v>13.521175554397558</v>
      </c>
      <c r="P208" s="131">
        <f t="shared" si="44"/>
        <v>12.732234987192143</v>
      </c>
      <c r="Q208" s="130">
        <f t="shared" si="45"/>
        <v>0.62242721858240235</v>
      </c>
      <c r="R208" s="127"/>
      <c r="S208" s="130">
        <f t="shared" si="46"/>
        <v>13.521175554397558</v>
      </c>
      <c r="T208" s="130">
        <v>13.671888083397803</v>
      </c>
      <c r="U208" s="130">
        <f t="shared" si="47"/>
        <v>2.271426639764966E-2</v>
      </c>
      <c r="V208" s="130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</row>
    <row r="209" spans="1:36" ht="15" customHeight="1" x14ac:dyDescent="0.3">
      <c r="A209" s="127" t="s">
        <v>466</v>
      </c>
      <c r="B209" s="129" t="s">
        <v>689</v>
      </c>
      <c r="C209" s="129"/>
      <c r="D209" s="129">
        <v>0.66700000000000004</v>
      </c>
      <c r="E209" s="129">
        <v>0.98</v>
      </c>
      <c r="F209" s="129">
        <v>0.68</v>
      </c>
      <c r="G209" s="129">
        <v>0.17</v>
      </c>
      <c r="H209" s="129">
        <v>0.79279999999999995</v>
      </c>
      <c r="I209" s="131">
        <f t="shared" si="40"/>
        <v>1.8885932000000001</v>
      </c>
      <c r="J209" s="131">
        <v>11.010914817251544</v>
      </c>
      <c r="K209" s="131">
        <f t="shared" si="41"/>
        <v>10.774683632085004</v>
      </c>
      <c r="L209" s="131">
        <f t="shared" si="42"/>
        <v>5.5805172845188086E-2</v>
      </c>
      <c r="M209" s="129"/>
      <c r="N209" s="131">
        <v>1.9299999475479099</v>
      </c>
      <c r="O209" s="131">
        <f t="shared" si="43"/>
        <v>11.010914817251544</v>
      </c>
      <c r="P209" s="131">
        <f t="shared" si="44"/>
        <v>11.010914814672308</v>
      </c>
      <c r="Q209" s="130">
        <f t="shared" si="45"/>
        <v>6.6524603040662095E-18</v>
      </c>
      <c r="R209" s="127"/>
      <c r="S209" s="130">
        <f t="shared" si="46"/>
        <v>11.010914817251544</v>
      </c>
      <c r="T209" s="130">
        <v>9.3305875444878694</v>
      </c>
      <c r="U209" s="130">
        <f t="shared" si="47"/>
        <v>2.8234997435934095</v>
      </c>
      <c r="V209" s="130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</row>
    <row r="210" spans="1:36" ht="15" customHeight="1" x14ac:dyDescent="0.3">
      <c r="A210" s="127" t="s">
        <v>468</v>
      </c>
      <c r="B210" s="129" t="s">
        <v>689</v>
      </c>
      <c r="C210" s="129"/>
      <c r="D210" s="129">
        <v>0.67</v>
      </c>
      <c r="E210" s="129">
        <v>0.97</v>
      </c>
      <c r="F210" s="129">
        <v>0.63</v>
      </c>
      <c r="G210" s="129">
        <v>0.23</v>
      </c>
      <c r="H210" s="129">
        <v>0.79279999999999995</v>
      </c>
      <c r="I210" s="131">
        <f t="shared" si="40"/>
        <v>1.6915192000000001</v>
      </c>
      <c r="J210" s="131">
        <v>10.09809307851136</v>
      </c>
      <c r="K210" s="131">
        <f t="shared" si="41"/>
        <v>9.6503493910692484</v>
      </c>
      <c r="L210" s="131">
        <f t="shared" si="42"/>
        <v>0.200474409644259</v>
      </c>
      <c r="M210" s="129"/>
      <c r="N210" s="131">
        <v>1.7699999809265099</v>
      </c>
      <c r="O210" s="131">
        <f t="shared" si="43"/>
        <v>10.09809307851136</v>
      </c>
      <c r="P210" s="131">
        <f t="shared" si="44"/>
        <v>10.098093026745852</v>
      </c>
      <c r="Q210" s="130">
        <f t="shared" si="45"/>
        <v>2.679667760120037E-15</v>
      </c>
      <c r="R210" s="127"/>
      <c r="S210" s="130">
        <f t="shared" si="46"/>
        <v>10.09809307851136</v>
      </c>
      <c r="T210" s="130">
        <v>9.3305875444878694</v>
      </c>
      <c r="U210" s="130">
        <f t="shared" si="47"/>
        <v>0.58906474475668291</v>
      </c>
      <c r="V210" s="130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</row>
    <row r="211" spans="1:36" ht="15" customHeight="1" x14ac:dyDescent="0.3">
      <c r="A211" s="127" t="s">
        <v>470</v>
      </c>
      <c r="B211" s="129" t="s">
        <v>688</v>
      </c>
      <c r="C211" s="129"/>
      <c r="D211" s="129">
        <v>0.14199999999999999</v>
      </c>
      <c r="E211" s="129">
        <v>0.08</v>
      </c>
      <c r="F211" s="129">
        <v>0</v>
      </c>
      <c r="G211" s="129">
        <v>0.05</v>
      </c>
      <c r="H211" s="129">
        <v>0.62919999999999998</v>
      </c>
      <c r="I211" s="131">
        <f t="shared" si="40"/>
        <v>2.3102527999999998</v>
      </c>
      <c r="J211" s="131">
        <v>13.292970059808569</v>
      </c>
      <c r="K211" s="131">
        <f t="shared" si="41"/>
        <v>13.180309571239876</v>
      </c>
      <c r="L211" s="131">
        <f t="shared" si="42"/>
        <v>1.2692385684536615E-2</v>
      </c>
      <c r="M211" s="129"/>
      <c r="N211" s="131">
        <v>2.36259818077087</v>
      </c>
      <c r="O211" s="131">
        <f t="shared" si="43"/>
        <v>13.292970059808569</v>
      </c>
      <c r="P211" s="131">
        <f t="shared" si="44"/>
        <v>13.478947158946511</v>
      </c>
      <c r="Q211" s="130">
        <f t="shared" si="45"/>
        <v>3.458748140376379E-2</v>
      </c>
      <c r="R211" s="127"/>
      <c r="S211" s="130">
        <f t="shared" si="46"/>
        <v>13.292970059808569</v>
      </c>
      <c r="T211" s="130">
        <v>13.020386499926452</v>
      </c>
      <c r="U211" s="130">
        <f t="shared" si="47"/>
        <v>7.4301797118007495E-2</v>
      </c>
      <c r="V211" s="130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</row>
    <row r="212" spans="1:36" ht="15" customHeight="1" x14ac:dyDescent="0.3">
      <c r="A212" s="127" t="s">
        <v>472</v>
      </c>
      <c r="B212" s="129" t="s">
        <v>688</v>
      </c>
      <c r="C212" s="129"/>
      <c r="D212" s="129">
        <v>0.126</v>
      </c>
      <c r="E212" s="129">
        <v>0.08</v>
      </c>
      <c r="F212" s="129">
        <v>0</v>
      </c>
      <c r="G212" s="129">
        <v>0.05</v>
      </c>
      <c r="H212" s="129">
        <v>0.62919999999999998</v>
      </c>
      <c r="I212" s="131">
        <f t="shared" si="40"/>
        <v>2.3012608000000001</v>
      </c>
      <c r="J212" s="131">
        <v>13.178867312514075</v>
      </c>
      <c r="K212" s="131">
        <f t="shared" si="41"/>
        <v>13.129008976056275</v>
      </c>
      <c r="L212" s="131">
        <f t="shared" si="42"/>
        <v>2.4858537143392576E-3</v>
      </c>
      <c r="M212" s="129"/>
      <c r="N212" s="131">
        <v>2.36259818077087</v>
      </c>
      <c r="O212" s="131">
        <f t="shared" si="43"/>
        <v>13.178867312514075</v>
      </c>
      <c r="P212" s="131">
        <f t="shared" si="44"/>
        <v>13.478947158946511</v>
      </c>
      <c r="Q212" s="130">
        <f t="shared" si="45"/>
        <v>9.0047914234914053E-2</v>
      </c>
      <c r="R212" s="127"/>
      <c r="S212" s="130">
        <f t="shared" si="46"/>
        <v>13.178867312514075</v>
      </c>
      <c r="T212" s="130">
        <v>13.020386499926452</v>
      </c>
      <c r="U212" s="130">
        <f t="shared" si="47"/>
        <v>2.5116167958433258E-2</v>
      </c>
      <c r="V212" s="130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</row>
    <row r="213" spans="1:36" ht="15" customHeight="1" x14ac:dyDescent="0.3">
      <c r="A213" s="127" t="s">
        <v>473</v>
      </c>
      <c r="B213" s="129" t="s">
        <v>688</v>
      </c>
      <c r="C213" s="129"/>
      <c r="D213" s="129">
        <v>0.159</v>
      </c>
      <c r="E213" s="129">
        <v>0.09</v>
      </c>
      <c r="F213" s="129">
        <v>0</v>
      </c>
      <c r="G213" s="129">
        <v>0.08</v>
      </c>
      <c r="H213" s="129">
        <v>0.77010000000000001</v>
      </c>
      <c r="I213" s="131">
        <f t="shared" si="40"/>
        <v>2.7428593999999999</v>
      </c>
      <c r="J213" s="131">
        <v>15.232716981448732</v>
      </c>
      <c r="K213" s="131">
        <f t="shared" si="41"/>
        <v>15.648389649126395</v>
      </c>
      <c r="L213" s="131">
        <f t="shared" si="42"/>
        <v>0.17278376665426504</v>
      </c>
      <c r="M213" s="129"/>
      <c r="N213" s="131">
        <v>2.9148299694061302</v>
      </c>
      <c r="O213" s="131">
        <f t="shared" si="43"/>
        <v>15.232716981448732</v>
      </c>
      <c r="P213" s="131">
        <f t="shared" si="44"/>
        <v>16.629505370278292</v>
      </c>
      <c r="Q213" s="130">
        <f t="shared" si="45"/>
        <v>1.951017803169077</v>
      </c>
      <c r="R213" s="127"/>
      <c r="S213" s="130">
        <f t="shared" si="46"/>
        <v>15.232716981448732</v>
      </c>
      <c r="T213" s="130">
        <v>16.321888588840579</v>
      </c>
      <c r="U213" s="130">
        <f t="shared" si="47"/>
        <v>1.1862947903485406</v>
      </c>
      <c r="V213" s="130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</row>
    <row r="214" spans="1:36" ht="15" customHeight="1" x14ac:dyDescent="0.3">
      <c r="A214" s="13"/>
    </row>
    <row r="215" spans="1:36" ht="15" customHeight="1" x14ac:dyDescent="0.3">
      <c r="A215" s="13"/>
    </row>
    <row r="216" spans="1:36" ht="15" customHeight="1" x14ac:dyDescent="0.3">
      <c r="A216" s="13"/>
    </row>
    <row r="217" spans="1:36" ht="15" customHeight="1" x14ac:dyDescent="0.3">
      <c r="A217" s="13"/>
    </row>
    <row r="218" spans="1:36" ht="15" customHeight="1" x14ac:dyDescent="0.3">
      <c r="A218" s="13"/>
    </row>
    <row r="219" spans="1:36" ht="15" customHeight="1" x14ac:dyDescent="0.3">
      <c r="A219" s="13"/>
    </row>
    <row r="220" spans="1:36" ht="15" customHeight="1" x14ac:dyDescent="0.3">
      <c r="A220" s="13"/>
    </row>
    <row r="221" spans="1:36" ht="15" customHeight="1" x14ac:dyDescent="0.3">
      <c r="A221" s="13"/>
    </row>
    <row r="222" spans="1:36" ht="15" customHeight="1" x14ac:dyDescent="0.3">
      <c r="A222" s="13"/>
    </row>
    <row r="223" spans="1:36" ht="15" customHeight="1" x14ac:dyDescent="0.3">
      <c r="A223" s="13"/>
    </row>
    <row r="224" spans="1:36" ht="15" customHeight="1" x14ac:dyDescent="0.3">
      <c r="A224" s="13"/>
    </row>
    <row r="225" spans="1:1" ht="15" customHeight="1" x14ac:dyDescent="0.3">
      <c r="A225" s="13"/>
    </row>
    <row r="226" spans="1:1" ht="15" customHeight="1" x14ac:dyDescent="0.3">
      <c r="A226" s="13"/>
    </row>
    <row r="227" spans="1:1" ht="15" customHeight="1" x14ac:dyDescent="0.3">
      <c r="A227" s="13"/>
    </row>
    <row r="228" spans="1:1" ht="15" customHeight="1" x14ac:dyDescent="0.3">
      <c r="A228" s="13"/>
    </row>
    <row r="229" spans="1:1" ht="15" customHeight="1" x14ac:dyDescent="0.3">
      <c r="A229" s="13"/>
    </row>
    <row r="230" spans="1:1" ht="15" customHeight="1" x14ac:dyDescent="0.3">
      <c r="A230" s="13"/>
    </row>
    <row r="231" spans="1:1" ht="15" customHeight="1" x14ac:dyDescent="0.3">
      <c r="A231" s="13"/>
    </row>
    <row r="232" spans="1:1" ht="15" customHeight="1" x14ac:dyDescent="0.3">
      <c r="A232" s="13"/>
    </row>
    <row r="233" spans="1:1" ht="15" customHeight="1" x14ac:dyDescent="0.3">
      <c r="A233" s="13"/>
    </row>
    <row r="234" spans="1:1" ht="15" customHeight="1" x14ac:dyDescent="0.3">
      <c r="A234" s="13"/>
    </row>
    <row r="235" spans="1:1" ht="15" customHeight="1" x14ac:dyDescent="0.3">
      <c r="A235" s="13"/>
    </row>
    <row r="236" spans="1:1" ht="15" customHeight="1" x14ac:dyDescent="0.3">
      <c r="A236" s="13"/>
    </row>
    <row r="237" spans="1:1" ht="15" customHeight="1" x14ac:dyDescent="0.3">
      <c r="A237" s="13"/>
    </row>
    <row r="238" spans="1:1" ht="15" customHeight="1" x14ac:dyDescent="0.3">
      <c r="A238" s="13"/>
    </row>
    <row r="239" spans="1:1" ht="15" customHeight="1" x14ac:dyDescent="0.3">
      <c r="A239" s="13"/>
    </row>
    <row r="240" spans="1:1" ht="15" customHeight="1" x14ac:dyDescent="0.3">
      <c r="A240" s="13"/>
    </row>
    <row r="241" spans="1:1" ht="15" customHeight="1" x14ac:dyDescent="0.3">
      <c r="A241" s="13"/>
    </row>
    <row r="242" spans="1:1" ht="15" customHeight="1" x14ac:dyDescent="0.3">
      <c r="A242" s="13"/>
    </row>
    <row r="243" spans="1:1" ht="15" customHeight="1" x14ac:dyDescent="0.3">
      <c r="A243" s="13"/>
    </row>
  </sheetData>
  <autoFilter ref="A24:AJ213"/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265"/>
  <sheetViews>
    <sheetView zoomScale="50" zoomScaleNormal="50" workbookViewId="0">
      <selection activeCell="G15" sqref="G15"/>
    </sheetView>
  </sheetViews>
  <sheetFormatPr defaultColWidth="9.109375" defaultRowHeight="14.4" x14ac:dyDescent="0.3"/>
  <cols>
    <col min="1" max="1" width="29" customWidth="1"/>
    <col min="2" max="2" width="32.21875" customWidth="1"/>
    <col min="3" max="3" width="15.5546875" customWidth="1"/>
    <col min="4" max="4" width="16" style="3" customWidth="1"/>
    <col min="5" max="5" width="13.33203125" style="3" customWidth="1"/>
    <col min="6" max="6" width="11.5546875" style="3" customWidth="1"/>
    <col min="7" max="7" width="21.33203125" style="3" customWidth="1"/>
    <col min="8" max="8" width="15.77734375" style="3" customWidth="1"/>
    <col min="9" max="9" width="14.88671875" style="3" customWidth="1"/>
    <col min="10" max="10" width="16" style="3" customWidth="1"/>
    <col min="11" max="11" width="11.5546875" style="3" customWidth="1"/>
    <col min="12" max="12" width="15.6640625" style="3" customWidth="1"/>
    <col min="13" max="13" width="17.109375" style="3" customWidth="1"/>
    <col min="14" max="14" width="19.33203125" style="3" customWidth="1"/>
    <col min="15" max="15" width="16.44140625" style="3" customWidth="1"/>
    <col min="16" max="16" width="18.44140625" style="3" customWidth="1"/>
    <col min="17" max="17" width="14.88671875" style="3" customWidth="1"/>
    <col min="18" max="18" width="13.33203125" style="3" customWidth="1"/>
    <col min="19" max="19" width="18.44140625" style="3" customWidth="1"/>
    <col min="20" max="20" width="13.5546875" style="3" customWidth="1"/>
    <col min="21" max="21" width="11.5546875" style="3" customWidth="1"/>
    <col min="22" max="22" width="15.21875" style="3" customWidth="1"/>
    <col min="23" max="23" width="14.6640625" style="3" customWidth="1"/>
    <col min="24" max="24" width="15.33203125" style="3" customWidth="1"/>
    <col min="25" max="25" width="16.77734375" style="3" customWidth="1"/>
    <col min="26" max="26" width="17.6640625" style="3" customWidth="1"/>
    <col min="27" max="27" width="13" style="3" customWidth="1"/>
    <col min="28" max="28" width="14.5546875" style="3" customWidth="1"/>
    <col min="29" max="30" width="16.44140625" style="3" customWidth="1"/>
    <col min="31" max="31" width="17.5546875" style="3" customWidth="1"/>
    <col min="32" max="32" width="18.109375" style="3" customWidth="1"/>
    <col min="33" max="33" width="16.109375" style="3" customWidth="1"/>
    <col min="34" max="36" width="16.44140625" style="3" customWidth="1"/>
    <col min="37" max="37" width="19.5546875" style="3" customWidth="1"/>
    <col min="38" max="38" width="9.109375" style="6"/>
    <col min="39" max="240" width="9.109375" style="1"/>
  </cols>
  <sheetData>
    <row r="1" spans="1:240" ht="19.8" x14ac:dyDescent="0.35">
      <c r="A1" s="126" t="s">
        <v>687</v>
      </c>
      <c r="B1" s="44"/>
      <c r="C1" s="44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1"/>
    </row>
    <row r="2" spans="1:240" s="4" customFormat="1" x14ac:dyDescent="0.3">
      <c r="A2" s="41"/>
      <c r="B2" s="1"/>
      <c r="C2" s="1"/>
      <c r="D2" s="2"/>
      <c r="E2" s="2"/>
      <c r="F2" s="70"/>
      <c r="G2" s="2"/>
      <c r="H2" s="2"/>
      <c r="I2" s="2"/>
      <c r="J2" s="2"/>
      <c r="K2" s="2"/>
      <c r="L2" s="70"/>
      <c r="M2" s="2"/>
      <c r="N2" s="2"/>
      <c r="O2" s="2"/>
      <c r="P2" s="2"/>
      <c r="Q2" s="2"/>
      <c r="R2" s="70"/>
      <c r="S2" s="2"/>
      <c r="T2" s="2"/>
      <c r="U2" s="2"/>
      <c r="V2" s="2"/>
      <c r="W2" s="2"/>
      <c r="X2" s="70"/>
      <c r="Y2" s="2"/>
      <c r="Z2" s="2"/>
      <c r="AA2" s="2"/>
      <c r="AB2" s="2"/>
      <c r="AC2" s="2"/>
      <c r="AD2" s="70"/>
      <c r="AE2" s="2"/>
      <c r="AF2" s="2"/>
      <c r="AG2" s="2"/>
      <c r="AH2" s="2"/>
      <c r="AI2" s="2"/>
      <c r="AJ2" s="70"/>
      <c r="AK2" s="2"/>
      <c r="AL2" s="2"/>
      <c r="AM2" s="81"/>
      <c r="AN2" s="73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</row>
    <row r="3" spans="1:240" s="66" customFormat="1" x14ac:dyDescent="0.3">
      <c r="A3" s="65"/>
      <c r="B3" s="38"/>
      <c r="C3" s="65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</row>
    <row r="4" spans="1:240" s="106" customFormat="1" ht="15.75" customHeight="1" x14ac:dyDescent="0.3">
      <c r="C4" s="107" t="s">
        <v>4</v>
      </c>
      <c r="D4" s="107" t="s">
        <v>4</v>
      </c>
      <c r="E4" s="107" t="s">
        <v>4</v>
      </c>
      <c r="F4" s="107" t="s">
        <v>4</v>
      </c>
      <c r="G4" s="107" t="s">
        <v>4</v>
      </c>
      <c r="H4" s="107" t="s">
        <v>4</v>
      </c>
      <c r="I4" s="107" t="s">
        <v>4</v>
      </c>
      <c r="J4" s="107" t="s">
        <v>4</v>
      </c>
      <c r="K4" s="107" t="s">
        <v>4</v>
      </c>
      <c r="L4" s="107" t="s">
        <v>4</v>
      </c>
      <c r="M4" s="107" t="s">
        <v>4</v>
      </c>
      <c r="N4" s="107" t="s">
        <v>4</v>
      </c>
      <c r="O4" s="108" t="s">
        <v>4</v>
      </c>
      <c r="P4" s="108" t="s">
        <v>4</v>
      </c>
      <c r="Q4" s="108" t="s">
        <v>4</v>
      </c>
      <c r="R4" s="108" t="s">
        <v>4</v>
      </c>
      <c r="S4" s="108" t="s">
        <v>4</v>
      </c>
      <c r="T4" s="108" t="s">
        <v>4</v>
      </c>
      <c r="U4" s="108" t="s">
        <v>4</v>
      </c>
      <c r="V4" s="108" t="s">
        <v>4</v>
      </c>
      <c r="W4" s="108" t="s">
        <v>4</v>
      </c>
      <c r="X4" s="108" t="s">
        <v>4</v>
      </c>
      <c r="Y4" s="108" t="s">
        <v>4</v>
      </c>
      <c r="Z4" s="108" t="s">
        <v>4</v>
      </c>
      <c r="AA4" s="108" t="s">
        <v>4</v>
      </c>
      <c r="AB4" s="107" t="s">
        <v>4</v>
      </c>
      <c r="AC4" s="107" t="s">
        <v>4</v>
      </c>
      <c r="AD4" s="107" t="s">
        <v>4</v>
      </c>
      <c r="AE4" s="107" t="s">
        <v>4</v>
      </c>
      <c r="AF4" s="107" t="s">
        <v>4</v>
      </c>
      <c r="AG4" s="107" t="s">
        <v>4</v>
      </c>
      <c r="AH4" s="107" t="s">
        <v>4</v>
      </c>
      <c r="AI4" s="107" t="s">
        <v>4</v>
      </c>
      <c r="AJ4" s="107" t="s">
        <v>4</v>
      </c>
      <c r="AK4" s="107" t="s">
        <v>4</v>
      </c>
      <c r="AL4" s="109"/>
    </row>
    <row r="5" spans="1:240" s="113" customFormat="1" ht="60" customHeight="1" x14ac:dyDescent="0.3">
      <c r="A5" s="110" t="s">
        <v>480</v>
      </c>
      <c r="B5" s="110" t="s">
        <v>3</v>
      </c>
      <c r="C5" s="111" t="s">
        <v>737</v>
      </c>
      <c r="D5" s="111" t="s">
        <v>7</v>
      </c>
      <c r="E5" s="111" t="s">
        <v>8</v>
      </c>
      <c r="F5" s="111" t="s">
        <v>9</v>
      </c>
      <c r="G5" s="111" t="s">
        <v>10</v>
      </c>
      <c r="H5" s="111" t="s">
        <v>685</v>
      </c>
      <c r="I5" s="111" t="s">
        <v>12</v>
      </c>
      <c r="J5" s="111" t="s">
        <v>13</v>
      </c>
      <c r="K5" s="111" t="s">
        <v>0</v>
      </c>
      <c r="L5" s="111" t="s">
        <v>14</v>
      </c>
      <c r="M5" s="111" t="s">
        <v>15</v>
      </c>
      <c r="N5" s="111" t="s">
        <v>16</v>
      </c>
      <c r="O5" s="111" t="s">
        <v>17</v>
      </c>
      <c r="P5" s="111" t="s">
        <v>18</v>
      </c>
      <c r="Q5" s="111" t="s">
        <v>19</v>
      </c>
      <c r="R5" s="111" t="s">
        <v>20</v>
      </c>
      <c r="S5" s="111" t="s">
        <v>21</v>
      </c>
      <c r="T5" s="111" t="s">
        <v>22</v>
      </c>
      <c r="U5" s="111" t="s">
        <v>23</v>
      </c>
      <c r="V5" s="111" t="s">
        <v>24</v>
      </c>
      <c r="W5" s="111" t="s">
        <v>25</v>
      </c>
      <c r="X5" s="111" t="s">
        <v>26</v>
      </c>
      <c r="Y5" s="111" t="s">
        <v>27</v>
      </c>
      <c r="Z5" s="111" t="s">
        <v>28</v>
      </c>
      <c r="AA5" s="111" t="s">
        <v>29</v>
      </c>
      <c r="AB5" s="111" t="s">
        <v>30</v>
      </c>
      <c r="AC5" s="111" t="s">
        <v>31</v>
      </c>
      <c r="AD5" s="111" t="s">
        <v>32</v>
      </c>
      <c r="AE5" s="111" t="s">
        <v>33</v>
      </c>
      <c r="AF5" s="111" t="s">
        <v>34</v>
      </c>
      <c r="AG5" s="111" t="s">
        <v>35</v>
      </c>
      <c r="AH5" s="111" t="s">
        <v>36</v>
      </c>
      <c r="AI5" s="111" t="s">
        <v>37</v>
      </c>
      <c r="AJ5" s="111" t="s">
        <v>38</v>
      </c>
      <c r="AK5" s="111" t="s">
        <v>686</v>
      </c>
      <c r="AL5" s="112"/>
    </row>
    <row r="6" spans="1:240" s="30" customFormat="1" ht="14.4" customHeight="1" x14ac:dyDescent="0.3">
      <c r="A6" s="13" t="s">
        <v>40</v>
      </c>
      <c r="B6" s="13" t="s">
        <v>41</v>
      </c>
      <c r="C6" s="9">
        <v>-9.7215540694909013</v>
      </c>
      <c r="D6" s="9">
        <v>12.334506982534817</v>
      </c>
      <c r="E6" s="9" t="e">
        <v>#N/A</v>
      </c>
      <c r="F6" s="9">
        <v>13.464124180750311</v>
      </c>
      <c r="G6" s="9">
        <v>12.779507696983346</v>
      </c>
      <c r="H6" s="9">
        <v>13.464124180750311</v>
      </c>
      <c r="I6" s="9">
        <v>13.292970059808569</v>
      </c>
      <c r="J6" s="9">
        <v>8.7288601680288025</v>
      </c>
      <c r="K6" s="9">
        <v>12.494250828747109</v>
      </c>
      <c r="L6" s="9" t="e">
        <v>#N/A</v>
      </c>
      <c r="M6" s="9">
        <v>10.953863740271439</v>
      </c>
      <c r="N6" s="9">
        <v>13.292970059808569</v>
      </c>
      <c r="O6" s="9">
        <v>11.353223355802168</v>
      </c>
      <c r="P6" s="9">
        <v>13.863483796281042</v>
      </c>
      <c r="Q6" s="9">
        <v>11.296171982154922</v>
      </c>
      <c r="R6" s="9">
        <v>11.809634344980145</v>
      </c>
      <c r="S6" s="9">
        <v>11.279056570060748</v>
      </c>
      <c r="T6" s="9">
        <v>9.4705280254430146</v>
      </c>
      <c r="U6" s="9">
        <v>10.155144509209981</v>
      </c>
      <c r="V6" s="9">
        <v>10.326298630151722</v>
      </c>
      <c r="W6" s="9">
        <v>11.296171982154922</v>
      </c>
      <c r="X6" s="9">
        <v>11.067966487565933</v>
      </c>
      <c r="Y6" s="9">
        <v>11.222005196413502</v>
      </c>
      <c r="Z6" s="9">
        <v>11.12501786121318</v>
      </c>
      <c r="AA6" s="9">
        <v>11.12501786121318</v>
      </c>
      <c r="AB6" s="9" t="e">
        <v>#N/A</v>
      </c>
      <c r="AC6" s="9">
        <v>10.55450412474071</v>
      </c>
      <c r="AD6" s="9">
        <v>11.067966487565933</v>
      </c>
      <c r="AE6" s="9" t="e">
        <v>#N/A</v>
      </c>
      <c r="AF6" s="9" t="e">
        <v>#N/A</v>
      </c>
      <c r="AG6" s="9" t="e">
        <v>#N/A</v>
      </c>
      <c r="AH6" s="9">
        <v>13.920598791643851</v>
      </c>
      <c r="AI6" s="9">
        <v>13.150341625690453</v>
      </c>
      <c r="AJ6" s="9">
        <v>14.662203027342498</v>
      </c>
      <c r="AK6" s="9">
        <v>8.842962915323298</v>
      </c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</row>
    <row r="7" spans="1:240" s="29" customFormat="1" ht="14.4" customHeight="1" x14ac:dyDescent="0.3">
      <c r="A7" s="13" t="s">
        <v>42</v>
      </c>
      <c r="B7" s="13" t="s">
        <v>43</v>
      </c>
      <c r="C7" s="9">
        <v>-10.389055141163693</v>
      </c>
      <c r="D7" s="9">
        <v>15.221306489085521</v>
      </c>
      <c r="E7" s="9" t="e">
        <v>#N/A</v>
      </c>
      <c r="F7" s="9">
        <v>17.00130934687963</v>
      </c>
      <c r="G7" s="9">
        <v>15.689127752992947</v>
      </c>
      <c r="H7" s="9">
        <v>16.373744236759912</v>
      </c>
      <c r="I7" s="9">
        <v>16.088487368523676</v>
      </c>
      <c r="J7" s="9">
        <v>11.182069234860426</v>
      </c>
      <c r="K7" s="9">
        <v>15.118614016520475</v>
      </c>
      <c r="L7" s="9">
        <v>12.665404949688853</v>
      </c>
      <c r="M7" s="9">
        <v>13.350021433455815</v>
      </c>
      <c r="N7" s="9">
        <v>16.202590115818168</v>
      </c>
      <c r="O7" s="9">
        <v>14.319894785459015</v>
      </c>
      <c r="P7" s="9">
        <v>16.83015522593789</v>
      </c>
      <c r="Q7" s="9">
        <v>13.521175554397558</v>
      </c>
      <c r="R7" s="9">
        <v>14.376946159106264</v>
      </c>
      <c r="S7" s="9">
        <v>13.914830032563563</v>
      </c>
      <c r="T7" s="9">
        <v>11.695531597685649</v>
      </c>
      <c r="U7" s="9">
        <v>12.779507696983346</v>
      </c>
      <c r="V7" s="9">
        <v>13.007713191572332</v>
      </c>
      <c r="W7" s="9">
        <v>13.920535169928288</v>
      </c>
      <c r="X7" s="9">
        <v>13.920535169928288</v>
      </c>
      <c r="Y7" s="9">
        <v>14.177266351340899</v>
      </c>
      <c r="Z7" s="9">
        <v>13.920535169928288</v>
      </c>
      <c r="AA7" s="9">
        <v>13.920535169928288</v>
      </c>
      <c r="AB7" s="9" t="e">
        <v>#N/A</v>
      </c>
      <c r="AC7" s="9">
        <v>13.121815938866828</v>
      </c>
      <c r="AD7" s="9" t="e">
        <v>#N/A</v>
      </c>
      <c r="AE7" s="9">
        <v>14.034637917222781</v>
      </c>
      <c r="AF7" s="9">
        <v>13.920535169928288</v>
      </c>
      <c r="AG7" s="9">
        <v>13.623868026962603</v>
      </c>
      <c r="AH7" s="9">
        <v>16.944335414418951</v>
      </c>
      <c r="AI7" s="9">
        <v>16.094192505888401</v>
      </c>
      <c r="AJ7" s="9" t="e">
        <v>#N/A</v>
      </c>
      <c r="AK7" s="9">
        <v>10.737068520411901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</row>
    <row r="8" spans="1:240" s="29" customFormat="1" ht="14.4" customHeight="1" x14ac:dyDescent="0.3">
      <c r="A8" s="13" t="s">
        <v>44</v>
      </c>
      <c r="B8" s="13" t="s">
        <v>45</v>
      </c>
      <c r="C8" s="9">
        <v>-11.187774372225153</v>
      </c>
      <c r="D8" s="9">
        <v>18.102400858271498</v>
      </c>
      <c r="E8" s="9" t="e">
        <v>#N/A</v>
      </c>
      <c r="F8" s="9">
        <v>19.853878029241983</v>
      </c>
      <c r="G8" s="9">
        <v>18.655799182649794</v>
      </c>
      <c r="H8" s="9">
        <v>19.34041566641676</v>
      </c>
      <c r="I8" s="9">
        <v>19.283364292769512</v>
      </c>
      <c r="J8" s="9">
        <v>13.407072807103065</v>
      </c>
      <c r="K8" s="9" t="e">
        <v>#N/A</v>
      </c>
      <c r="L8" s="9">
        <v>15.23271676381497</v>
      </c>
      <c r="M8" s="9">
        <v>16.088487368523676</v>
      </c>
      <c r="N8" s="9">
        <v>19.055158798180525</v>
      </c>
      <c r="O8" s="9">
        <v>17.00130934687963</v>
      </c>
      <c r="P8" s="9">
        <v>19.796826655594739</v>
      </c>
      <c r="Q8" s="9">
        <v>16.031435994876428</v>
      </c>
      <c r="R8" s="9">
        <v>17.286566215115865</v>
      </c>
      <c r="S8" s="9">
        <v>16.813039813843716</v>
      </c>
      <c r="T8" s="9">
        <v>14.262843411811769</v>
      </c>
      <c r="U8" s="9">
        <v>15.460922258403958</v>
      </c>
      <c r="V8" s="9">
        <v>15.632076379345701</v>
      </c>
      <c r="W8" s="9">
        <v>16.430795610407159</v>
      </c>
      <c r="X8" s="9" t="e">
        <v>#N/A</v>
      </c>
      <c r="Y8" s="9">
        <v>16.738873028102294</v>
      </c>
      <c r="Z8" s="9" t="e">
        <v>#N/A</v>
      </c>
      <c r="AA8" s="9">
        <v>16.83015522593789</v>
      </c>
      <c r="AB8" s="9" t="e">
        <v>#N/A</v>
      </c>
      <c r="AC8" s="9">
        <v>15.632076379345701</v>
      </c>
      <c r="AD8" s="9" t="e">
        <v>#N/A</v>
      </c>
      <c r="AE8" s="9">
        <v>16.373744236759912</v>
      </c>
      <c r="AF8" s="9">
        <v>16.544898357701651</v>
      </c>
      <c r="AG8" s="9">
        <v>16.493552121419132</v>
      </c>
      <c r="AH8" s="9">
        <v>19.968072037194048</v>
      </c>
      <c r="AI8" s="9">
        <v>19.026633111356901</v>
      </c>
      <c r="AJ8" s="9" t="e">
        <v>#N/A</v>
      </c>
      <c r="AK8" s="9">
        <v>12.834657358175685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</row>
    <row r="9" spans="1:240" s="29" customFormat="1" ht="14.4" customHeight="1" x14ac:dyDescent="0.3">
      <c r="A9" s="13" t="s">
        <v>46</v>
      </c>
      <c r="B9" s="13" t="s">
        <v>47</v>
      </c>
      <c r="C9" s="9">
        <v>-12.032134702204409</v>
      </c>
      <c r="D9" s="9">
        <v>20.97779009009275</v>
      </c>
      <c r="E9" s="9">
        <v>22.364138469720853</v>
      </c>
      <c r="F9" s="9">
        <v>23.105806327135067</v>
      </c>
      <c r="G9" s="9">
        <v>21.223110996775915</v>
      </c>
      <c r="H9" s="9">
        <v>22.250035722426361</v>
      </c>
      <c r="I9" s="9">
        <v>21.964778854190126</v>
      </c>
      <c r="J9" s="9">
        <v>15.289768137462218</v>
      </c>
      <c r="K9" s="9">
        <v>22.364138469720853</v>
      </c>
      <c r="L9" s="9">
        <v>17.400668962410357</v>
      </c>
      <c r="M9" s="9">
        <v>18.313490940766311</v>
      </c>
      <c r="N9" s="9">
        <v>21.964778854190126</v>
      </c>
      <c r="O9" s="9">
        <v>19.625672534652995</v>
      </c>
      <c r="P9" s="9">
        <v>22.763498085251587</v>
      </c>
      <c r="Q9" s="9">
        <v>18.427593688060806</v>
      </c>
      <c r="R9" s="9">
        <v>19.682723908300243</v>
      </c>
      <c r="S9" s="9">
        <v>19.505864649993775</v>
      </c>
      <c r="T9" s="9">
        <v>16.088487368523676</v>
      </c>
      <c r="U9" s="9">
        <v>18.085285446177323</v>
      </c>
      <c r="V9" s="9">
        <v>18.085285446177323</v>
      </c>
      <c r="W9" s="9">
        <v>18.598747809002546</v>
      </c>
      <c r="X9" s="9">
        <v>19.34041566641676</v>
      </c>
      <c r="Y9" s="9" t="e">
        <v>#N/A</v>
      </c>
      <c r="Z9" s="9" t="e">
        <v>#N/A</v>
      </c>
      <c r="AA9" s="9">
        <v>18.826953303591534</v>
      </c>
      <c r="AB9" s="9">
        <v>18.963876600344928</v>
      </c>
      <c r="AC9" s="9">
        <v>18.085285446177323</v>
      </c>
      <c r="AD9" s="9" t="e">
        <v>#N/A</v>
      </c>
      <c r="AE9" s="9" t="e">
        <v>#N/A</v>
      </c>
      <c r="AF9" s="9">
        <v>19.34041566641676</v>
      </c>
      <c r="AG9" s="9">
        <v>19.397467040064008</v>
      </c>
      <c r="AH9" s="9">
        <v>22.649498853617249</v>
      </c>
      <c r="AI9" s="9">
        <v>22.478241217015348</v>
      </c>
      <c r="AJ9" s="9">
        <v>23.219909074429562</v>
      </c>
      <c r="AK9" s="9">
        <v>14.488196337718398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</row>
    <row r="10" spans="1:240" s="29" customFormat="1" ht="14.4" customHeight="1" x14ac:dyDescent="0.3">
      <c r="A10" s="13" t="s">
        <v>48</v>
      </c>
      <c r="B10" s="13" t="s">
        <v>49</v>
      </c>
      <c r="C10" s="9">
        <v>-12.266045334158122</v>
      </c>
      <c r="D10" s="9">
        <v>23.85888445927873</v>
      </c>
      <c r="E10" s="9" t="e">
        <v>#N/A</v>
      </c>
      <c r="F10" s="9">
        <v>25.95837500949742</v>
      </c>
      <c r="G10" s="9">
        <v>24.018628305491021</v>
      </c>
      <c r="H10" s="9">
        <v>25.21670715208321</v>
      </c>
      <c r="I10" s="9" t="e">
        <v>#N/A</v>
      </c>
      <c r="J10" s="9">
        <v>17.115412094174125</v>
      </c>
      <c r="K10" s="9" t="e">
        <v>#N/A</v>
      </c>
      <c r="L10" s="9">
        <v>19.5115697873585</v>
      </c>
      <c r="M10" s="9">
        <v>20.709648633950689</v>
      </c>
      <c r="N10" s="9">
        <v>24.760296162905231</v>
      </c>
      <c r="O10" s="9">
        <v>22.192984348779113</v>
      </c>
      <c r="P10" s="9">
        <v>25.787220888555677</v>
      </c>
      <c r="Q10" s="9">
        <v>20.880802754892432</v>
      </c>
      <c r="R10" s="9">
        <v>22.250035722426361</v>
      </c>
      <c r="S10" s="9">
        <v>21.941958304731227</v>
      </c>
      <c r="T10" s="9">
        <v>18.427593688060806</v>
      </c>
      <c r="U10" s="9">
        <v>20.082083523830971</v>
      </c>
      <c r="V10" s="9">
        <v>20.25323764477271</v>
      </c>
      <c r="W10" s="9" t="e">
        <v>#N/A</v>
      </c>
      <c r="X10" s="9" t="e">
        <v>#N/A</v>
      </c>
      <c r="Y10" s="9" t="e">
        <v>#N/A</v>
      </c>
      <c r="Z10" s="9" t="e">
        <v>#N/A</v>
      </c>
      <c r="AA10" s="9" t="e">
        <v>#N/A</v>
      </c>
      <c r="AB10" s="9" t="e">
        <v>#N/A</v>
      </c>
      <c r="AC10" s="9">
        <v>20.709648633950689</v>
      </c>
      <c r="AD10" s="9" t="e">
        <v>#N/A</v>
      </c>
      <c r="AE10" s="9" t="e">
        <v>#N/A</v>
      </c>
      <c r="AF10" s="9" t="e">
        <v>#N/A</v>
      </c>
      <c r="AG10" s="9" t="e">
        <v>#N/A</v>
      </c>
      <c r="AH10" s="9">
        <v>25.730287110784332</v>
      </c>
      <c r="AI10" s="9">
        <v>24.79452698709358</v>
      </c>
      <c r="AJ10" s="9" t="e">
        <v>#N/A</v>
      </c>
      <c r="AK10" s="9">
        <v>16.396564786218811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</row>
    <row r="11" spans="1:240" s="29" customFormat="1" ht="14.4" customHeight="1" x14ac:dyDescent="0.3">
      <c r="A11" s="13" t="s">
        <v>50</v>
      </c>
      <c r="B11" s="13" t="s">
        <v>51</v>
      </c>
      <c r="C11" s="9">
        <v>-13.235918686161321</v>
      </c>
      <c r="D11" s="9">
        <v>26.734273691099983</v>
      </c>
      <c r="E11" s="9" t="e">
        <v>#N/A</v>
      </c>
      <c r="F11" s="9" t="e">
        <v>#N/A</v>
      </c>
      <c r="G11" s="9" t="e">
        <v>#N/A</v>
      </c>
      <c r="H11" s="9" t="e">
        <v>#N/A</v>
      </c>
      <c r="I11" s="9" t="e">
        <v>#N/A</v>
      </c>
      <c r="J11" s="9" t="e">
        <v>#N/A</v>
      </c>
      <c r="K11" s="9" t="e">
        <v>#N/A</v>
      </c>
      <c r="L11" s="9" t="e">
        <v>#N/A</v>
      </c>
      <c r="M11" s="9" t="e">
        <v>#N/A</v>
      </c>
      <c r="N11" s="9" t="e">
        <v>#N/A</v>
      </c>
      <c r="O11" s="9" t="e">
        <v>#N/A</v>
      </c>
      <c r="P11" s="9" t="e">
        <v>#N/A</v>
      </c>
      <c r="Q11" s="9" t="e">
        <v>#N/A</v>
      </c>
      <c r="R11" s="9">
        <v>25.21670715208321</v>
      </c>
      <c r="S11" s="9" t="e">
        <v>#N/A</v>
      </c>
      <c r="T11" s="9" t="e">
        <v>#N/A</v>
      </c>
      <c r="U11" s="9">
        <v>22.364138469720853</v>
      </c>
      <c r="V11" s="9" t="e">
        <v>#N/A</v>
      </c>
      <c r="W11" s="9" t="e">
        <v>#N/A</v>
      </c>
      <c r="X11" s="9" t="e">
        <v>#N/A</v>
      </c>
      <c r="Y11" s="9" t="e">
        <v>#N/A</v>
      </c>
      <c r="Z11" s="9" t="e">
        <v>#N/A</v>
      </c>
      <c r="AA11" s="9" t="e">
        <v>#N/A</v>
      </c>
      <c r="AB11" s="9" t="e">
        <v>#N/A</v>
      </c>
      <c r="AC11" s="9" t="e">
        <v>#N/A</v>
      </c>
      <c r="AD11" s="9" t="e">
        <v>#N/A</v>
      </c>
      <c r="AE11" s="9" t="e">
        <v>#N/A</v>
      </c>
      <c r="AF11" s="9" t="e">
        <v>#N/A</v>
      </c>
      <c r="AG11" s="9" t="e">
        <v>#N/A</v>
      </c>
      <c r="AH11" s="9">
        <v>28.651330791653862</v>
      </c>
      <c r="AI11" s="9" t="e">
        <v>#N/A</v>
      </c>
      <c r="AJ11" s="9" t="e">
        <v>#N/A</v>
      </c>
      <c r="AK11" s="9" t="e">
        <v>#N/A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</row>
    <row r="12" spans="1:240" s="4" customFormat="1" ht="15" customHeight="1" x14ac:dyDescent="0.3">
      <c r="A12" s="13" t="s">
        <v>52</v>
      </c>
      <c r="B12" s="13" t="s">
        <v>53</v>
      </c>
      <c r="C12" s="9">
        <v>-9.9839903882682393</v>
      </c>
      <c r="D12" s="9">
        <v>11.484441515190836</v>
      </c>
      <c r="E12" s="9" t="e">
        <v>#N/A</v>
      </c>
      <c r="F12" s="9" t="e">
        <v>#N/A</v>
      </c>
      <c r="G12" s="9" t="e">
        <v>#N/A</v>
      </c>
      <c r="H12" s="9" t="e">
        <v>#N/A</v>
      </c>
      <c r="I12" s="9" t="e">
        <v>#N/A</v>
      </c>
      <c r="J12" s="9" t="e">
        <v>#N/A</v>
      </c>
      <c r="K12" s="9" t="e">
        <v>#N/A</v>
      </c>
      <c r="L12" s="9" t="e">
        <v>#N/A</v>
      </c>
      <c r="M12" s="9" t="e">
        <v>#N/A</v>
      </c>
      <c r="N12" s="9" t="e">
        <v>#N/A</v>
      </c>
      <c r="O12" s="9" t="e">
        <v>#N/A</v>
      </c>
      <c r="P12" s="9" t="e">
        <v>#N/A</v>
      </c>
      <c r="Q12" s="9" t="e">
        <v>#N/A</v>
      </c>
      <c r="R12" s="9" t="e">
        <v>#N/A</v>
      </c>
      <c r="S12" s="9">
        <v>10.794119894059147</v>
      </c>
      <c r="T12" s="9" t="e">
        <v>#N/A</v>
      </c>
      <c r="U12" s="9" t="e">
        <v>#N/A</v>
      </c>
      <c r="V12" s="9" t="e">
        <v>#N/A</v>
      </c>
      <c r="W12" s="9" t="e">
        <v>#N/A</v>
      </c>
      <c r="X12" s="9" t="e">
        <v>#N/A</v>
      </c>
      <c r="Y12" s="9" t="e">
        <v>#N/A</v>
      </c>
      <c r="Z12" s="9" t="e">
        <v>#N/A</v>
      </c>
      <c r="AA12" s="9" t="e">
        <v>#N/A</v>
      </c>
      <c r="AB12" s="9" t="e">
        <v>#N/A</v>
      </c>
      <c r="AC12" s="9" t="e">
        <v>#N/A</v>
      </c>
      <c r="AD12" s="9" t="e">
        <v>#N/A</v>
      </c>
      <c r="AE12" s="9" t="e">
        <v>#N/A</v>
      </c>
      <c r="AF12" s="9">
        <v>10.72565824568245</v>
      </c>
      <c r="AG12" s="9" t="e">
        <v>#N/A</v>
      </c>
      <c r="AH12" s="9" t="e">
        <v>#N/A</v>
      </c>
      <c r="AI12" s="9" t="e">
        <v>#N/A</v>
      </c>
      <c r="AJ12" s="9" t="e">
        <v>#N/A</v>
      </c>
      <c r="AK12" s="9" t="e">
        <v>#N/A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</row>
    <row r="13" spans="1:240" s="16" customFormat="1" ht="15" customHeight="1" x14ac:dyDescent="0.3">
      <c r="A13" s="13" t="s">
        <v>54</v>
      </c>
      <c r="B13" s="13" t="s">
        <v>55</v>
      </c>
      <c r="C13" s="9">
        <v>-10.497452751093462</v>
      </c>
      <c r="D13" s="9">
        <v>14.279958823905945</v>
      </c>
      <c r="E13" s="9" t="e">
        <v>#N/A</v>
      </c>
      <c r="F13" s="9">
        <v>16.031435994876428</v>
      </c>
      <c r="G13" s="9">
        <v>14.776305774636993</v>
      </c>
      <c r="H13" s="9">
        <v>15.460922258403958</v>
      </c>
      <c r="I13" s="9" t="e">
        <v>#N/A</v>
      </c>
      <c r="J13" s="9">
        <v>10.383350003798968</v>
      </c>
      <c r="K13" s="9" t="e">
        <v>#N/A</v>
      </c>
      <c r="L13" s="9">
        <v>11.866685718627393</v>
      </c>
      <c r="M13" s="9">
        <v>12.608353576041605</v>
      </c>
      <c r="N13" s="9">
        <v>15.403870884756712</v>
      </c>
      <c r="O13" s="9">
        <v>13.350021433455815</v>
      </c>
      <c r="P13" s="9">
        <v>15.860281873934687</v>
      </c>
      <c r="Q13" s="9">
        <v>12.779507696983346</v>
      </c>
      <c r="R13" s="9">
        <v>13.635278301692052</v>
      </c>
      <c r="S13" s="9">
        <v>13.138931350961002</v>
      </c>
      <c r="T13" s="9">
        <v>11.153543548036804</v>
      </c>
      <c r="U13" s="9">
        <v>12.323096707805369</v>
      </c>
      <c r="V13" s="9">
        <v>12.266045334158122</v>
      </c>
      <c r="W13" s="9">
        <v>13.064764565219582</v>
      </c>
      <c r="X13" s="9">
        <v>13.806432422633792</v>
      </c>
      <c r="Y13" s="9" t="e">
        <v>#N/A</v>
      </c>
      <c r="Z13" s="9" t="e">
        <v>#N/A</v>
      </c>
      <c r="AA13" s="9" t="e">
        <v>#N/A</v>
      </c>
      <c r="AB13" s="9" t="e">
        <v>#N/A</v>
      </c>
      <c r="AC13" s="9">
        <v>12.323096707805369</v>
      </c>
      <c r="AD13" s="9" t="e">
        <v>#N/A</v>
      </c>
      <c r="AE13" s="9" t="e">
        <v>#N/A</v>
      </c>
      <c r="AF13" s="9" t="e">
        <v>#N/A</v>
      </c>
      <c r="AG13" s="9" t="e">
        <v>#N/A</v>
      </c>
      <c r="AH13" s="9">
        <v>16.088560898539203</v>
      </c>
      <c r="AI13" s="9">
        <v>15.135729428614651</v>
      </c>
      <c r="AJ13" s="9" t="e">
        <v>#N/A</v>
      </c>
      <c r="AK13" s="9">
        <v>10.33485633619881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</row>
    <row r="14" spans="1:240" s="16" customFormat="1" ht="15" customHeight="1" x14ac:dyDescent="0.3">
      <c r="A14" s="13" t="s">
        <v>56</v>
      </c>
      <c r="B14" s="13" t="s">
        <v>57</v>
      </c>
      <c r="C14" s="9">
        <v>-10.497452751093462</v>
      </c>
      <c r="D14" s="9">
        <v>14.72495953835447</v>
      </c>
      <c r="E14" s="9" t="e">
        <v>#N/A</v>
      </c>
      <c r="F14" s="9" t="e">
        <v>#N/A</v>
      </c>
      <c r="G14" s="9" t="e">
        <v>#N/A</v>
      </c>
      <c r="H14" s="9" t="e">
        <v>#N/A</v>
      </c>
      <c r="I14" s="9" t="e">
        <v>#N/A</v>
      </c>
      <c r="J14" s="9" t="e">
        <v>#N/A</v>
      </c>
      <c r="K14" s="9" t="e">
        <v>#N/A</v>
      </c>
      <c r="L14" s="9" t="e">
        <v>#N/A</v>
      </c>
      <c r="M14" s="9" t="e">
        <v>#N/A</v>
      </c>
      <c r="N14" s="9" t="e">
        <v>#N/A</v>
      </c>
      <c r="O14" s="9" t="e">
        <v>#N/A</v>
      </c>
      <c r="P14" s="9" t="e">
        <v>#N/A</v>
      </c>
      <c r="Q14" s="9" t="e">
        <v>#N/A</v>
      </c>
      <c r="R14" s="9" t="e">
        <v>#N/A</v>
      </c>
      <c r="S14" s="9" t="e">
        <v>#N/A</v>
      </c>
      <c r="T14" s="9" t="e">
        <v>#N/A</v>
      </c>
      <c r="U14" s="9" t="e">
        <v>#N/A</v>
      </c>
      <c r="V14" s="9" t="e">
        <v>#N/A</v>
      </c>
      <c r="W14" s="9">
        <v>13.350021433455815</v>
      </c>
      <c r="X14" s="9">
        <v>13.920535169928288</v>
      </c>
      <c r="Y14" s="9" t="e">
        <v>#N/A</v>
      </c>
      <c r="Z14" s="9" t="e">
        <v>#N/A</v>
      </c>
      <c r="AA14" s="9" t="e">
        <v>#N/A</v>
      </c>
      <c r="AB14" s="9" t="e">
        <v>#N/A</v>
      </c>
      <c r="AC14" s="9" t="e">
        <v>#N/A</v>
      </c>
      <c r="AD14" s="9" t="e">
        <v>#N/A</v>
      </c>
      <c r="AE14" s="9" t="e">
        <v>#N/A</v>
      </c>
      <c r="AF14" s="9" t="e">
        <v>#N/A</v>
      </c>
      <c r="AG14" s="9" t="e">
        <v>#N/A</v>
      </c>
      <c r="AH14" s="9" t="e">
        <v>#N/A</v>
      </c>
      <c r="AI14" s="9" t="e">
        <v>#N/A</v>
      </c>
      <c r="AJ14" s="9" t="e">
        <v>#N/A</v>
      </c>
      <c r="AK14" s="9" t="e">
        <v>#N/A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</row>
    <row r="15" spans="1:240" s="16" customFormat="1" ht="15" customHeight="1" x14ac:dyDescent="0.3">
      <c r="A15" s="13" t="s">
        <v>58</v>
      </c>
      <c r="B15" s="13" t="s">
        <v>59</v>
      </c>
      <c r="C15" s="9">
        <v>-11.353223355802168</v>
      </c>
      <c r="D15" s="9">
        <v>17.366438138222012</v>
      </c>
      <c r="E15" s="9" t="e">
        <v>#N/A</v>
      </c>
      <c r="F15" s="9" t="e">
        <v>#N/A</v>
      </c>
      <c r="G15" s="9" t="e">
        <v>#N/A</v>
      </c>
      <c r="H15" s="9" t="e">
        <v>#N/A</v>
      </c>
      <c r="I15" s="9" t="e">
        <v>#N/A</v>
      </c>
      <c r="J15" s="9" t="e">
        <v>#N/A</v>
      </c>
      <c r="K15" s="9" t="e">
        <v>#N/A</v>
      </c>
      <c r="L15" s="9" t="e">
        <v>#N/A</v>
      </c>
      <c r="M15" s="9" t="e">
        <v>#N/A</v>
      </c>
      <c r="N15" s="9" t="e">
        <v>#N/A</v>
      </c>
      <c r="O15" s="9" t="e">
        <v>#N/A</v>
      </c>
      <c r="P15" s="9" t="e">
        <v>#N/A</v>
      </c>
      <c r="Q15" s="9" t="e">
        <v>#N/A</v>
      </c>
      <c r="R15" s="9" t="e">
        <v>#N/A</v>
      </c>
      <c r="S15" s="9" t="e">
        <v>#N/A</v>
      </c>
      <c r="T15" s="9" t="e">
        <v>#N/A</v>
      </c>
      <c r="U15" s="9" t="e">
        <v>#N/A</v>
      </c>
      <c r="V15" s="9" t="e">
        <v>#N/A</v>
      </c>
      <c r="W15" s="9" t="e">
        <v>#N/A</v>
      </c>
      <c r="X15" s="9" t="e">
        <v>#N/A</v>
      </c>
      <c r="Y15" s="9" t="e">
        <v>#N/A</v>
      </c>
      <c r="Z15" s="9" t="e">
        <v>#N/A</v>
      </c>
      <c r="AA15" s="9" t="e">
        <v>#N/A</v>
      </c>
      <c r="AB15" s="9" t="e">
        <v>#N/A</v>
      </c>
      <c r="AC15" s="9" t="e">
        <v>#N/A</v>
      </c>
      <c r="AD15" s="9" t="e">
        <v>#N/A</v>
      </c>
      <c r="AE15" s="9" t="e">
        <v>#N/A</v>
      </c>
      <c r="AF15" s="9" t="e">
        <v>#N/A</v>
      </c>
      <c r="AG15" s="9" t="e">
        <v>#N/A</v>
      </c>
      <c r="AH15" s="9" t="e">
        <v>#N/A</v>
      </c>
      <c r="AI15" s="9" t="e">
        <v>#N/A</v>
      </c>
      <c r="AJ15" s="9" t="e">
        <v>#N/A</v>
      </c>
      <c r="AK15" s="9" t="e">
        <v>#N/A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</row>
    <row r="16" spans="1:240" s="16" customFormat="1" ht="15" customHeight="1" x14ac:dyDescent="0.3">
      <c r="A16" s="13" t="s">
        <v>60</v>
      </c>
      <c r="B16" s="13" t="s">
        <v>61</v>
      </c>
      <c r="C16" s="9">
        <v>-12.037839839569132</v>
      </c>
      <c r="D16" s="9">
        <v>15.951564071770282</v>
      </c>
      <c r="E16" s="9" t="e">
        <v>#N/A</v>
      </c>
      <c r="F16" s="9" t="e">
        <v>#N/A</v>
      </c>
      <c r="G16" s="9" t="e">
        <v>#N/A</v>
      </c>
      <c r="H16" s="9" t="e">
        <v>#N/A</v>
      </c>
      <c r="I16" s="9" t="e">
        <v>#N/A</v>
      </c>
      <c r="J16" s="9" t="e">
        <v>#N/A</v>
      </c>
      <c r="K16" s="9" t="e">
        <v>#N/A</v>
      </c>
      <c r="L16" s="9" t="e">
        <v>#N/A</v>
      </c>
      <c r="M16" s="9" t="e">
        <v>#N/A</v>
      </c>
      <c r="N16" s="9" t="e">
        <v>#N/A</v>
      </c>
      <c r="O16" s="9" t="e">
        <v>#N/A</v>
      </c>
      <c r="P16" s="9" t="e">
        <v>#N/A</v>
      </c>
      <c r="Q16" s="9" t="e">
        <v>#N/A</v>
      </c>
      <c r="R16" s="9" t="e">
        <v>#N/A</v>
      </c>
      <c r="S16" s="9" t="e">
        <v>#N/A</v>
      </c>
      <c r="T16" s="9" t="e">
        <v>#N/A</v>
      </c>
      <c r="U16" s="9" t="e">
        <v>#N/A</v>
      </c>
      <c r="V16" s="9" t="e">
        <v>#N/A</v>
      </c>
      <c r="W16" s="9" t="e">
        <v>#N/A</v>
      </c>
      <c r="X16" s="9" t="e">
        <v>#N/A</v>
      </c>
      <c r="Y16" s="9" t="e">
        <v>#N/A</v>
      </c>
      <c r="Z16" s="9" t="e">
        <v>#N/A</v>
      </c>
      <c r="AA16" s="9" t="e">
        <v>#N/A</v>
      </c>
      <c r="AB16" s="9" t="e">
        <v>#N/A</v>
      </c>
      <c r="AC16" s="9" t="e">
        <v>#N/A</v>
      </c>
      <c r="AD16" s="9" t="e">
        <v>#N/A</v>
      </c>
      <c r="AE16" s="9" t="e">
        <v>#N/A</v>
      </c>
      <c r="AF16" s="9" t="e">
        <v>#N/A</v>
      </c>
      <c r="AG16" s="9" t="e">
        <v>#N/A</v>
      </c>
      <c r="AH16" s="9" t="e">
        <v>#N/A</v>
      </c>
      <c r="AI16" s="9" t="e">
        <v>#N/A</v>
      </c>
      <c r="AJ16" s="9" t="e">
        <v>#N/A</v>
      </c>
      <c r="AK16" s="9" t="e">
        <v>#N/A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</row>
    <row r="17" spans="1:240" s="16" customFormat="1" ht="15" customHeight="1" x14ac:dyDescent="0.3">
      <c r="A17" s="13" t="s">
        <v>62</v>
      </c>
      <c r="B17" s="13" t="s">
        <v>63</v>
      </c>
      <c r="C17" s="9">
        <v>-12.437199455099863</v>
      </c>
      <c r="D17" s="9">
        <v>20.025032150183723</v>
      </c>
      <c r="E17" s="9" t="e">
        <v>#N/A</v>
      </c>
      <c r="F17" s="9" t="e">
        <v>#N/A</v>
      </c>
      <c r="G17" s="9" t="e">
        <v>#N/A</v>
      </c>
      <c r="H17" s="9" t="e">
        <v>#N/A</v>
      </c>
      <c r="I17" s="9" t="e">
        <v>#N/A</v>
      </c>
      <c r="J17" s="9" t="e">
        <v>#N/A</v>
      </c>
      <c r="K17" s="9" t="e">
        <v>#N/A</v>
      </c>
      <c r="L17" s="9" t="e">
        <v>#N/A</v>
      </c>
      <c r="M17" s="9" t="e">
        <v>#N/A</v>
      </c>
      <c r="N17" s="9" t="e">
        <v>#N/A</v>
      </c>
      <c r="O17" s="9" t="e">
        <v>#N/A</v>
      </c>
      <c r="P17" s="9" t="e">
        <v>#N/A</v>
      </c>
      <c r="Q17" s="9" t="e">
        <v>#N/A</v>
      </c>
      <c r="R17" s="9" t="e">
        <v>#N/A</v>
      </c>
      <c r="S17" s="9" t="e">
        <v>#N/A</v>
      </c>
      <c r="T17" s="9" t="e">
        <v>#N/A</v>
      </c>
      <c r="U17" s="9" t="e">
        <v>#N/A</v>
      </c>
      <c r="V17" s="9" t="e">
        <v>#N/A</v>
      </c>
      <c r="W17" s="9" t="e">
        <v>#N/A</v>
      </c>
      <c r="X17" s="9" t="e">
        <v>#N/A</v>
      </c>
      <c r="Y17" s="9" t="e">
        <v>#N/A</v>
      </c>
      <c r="Z17" s="9" t="e">
        <v>#N/A</v>
      </c>
      <c r="AA17" s="9" t="e">
        <v>#N/A</v>
      </c>
      <c r="AB17" s="9" t="e">
        <v>#N/A</v>
      </c>
      <c r="AC17" s="9" t="e">
        <v>#N/A</v>
      </c>
      <c r="AD17" s="9" t="e">
        <v>#N/A</v>
      </c>
      <c r="AE17" s="9" t="e">
        <v>#N/A</v>
      </c>
      <c r="AF17" s="9" t="e">
        <v>#N/A</v>
      </c>
      <c r="AG17" s="9" t="e">
        <v>#N/A</v>
      </c>
      <c r="AH17" s="9" t="e">
        <v>#N/A</v>
      </c>
      <c r="AI17" s="9" t="e">
        <v>#N/A</v>
      </c>
      <c r="AJ17" s="9" t="e">
        <v>#N/A</v>
      </c>
      <c r="AK17" s="9" t="e">
        <v>#N/A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</row>
    <row r="18" spans="1:240" s="16" customFormat="1" ht="15" customHeight="1" x14ac:dyDescent="0.3">
      <c r="A18" s="13" t="s">
        <v>64</v>
      </c>
      <c r="B18" s="13" t="s">
        <v>65</v>
      </c>
      <c r="C18" s="9">
        <v>-11.52437747674391</v>
      </c>
      <c r="D18" s="9">
        <v>18.872594402509332</v>
      </c>
      <c r="E18" s="9" t="e">
        <v>#N/A</v>
      </c>
      <c r="F18" s="9">
        <v>20.880802754892432</v>
      </c>
      <c r="G18" s="9">
        <v>19.397467040064008</v>
      </c>
      <c r="H18" s="9">
        <v>20.310289018419962</v>
      </c>
      <c r="I18" s="9" t="e">
        <v>#N/A</v>
      </c>
      <c r="J18" s="9">
        <v>13.635278301692052</v>
      </c>
      <c r="K18" s="9" t="e">
        <v>#N/A</v>
      </c>
      <c r="L18" s="9">
        <v>15.746179126640193</v>
      </c>
      <c r="M18" s="9">
        <v>16.659001104996147</v>
      </c>
      <c r="N18" s="9">
        <v>20.139134897478218</v>
      </c>
      <c r="O18" s="9">
        <v>17.685925830646596</v>
      </c>
      <c r="P18" s="9">
        <v>20.766700007597937</v>
      </c>
      <c r="Q18" s="9">
        <v>16.83015522593789</v>
      </c>
      <c r="R18" s="9">
        <v>17.914131325235584</v>
      </c>
      <c r="S18" s="9">
        <v>17.474835748151783</v>
      </c>
      <c r="T18" s="9" t="e">
        <v>#N/A</v>
      </c>
      <c r="U18" s="9" t="e">
        <v>#N/A</v>
      </c>
      <c r="V18" s="9" t="e">
        <v>#N/A</v>
      </c>
      <c r="W18" s="9" t="e">
        <v>#N/A</v>
      </c>
      <c r="X18" s="9" t="e">
        <v>#N/A</v>
      </c>
      <c r="Y18" s="9" t="e">
        <v>#N/A</v>
      </c>
      <c r="Z18" s="9" t="e">
        <v>#N/A</v>
      </c>
      <c r="AA18" s="9" t="e">
        <v>#N/A</v>
      </c>
      <c r="AB18" s="9" t="e">
        <v>#N/A</v>
      </c>
      <c r="AC18" s="9">
        <v>16.373744236759912</v>
      </c>
      <c r="AD18" s="9" t="e">
        <v>#N/A</v>
      </c>
      <c r="AE18" s="9" t="e">
        <v>#N/A</v>
      </c>
      <c r="AF18" s="9" t="e">
        <v>#N/A</v>
      </c>
      <c r="AG18" s="9" t="e">
        <v>#N/A</v>
      </c>
      <c r="AH18" s="9">
        <v>20.766794918681811</v>
      </c>
      <c r="AI18" s="9">
        <v>19.831057479783084</v>
      </c>
      <c r="AJ18" s="9" t="e">
        <v>#N/A</v>
      </c>
      <c r="AK18" s="9">
        <v>13.524028123079919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</row>
    <row r="19" spans="1:240" s="28" customFormat="1" ht="14.4" customHeight="1" x14ac:dyDescent="0.3">
      <c r="A19" s="13" t="s">
        <v>66</v>
      </c>
      <c r="B19" s="13" t="s">
        <v>67</v>
      </c>
      <c r="C19" s="9">
        <v>-12.094891213216382</v>
      </c>
      <c r="D19" s="9">
        <v>17.720156654834941</v>
      </c>
      <c r="E19" s="9" t="e">
        <v>#N/A</v>
      </c>
      <c r="F19" s="9" t="e">
        <v>#N/A</v>
      </c>
      <c r="G19" s="9" t="e">
        <v>#N/A</v>
      </c>
      <c r="H19" s="9" t="e">
        <v>#N/A</v>
      </c>
      <c r="I19" s="9" t="e">
        <v>#N/A</v>
      </c>
      <c r="J19" s="9" t="e">
        <v>#N/A</v>
      </c>
      <c r="K19" s="9" t="e">
        <v>#N/A</v>
      </c>
      <c r="L19" s="9" t="e">
        <v>#N/A</v>
      </c>
      <c r="M19" s="9" t="e">
        <v>#N/A</v>
      </c>
      <c r="N19" s="9">
        <v>19.454518413711256</v>
      </c>
      <c r="O19" s="9" t="e">
        <v>#N/A</v>
      </c>
      <c r="P19" s="9" t="e">
        <v>#N/A</v>
      </c>
      <c r="Q19" s="9" t="e">
        <v>#N/A</v>
      </c>
      <c r="R19" s="9">
        <v>16.944257973232382</v>
      </c>
      <c r="S19" s="9" t="e">
        <v>#N/A</v>
      </c>
      <c r="T19" s="9" t="e">
        <v>#N/A</v>
      </c>
      <c r="U19" s="9" t="e">
        <v>#N/A</v>
      </c>
      <c r="V19" s="9">
        <v>15.346819511109464</v>
      </c>
      <c r="W19" s="9" t="e">
        <v>#N/A</v>
      </c>
      <c r="X19" s="9">
        <v>16.25964148946542</v>
      </c>
      <c r="Y19" s="9">
        <v>17.012719621609079</v>
      </c>
      <c r="Z19" s="9" t="e">
        <v>#N/A</v>
      </c>
      <c r="AA19" s="9" t="e">
        <v>#N/A</v>
      </c>
      <c r="AB19" s="9">
        <v>16.316692863112664</v>
      </c>
      <c r="AC19" s="9">
        <v>15.403870884756712</v>
      </c>
      <c r="AD19" s="9" t="e">
        <v>#N/A</v>
      </c>
      <c r="AE19" s="9" t="e">
        <v>#N/A</v>
      </c>
      <c r="AF19" s="9">
        <v>15.061562642873229</v>
      </c>
      <c r="AG19" s="9" t="e">
        <v>#N/A</v>
      </c>
      <c r="AH19" s="9" t="e">
        <v>#N/A</v>
      </c>
      <c r="AI19" s="9" t="e">
        <v>#N/A</v>
      </c>
      <c r="AJ19" s="9" t="e">
        <v>#N/A</v>
      </c>
      <c r="AK19" s="9" t="e">
        <v>#N/A</v>
      </c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</row>
    <row r="20" spans="1:240" s="28" customFormat="1" ht="14.4" customHeight="1" x14ac:dyDescent="0.3">
      <c r="A20" s="13" t="s">
        <v>68</v>
      </c>
      <c r="B20" s="13" t="s">
        <v>69</v>
      </c>
      <c r="C20" s="9">
        <v>-10.72565824568245</v>
      </c>
      <c r="D20" s="9">
        <v>19.859583166606708</v>
      </c>
      <c r="E20" s="9" t="e">
        <v>#N/A</v>
      </c>
      <c r="F20" s="9">
        <v>21.223110996775915</v>
      </c>
      <c r="G20" s="9">
        <v>19.796826655594739</v>
      </c>
      <c r="H20" s="9">
        <v>20.709648633950689</v>
      </c>
      <c r="I20" s="9" t="e">
        <v>#N/A</v>
      </c>
      <c r="J20" s="9">
        <v>14.319894785459015</v>
      </c>
      <c r="K20" s="9" t="e">
        <v>#N/A</v>
      </c>
      <c r="L20" s="9">
        <v>16.145538742170924</v>
      </c>
      <c r="M20" s="9">
        <v>17.17246346782137</v>
      </c>
      <c r="N20" s="9">
        <v>20.481443139361701</v>
      </c>
      <c r="O20" s="9">
        <v>18.199388193471819</v>
      </c>
      <c r="P20" s="9">
        <v>21.051956875834172</v>
      </c>
      <c r="Q20" s="9">
        <v>17.286566215115865</v>
      </c>
      <c r="R20" s="9">
        <v>18.370542314413562</v>
      </c>
      <c r="S20" s="9">
        <v>17.982592973612281</v>
      </c>
      <c r="T20" s="9">
        <v>15.164255115438273</v>
      </c>
      <c r="U20" s="9">
        <v>16.795924401749541</v>
      </c>
      <c r="V20" s="9">
        <v>16.83015522593789</v>
      </c>
      <c r="W20" s="9">
        <v>17.691630968011317</v>
      </c>
      <c r="X20" s="9" t="e">
        <v>#N/A</v>
      </c>
      <c r="Y20" s="9" t="e">
        <v>#N/A</v>
      </c>
      <c r="Z20" s="9" t="e">
        <v>#N/A</v>
      </c>
      <c r="AA20" s="9" t="e">
        <v>#N/A</v>
      </c>
      <c r="AB20" s="9" t="e">
        <v>#N/A</v>
      </c>
      <c r="AC20" s="9">
        <v>16.83015522593789</v>
      </c>
      <c r="AD20" s="9" t="e">
        <v>#N/A</v>
      </c>
      <c r="AE20" s="9" t="e">
        <v>#N/A</v>
      </c>
      <c r="AF20" s="9" t="e">
        <v>#N/A</v>
      </c>
      <c r="AG20" s="9" t="e">
        <v>#N/A</v>
      </c>
      <c r="AH20" s="9">
        <v>20.995001456249742</v>
      </c>
      <c r="AI20" s="9" t="e">
        <v>#N/A</v>
      </c>
      <c r="AJ20" s="9" t="e">
        <v>#N/A</v>
      </c>
      <c r="AK20" s="9">
        <v>14.000407093034433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</row>
    <row r="21" spans="1:240" s="16" customFormat="1" ht="15" customHeight="1" x14ac:dyDescent="0.3">
      <c r="A21" s="13" t="s">
        <v>70</v>
      </c>
      <c r="B21" s="13" t="s">
        <v>71</v>
      </c>
      <c r="C21" s="9">
        <v>-12.266045334158122</v>
      </c>
      <c r="D21" s="9">
        <v>22.626574788498193</v>
      </c>
      <c r="E21" s="9" t="e">
        <v>#N/A</v>
      </c>
      <c r="F21" s="9" t="e">
        <v>#N/A</v>
      </c>
      <c r="G21" s="9" t="e">
        <v>#N/A</v>
      </c>
      <c r="H21" s="9" t="e">
        <v>#N/A</v>
      </c>
      <c r="I21" s="9" t="e">
        <v>#N/A</v>
      </c>
      <c r="J21" s="9" t="e">
        <v>#N/A</v>
      </c>
      <c r="K21" s="9" t="e">
        <v>#N/A</v>
      </c>
      <c r="L21" s="9" t="e">
        <v>#N/A</v>
      </c>
      <c r="M21" s="9" t="e">
        <v>#N/A</v>
      </c>
      <c r="N21" s="9" t="e">
        <v>#N/A</v>
      </c>
      <c r="O21" s="9" t="e">
        <v>#N/A</v>
      </c>
      <c r="P21" s="9" t="e">
        <v>#N/A</v>
      </c>
      <c r="Q21" s="9" t="e">
        <v>#N/A</v>
      </c>
      <c r="R21" s="9" t="e">
        <v>#N/A</v>
      </c>
      <c r="S21" s="9" t="e">
        <v>#N/A</v>
      </c>
      <c r="T21" s="9" t="e">
        <v>#N/A</v>
      </c>
      <c r="U21" s="9" t="e">
        <v>#N/A</v>
      </c>
      <c r="V21" s="9" t="e">
        <v>#N/A</v>
      </c>
      <c r="W21" s="9" t="e">
        <v>#N/A</v>
      </c>
      <c r="X21" s="9" t="e">
        <v>#N/A</v>
      </c>
      <c r="Y21" s="9" t="e">
        <v>#N/A</v>
      </c>
      <c r="Z21" s="9" t="e">
        <v>#N/A</v>
      </c>
      <c r="AA21" s="9" t="e">
        <v>#N/A</v>
      </c>
      <c r="AB21" s="9" t="e">
        <v>#N/A</v>
      </c>
      <c r="AC21" s="9" t="e">
        <v>#N/A</v>
      </c>
      <c r="AD21" s="9" t="e">
        <v>#N/A</v>
      </c>
      <c r="AE21" s="9" t="e">
        <v>#N/A</v>
      </c>
      <c r="AF21" s="9" t="e">
        <v>#N/A</v>
      </c>
      <c r="AG21" s="9" t="e">
        <v>#N/A</v>
      </c>
      <c r="AH21" s="9" t="e">
        <v>#N/A</v>
      </c>
      <c r="AI21" s="9" t="e">
        <v>#N/A</v>
      </c>
      <c r="AJ21" s="9" t="e">
        <v>#N/A</v>
      </c>
      <c r="AK21" s="9" t="e">
        <v>#N/A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</row>
    <row r="22" spans="1:240" s="16" customFormat="1" ht="15" customHeight="1" x14ac:dyDescent="0.3">
      <c r="A22" s="13" t="s">
        <v>72</v>
      </c>
      <c r="B22" s="13" t="s">
        <v>73</v>
      </c>
      <c r="C22" s="9">
        <v>-12.266045334158122</v>
      </c>
      <c r="D22" s="9">
        <v>20.350224979973035</v>
      </c>
      <c r="E22" s="9" t="e">
        <v>#N/A</v>
      </c>
      <c r="F22" s="9" t="e">
        <v>#N/A</v>
      </c>
      <c r="G22" s="9" t="e">
        <v>#N/A</v>
      </c>
      <c r="H22" s="9" t="e">
        <v>#N/A</v>
      </c>
      <c r="I22" s="9" t="e">
        <v>#N/A</v>
      </c>
      <c r="J22" s="9" t="e">
        <v>#N/A</v>
      </c>
      <c r="K22" s="9" t="e">
        <v>#N/A</v>
      </c>
      <c r="L22" s="9" t="e">
        <v>#N/A</v>
      </c>
      <c r="M22" s="9" t="e">
        <v>#N/A</v>
      </c>
      <c r="N22" s="9" t="e">
        <v>#N/A</v>
      </c>
      <c r="O22" s="9" t="e">
        <v>#N/A</v>
      </c>
      <c r="P22" s="9" t="e">
        <v>#N/A</v>
      </c>
      <c r="Q22" s="9" t="e">
        <v>#N/A</v>
      </c>
      <c r="R22" s="9" t="e">
        <v>#N/A</v>
      </c>
      <c r="S22" s="9" t="e">
        <v>#N/A</v>
      </c>
      <c r="T22" s="9" t="e">
        <v>#N/A</v>
      </c>
      <c r="U22" s="9" t="e">
        <v>#N/A</v>
      </c>
      <c r="V22" s="9" t="e">
        <v>#N/A</v>
      </c>
      <c r="W22" s="9" t="e">
        <v>#N/A</v>
      </c>
      <c r="X22" s="9" t="e">
        <v>#N/A</v>
      </c>
      <c r="Y22" s="9" t="e">
        <v>#N/A</v>
      </c>
      <c r="Z22" s="9" t="e">
        <v>#N/A</v>
      </c>
      <c r="AA22" s="9" t="e">
        <v>#N/A</v>
      </c>
      <c r="AB22" s="9" t="e">
        <v>#N/A</v>
      </c>
      <c r="AC22" s="9" t="e">
        <v>#N/A</v>
      </c>
      <c r="AD22" s="9" t="e">
        <v>#N/A</v>
      </c>
      <c r="AE22" s="9" t="e">
        <v>#N/A</v>
      </c>
      <c r="AF22" s="9" t="e">
        <v>#N/A</v>
      </c>
      <c r="AG22" s="9" t="e">
        <v>#N/A</v>
      </c>
      <c r="AH22" s="9" t="e">
        <v>#N/A</v>
      </c>
      <c r="AI22" s="9" t="e">
        <v>#N/A</v>
      </c>
      <c r="AJ22" s="9" t="e">
        <v>#N/A</v>
      </c>
      <c r="AK22" s="9" t="e">
        <v>#N/A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</row>
    <row r="23" spans="1:240" s="16" customFormat="1" ht="15" customHeight="1" x14ac:dyDescent="0.3">
      <c r="A23" s="13" t="s">
        <v>74</v>
      </c>
      <c r="B23" s="13" t="s">
        <v>75</v>
      </c>
      <c r="C23" s="9">
        <v>-9.3000000000000007</v>
      </c>
      <c r="D23" s="9">
        <v>22.894716244640254</v>
      </c>
      <c r="E23" s="9" t="e">
        <v>#N/A</v>
      </c>
      <c r="F23" s="9" t="e">
        <v>#N/A</v>
      </c>
      <c r="G23" s="9" t="e">
        <v>#N/A</v>
      </c>
      <c r="H23" s="9" t="e">
        <v>#N/A</v>
      </c>
      <c r="I23" s="9" t="e">
        <v>#N/A</v>
      </c>
      <c r="J23" s="9" t="e">
        <v>#N/A</v>
      </c>
      <c r="K23" s="9" t="e">
        <v>#N/A</v>
      </c>
      <c r="L23" s="9" t="e">
        <v>#N/A</v>
      </c>
      <c r="M23" s="9" t="e">
        <v>#N/A</v>
      </c>
      <c r="N23" s="9" t="e">
        <v>#N/A</v>
      </c>
      <c r="O23" s="9" t="e">
        <v>#N/A</v>
      </c>
      <c r="P23" s="9" t="e">
        <v>#N/A</v>
      </c>
      <c r="Q23" s="9" t="e">
        <v>#N/A</v>
      </c>
      <c r="R23" s="9" t="e">
        <v>#N/A</v>
      </c>
      <c r="S23" s="9" t="e">
        <v>#N/A</v>
      </c>
      <c r="T23" s="9">
        <v>17.971182698882828</v>
      </c>
      <c r="U23" s="9" t="e">
        <v>#N/A</v>
      </c>
      <c r="V23" s="9" t="e">
        <v>#N/A</v>
      </c>
      <c r="W23" s="9" t="e">
        <v>#N/A</v>
      </c>
      <c r="X23" s="9" t="e">
        <v>#N/A</v>
      </c>
      <c r="Y23" s="9" t="e">
        <v>#N/A</v>
      </c>
      <c r="Z23" s="9" t="e">
        <v>#N/A</v>
      </c>
      <c r="AA23" s="9" t="e">
        <v>#N/A</v>
      </c>
      <c r="AB23" s="9" t="e">
        <v>#N/A</v>
      </c>
      <c r="AC23" s="9" t="e">
        <v>#N/A</v>
      </c>
      <c r="AD23" s="9" t="e">
        <v>#N/A</v>
      </c>
      <c r="AE23" s="9" t="e">
        <v>#N/A</v>
      </c>
      <c r="AF23" s="9" t="e">
        <v>#N/A</v>
      </c>
      <c r="AG23" s="9" t="e">
        <v>#N/A</v>
      </c>
      <c r="AH23" s="9">
        <v>24.58925442294467</v>
      </c>
      <c r="AI23" s="9" t="e">
        <v>#N/A</v>
      </c>
      <c r="AJ23" s="9" t="e">
        <v>#N/A</v>
      </c>
      <c r="AK23" s="9" t="e">
        <v>#N/A</v>
      </c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</row>
    <row r="24" spans="1:240" s="16" customFormat="1" ht="15" customHeight="1" x14ac:dyDescent="0.3">
      <c r="A24" s="13" t="s">
        <v>76</v>
      </c>
      <c r="B24" s="13" t="s">
        <v>77</v>
      </c>
      <c r="C24" s="9">
        <v>-12.950661817925088</v>
      </c>
      <c r="D24" s="9">
        <v>25.404976685119127</v>
      </c>
      <c r="E24" s="9" t="e">
        <v>#N/A</v>
      </c>
      <c r="F24" s="9" t="e">
        <v>#N/A</v>
      </c>
      <c r="G24" s="9" t="e">
        <v>#N/A</v>
      </c>
      <c r="H24" s="9" t="e">
        <v>#N/A</v>
      </c>
      <c r="I24" s="9" t="e">
        <v>#N/A</v>
      </c>
      <c r="J24" s="9" t="e">
        <v>#N/A</v>
      </c>
      <c r="K24" s="9" t="e">
        <v>#N/A</v>
      </c>
      <c r="L24" s="9" t="e">
        <v>#N/A</v>
      </c>
      <c r="M24" s="9" t="e">
        <v>#N/A</v>
      </c>
      <c r="N24" s="9" t="e">
        <v>#N/A</v>
      </c>
      <c r="O24" s="9" t="e">
        <v>#N/A</v>
      </c>
      <c r="P24" s="9" t="e">
        <v>#N/A</v>
      </c>
      <c r="Q24" s="9" t="e">
        <v>#N/A</v>
      </c>
      <c r="R24" s="9" t="e">
        <v>#N/A</v>
      </c>
      <c r="S24" s="9" t="e">
        <v>#N/A</v>
      </c>
      <c r="T24" s="9" t="e">
        <v>#N/A</v>
      </c>
      <c r="U24" s="9" t="e">
        <v>#N/A</v>
      </c>
      <c r="V24" s="9" t="e">
        <v>#N/A</v>
      </c>
      <c r="W24" s="9" t="e">
        <v>#N/A</v>
      </c>
      <c r="X24" s="9" t="e">
        <v>#N/A</v>
      </c>
      <c r="Y24" s="9" t="e">
        <v>#N/A</v>
      </c>
      <c r="Z24" s="9" t="e">
        <v>#N/A</v>
      </c>
      <c r="AA24" s="9" t="e">
        <v>#N/A</v>
      </c>
      <c r="AB24" s="9" t="e">
        <v>#N/A</v>
      </c>
      <c r="AC24" s="9" t="e">
        <v>#N/A</v>
      </c>
      <c r="AD24" s="9" t="e">
        <v>#N/A</v>
      </c>
      <c r="AE24" s="9" t="e">
        <v>#N/A</v>
      </c>
      <c r="AF24" s="9" t="e">
        <v>#N/A</v>
      </c>
      <c r="AG24" s="9" t="e">
        <v>#N/A</v>
      </c>
      <c r="AH24" s="9" t="e">
        <v>#N/A</v>
      </c>
      <c r="AI24" s="9" t="e">
        <v>#N/A</v>
      </c>
      <c r="AJ24" s="9" t="e">
        <v>#N/A</v>
      </c>
      <c r="AK24" s="9" t="e">
        <v>#N/A</v>
      </c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</row>
    <row r="25" spans="1:240" s="16" customFormat="1" ht="15" customHeight="1" x14ac:dyDescent="0.3">
      <c r="A25" s="13" t="s">
        <v>78</v>
      </c>
      <c r="B25" s="13" t="s">
        <v>79</v>
      </c>
      <c r="C25" s="9">
        <v>-5.0205208809577426</v>
      </c>
      <c r="D25" s="9">
        <v>14.131625252423101</v>
      </c>
      <c r="E25" s="9" t="e">
        <v>#N/A</v>
      </c>
      <c r="F25" s="9" t="e">
        <v>#N/A</v>
      </c>
      <c r="G25" s="9" t="e">
        <v>#N/A</v>
      </c>
      <c r="H25" s="9" t="e">
        <v>#N/A</v>
      </c>
      <c r="I25" s="9" t="e">
        <v>#N/A</v>
      </c>
      <c r="J25" s="9" t="e">
        <v>#N/A</v>
      </c>
      <c r="K25" s="9" t="e">
        <v>#N/A</v>
      </c>
      <c r="L25" s="9" t="e">
        <v>#N/A</v>
      </c>
      <c r="M25" s="9" t="e">
        <v>#N/A</v>
      </c>
      <c r="N25" s="9" t="e">
        <v>#N/A</v>
      </c>
      <c r="O25" s="9" t="e">
        <v>#N/A</v>
      </c>
      <c r="P25" s="9" t="e">
        <v>#N/A</v>
      </c>
      <c r="Q25" s="9" t="e">
        <v>#N/A</v>
      </c>
      <c r="R25" s="9" t="e">
        <v>#N/A</v>
      </c>
      <c r="S25" s="9" t="e">
        <v>#N/A</v>
      </c>
      <c r="T25" s="9">
        <v>10.953863740271439</v>
      </c>
      <c r="U25" s="9">
        <v>11.638480224038405</v>
      </c>
      <c r="V25" s="9">
        <v>12.094891213216382</v>
      </c>
      <c r="W25" s="9" t="e">
        <v>#N/A</v>
      </c>
      <c r="X25" s="9" t="e">
        <v>#N/A</v>
      </c>
      <c r="Y25" s="9" t="e">
        <v>#N/A</v>
      </c>
      <c r="Z25" s="9">
        <v>12.950661817925088</v>
      </c>
      <c r="AA25" s="9" t="e">
        <v>#N/A</v>
      </c>
      <c r="AB25" s="9" t="e">
        <v>#N/A</v>
      </c>
      <c r="AC25" s="9">
        <v>12.094891213216382</v>
      </c>
      <c r="AD25" s="9" t="e">
        <v>#N/A</v>
      </c>
      <c r="AE25" s="9" t="e">
        <v>#N/A</v>
      </c>
      <c r="AF25" s="9" t="e">
        <v>#N/A</v>
      </c>
      <c r="AG25" s="9" t="e">
        <v>#N/A</v>
      </c>
      <c r="AH25" s="9">
        <v>15.460992920227392</v>
      </c>
      <c r="AI25" s="9" t="e">
        <v>#N/A</v>
      </c>
      <c r="AJ25" s="9" t="e">
        <v>#N/A</v>
      </c>
      <c r="AK25" s="9" t="e">
        <v>#N/A</v>
      </c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</row>
    <row r="26" spans="1:240" s="16" customFormat="1" ht="15" customHeight="1" x14ac:dyDescent="0.3">
      <c r="A26" s="13" t="s">
        <v>80</v>
      </c>
      <c r="B26" s="13" t="s">
        <v>81</v>
      </c>
      <c r="C26" s="9">
        <v>-5.1346236282522373</v>
      </c>
      <c r="D26" s="9">
        <v>16.910027149044033</v>
      </c>
      <c r="E26" s="9">
        <v>17.514771709704853</v>
      </c>
      <c r="F26" s="9">
        <v>18.370542314413562</v>
      </c>
      <c r="G26" s="9">
        <v>17.17246346782137</v>
      </c>
      <c r="H26" s="9">
        <v>18.598747809002546</v>
      </c>
      <c r="I26" s="9">
        <v>17.17246346782137</v>
      </c>
      <c r="J26" s="9" t="e">
        <v>#N/A</v>
      </c>
      <c r="K26" s="9">
        <v>16.944257973232382</v>
      </c>
      <c r="L26" s="9">
        <v>14.319894785459015</v>
      </c>
      <c r="M26" s="9">
        <v>15.23271676381497</v>
      </c>
      <c r="N26" s="9">
        <v>17.862785088953061</v>
      </c>
      <c r="O26" s="9">
        <v>15.917333247581935</v>
      </c>
      <c r="P26" s="9">
        <v>18.427593688060806</v>
      </c>
      <c r="Q26" s="9">
        <v>14.833357148284241</v>
      </c>
      <c r="R26" s="9">
        <v>15.689127752992947</v>
      </c>
      <c r="S26" s="9">
        <v>16.042846269605878</v>
      </c>
      <c r="T26" s="9">
        <v>13.863483796281042</v>
      </c>
      <c r="U26" s="9">
        <v>14.548100280048004</v>
      </c>
      <c r="V26" s="9">
        <v>14.548100280048004</v>
      </c>
      <c r="W26" s="9">
        <v>15.575025005698452</v>
      </c>
      <c r="X26" s="9">
        <v>15.517973632051207</v>
      </c>
      <c r="Y26" s="9">
        <v>15.689127752992947</v>
      </c>
      <c r="Z26" s="9">
        <v>15.575025005698452</v>
      </c>
      <c r="AA26" s="9">
        <v>15.460922258403958</v>
      </c>
      <c r="AB26" s="9">
        <v>14.285663961270668</v>
      </c>
      <c r="AC26" s="9">
        <v>14.43399753275351</v>
      </c>
      <c r="AD26" s="9">
        <v>15.23271676381497</v>
      </c>
      <c r="AE26" s="9">
        <v>16.145538742170924</v>
      </c>
      <c r="AF26" s="9">
        <v>15.346819511109464</v>
      </c>
      <c r="AG26" s="9" t="e">
        <v>#N/A</v>
      </c>
      <c r="AH26" s="9">
        <v>17.686006661514728</v>
      </c>
      <c r="AI26" s="9" t="e">
        <v>#N/A</v>
      </c>
      <c r="AJ26" s="9">
        <v>18.541696435355302</v>
      </c>
      <c r="AK26" s="9">
        <v>11.173511528813341</v>
      </c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</row>
    <row r="27" spans="1:240" s="16" customFormat="1" ht="15" customHeight="1" x14ac:dyDescent="0.3">
      <c r="A27" s="13" t="s">
        <v>82</v>
      </c>
      <c r="B27" s="13" t="s">
        <v>83</v>
      </c>
      <c r="C27" s="9">
        <v>-3.5942365397765661</v>
      </c>
      <c r="D27" s="9">
        <v>24.697539651893258</v>
      </c>
      <c r="E27" s="9" t="e">
        <v>#N/A</v>
      </c>
      <c r="F27" s="9" t="e">
        <v>#N/A</v>
      </c>
      <c r="G27" s="9" t="e">
        <v>#N/A</v>
      </c>
      <c r="H27" s="9" t="e">
        <v>#N/A</v>
      </c>
      <c r="I27" s="9" t="e">
        <v>#N/A</v>
      </c>
      <c r="J27" s="9" t="e">
        <v>#N/A</v>
      </c>
      <c r="K27" s="9" t="e">
        <v>#N/A</v>
      </c>
      <c r="L27" s="9" t="e">
        <v>#N/A</v>
      </c>
      <c r="M27" s="9" t="e">
        <v>#N/A</v>
      </c>
      <c r="N27" s="9" t="e">
        <v>#N/A</v>
      </c>
      <c r="O27" s="9" t="e">
        <v>#N/A</v>
      </c>
      <c r="P27" s="9" t="e">
        <v>#N/A</v>
      </c>
      <c r="Q27" s="9" t="e">
        <v>#N/A</v>
      </c>
      <c r="R27" s="9" t="e">
        <v>#N/A</v>
      </c>
      <c r="S27" s="9" t="e">
        <v>#N/A</v>
      </c>
      <c r="T27" s="9" t="e">
        <v>#N/A</v>
      </c>
      <c r="U27" s="9" t="e">
        <v>#N/A</v>
      </c>
      <c r="V27" s="9" t="e">
        <v>#N/A</v>
      </c>
      <c r="W27" s="9" t="e">
        <v>#N/A</v>
      </c>
      <c r="X27" s="9" t="e">
        <v>#N/A</v>
      </c>
      <c r="Y27" s="9" t="e">
        <v>#N/A</v>
      </c>
      <c r="Z27" s="9" t="e">
        <v>#N/A</v>
      </c>
      <c r="AA27" s="9" t="e">
        <v>#N/A</v>
      </c>
      <c r="AB27" s="9" t="e">
        <v>#N/A</v>
      </c>
      <c r="AC27" s="9" t="e">
        <v>#N/A</v>
      </c>
      <c r="AD27" s="9" t="e">
        <v>#N/A</v>
      </c>
      <c r="AE27" s="9" t="e">
        <v>#N/A</v>
      </c>
      <c r="AF27" s="9" t="e">
        <v>#N/A</v>
      </c>
      <c r="AG27" s="9" t="e">
        <v>#N/A</v>
      </c>
      <c r="AH27" s="9" t="e">
        <v>#N/A</v>
      </c>
      <c r="AI27" s="9" t="e">
        <v>#N/A</v>
      </c>
      <c r="AJ27" s="9" t="e">
        <v>#N/A</v>
      </c>
      <c r="AK27" s="9" t="e">
        <v>#N/A</v>
      </c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</row>
    <row r="28" spans="1:240" s="16" customFormat="1" ht="15" customHeight="1" x14ac:dyDescent="0.3">
      <c r="A28" s="13" t="s">
        <v>84</v>
      </c>
      <c r="B28" s="13" t="s">
        <v>85</v>
      </c>
      <c r="C28" s="9">
        <v>-6.6750107167279076</v>
      </c>
      <c r="D28" s="9">
        <v>16.584834319254725</v>
      </c>
      <c r="E28" s="9" t="e">
        <v>#N/A</v>
      </c>
      <c r="F28" s="9" t="e">
        <v>#N/A</v>
      </c>
      <c r="G28" s="9" t="e">
        <v>#N/A</v>
      </c>
      <c r="H28" s="9" t="e">
        <v>#N/A</v>
      </c>
      <c r="I28" s="9" t="e">
        <v>#N/A</v>
      </c>
      <c r="J28" s="9" t="e">
        <v>#N/A</v>
      </c>
      <c r="K28" s="9" t="e">
        <v>#N/A</v>
      </c>
      <c r="L28" s="9" t="e">
        <v>#N/A</v>
      </c>
      <c r="M28" s="9" t="e">
        <v>#N/A</v>
      </c>
      <c r="N28" s="9" t="e">
        <v>#N/A</v>
      </c>
      <c r="O28" s="9" t="e">
        <v>#N/A</v>
      </c>
      <c r="P28" s="9" t="e">
        <v>#N/A</v>
      </c>
      <c r="Q28" s="9" t="e">
        <v>#N/A</v>
      </c>
      <c r="R28" s="9" t="e">
        <v>#N/A</v>
      </c>
      <c r="S28" s="9" t="e">
        <v>#N/A</v>
      </c>
      <c r="T28" s="9" t="e">
        <v>#N/A</v>
      </c>
      <c r="U28" s="9" t="e">
        <v>#N/A</v>
      </c>
      <c r="V28" s="9" t="e">
        <v>#N/A</v>
      </c>
      <c r="W28" s="9" t="e">
        <v>#N/A</v>
      </c>
      <c r="X28" s="9">
        <v>14.662203027342498</v>
      </c>
      <c r="Y28" s="9" t="e">
        <v>#N/A</v>
      </c>
      <c r="Z28" s="9">
        <v>14.662203027342498</v>
      </c>
      <c r="AA28" s="9" t="e">
        <v>#N/A</v>
      </c>
      <c r="AB28" s="9" t="e">
        <v>#N/A</v>
      </c>
      <c r="AC28" s="9" t="e">
        <v>#N/A</v>
      </c>
      <c r="AD28" s="9" t="e">
        <v>#N/A</v>
      </c>
      <c r="AE28" s="9" t="e">
        <v>#N/A</v>
      </c>
      <c r="AF28" s="9" t="e">
        <v>#N/A</v>
      </c>
      <c r="AG28" s="9" t="e">
        <v>#N/A</v>
      </c>
      <c r="AH28" s="9" t="e">
        <v>#N/A</v>
      </c>
      <c r="AI28" s="9" t="e">
        <v>#N/A</v>
      </c>
      <c r="AJ28" s="9" t="e">
        <v>#N/A</v>
      </c>
      <c r="AK28" s="9" t="e">
        <v>#N/A</v>
      </c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</row>
    <row r="29" spans="1:240" s="16" customFormat="1" ht="15" customHeight="1" x14ac:dyDescent="0.3">
      <c r="A29" s="13" t="s">
        <v>86</v>
      </c>
      <c r="B29" s="13" t="s">
        <v>87</v>
      </c>
      <c r="C29" s="9">
        <v>-7.1314217059058844</v>
      </c>
      <c r="D29" s="9">
        <v>18.935350913521305</v>
      </c>
      <c r="E29" s="9" t="e">
        <v>#N/A</v>
      </c>
      <c r="F29" s="9" t="e">
        <v>#N/A</v>
      </c>
      <c r="G29" s="9" t="e">
        <v>#N/A</v>
      </c>
      <c r="H29" s="9" t="e">
        <v>#N/A</v>
      </c>
      <c r="I29" s="9" t="e">
        <v>#N/A</v>
      </c>
      <c r="J29" s="9" t="e">
        <v>#N/A</v>
      </c>
      <c r="K29" s="9" t="e">
        <v>#N/A</v>
      </c>
      <c r="L29" s="9">
        <v>16.25964148946542</v>
      </c>
      <c r="M29" s="9">
        <v>17.058360720526878</v>
      </c>
      <c r="N29" s="9">
        <v>19.5115697873585</v>
      </c>
      <c r="O29" s="9" t="e">
        <v>#N/A</v>
      </c>
      <c r="P29" s="9" t="e">
        <v>#N/A</v>
      </c>
      <c r="Q29" s="9">
        <v>16.430795610407159</v>
      </c>
      <c r="R29" s="9">
        <v>17.229514841468617</v>
      </c>
      <c r="S29" s="9" t="e">
        <v>#N/A</v>
      </c>
      <c r="T29" s="9" t="e">
        <v>#N/A</v>
      </c>
      <c r="U29" s="9" t="e">
        <v>#N/A</v>
      </c>
      <c r="V29" s="9" t="e">
        <v>#N/A</v>
      </c>
      <c r="W29" s="9" t="e">
        <v>#N/A</v>
      </c>
      <c r="X29" s="9" t="e">
        <v>#N/A</v>
      </c>
      <c r="Y29" s="9" t="e">
        <v>#N/A</v>
      </c>
      <c r="Z29" s="9">
        <v>17.400668962410357</v>
      </c>
      <c r="AA29" s="9">
        <v>17.400668962410357</v>
      </c>
      <c r="AB29" s="9" t="e">
        <v>#N/A</v>
      </c>
      <c r="AC29" s="9">
        <v>15.860281873934687</v>
      </c>
      <c r="AD29" s="9" t="e">
        <v>#N/A</v>
      </c>
      <c r="AE29" s="9" t="e">
        <v>#N/A</v>
      </c>
      <c r="AF29" s="9" t="e">
        <v>#N/A</v>
      </c>
      <c r="AG29" s="9" t="e">
        <v>#N/A</v>
      </c>
      <c r="AH29" s="9" t="e">
        <v>#N/A</v>
      </c>
      <c r="AI29" s="9" t="e">
        <v>#N/A</v>
      </c>
      <c r="AJ29" s="9" t="e">
        <v>#N/A</v>
      </c>
      <c r="AK29" s="9" t="e">
        <v>#N/A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</row>
    <row r="30" spans="1:240" s="16" customFormat="1" ht="15" customHeight="1" x14ac:dyDescent="0.3">
      <c r="A30" s="13" t="s">
        <v>88</v>
      </c>
      <c r="B30" s="13" t="s">
        <v>89</v>
      </c>
      <c r="C30" s="9">
        <v>-9.0141170362650396</v>
      </c>
      <c r="D30" s="9">
        <v>22.118817563037691</v>
      </c>
      <c r="E30" s="9" t="e">
        <v>#N/A</v>
      </c>
      <c r="F30" s="9">
        <v>23.27696044807681</v>
      </c>
      <c r="G30" s="9">
        <v>21.793624733248382</v>
      </c>
      <c r="H30" s="9">
        <v>22.763498085251587</v>
      </c>
      <c r="I30" s="9" t="e">
        <v>#N/A</v>
      </c>
      <c r="J30" s="9">
        <v>16.373744236759912</v>
      </c>
      <c r="K30" s="9" t="e">
        <v>#N/A</v>
      </c>
      <c r="L30" s="9">
        <v>18.085285446177323</v>
      </c>
      <c r="M30" s="9">
        <v>19.112210171827773</v>
      </c>
      <c r="N30" s="9">
        <v>22.364138469720853</v>
      </c>
      <c r="O30" s="9">
        <v>20.367340392067206</v>
      </c>
      <c r="P30" s="9">
        <v>23.162857700782311</v>
      </c>
      <c r="Q30" s="9">
        <v>18.941056050886029</v>
      </c>
      <c r="R30" s="9">
        <v>20.139134897478218</v>
      </c>
      <c r="S30" s="9">
        <v>20.241827370043264</v>
      </c>
      <c r="T30" s="9">
        <v>16.892911736949859</v>
      </c>
      <c r="U30" s="9">
        <v>18.63868377055562</v>
      </c>
      <c r="V30" s="9">
        <v>18.712850556297042</v>
      </c>
      <c r="W30" s="9">
        <v>19.637082809382445</v>
      </c>
      <c r="X30" s="9" t="e">
        <v>#N/A</v>
      </c>
      <c r="Y30" s="9" t="e">
        <v>#N/A</v>
      </c>
      <c r="Z30" s="9" t="e">
        <v>#N/A</v>
      </c>
      <c r="AA30" s="9" t="e">
        <v>#N/A</v>
      </c>
      <c r="AB30" s="9" t="e">
        <v>#N/A</v>
      </c>
      <c r="AC30" s="9">
        <v>18.655799182649794</v>
      </c>
      <c r="AD30" s="9" t="e">
        <v>#N/A</v>
      </c>
      <c r="AE30" s="9" t="e">
        <v>#N/A</v>
      </c>
      <c r="AF30" s="9" t="e">
        <v>#N/A</v>
      </c>
      <c r="AG30" s="9" t="e">
        <v>#N/A</v>
      </c>
      <c r="AH30" s="9">
        <v>22.649498853617249</v>
      </c>
      <c r="AI30" s="9" t="e">
        <v>#N/A</v>
      </c>
      <c r="AJ30" s="9" t="e">
        <v>#N/A</v>
      </c>
      <c r="AK30" s="9">
        <v>14.625119634471789</v>
      </c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</row>
    <row r="31" spans="1:240" s="16" customFormat="1" ht="15" customHeight="1" x14ac:dyDescent="0.3">
      <c r="A31" s="13" t="s">
        <v>90</v>
      </c>
      <c r="B31" s="13" t="s">
        <v>91</v>
      </c>
      <c r="C31" s="9">
        <v>-6.6750107167279076</v>
      </c>
      <c r="D31" s="9">
        <v>21.947663442095951</v>
      </c>
      <c r="E31" s="9" t="e">
        <v>#N/A</v>
      </c>
      <c r="F31" s="9" t="e">
        <v>#N/A</v>
      </c>
      <c r="G31" s="9" t="e">
        <v>#N/A</v>
      </c>
      <c r="H31" s="9" t="e">
        <v>#N/A</v>
      </c>
      <c r="I31" s="9" t="e">
        <v>#N/A</v>
      </c>
      <c r="J31" s="9" t="e">
        <v>#N/A</v>
      </c>
      <c r="K31" s="9" t="e">
        <v>#N/A</v>
      </c>
      <c r="L31" s="9" t="e">
        <v>#N/A</v>
      </c>
      <c r="M31" s="9" t="e">
        <v>#N/A</v>
      </c>
      <c r="N31" s="9" t="e">
        <v>#N/A</v>
      </c>
      <c r="O31" s="9" t="e">
        <v>#N/A</v>
      </c>
      <c r="P31" s="9" t="e">
        <v>#N/A</v>
      </c>
      <c r="Q31" s="9" t="e">
        <v>#N/A</v>
      </c>
      <c r="R31" s="9" t="e">
        <v>#N/A</v>
      </c>
      <c r="S31" s="9" t="e">
        <v>#N/A</v>
      </c>
      <c r="T31" s="9" t="e">
        <v>#N/A</v>
      </c>
      <c r="U31" s="9" t="e">
        <v>#N/A</v>
      </c>
      <c r="V31" s="9" t="e">
        <v>#N/A</v>
      </c>
      <c r="W31" s="9" t="e">
        <v>#N/A</v>
      </c>
      <c r="X31" s="9" t="e">
        <v>#N/A</v>
      </c>
      <c r="Y31" s="9" t="e">
        <v>#N/A</v>
      </c>
      <c r="Z31" s="9" t="e">
        <v>#N/A</v>
      </c>
      <c r="AA31" s="9" t="e">
        <v>#N/A</v>
      </c>
      <c r="AB31" s="9" t="e">
        <v>#N/A</v>
      </c>
      <c r="AC31" s="9" t="e">
        <v>#N/A</v>
      </c>
      <c r="AD31" s="9" t="e">
        <v>#N/A</v>
      </c>
      <c r="AE31" s="9" t="e">
        <v>#N/A</v>
      </c>
      <c r="AF31" s="9" t="e">
        <v>#N/A</v>
      </c>
      <c r="AG31" s="9" t="e">
        <v>#N/A</v>
      </c>
      <c r="AH31" s="9" t="e">
        <v>#N/A</v>
      </c>
      <c r="AI31" s="9" t="e">
        <v>#N/A</v>
      </c>
      <c r="AJ31" s="9" t="e">
        <v>#N/A</v>
      </c>
      <c r="AK31" s="9" t="e">
        <v>#N/A</v>
      </c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</row>
    <row r="32" spans="1:240" s="16" customFormat="1" ht="15" customHeight="1" x14ac:dyDescent="0.3">
      <c r="A32" s="13" t="s">
        <v>92</v>
      </c>
      <c r="B32" s="13" t="s">
        <v>93</v>
      </c>
      <c r="C32" s="9">
        <v>-7.9871923106145903</v>
      </c>
      <c r="D32" s="9">
        <v>20.760994870233212</v>
      </c>
      <c r="E32" s="9" t="e">
        <v>#N/A</v>
      </c>
      <c r="F32" s="9" t="e">
        <v>#N/A</v>
      </c>
      <c r="G32" s="9" t="e">
        <v>#N/A</v>
      </c>
      <c r="H32" s="9" t="e">
        <v>#N/A</v>
      </c>
      <c r="I32" s="9" t="e">
        <v>#N/A</v>
      </c>
      <c r="J32" s="9" t="e">
        <v>#N/A</v>
      </c>
      <c r="K32" s="9" t="e">
        <v>#N/A</v>
      </c>
      <c r="L32" s="9" t="e">
        <v>#N/A</v>
      </c>
      <c r="M32" s="9" t="e">
        <v>#N/A</v>
      </c>
      <c r="N32" s="9" t="e">
        <v>#N/A</v>
      </c>
      <c r="O32" s="9" t="e">
        <v>#N/A</v>
      </c>
      <c r="P32" s="9" t="e">
        <v>#N/A</v>
      </c>
      <c r="Q32" s="9" t="e">
        <v>#N/A</v>
      </c>
      <c r="R32" s="9" t="e">
        <v>#N/A</v>
      </c>
      <c r="S32" s="9" t="e">
        <v>#N/A</v>
      </c>
      <c r="T32" s="9" t="e">
        <v>#N/A</v>
      </c>
      <c r="U32" s="9" t="e">
        <v>#N/A</v>
      </c>
      <c r="V32" s="9" t="e">
        <v>#N/A</v>
      </c>
      <c r="W32" s="9" t="e">
        <v>#N/A</v>
      </c>
      <c r="X32" s="9" t="e">
        <v>#N/A</v>
      </c>
      <c r="Y32" s="9" t="e">
        <v>#N/A</v>
      </c>
      <c r="Z32" s="9" t="e">
        <v>#N/A</v>
      </c>
      <c r="AA32" s="9" t="e">
        <v>#N/A</v>
      </c>
      <c r="AB32" s="9" t="e">
        <v>#N/A</v>
      </c>
      <c r="AC32" s="9" t="e">
        <v>#N/A</v>
      </c>
      <c r="AD32" s="9" t="e">
        <v>#N/A</v>
      </c>
      <c r="AE32" s="9" t="e">
        <v>#N/A</v>
      </c>
      <c r="AF32" s="9" t="e">
        <v>#N/A</v>
      </c>
      <c r="AG32" s="9" t="e">
        <v>#N/A</v>
      </c>
      <c r="AH32" s="9" t="e">
        <v>#N/A</v>
      </c>
      <c r="AI32" s="9" t="e">
        <v>#N/A</v>
      </c>
      <c r="AJ32" s="9" t="e">
        <v>#N/A</v>
      </c>
      <c r="AK32" s="9" t="e">
        <v>#N/A</v>
      </c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</row>
    <row r="33" spans="1:240" s="27" customFormat="1" ht="14.4" customHeight="1" x14ac:dyDescent="0.3">
      <c r="A33" s="13" t="s">
        <v>94</v>
      </c>
      <c r="B33" s="13" t="s">
        <v>95</v>
      </c>
      <c r="C33" s="9">
        <v>-0.34230824188348247</v>
      </c>
      <c r="D33" s="9">
        <v>16.105602780617851</v>
      </c>
      <c r="E33" s="9">
        <v>18.370542314413562</v>
      </c>
      <c r="F33" s="9">
        <v>18.484645061708054</v>
      </c>
      <c r="G33" s="9" t="e">
        <v>#N/A</v>
      </c>
      <c r="H33" s="9">
        <v>18.541696435355302</v>
      </c>
      <c r="I33" s="9">
        <v>17.400668962410357</v>
      </c>
      <c r="J33" s="9">
        <v>15.289768137462218</v>
      </c>
      <c r="K33" s="9" t="e">
        <v>#N/A</v>
      </c>
      <c r="L33" s="9">
        <v>16.316692863112664</v>
      </c>
      <c r="M33" s="9" t="e">
        <v>#N/A</v>
      </c>
      <c r="N33" s="9">
        <v>19.454518413711256</v>
      </c>
      <c r="O33" s="9">
        <v>17.343617588763113</v>
      </c>
      <c r="P33" s="9" t="e">
        <v>#N/A</v>
      </c>
      <c r="Q33" s="9">
        <v>17.343617588763113</v>
      </c>
      <c r="R33" s="9">
        <v>17.343617588763113</v>
      </c>
      <c r="S33" s="9">
        <v>18.068170034083149</v>
      </c>
      <c r="T33" s="9">
        <v>15.175665390167724</v>
      </c>
      <c r="U33" s="9">
        <v>15.689127752992947</v>
      </c>
      <c r="V33" s="9">
        <v>15.689127752992947</v>
      </c>
      <c r="W33" s="9">
        <v>16.202590115818168</v>
      </c>
      <c r="X33" s="9" t="e">
        <v>#N/A</v>
      </c>
      <c r="Y33" s="9">
        <v>16.042846269605878</v>
      </c>
      <c r="Z33" s="9" t="e">
        <v>#N/A</v>
      </c>
      <c r="AA33" s="9">
        <v>15.917333247581935</v>
      </c>
      <c r="AB33" s="9" t="e">
        <v>#N/A</v>
      </c>
      <c r="AC33" s="9" t="e">
        <v>#N/A</v>
      </c>
      <c r="AD33" s="9" t="e">
        <v>#N/A</v>
      </c>
      <c r="AE33" s="9" t="e">
        <v>#N/A</v>
      </c>
      <c r="AF33" s="9">
        <v>15.632076379345701</v>
      </c>
      <c r="AG33" s="9" t="e">
        <v>#N/A</v>
      </c>
      <c r="AH33" s="9">
        <v>17.286645220770847</v>
      </c>
      <c r="AI33" s="9" t="e">
        <v>#N/A</v>
      </c>
      <c r="AJ33" s="9" t="e">
        <v>#N/A</v>
      </c>
      <c r="AK33" s="9" t="e">
        <v>#N/A</v>
      </c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</row>
    <row r="34" spans="1:240" s="27" customFormat="1" ht="14.4" customHeight="1" x14ac:dyDescent="0.3">
      <c r="A34" s="13" t="s">
        <v>96</v>
      </c>
      <c r="B34" s="13" t="s">
        <v>97</v>
      </c>
      <c r="C34" s="9">
        <v>3.5942365397765661</v>
      </c>
      <c r="D34" s="9">
        <v>15.894512698123036</v>
      </c>
      <c r="E34" s="9" t="e">
        <v>#N/A</v>
      </c>
      <c r="F34" s="9">
        <v>18.484645061708054</v>
      </c>
      <c r="G34" s="9">
        <v>20.082083523830971</v>
      </c>
      <c r="H34" s="9">
        <v>19.34041566641676</v>
      </c>
      <c r="I34" s="9">
        <v>17.17246346782137</v>
      </c>
      <c r="J34" s="9">
        <v>17.457720336057605</v>
      </c>
      <c r="K34" s="9">
        <v>19.055158798180525</v>
      </c>
      <c r="L34" s="9">
        <v>18.427593688060806</v>
      </c>
      <c r="M34" s="9">
        <v>18.427593688060806</v>
      </c>
      <c r="N34" s="9">
        <v>19.853878029241983</v>
      </c>
      <c r="O34" s="9">
        <v>18.941056050886029</v>
      </c>
      <c r="P34" s="9">
        <v>18.484645061708054</v>
      </c>
      <c r="Q34" s="9">
        <v>18.313490940766311</v>
      </c>
      <c r="R34" s="9">
        <v>18.76990192994429</v>
      </c>
      <c r="S34" s="9">
        <v>18.809837891497363</v>
      </c>
      <c r="T34" s="9">
        <v>15.803230500287441</v>
      </c>
      <c r="U34" s="9">
        <v>15.860281873934687</v>
      </c>
      <c r="V34" s="9">
        <v>15.860281873934687</v>
      </c>
      <c r="W34" s="9">
        <v>16.373744236759912</v>
      </c>
      <c r="X34" s="9">
        <v>16.145538742170924</v>
      </c>
      <c r="Y34" s="9" t="e">
        <v>#N/A</v>
      </c>
      <c r="Z34" s="9">
        <v>16.031435994876428</v>
      </c>
      <c r="AA34" s="9">
        <v>15.974384621229181</v>
      </c>
      <c r="AB34" s="9">
        <v>15.033036956049605</v>
      </c>
      <c r="AC34" s="9">
        <v>15.23271676381497</v>
      </c>
      <c r="AD34" s="9">
        <v>15.803230500287441</v>
      </c>
      <c r="AE34" s="9">
        <v>15.517973632051207</v>
      </c>
      <c r="AF34" s="9">
        <v>15.517973632051207</v>
      </c>
      <c r="AG34" s="9" t="e">
        <v>#N/A</v>
      </c>
      <c r="AH34" s="9">
        <v>16.773180511243002</v>
      </c>
      <c r="AI34" s="9">
        <v>18.644388907920344</v>
      </c>
      <c r="AJ34" s="9">
        <v>16.701789635231584</v>
      </c>
      <c r="AK34" s="9" t="e">
        <v>#N/A</v>
      </c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</row>
    <row r="35" spans="1:240" s="22" customFormat="1" ht="15" customHeight="1" x14ac:dyDescent="0.3">
      <c r="A35" s="13" t="s">
        <v>98</v>
      </c>
      <c r="B35" s="13" t="s">
        <v>99</v>
      </c>
      <c r="C35" s="9">
        <v>26.757094240558882</v>
      </c>
      <c r="D35" s="9">
        <v>1.3977586543575533</v>
      </c>
      <c r="E35" s="9" t="e">
        <v>#N/A</v>
      </c>
      <c r="F35" s="9">
        <v>3.651287913423813</v>
      </c>
      <c r="G35" s="9">
        <v>11.067966487565933</v>
      </c>
      <c r="H35" s="9">
        <v>8.7859115416760503</v>
      </c>
      <c r="I35" s="9" t="e">
        <v>#N/A</v>
      </c>
      <c r="J35" s="9" t="e">
        <v>#N/A</v>
      </c>
      <c r="K35" s="9">
        <v>7.1314217059058844</v>
      </c>
      <c r="L35" s="9" t="e">
        <v>#N/A</v>
      </c>
      <c r="M35" s="9" t="e">
        <v>#N/A</v>
      </c>
      <c r="N35" s="9">
        <v>16.61</v>
      </c>
      <c r="O35" s="9" t="e">
        <v>#N/A</v>
      </c>
      <c r="P35" s="9" t="e">
        <v>#N/A</v>
      </c>
      <c r="Q35" s="9">
        <v>18.36</v>
      </c>
      <c r="R35" s="9" t="e">
        <v>#N/A</v>
      </c>
      <c r="S35" s="9" t="e">
        <v>#N/A</v>
      </c>
      <c r="T35" s="9">
        <v>23.219909074429562</v>
      </c>
      <c r="U35" s="9">
        <v>21.223110996775915</v>
      </c>
      <c r="V35" s="9" t="e">
        <v>#N/A</v>
      </c>
      <c r="W35" s="9" t="e">
        <v>#N/A</v>
      </c>
      <c r="X35" s="9" t="e">
        <v>#N/A</v>
      </c>
      <c r="Y35" s="9" t="e">
        <v>#N/A</v>
      </c>
      <c r="Z35" s="9" t="e">
        <v>#N/A</v>
      </c>
      <c r="AA35" s="9" t="e">
        <v>#N/A</v>
      </c>
      <c r="AB35" s="9" t="e">
        <v>#N/A</v>
      </c>
      <c r="AC35" s="9">
        <v>19.440000000000001</v>
      </c>
      <c r="AD35" s="9" t="e">
        <v>#N/A</v>
      </c>
      <c r="AE35" s="9" t="e">
        <v>#N/A</v>
      </c>
      <c r="AF35" s="9" t="e">
        <v>#N/A</v>
      </c>
      <c r="AG35" s="9" t="e">
        <v>#N/A</v>
      </c>
      <c r="AH35" s="9">
        <v>3.0807882571670819</v>
      </c>
      <c r="AI35" s="9">
        <v>7.0743703322586375</v>
      </c>
      <c r="AJ35" s="9">
        <v>1.6544898357701652</v>
      </c>
      <c r="AK35" s="9">
        <v>1.8826953303591536</v>
      </c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</row>
    <row r="36" spans="1:240" s="22" customFormat="1" ht="15" customHeight="1" x14ac:dyDescent="0.3">
      <c r="A36" s="13" t="s">
        <v>100</v>
      </c>
      <c r="B36" s="13" t="s">
        <v>101</v>
      </c>
      <c r="C36" s="9">
        <v>21.337213744070407</v>
      </c>
      <c r="D36" s="9">
        <v>5.5339832437829664</v>
      </c>
      <c r="E36" s="9">
        <v>14.148740664517275</v>
      </c>
      <c r="F36" s="9">
        <v>8.5577060470870627</v>
      </c>
      <c r="G36" s="9">
        <v>13.064764565219582</v>
      </c>
      <c r="H36" s="9">
        <v>13.749381048986546</v>
      </c>
      <c r="I36" s="9">
        <v>11.067966487565933</v>
      </c>
      <c r="J36" s="9">
        <v>16.716052478643395</v>
      </c>
      <c r="K36" s="9">
        <v>10.782709619329697</v>
      </c>
      <c r="L36" s="9" t="e">
        <v>#N/A</v>
      </c>
      <c r="M36" s="9">
        <v>15.289768137462218</v>
      </c>
      <c r="N36" s="9">
        <v>16.202590115818168</v>
      </c>
      <c r="O36" s="9">
        <v>12.323096707805369</v>
      </c>
      <c r="P36" s="9">
        <v>9.5275793990902624</v>
      </c>
      <c r="Q36" s="9">
        <v>17.286566215115865</v>
      </c>
      <c r="R36" s="9">
        <v>16.031435994876428</v>
      </c>
      <c r="S36" s="9" t="e">
        <v>#N/A</v>
      </c>
      <c r="T36" s="9">
        <v>20.538494513008949</v>
      </c>
      <c r="U36" s="9">
        <v>19.397467040064008</v>
      </c>
      <c r="V36" s="9">
        <v>17.971182698882828</v>
      </c>
      <c r="W36" s="9">
        <v>17.229514841468617</v>
      </c>
      <c r="X36" s="9">
        <v>17.514771709704853</v>
      </c>
      <c r="Y36" s="9" t="e">
        <v>#N/A</v>
      </c>
      <c r="Z36" s="9" t="e">
        <v>#N/A</v>
      </c>
      <c r="AA36" s="9">
        <v>16.202590115818168</v>
      </c>
      <c r="AB36" s="9">
        <v>14.43399753275351</v>
      </c>
      <c r="AC36" s="9">
        <v>18.712850556297042</v>
      </c>
      <c r="AD36" s="9">
        <v>18.76990192994429</v>
      </c>
      <c r="AE36" s="9">
        <v>18.028234072530079</v>
      </c>
      <c r="AF36" s="9">
        <v>19.34041566641676</v>
      </c>
      <c r="AG36" s="9">
        <v>17.503361434975403</v>
      </c>
      <c r="AH36" s="9">
        <v>6.5495276281996473</v>
      </c>
      <c r="AI36" s="9">
        <v>9.1282197835595333</v>
      </c>
      <c r="AJ36" s="9">
        <v>5.5530003683320484</v>
      </c>
      <c r="AK36" s="9" t="e">
        <v>#N/A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</row>
    <row r="37" spans="1:240" s="22" customFormat="1" ht="15" customHeight="1" x14ac:dyDescent="0.3">
      <c r="A37" s="13" t="s">
        <v>102</v>
      </c>
      <c r="B37" s="13" t="s">
        <v>103</v>
      </c>
      <c r="C37" s="9">
        <v>20.937854128539676</v>
      </c>
      <c r="D37" s="9">
        <v>8.4721289866161911</v>
      </c>
      <c r="E37" s="9" t="e">
        <v>#N/A</v>
      </c>
      <c r="F37" s="9">
        <v>11.752582971332899</v>
      </c>
      <c r="G37" s="9">
        <v>15.517973632051207</v>
      </c>
      <c r="H37" s="9">
        <v>15.974384621229181</v>
      </c>
      <c r="I37" s="9">
        <v>13.635278301692052</v>
      </c>
      <c r="J37" s="9">
        <v>18.142336819824571</v>
      </c>
      <c r="K37" s="9">
        <v>14.319894785459015</v>
      </c>
      <c r="L37" s="9" t="e">
        <v>#N/A</v>
      </c>
      <c r="M37" s="9">
        <v>17.17246346782137</v>
      </c>
      <c r="N37" s="9">
        <v>19.055158798180525</v>
      </c>
      <c r="O37" s="9">
        <v>15.004511269225981</v>
      </c>
      <c r="P37" s="9">
        <v>13.064764565219582</v>
      </c>
      <c r="Q37" s="9">
        <v>18.484645061708054</v>
      </c>
      <c r="R37" s="9">
        <v>18.085285446177323</v>
      </c>
      <c r="S37" s="9">
        <v>18.039644347259525</v>
      </c>
      <c r="T37" s="9">
        <v>22.192984348779113</v>
      </c>
      <c r="U37" s="9">
        <v>21.28016237042316</v>
      </c>
      <c r="V37" s="9">
        <v>20.025032150183723</v>
      </c>
      <c r="W37" s="9">
        <v>20.310289018419962</v>
      </c>
      <c r="X37" s="9">
        <v>19.454518413711256</v>
      </c>
      <c r="Y37" s="9" t="e">
        <v>#N/A</v>
      </c>
      <c r="Z37" s="9" t="e">
        <v>#N/A</v>
      </c>
      <c r="AA37" s="9">
        <v>18.256439567119067</v>
      </c>
      <c r="AB37" s="9">
        <v>17.1325275062683</v>
      </c>
      <c r="AC37" s="9">
        <v>20.25323764477271</v>
      </c>
      <c r="AD37" s="9" t="e">
        <v>#N/A</v>
      </c>
      <c r="AE37" s="9">
        <v>20.025032150183723</v>
      </c>
      <c r="AF37" s="9">
        <v>21.10900824948142</v>
      </c>
      <c r="AG37" s="9">
        <v>20.025032150183723</v>
      </c>
      <c r="AH37" s="9">
        <v>9.5390332703395568</v>
      </c>
      <c r="AI37" s="9">
        <v>13.920535169928288</v>
      </c>
      <c r="AJ37" s="9">
        <v>9.8413619541501198</v>
      </c>
      <c r="AK37" s="9">
        <v>6.5380874199745147</v>
      </c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</row>
    <row r="38" spans="1:240" s="26" customFormat="1" ht="15" customHeight="1" x14ac:dyDescent="0.3">
      <c r="A38" s="13" t="s">
        <v>104</v>
      </c>
      <c r="B38" s="13" t="s">
        <v>105</v>
      </c>
      <c r="C38" s="9">
        <v>20.310289018419962</v>
      </c>
      <c r="D38" s="9">
        <v>11.587133987755882</v>
      </c>
      <c r="E38" s="9" t="e">
        <v>#N/A</v>
      </c>
      <c r="F38" s="9">
        <v>14.776305774636993</v>
      </c>
      <c r="G38" s="9" t="e">
        <v>#N/A</v>
      </c>
      <c r="H38" s="9">
        <v>18.598747809002546</v>
      </c>
      <c r="I38" s="9" t="e">
        <v>#N/A</v>
      </c>
      <c r="J38" s="9" t="e">
        <v>#N/A</v>
      </c>
      <c r="K38" s="9">
        <v>16.202590115818168</v>
      </c>
      <c r="L38" s="9" t="e">
        <v>#N/A</v>
      </c>
      <c r="M38" s="9">
        <v>19.5115697873585</v>
      </c>
      <c r="N38" s="9">
        <v>21.67952198595389</v>
      </c>
      <c r="O38" s="9">
        <v>17.971182698882828</v>
      </c>
      <c r="P38" s="9">
        <v>16.031435994876428</v>
      </c>
      <c r="Q38" s="9" t="e">
        <v>#N/A</v>
      </c>
      <c r="R38" s="9">
        <v>20.766700007597937</v>
      </c>
      <c r="S38" s="9" t="e">
        <v>#N/A</v>
      </c>
      <c r="T38" s="9">
        <v>24.874398910199726</v>
      </c>
      <c r="U38" s="9">
        <v>23.961576931843773</v>
      </c>
      <c r="V38" s="9">
        <v>22.706446711604336</v>
      </c>
      <c r="W38" s="9" t="e">
        <v>#N/A</v>
      </c>
      <c r="X38" s="9">
        <v>22.706446711604336</v>
      </c>
      <c r="Y38" s="9" t="e">
        <v>#N/A</v>
      </c>
      <c r="Z38" s="9" t="e">
        <v>#N/A</v>
      </c>
      <c r="AA38" s="9">
        <v>20.994905502186924</v>
      </c>
      <c r="AB38" s="9">
        <v>20.05355783700735</v>
      </c>
      <c r="AC38" s="9">
        <v>22.934652206193324</v>
      </c>
      <c r="AD38" s="9" t="e">
        <v>#N/A</v>
      </c>
      <c r="AE38" s="9">
        <v>22.763498085251587</v>
      </c>
      <c r="AF38" s="9">
        <v>23.219909074429562</v>
      </c>
      <c r="AG38" s="9" t="e">
        <v>#N/A</v>
      </c>
      <c r="AH38" s="9">
        <v>12.61411636406744</v>
      </c>
      <c r="AI38" s="9">
        <v>15.517973632051207</v>
      </c>
      <c r="AJ38" s="9">
        <v>11.786813795521246</v>
      </c>
      <c r="AK38" s="9">
        <v>7.2569347279298286</v>
      </c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</row>
    <row r="39" spans="1:240" s="25" customFormat="1" ht="15" customHeight="1" x14ac:dyDescent="0.3">
      <c r="A39" s="13" t="s">
        <v>106</v>
      </c>
      <c r="B39" s="13" t="s">
        <v>107</v>
      </c>
      <c r="C39" s="9">
        <v>19.739775281947487</v>
      </c>
      <c r="D39" s="9">
        <v>14.839062285648964</v>
      </c>
      <c r="E39" s="9" t="e">
        <v>#N/A</v>
      </c>
      <c r="F39" s="9">
        <v>18.598747809002546</v>
      </c>
      <c r="G39" s="9" t="e">
        <v>#N/A</v>
      </c>
      <c r="H39" s="9">
        <v>22.135932975131865</v>
      </c>
      <c r="I39" s="9">
        <v>19.568621161005748</v>
      </c>
      <c r="J39" s="9" t="e">
        <v>#N/A</v>
      </c>
      <c r="K39" s="9">
        <v>18.598747809002546</v>
      </c>
      <c r="L39" s="9" t="e">
        <v>#N/A</v>
      </c>
      <c r="M39" s="9">
        <v>22.421189843368104</v>
      </c>
      <c r="N39" s="9" t="e">
        <v>#N/A</v>
      </c>
      <c r="O39" s="9">
        <v>20.595545886656193</v>
      </c>
      <c r="P39" s="9">
        <v>19.34041566641676</v>
      </c>
      <c r="Q39" s="9" t="e">
        <v>#N/A</v>
      </c>
      <c r="R39" s="9">
        <v>23.676320063607541</v>
      </c>
      <c r="S39" s="9" t="e">
        <v>#N/A</v>
      </c>
      <c r="T39" s="9">
        <v>26.015426383144664</v>
      </c>
      <c r="U39" s="9" t="e">
        <v>#N/A</v>
      </c>
      <c r="V39" s="9">
        <v>25.501964020319441</v>
      </c>
      <c r="W39" s="9">
        <v>25.501964020319441</v>
      </c>
      <c r="X39" s="9">
        <v>25.387861273024953</v>
      </c>
      <c r="Y39" s="9" t="e">
        <v>#N/A</v>
      </c>
      <c r="Z39" s="9" t="e">
        <v>#N/A</v>
      </c>
      <c r="AA39" s="9">
        <v>23.904525558196529</v>
      </c>
      <c r="AB39" s="9">
        <v>23.933051245020152</v>
      </c>
      <c r="AC39" s="9">
        <v>25.501964020319441</v>
      </c>
      <c r="AD39" s="9">
        <v>25.501964020319441</v>
      </c>
      <c r="AE39" s="9">
        <v>25.61606676761394</v>
      </c>
      <c r="AF39" s="9">
        <v>26.300683251380907</v>
      </c>
      <c r="AG39" s="9" t="e">
        <v>#N/A</v>
      </c>
      <c r="AH39" s="9">
        <v>15.643558150281738</v>
      </c>
      <c r="AI39" s="9">
        <v>18.028234072530079</v>
      </c>
      <c r="AJ39" s="9">
        <v>15.489447945227582</v>
      </c>
      <c r="AK39" s="9">
        <v>9.4020663770663191</v>
      </c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</row>
    <row r="40" spans="1:240" s="16" customFormat="1" ht="15" customHeight="1" x14ac:dyDescent="0.3">
      <c r="A40" s="13" t="s">
        <v>108</v>
      </c>
      <c r="B40" s="13" t="s">
        <v>109</v>
      </c>
      <c r="C40" s="9">
        <v>19.112210171827773</v>
      </c>
      <c r="D40" s="9">
        <v>17.720156654834941</v>
      </c>
      <c r="E40" s="9" t="e">
        <v>#N/A</v>
      </c>
      <c r="F40" s="9">
        <v>21.394265117717655</v>
      </c>
      <c r="G40" s="9" t="e">
        <v>#N/A</v>
      </c>
      <c r="H40" s="9">
        <v>25.102604404788718</v>
      </c>
      <c r="I40" s="9" t="e">
        <v>#N/A</v>
      </c>
      <c r="J40" s="9" t="e">
        <v>#N/A</v>
      </c>
      <c r="K40" s="9">
        <v>21.337213744070407</v>
      </c>
      <c r="L40" s="9" t="e">
        <v>#N/A</v>
      </c>
      <c r="M40" s="9" t="e">
        <v>#N/A</v>
      </c>
      <c r="N40" s="9" t="e">
        <v>#N/A</v>
      </c>
      <c r="O40" s="9">
        <v>23.219909074429562</v>
      </c>
      <c r="P40" s="9">
        <v>21.964778854190126</v>
      </c>
      <c r="Q40" s="9" t="e">
        <v>#N/A</v>
      </c>
      <c r="R40" s="9" t="e">
        <v>#N/A</v>
      </c>
      <c r="S40" s="9" t="e">
        <v>#N/A</v>
      </c>
      <c r="T40" s="9">
        <v>28.126327208092807</v>
      </c>
      <c r="U40" s="9" t="e">
        <v>#N/A</v>
      </c>
      <c r="V40" s="9">
        <v>28.354532702681798</v>
      </c>
      <c r="W40" s="9">
        <v>28.29748132903455</v>
      </c>
      <c r="X40" s="9">
        <v>28.240429955387306</v>
      </c>
      <c r="Y40" s="9">
        <v>27.955173087151071</v>
      </c>
      <c r="Z40" s="9" t="e">
        <v>#N/A</v>
      </c>
      <c r="AA40" s="9">
        <v>26.757094240558882</v>
      </c>
      <c r="AB40" s="9">
        <v>26.705748004276359</v>
      </c>
      <c r="AC40" s="9">
        <v>28.582738197270785</v>
      </c>
      <c r="AD40" s="9" t="e">
        <v>#N/A</v>
      </c>
      <c r="AE40" s="9">
        <v>28.63978957091803</v>
      </c>
      <c r="AF40" s="9">
        <v>29.096200560096008</v>
      </c>
      <c r="AG40" s="9" t="e">
        <v>#N/A</v>
      </c>
      <c r="AH40" s="9">
        <v>19.323388568564642</v>
      </c>
      <c r="AI40" s="9">
        <v>21.622470612306643</v>
      </c>
      <c r="AJ40" s="9">
        <v>16.763595290016099</v>
      </c>
      <c r="AK40" s="9" t="e">
        <v>#N/A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</row>
    <row r="41" spans="1:240" s="16" customFormat="1" ht="15" customHeight="1" x14ac:dyDescent="0.3">
      <c r="A41" s="13" t="s">
        <v>110</v>
      </c>
      <c r="B41" s="13" t="s">
        <v>111</v>
      </c>
      <c r="C41" s="9">
        <v>18.427593688060806</v>
      </c>
      <c r="D41" s="9">
        <v>20.595545886656193</v>
      </c>
      <c r="E41" s="9" t="e">
        <v>#N/A</v>
      </c>
      <c r="F41" s="9">
        <v>24.018628305491021</v>
      </c>
      <c r="G41" s="9" t="e">
        <v>#N/A</v>
      </c>
      <c r="H41" s="9">
        <v>28.069275834445563</v>
      </c>
      <c r="I41" s="9" t="e">
        <v>#N/A</v>
      </c>
      <c r="J41" s="9" t="e">
        <v>#N/A</v>
      </c>
      <c r="K41" s="9">
        <v>25.673118141261185</v>
      </c>
      <c r="L41" s="9" t="e">
        <v>#N/A</v>
      </c>
      <c r="M41" s="9">
        <v>26.985299735147869</v>
      </c>
      <c r="N41" s="9" t="e">
        <v>#N/A</v>
      </c>
      <c r="O41" s="9">
        <v>25.387861273024953</v>
      </c>
      <c r="P41" s="9">
        <v>25.21670715208321</v>
      </c>
      <c r="Q41" s="9" t="e">
        <v>#N/A</v>
      </c>
      <c r="R41" s="9">
        <v>29.096200560096008</v>
      </c>
      <c r="S41" s="9" t="e">
        <v>#N/A</v>
      </c>
      <c r="T41" s="9">
        <v>30.180176659393705</v>
      </c>
      <c r="U41" s="9" t="e">
        <v>#N/A</v>
      </c>
      <c r="V41" s="9" t="e">
        <v>#N/A</v>
      </c>
      <c r="W41" s="9" t="e">
        <v>#N/A</v>
      </c>
      <c r="X41" s="9" t="e">
        <v>#N/A</v>
      </c>
      <c r="Y41" s="9">
        <v>29.89491979115747</v>
      </c>
      <c r="Z41" s="9" t="e">
        <v>#N/A</v>
      </c>
      <c r="AA41" s="9">
        <v>29.552611549273987</v>
      </c>
      <c r="AB41" s="9">
        <v>29.233123856849403</v>
      </c>
      <c r="AC41" s="9" t="e">
        <v>#N/A</v>
      </c>
      <c r="AD41" s="9" t="e">
        <v>#N/A</v>
      </c>
      <c r="AE41" s="9" t="e">
        <v>#N/A</v>
      </c>
      <c r="AF41" s="9" t="e">
        <v>#N/A</v>
      </c>
      <c r="AG41" s="9" t="e">
        <v>#N/A</v>
      </c>
      <c r="AH41" s="9">
        <v>20.983591129371344</v>
      </c>
      <c r="AI41" s="9">
        <v>25.61606676761394</v>
      </c>
      <c r="AJ41" s="9">
        <v>21.032939751285088</v>
      </c>
      <c r="AK41" s="9" t="e">
        <v>#N/A</v>
      </c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</row>
    <row r="42" spans="1:240" s="16" customFormat="1" ht="15" customHeight="1" x14ac:dyDescent="0.3">
      <c r="A42" s="13" t="s">
        <v>112</v>
      </c>
      <c r="B42" s="13" t="s">
        <v>113</v>
      </c>
      <c r="C42" s="9">
        <v>17.628874456999348</v>
      </c>
      <c r="D42" s="9">
        <v>23.476640255842174</v>
      </c>
      <c r="E42" s="9" t="e">
        <v>#N/A</v>
      </c>
      <c r="F42" s="9">
        <v>26.585940119617138</v>
      </c>
      <c r="G42" s="9" t="e">
        <v>#N/A</v>
      </c>
      <c r="H42" s="9">
        <v>31.378255505985894</v>
      </c>
      <c r="I42" s="9" t="e">
        <v>#N/A</v>
      </c>
      <c r="J42" s="9" t="e">
        <v>#N/A</v>
      </c>
      <c r="K42" s="9">
        <v>28.63978957091803</v>
      </c>
      <c r="L42" s="9" t="e">
        <v>#N/A</v>
      </c>
      <c r="M42" s="9">
        <v>30.408382153982693</v>
      </c>
      <c r="N42" s="9" t="e">
        <v>#N/A</v>
      </c>
      <c r="O42" s="9">
        <v>28.411584076329049</v>
      </c>
      <c r="P42" s="9">
        <v>28.240429955387306</v>
      </c>
      <c r="Q42" s="9" t="e">
        <v>#N/A</v>
      </c>
      <c r="R42" s="9" t="e">
        <v>#N/A</v>
      </c>
      <c r="S42" s="9" t="e">
        <v>#N/A</v>
      </c>
      <c r="T42" s="9">
        <v>31.777615121516625</v>
      </c>
      <c r="U42" s="9" t="e">
        <v>#N/A</v>
      </c>
      <c r="V42" s="9" t="e">
        <v>#N/A</v>
      </c>
      <c r="W42" s="9" t="e">
        <v>#N/A</v>
      </c>
      <c r="X42" s="9" t="e">
        <v>#N/A</v>
      </c>
      <c r="Y42" s="9">
        <v>33.774413199170269</v>
      </c>
      <c r="Z42" s="9">
        <v>33.10691212749748</v>
      </c>
      <c r="AA42" s="9" t="e">
        <v>#N/A</v>
      </c>
      <c r="AB42" s="9" t="e">
        <v>#N/A</v>
      </c>
      <c r="AC42" s="9" t="e">
        <v>#N/A</v>
      </c>
      <c r="AD42" s="9" t="e">
        <v>#N/A</v>
      </c>
      <c r="AE42" s="9" t="e">
        <v>#N/A</v>
      </c>
      <c r="AF42" s="9" t="e">
        <v>#N/A</v>
      </c>
      <c r="AG42" s="9" t="e">
        <v>#N/A</v>
      </c>
      <c r="AH42" s="9">
        <v>23.385464937273831</v>
      </c>
      <c r="AI42" s="9">
        <v>28.240429955387306</v>
      </c>
      <c r="AJ42" s="9">
        <v>23.847474184549277</v>
      </c>
      <c r="AK42" s="9" t="e">
        <v>#N/A</v>
      </c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</row>
    <row r="43" spans="1:240" s="16" customFormat="1" ht="15" customHeight="1" x14ac:dyDescent="0.3">
      <c r="A43" s="13" t="s">
        <v>114</v>
      </c>
      <c r="B43" s="13" t="s">
        <v>115</v>
      </c>
      <c r="C43" s="9">
        <v>17.115412094174125</v>
      </c>
      <c r="D43" s="9">
        <v>26.352029487663426</v>
      </c>
      <c r="E43" s="9" t="e">
        <v>#N/A</v>
      </c>
      <c r="F43" s="9">
        <v>29.039149186448764</v>
      </c>
      <c r="G43" s="9" t="e">
        <v>#N/A</v>
      </c>
      <c r="H43" s="9" t="e">
        <v>#N/A</v>
      </c>
      <c r="I43" s="9" t="e">
        <v>#N/A</v>
      </c>
      <c r="J43" s="9" t="e">
        <v>#N/A</v>
      </c>
      <c r="K43" s="9">
        <v>33.717361825523021</v>
      </c>
      <c r="L43" s="9" t="e">
        <v>#N/A</v>
      </c>
      <c r="M43" s="9">
        <v>32.462231605283591</v>
      </c>
      <c r="N43" s="9" t="e">
        <v>#N/A</v>
      </c>
      <c r="O43" s="9" t="e">
        <v>#N/A</v>
      </c>
      <c r="P43" s="9" t="e">
        <v>#N/A</v>
      </c>
      <c r="Q43" s="9" t="e">
        <v>#N/A</v>
      </c>
      <c r="R43" s="9">
        <v>34.287875561995492</v>
      </c>
      <c r="S43" s="9" t="e">
        <v>#N/A</v>
      </c>
      <c r="T43" s="9">
        <v>33.603259078228525</v>
      </c>
      <c r="U43" s="9" t="e">
        <v>#N/A</v>
      </c>
      <c r="V43" s="9" t="e">
        <v>#N/A</v>
      </c>
      <c r="W43" s="9" t="e">
        <v>#N/A</v>
      </c>
      <c r="X43" s="9" t="e">
        <v>#N/A</v>
      </c>
      <c r="Y43" s="9">
        <v>35.885314024118415</v>
      </c>
      <c r="Z43" s="9" t="e">
        <v>#N/A</v>
      </c>
      <c r="AA43" s="9">
        <v>34.401978309289987</v>
      </c>
      <c r="AB43" s="9" t="e">
        <v>#N/A</v>
      </c>
      <c r="AC43" s="9" t="e">
        <v>#N/A</v>
      </c>
      <c r="AD43" s="9" t="e">
        <v>#N/A</v>
      </c>
      <c r="AE43" s="9" t="e">
        <v>#N/A</v>
      </c>
      <c r="AF43" s="9" t="e">
        <v>#N/A</v>
      </c>
      <c r="AG43" s="9" t="e">
        <v>#N/A</v>
      </c>
      <c r="AH43" s="9" t="e">
        <v>#N/A</v>
      </c>
      <c r="AI43" s="9" t="e">
        <v>#N/A</v>
      </c>
      <c r="AJ43" s="9" t="e">
        <v>#N/A</v>
      </c>
      <c r="AK43" s="9" t="e">
        <v>#N/A</v>
      </c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</row>
    <row r="44" spans="1:240" s="16" customFormat="1" ht="15" customHeight="1" x14ac:dyDescent="0.3">
      <c r="A44" s="13" t="s">
        <v>116</v>
      </c>
      <c r="B44" s="13" t="s">
        <v>117</v>
      </c>
      <c r="C44" s="9">
        <v>16.25964148946542</v>
      </c>
      <c r="D44" s="9">
        <v>29.210303307390504</v>
      </c>
      <c r="E44" s="9" t="e">
        <v>#N/A</v>
      </c>
      <c r="F44" s="9" t="e">
        <v>#N/A</v>
      </c>
      <c r="G44" s="9" t="e">
        <v>#N/A</v>
      </c>
      <c r="H44" s="9" t="e">
        <v>#N/A</v>
      </c>
      <c r="I44" s="9" t="e">
        <v>#N/A</v>
      </c>
      <c r="J44" s="9" t="e">
        <v>#N/A</v>
      </c>
      <c r="K44" s="9" t="e">
        <v>#N/A</v>
      </c>
      <c r="L44" s="9" t="e">
        <v>#N/A</v>
      </c>
      <c r="M44" s="9" t="e">
        <v>#N/A</v>
      </c>
      <c r="N44" s="9" t="e">
        <v>#N/A</v>
      </c>
      <c r="O44" s="9" t="e">
        <v>#N/A</v>
      </c>
      <c r="P44" s="9" t="e">
        <v>#N/A</v>
      </c>
      <c r="Q44" s="9" t="e">
        <v>#N/A</v>
      </c>
      <c r="R44" s="9" t="e">
        <v>#N/A</v>
      </c>
      <c r="S44" s="9" t="e">
        <v>#N/A</v>
      </c>
      <c r="T44" s="9">
        <v>35.657108529529424</v>
      </c>
      <c r="U44" s="9" t="e">
        <v>#N/A</v>
      </c>
      <c r="V44" s="9" t="e">
        <v>#N/A</v>
      </c>
      <c r="W44" s="9" t="e">
        <v>#N/A</v>
      </c>
      <c r="X44" s="9" t="e">
        <v>#N/A</v>
      </c>
      <c r="Y44" s="9" t="e">
        <v>#N/A</v>
      </c>
      <c r="Z44" s="9" t="e">
        <v>#N/A</v>
      </c>
      <c r="AA44" s="9" t="e">
        <v>#N/A</v>
      </c>
      <c r="AB44" s="9">
        <v>37.482752486241331</v>
      </c>
      <c r="AC44" s="9" t="e">
        <v>#N/A</v>
      </c>
      <c r="AD44" s="9" t="e">
        <v>#N/A</v>
      </c>
      <c r="AE44" s="9" t="e">
        <v>#N/A</v>
      </c>
      <c r="AF44" s="9" t="e">
        <v>#N/A</v>
      </c>
      <c r="AG44" s="9" t="e">
        <v>#N/A</v>
      </c>
      <c r="AH44" s="9" t="e">
        <v>#N/A</v>
      </c>
      <c r="AI44" s="9" t="e">
        <v>#N/A</v>
      </c>
      <c r="AJ44" s="9" t="e">
        <v>#N/A</v>
      </c>
      <c r="AK44" s="9" t="e">
        <v>#N/A</v>
      </c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</row>
    <row r="45" spans="1:240" s="16" customFormat="1" ht="15" customHeight="1" x14ac:dyDescent="0.3">
      <c r="A45" s="13" t="s">
        <v>118</v>
      </c>
      <c r="B45" s="13" t="s">
        <v>119</v>
      </c>
      <c r="C45" s="9">
        <v>15.23271676381497</v>
      </c>
      <c r="D45" s="9">
        <v>32.005820616105616</v>
      </c>
      <c r="E45" s="9" t="e">
        <v>#N/A</v>
      </c>
      <c r="F45" s="9" t="e">
        <v>#N/A</v>
      </c>
      <c r="G45" s="9" t="e">
        <v>#N/A</v>
      </c>
      <c r="H45" s="9" t="e">
        <v>#N/A</v>
      </c>
      <c r="I45" s="9" t="e">
        <v>#N/A</v>
      </c>
      <c r="J45" s="9" t="e">
        <v>#N/A</v>
      </c>
      <c r="K45" s="9" t="e">
        <v>#N/A</v>
      </c>
      <c r="L45" s="9" t="e">
        <v>#N/A</v>
      </c>
      <c r="M45" s="9" t="e">
        <v>#N/A</v>
      </c>
      <c r="N45" s="9" t="e">
        <v>#N/A</v>
      </c>
      <c r="O45" s="9" t="e">
        <v>#N/A</v>
      </c>
      <c r="P45" s="9" t="e">
        <v>#N/A</v>
      </c>
      <c r="Q45" s="9" t="e">
        <v>#N/A</v>
      </c>
      <c r="R45" s="9" t="e">
        <v>#N/A</v>
      </c>
      <c r="S45" s="9" t="e">
        <v>#N/A</v>
      </c>
      <c r="T45" s="9" t="e">
        <v>#N/A</v>
      </c>
      <c r="U45" s="9" t="e">
        <v>#N/A</v>
      </c>
      <c r="V45" s="9">
        <v>40.677629410487164</v>
      </c>
      <c r="W45" s="9" t="e">
        <v>#N/A</v>
      </c>
      <c r="X45" s="9" t="e">
        <v>#N/A</v>
      </c>
      <c r="Y45" s="9" t="e">
        <v>#N/A</v>
      </c>
      <c r="Z45" s="9" t="e">
        <v>#N/A</v>
      </c>
      <c r="AA45" s="9" t="e">
        <v>#N/A</v>
      </c>
      <c r="AB45" s="9">
        <v>40.1071156740147</v>
      </c>
      <c r="AC45" s="9">
        <v>40.848783531428907</v>
      </c>
      <c r="AD45" s="9" t="e">
        <v>#N/A</v>
      </c>
      <c r="AE45" s="9" t="e">
        <v>#N/A</v>
      </c>
      <c r="AF45" s="9" t="e">
        <v>#N/A</v>
      </c>
      <c r="AG45" s="9" t="e">
        <v>#N/A</v>
      </c>
      <c r="AH45" s="9">
        <v>32.177121797078406</v>
      </c>
      <c r="AI45" s="9" t="e">
        <v>#N/A</v>
      </c>
      <c r="AJ45" s="9" t="e">
        <v>#N/A</v>
      </c>
      <c r="AK45" s="9" t="e">
        <v>#N/A</v>
      </c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</row>
    <row r="46" spans="1:240" s="24" customFormat="1" ht="15" customHeight="1" x14ac:dyDescent="0.3">
      <c r="A46" s="13" t="s">
        <v>120</v>
      </c>
      <c r="B46" s="13" t="s">
        <v>121</v>
      </c>
      <c r="C46" s="9">
        <v>7.9871923106145903</v>
      </c>
      <c r="D46" s="9">
        <v>7.331101513671249</v>
      </c>
      <c r="E46" s="9" t="e">
        <v>#N/A</v>
      </c>
      <c r="F46" s="9" t="e">
        <v>#N/A</v>
      </c>
      <c r="G46" s="9" t="e">
        <v>#N/A</v>
      </c>
      <c r="H46" s="9" t="e">
        <v>#N/A</v>
      </c>
      <c r="I46" s="9" t="e">
        <v>#N/A</v>
      </c>
      <c r="J46" s="9" t="e">
        <v>#N/A</v>
      </c>
      <c r="K46" s="9" t="e">
        <v>#N/A</v>
      </c>
      <c r="L46" s="9" t="e">
        <v>#N/A</v>
      </c>
      <c r="M46" s="9" t="e">
        <v>#N/A</v>
      </c>
      <c r="N46" s="9" t="e">
        <v>#N/A</v>
      </c>
      <c r="O46" s="9" t="e">
        <v>#N/A</v>
      </c>
      <c r="P46" s="9">
        <v>9.1282197835595333</v>
      </c>
      <c r="Q46" s="9" t="e">
        <v>#N/A</v>
      </c>
      <c r="R46" s="9" t="e">
        <v>#N/A</v>
      </c>
      <c r="S46" s="9" t="e">
        <v>#N/A</v>
      </c>
      <c r="T46" s="9">
        <v>9.6416821463847562</v>
      </c>
      <c r="U46" s="9" t="e">
        <v>#N/A</v>
      </c>
      <c r="V46" s="9" t="e">
        <v>#N/A</v>
      </c>
      <c r="W46" s="9">
        <v>8.5577060470870627</v>
      </c>
      <c r="X46" s="9">
        <v>8.2724491788508256</v>
      </c>
      <c r="Y46" s="9" t="e">
        <v>#N/A</v>
      </c>
      <c r="Z46" s="9" t="e">
        <v>#N/A</v>
      </c>
      <c r="AA46" s="9">
        <v>7.8160381896728506</v>
      </c>
      <c r="AB46" s="9" t="e">
        <v>#N/A</v>
      </c>
      <c r="AC46" s="9">
        <v>8.900014288970544</v>
      </c>
      <c r="AD46" s="9">
        <v>8.7859115416760503</v>
      </c>
      <c r="AE46" s="9">
        <v>8.7859115416760503</v>
      </c>
      <c r="AF46" s="9">
        <v>9.4134766517957669</v>
      </c>
      <c r="AG46" s="9">
        <v>8.3123851404038991</v>
      </c>
      <c r="AH46" s="9">
        <v>7.4908795956673675</v>
      </c>
      <c r="AI46" s="9" t="e">
        <v>#N/A</v>
      </c>
      <c r="AJ46" s="9" t="e">
        <v>#N/A</v>
      </c>
      <c r="AK46" s="9" t="e">
        <v>#N/A</v>
      </c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</row>
    <row r="47" spans="1:240" s="24" customFormat="1" ht="15" customHeight="1" x14ac:dyDescent="0.3">
      <c r="A47" s="13" t="s">
        <v>122</v>
      </c>
      <c r="B47" s="13" t="s">
        <v>123</v>
      </c>
      <c r="C47" s="9">
        <v>7.302575826847626</v>
      </c>
      <c r="D47" s="9">
        <v>11.495851789920287</v>
      </c>
      <c r="E47" s="9">
        <v>15.061562642873229</v>
      </c>
      <c r="F47" s="9">
        <v>14.719254400989747</v>
      </c>
      <c r="G47" s="9">
        <v>16.373744236759912</v>
      </c>
      <c r="H47" s="9">
        <v>17.400668962410357</v>
      </c>
      <c r="I47" s="9">
        <v>13.863483796281042</v>
      </c>
      <c r="J47" s="9" t="e">
        <v>#N/A</v>
      </c>
      <c r="K47" s="9" t="e">
        <v>#N/A</v>
      </c>
      <c r="L47" s="9" t="e">
        <v>#N/A</v>
      </c>
      <c r="M47" s="9" t="e">
        <v>#N/A</v>
      </c>
      <c r="N47" s="9">
        <v>14.662203027342498</v>
      </c>
      <c r="O47" s="9">
        <v>14.376946159106264</v>
      </c>
      <c r="P47" s="9">
        <v>16.887206599585134</v>
      </c>
      <c r="Q47" s="9">
        <v>13.578226928044804</v>
      </c>
      <c r="R47" s="9" t="e">
        <v>#N/A</v>
      </c>
      <c r="S47" s="9" t="e">
        <v>#N/A</v>
      </c>
      <c r="T47" s="9">
        <v>13.635278301692052</v>
      </c>
      <c r="U47" s="9" t="e">
        <v>#N/A</v>
      </c>
      <c r="V47" s="9" t="e">
        <v>#N/A</v>
      </c>
      <c r="W47" s="9">
        <v>12.950661817925088</v>
      </c>
      <c r="X47" s="9">
        <v>13.064764565219582</v>
      </c>
      <c r="Y47" s="9" t="e">
        <v>#N/A</v>
      </c>
      <c r="Z47" s="9" t="e">
        <v>#N/A</v>
      </c>
      <c r="AA47" s="9">
        <v>12.494250828747109</v>
      </c>
      <c r="AB47" s="9">
        <v>12.266045334158122</v>
      </c>
      <c r="AC47" s="9" t="e">
        <v>#N/A</v>
      </c>
      <c r="AD47" s="9" t="e">
        <v>#N/A</v>
      </c>
      <c r="AE47" s="9" t="e">
        <v>#N/A</v>
      </c>
      <c r="AF47" s="9" t="e">
        <v>#N/A</v>
      </c>
      <c r="AG47" s="9" t="e">
        <v>#N/A</v>
      </c>
      <c r="AH47" s="9" t="e">
        <v>#N/A</v>
      </c>
      <c r="AI47" s="9" t="e">
        <v>#N/A</v>
      </c>
      <c r="AJ47" s="9">
        <v>12.665404949688853</v>
      </c>
      <c r="AK47" s="9">
        <v>8.3466159645922495</v>
      </c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</row>
    <row r="48" spans="1:240" s="24" customFormat="1" ht="15" customHeight="1" x14ac:dyDescent="0.3">
      <c r="A48" s="13" t="s">
        <v>124</v>
      </c>
      <c r="B48" s="13" t="s">
        <v>125</v>
      </c>
      <c r="C48" s="9">
        <v>5.1346236282522373</v>
      </c>
      <c r="D48" s="9">
        <v>16.852975775396789</v>
      </c>
      <c r="E48" s="9" t="e">
        <v>#N/A</v>
      </c>
      <c r="F48" s="9">
        <v>20.196186271125466</v>
      </c>
      <c r="G48" s="9">
        <v>20.994905502186924</v>
      </c>
      <c r="H48" s="9" t="e">
        <v>#N/A</v>
      </c>
      <c r="I48" s="9" t="e">
        <v>#N/A</v>
      </c>
      <c r="J48" s="9" t="e">
        <v>#N/A</v>
      </c>
      <c r="K48" s="9" t="e">
        <v>#N/A</v>
      </c>
      <c r="L48" s="9" t="e">
        <v>#N/A</v>
      </c>
      <c r="M48" s="9" t="e">
        <v>#N/A</v>
      </c>
      <c r="N48" s="9" t="e">
        <v>#N/A</v>
      </c>
      <c r="O48" s="9" t="e">
        <v>#N/A</v>
      </c>
      <c r="P48" s="9" t="e">
        <v>#N/A</v>
      </c>
      <c r="Q48" s="9" t="e">
        <v>#N/A</v>
      </c>
      <c r="R48" s="9">
        <v>18.256439567119067</v>
      </c>
      <c r="S48" s="9" t="e">
        <v>#N/A</v>
      </c>
      <c r="T48" s="9">
        <v>16.487846984054407</v>
      </c>
      <c r="U48" s="9" t="e">
        <v>#N/A</v>
      </c>
      <c r="V48" s="9" t="e">
        <v>#N/A</v>
      </c>
      <c r="W48" s="9">
        <v>17.286566215115865</v>
      </c>
      <c r="X48" s="9" t="e">
        <v>#N/A</v>
      </c>
      <c r="Y48" s="9">
        <v>17.229514841468617</v>
      </c>
      <c r="Z48" s="9" t="e">
        <v>#N/A</v>
      </c>
      <c r="AA48" s="9">
        <v>16.944257973232382</v>
      </c>
      <c r="AB48" s="9" t="e">
        <v>#N/A</v>
      </c>
      <c r="AC48" s="9">
        <v>16.83015522593789</v>
      </c>
      <c r="AD48" s="9">
        <v>17.343617588763113</v>
      </c>
      <c r="AE48" s="9">
        <v>17.457720336057605</v>
      </c>
      <c r="AF48" s="9">
        <v>17.286566215115865</v>
      </c>
      <c r="AG48" s="9" t="e">
        <v>#N/A</v>
      </c>
      <c r="AH48" s="9" t="e">
        <v>#N/A</v>
      </c>
      <c r="AI48" s="9" t="e">
        <v>#N/A</v>
      </c>
      <c r="AJ48" s="9" t="e">
        <v>#N/A</v>
      </c>
      <c r="AK48" s="9">
        <v>11.866685718627393</v>
      </c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</row>
    <row r="49" spans="1:240" s="24" customFormat="1" ht="15" customHeight="1" x14ac:dyDescent="0.3">
      <c r="A49" s="13" t="s">
        <v>126</v>
      </c>
      <c r="B49" s="13" t="s">
        <v>127</v>
      </c>
      <c r="C49" s="9">
        <v>3.4801337924820719</v>
      </c>
      <c r="D49" s="9">
        <v>22.386959019179752</v>
      </c>
      <c r="E49" s="9" t="e">
        <v>#N/A</v>
      </c>
      <c r="F49" s="9">
        <v>26.243631877733655</v>
      </c>
      <c r="G49" s="9" t="e">
        <v>#N/A</v>
      </c>
      <c r="H49" s="9" t="e">
        <v>#N/A</v>
      </c>
      <c r="I49" s="9">
        <v>22.934652206193324</v>
      </c>
      <c r="J49" s="9" t="e">
        <v>#N/A</v>
      </c>
      <c r="K49" s="9" t="e">
        <v>#N/A</v>
      </c>
      <c r="L49" s="9" t="e">
        <v>#N/A</v>
      </c>
      <c r="M49" s="9" t="e">
        <v>#N/A</v>
      </c>
      <c r="N49" s="9">
        <v>25.627477042343386</v>
      </c>
      <c r="O49" s="9">
        <v>24.988501657494218</v>
      </c>
      <c r="P49" s="9" t="e">
        <v>#N/A</v>
      </c>
      <c r="Q49" s="9" t="e">
        <v>#N/A</v>
      </c>
      <c r="R49" s="9" t="e">
        <v>#N/A</v>
      </c>
      <c r="S49" s="9" t="e">
        <v>#N/A</v>
      </c>
      <c r="T49" s="9">
        <v>20.766700007597937</v>
      </c>
      <c r="U49" s="9" t="e">
        <v>#N/A</v>
      </c>
      <c r="V49" s="9" t="e">
        <v>#N/A</v>
      </c>
      <c r="W49" s="9">
        <v>22.364138469720853</v>
      </c>
      <c r="X49" s="9" t="e">
        <v>#N/A</v>
      </c>
      <c r="Y49" s="9" t="e">
        <v>#N/A</v>
      </c>
      <c r="Z49" s="9" t="e">
        <v>#N/A</v>
      </c>
      <c r="AA49" s="9">
        <v>22.192984348779113</v>
      </c>
      <c r="AB49" s="9" t="e">
        <v>#N/A</v>
      </c>
      <c r="AC49" s="9" t="e">
        <v>#N/A</v>
      </c>
      <c r="AD49" s="9" t="e">
        <v>#N/A</v>
      </c>
      <c r="AE49" s="9" t="e">
        <v>#N/A</v>
      </c>
      <c r="AF49" s="9" t="e">
        <v>#N/A</v>
      </c>
      <c r="AG49" s="9" t="e">
        <v>#N/A</v>
      </c>
      <c r="AH49" s="9">
        <v>24.72617834548543</v>
      </c>
      <c r="AI49" s="9" t="e">
        <v>#N/A</v>
      </c>
      <c r="AJ49" s="9" t="e">
        <v>#N/A</v>
      </c>
      <c r="AK49" s="9">
        <v>16.562013769795829</v>
      </c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</row>
    <row r="50" spans="1:240" s="23" customFormat="1" ht="14.4" customHeight="1" x14ac:dyDescent="0.3">
      <c r="A50" s="13" t="s">
        <v>128</v>
      </c>
      <c r="B50" s="13" t="s">
        <v>129</v>
      </c>
      <c r="C50" s="9">
        <v>4.6782126390742604</v>
      </c>
      <c r="D50" s="9">
        <v>20.863687342798258</v>
      </c>
      <c r="E50" s="9" t="e">
        <v>#N/A</v>
      </c>
      <c r="F50" s="9">
        <v>23.61926868996029</v>
      </c>
      <c r="G50" s="9">
        <v>24.703244789257987</v>
      </c>
      <c r="H50" s="9">
        <v>24.075679679138265</v>
      </c>
      <c r="I50" s="9" t="e">
        <v>#N/A</v>
      </c>
      <c r="J50" s="9" t="e">
        <v>#N/A</v>
      </c>
      <c r="K50" s="9" t="e">
        <v>#N/A</v>
      </c>
      <c r="L50" s="9" t="e">
        <v>#N/A</v>
      </c>
      <c r="M50" s="9" t="e">
        <v>#N/A</v>
      </c>
      <c r="N50" s="9">
        <v>25.273758525730454</v>
      </c>
      <c r="O50" s="9" t="e">
        <v>#N/A</v>
      </c>
      <c r="P50" s="9">
        <v>23.847474184549277</v>
      </c>
      <c r="Q50" s="9">
        <v>23.61926868996029</v>
      </c>
      <c r="R50" s="9" t="e">
        <v>#N/A</v>
      </c>
      <c r="S50" s="9" t="e">
        <v>#N/A</v>
      </c>
      <c r="T50" s="9">
        <v>20.937854128539676</v>
      </c>
      <c r="U50" s="9">
        <v>20.994905502186924</v>
      </c>
      <c r="V50" s="9" t="e">
        <v>#N/A</v>
      </c>
      <c r="W50" s="9" t="e">
        <v>#N/A</v>
      </c>
      <c r="X50" s="9">
        <v>21.793624733248382</v>
      </c>
      <c r="Y50" s="9" t="e">
        <v>#N/A</v>
      </c>
      <c r="Z50" s="9" t="e">
        <v>#N/A</v>
      </c>
      <c r="AA50" s="9" t="e">
        <v>#N/A</v>
      </c>
      <c r="AB50" s="9" t="e">
        <v>#N/A</v>
      </c>
      <c r="AC50" s="9">
        <v>20.595545886656193</v>
      </c>
      <c r="AD50" s="9">
        <v>21.28016237042316</v>
      </c>
      <c r="AE50" s="9">
        <v>21.28016237042316</v>
      </c>
      <c r="AF50" s="9">
        <v>21.051956875834172</v>
      </c>
      <c r="AG50" s="9">
        <v>21.428495941906</v>
      </c>
      <c r="AH50" s="9">
        <v>21.793724337737505</v>
      </c>
      <c r="AI50" s="9" t="e">
        <v>#N/A</v>
      </c>
      <c r="AJ50" s="9">
        <v>21.265899527011349</v>
      </c>
      <c r="AK50" s="9" t="e">
        <v>#N/A</v>
      </c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</row>
    <row r="51" spans="1:240" s="23" customFormat="1" ht="14.4" customHeight="1" x14ac:dyDescent="0.3">
      <c r="A51" s="13" t="s">
        <v>130</v>
      </c>
      <c r="B51" s="13" t="s">
        <v>131</v>
      </c>
      <c r="C51" s="9">
        <v>5.7051373647247079</v>
      </c>
      <c r="D51" s="9">
        <v>25.775810613826231</v>
      </c>
      <c r="E51" s="9" t="e">
        <v>#N/A</v>
      </c>
      <c r="F51" s="9">
        <v>28.411584076329049</v>
      </c>
      <c r="G51" s="9" t="e">
        <v>#N/A</v>
      </c>
      <c r="H51" s="9" t="e">
        <v>#N/A</v>
      </c>
      <c r="I51" s="9" t="e">
        <v>#N/A</v>
      </c>
      <c r="J51" s="9" t="e">
        <v>#N/A</v>
      </c>
      <c r="K51" s="9" t="e">
        <v>#N/A</v>
      </c>
      <c r="L51" s="9" t="e">
        <v>#N/A</v>
      </c>
      <c r="M51" s="9" t="e">
        <v>#N/A</v>
      </c>
      <c r="N51" s="9">
        <v>29.723765670215727</v>
      </c>
      <c r="O51" s="9" t="e">
        <v>#N/A</v>
      </c>
      <c r="P51" s="9" t="e">
        <v>#N/A</v>
      </c>
      <c r="Q51" s="9" t="e">
        <v>#N/A</v>
      </c>
      <c r="R51" s="9" t="e">
        <v>#N/A</v>
      </c>
      <c r="S51" s="9" t="e">
        <v>#N/A</v>
      </c>
      <c r="T51" s="9" t="e">
        <v>#N/A</v>
      </c>
      <c r="U51" s="9" t="e">
        <v>#N/A</v>
      </c>
      <c r="V51" s="9" t="e">
        <v>#N/A</v>
      </c>
      <c r="W51" s="9" t="e">
        <v>#N/A</v>
      </c>
      <c r="X51" s="9" t="e">
        <v>#N/A</v>
      </c>
      <c r="Y51" s="9" t="e">
        <v>#N/A</v>
      </c>
      <c r="Z51" s="9" t="e">
        <v>#N/A</v>
      </c>
      <c r="AA51" s="9">
        <v>24.874398910199726</v>
      </c>
      <c r="AB51" s="9" t="e">
        <v>#N/A</v>
      </c>
      <c r="AC51" s="9" t="e">
        <v>#N/A</v>
      </c>
      <c r="AD51" s="9" t="e">
        <v>#N/A</v>
      </c>
      <c r="AE51" s="9" t="e">
        <v>#N/A</v>
      </c>
      <c r="AF51" s="9" t="e">
        <v>#N/A</v>
      </c>
      <c r="AG51" s="9" t="e">
        <v>#N/A</v>
      </c>
      <c r="AH51" s="9">
        <v>25.67323547639235</v>
      </c>
      <c r="AI51" s="9" t="e">
        <v>#N/A</v>
      </c>
      <c r="AJ51" s="9">
        <v>25.159655778435962</v>
      </c>
      <c r="AK51" s="9" t="e">
        <v>#N/A</v>
      </c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</row>
    <row r="52" spans="1:240" s="23" customFormat="1" ht="14.4" customHeight="1" x14ac:dyDescent="0.3">
      <c r="A52" s="13" t="s">
        <v>132</v>
      </c>
      <c r="B52" s="13" t="s">
        <v>133</v>
      </c>
      <c r="C52" s="9">
        <v>7.4737299477893675</v>
      </c>
      <c r="D52" s="9">
        <v>14.679318439436674</v>
      </c>
      <c r="E52" s="9">
        <v>18.598747809002546</v>
      </c>
      <c r="F52" s="9">
        <v>17.971182698882828</v>
      </c>
      <c r="G52" s="9" t="e">
        <v>#N/A</v>
      </c>
      <c r="H52" s="9">
        <v>19.625672534652995</v>
      </c>
      <c r="I52" s="9">
        <v>17.400668962410357</v>
      </c>
      <c r="J52" s="9" t="e">
        <v>#N/A</v>
      </c>
      <c r="K52" s="9" t="e">
        <v>#N/A</v>
      </c>
      <c r="L52" s="9" t="e">
        <v>#N/A</v>
      </c>
      <c r="M52" s="9" t="e">
        <v>#N/A</v>
      </c>
      <c r="N52" s="9">
        <v>20.937854128539676</v>
      </c>
      <c r="O52" s="9">
        <v>19.796826655594739</v>
      </c>
      <c r="P52" s="9" t="e">
        <v>#N/A</v>
      </c>
      <c r="Q52" s="9" t="e">
        <v>#N/A</v>
      </c>
      <c r="R52" s="9">
        <v>20.025032150183723</v>
      </c>
      <c r="S52" s="9" t="e">
        <v>#N/A</v>
      </c>
      <c r="T52" s="9" t="e">
        <v>#N/A</v>
      </c>
      <c r="U52" s="9" t="e">
        <v>#N/A</v>
      </c>
      <c r="V52" s="9" t="e">
        <v>#N/A</v>
      </c>
      <c r="W52" s="9">
        <v>16.659001104996147</v>
      </c>
      <c r="X52" s="9" t="e">
        <v>#N/A</v>
      </c>
      <c r="Y52" s="9" t="e">
        <v>#N/A</v>
      </c>
      <c r="Z52" s="9" t="e">
        <v>#N/A</v>
      </c>
      <c r="AA52" s="9">
        <v>15.860281873934687</v>
      </c>
      <c r="AB52" s="9" t="e">
        <v>#N/A</v>
      </c>
      <c r="AC52" s="9" t="e">
        <v>#N/A</v>
      </c>
      <c r="AD52" s="9" t="e">
        <v>#N/A</v>
      </c>
      <c r="AE52" s="9" t="e">
        <v>#N/A</v>
      </c>
      <c r="AF52" s="9" t="e">
        <v>#N/A</v>
      </c>
      <c r="AG52" s="9" t="e">
        <v>#N/A</v>
      </c>
      <c r="AH52" s="9">
        <v>15.689199457795324</v>
      </c>
      <c r="AI52" s="9" t="e">
        <v>#N/A</v>
      </c>
      <c r="AJ52" s="9" t="e">
        <v>#N/A</v>
      </c>
      <c r="AK52" s="9" t="e">
        <v>#N/A</v>
      </c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</row>
    <row r="53" spans="1:240" s="22" customFormat="1" ht="15" customHeight="1" x14ac:dyDescent="0.3">
      <c r="A53" s="13" t="s">
        <v>134</v>
      </c>
      <c r="B53" s="13" t="s">
        <v>135</v>
      </c>
      <c r="C53" s="9">
        <v>-8.340910827227523</v>
      </c>
      <c r="D53" s="9">
        <v>-1.8427593688060806</v>
      </c>
      <c r="E53" s="9">
        <v>0.11410274729449416</v>
      </c>
      <c r="F53" s="9">
        <v>-0.79871923106145915</v>
      </c>
      <c r="G53" s="9" t="e">
        <v>#N/A</v>
      </c>
      <c r="H53" s="9" t="e">
        <v>#N/A</v>
      </c>
      <c r="I53" s="9" t="e">
        <v>#N/A</v>
      </c>
      <c r="J53" s="9" t="e">
        <v>#N/A</v>
      </c>
      <c r="K53" s="9" t="e">
        <v>#N/A</v>
      </c>
      <c r="L53" s="9" t="e">
        <v>#N/A</v>
      </c>
      <c r="M53" s="9" t="e">
        <v>#N/A</v>
      </c>
      <c r="N53" s="9">
        <v>-1.0269247256504475</v>
      </c>
      <c r="O53" s="9" t="e">
        <v>#N/A</v>
      </c>
      <c r="P53" s="9">
        <v>-1.8826953303591536</v>
      </c>
      <c r="Q53" s="9">
        <v>-1.2551302202394357</v>
      </c>
      <c r="R53" s="9" t="e">
        <v>#N/A</v>
      </c>
      <c r="S53" s="9" t="e">
        <v>#N/A</v>
      </c>
      <c r="T53" s="9">
        <v>-1.5403870884756712</v>
      </c>
      <c r="U53" s="9">
        <v>-1.6544898357701652</v>
      </c>
      <c r="V53" s="9">
        <v>-1.6544898357701652</v>
      </c>
      <c r="W53" s="9">
        <v>-1.7685925830646594</v>
      </c>
      <c r="X53" s="9">
        <v>-1.8826953303591536</v>
      </c>
      <c r="Y53" s="9">
        <v>-1.9682723908300241</v>
      </c>
      <c r="Z53" s="9">
        <v>-2.0139134897478219</v>
      </c>
      <c r="AA53" s="9">
        <v>-2.1679521985953891</v>
      </c>
      <c r="AB53" s="9">
        <v>-2.3276960448076807</v>
      </c>
      <c r="AC53" s="9">
        <v>-1.8826953303591536</v>
      </c>
      <c r="AD53" s="9" t="e">
        <v>#N/A</v>
      </c>
      <c r="AE53" s="9" t="e">
        <v>#N/A</v>
      </c>
      <c r="AF53" s="9" t="e">
        <v>#N/A</v>
      </c>
      <c r="AG53" s="9" t="e">
        <v>#N/A</v>
      </c>
      <c r="AH53" s="9">
        <v>-0.14262908597995749</v>
      </c>
      <c r="AI53" s="9" t="e">
        <v>#N/A</v>
      </c>
      <c r="AJ53" s="9" t="e">
        <v>#N/A</v>
      </c>
      <c r="AK53" s="9">
        <v>-0.26243631877733642</v>
      </c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</row>
    <row r="54" spans="1:240" s="22" customFormat="1" ht="15" customHeight="1" x14ac:dyDescent="0.3">
      <c r="A54" s="13" t="s">
        <v>136</v>
      </c>
      <c r="B54" s="13" t="s">
        <v>137</v>
      </c>
      <c r="C54" s="9">
        <v>-7.6220635192722099</v>
      </c>
      <c r="D54" s="9">
        <v>2.8069275834445562</v>
      </c>
      <c r="E54" s="9">
        <v>4.849366760016002</v>
      </c>
      <c r="F54" s="9">
        <v>4.1647502762490367</v>
      </c>
      <c r="G54" s="9" t="e">
        <v>#N/A</v>
      </c>
      <c r="H54" s="9" t="e">
        <v>#N/A</v>
      </c>
      <c r="I54" s="9" t="e">
        <v>#N/A</v>
      </c>
      <c r="J54" s="9" t="e">
        <v>#N/A</v>
      </c>
      <c r="K54" s="9" t="e">
        <v>#N/A</v>
      </c>
      <c r="L54" s="9" t="e">
        <v>#N/A</v>
      </c>
      <c r="M54" s="9" t="e">
        <v>#N/A</v>
      </c>
      <c r="N54" s="9">
        <v>3.5371851661293188</v>
      </c>
      <c r="O54" s="9" t="e">
        <v>#N/A</v>
      </c>
      <c r="P54" s="9">
        <v>3.3660310451875777</v>
      </c>
      <c r="Q54" s="9">
        <v>2.8525686823623539</v>
      </c>
      <c r="R54" s="9" t="e">
        <v>#N/A</v>
      </c>
      <c r="S54" s="9">
        <v>2.2078881601484621</v>
      </c>
      <c r="T54" s="9">
        <v>2.1679521985953891</v>
      </c>
      <c r="U54" s="9">
        <v>2.5102604404788713</v>
      </c>
      <c r="V54" s="9">
        <v>2.5673118141261186</v>
      </c>
      <c r="W54" s="9">
        <v>2.6243631877733655</v>
      </c>
      <c r="X54" s="9">
        <v>2.5102604404788713</v>
      </c>
      <c r="Y54" s="9">
        <v>2.4360936547374501</v>
      </c>
      <c r="Z54" s="9">
        <v>2.5102604404788713</v>
      </c>
      <c r="AA54" s="9">
        <v>2.3961576931843771</v>
      </c>
      <c r="AB54" s="9" t="e">
        <v>#N/A</v>
      </c>
      <c r="AC54" s="9">
        <v>2.7384659350678597</v>
      </c>
      <c r="AD54" s="9">
        <v>2.5673118141261186</v>
      </c>
      <c r="AE54" s="9">
        <v>2.6814145614206124</v>
      </c>
      <c r="AF54" s="9">
        <v>2.8525686823623539</v>
      </c>
      <c r="AG54" s="9" t="e">
        <v>#N/A</v>
      </c>
      <c r="AH54" s="9">
        <v>4.3188087234731132</v>
      </c>
      <c r="AI54" s="9" t="e">
        <v>#N/A</v>
      </c>
      <c r="AJ54" s="9" t="e">
        <v>#N/A</v>
      </c>
      <c r="AK54" s="9">
        <v>2.1394265117717657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</row>
    <row r="55" spans="1:240" s="22" customFormat="1" ht="15" customHeight="1" x14ac:dyDescent="0.3">
      <c r="A55" s="13" t="s">
        <v>138</v>
      </c>
      <c r="B55" s="13" t="s">
        <v>139</v>
      </c>
      <c r="C55" s="9">
        <v>-8.1925772557446805</v>
      </c>
      <c r="D55" s="9">
        <v>5.9903942329609432</v>
      </c>
      <c r="E55" s="9" t="e">
        <v>#N/A</v>
      </c>
      <c r="F55" s="9">
        <v>7.644884068731109</v>
      </c>
      <c r="G55" s="9" t="e">
        <v>#N/A</v>
      </c>
      <c r="H55" s="9" t="e">
        <v>#N/A</v>
      </c>
      <c r="I55" s="9" t="e">
        <v>#N/A</v>
      </c>
      <c r="J55" s="9" t="e">
        <v>#N/A</v>
      </c>
      <c r="K55" s="9" t="e">
        <v>#N/A</v>
      </c>
      <c r="L55" s="9" t="e">
        <v>#N/A</v>
      </c>
      <c r="M55" s="9" t="e">
        <v>#N/A</v>
      </c>
      <c r="N55" s="9" t="e">
        <v>#N/A</v>
      </c>
      <c r="O55" s="9" t="e">
        <v>#N/A</v>
      </c>
      <c r="P55" s="9">
        <v>6.7320620903751553</v>
      </c>
      <c r="Q55" s="9">
        <v>5.7051373647247079</v>
      </c>
      <c r="R55" s="9" t="e">
        <v>#N/A</v>
      </c>
      <c r="S55" s="9" t="e">
        <v>#N/A</v>
      </c>
      <c r="T55" s="9">
        <v>4.7923153863687542</v>
      </c>
      <c r="U55" s="9">
        <v>5.1916750018994842</v>
      </c>
      <c r="V55" s="9">
        <v>5.5339832437829664</v>
      </c>
      <c r="W55" s="9">
        <v>5.648085991077461</v>
      </c>
      <c r="X55" s="9">
        <v>5.5339832437829664</v>
      </c>
      <c r="Y55" s="9" t="e">
        <v>#N/A</v>
      </c>
      <c r="Z55" s="9">
        <v>4.9634695073104957</v>
      </c>
      <c r="AA55" s="9">
        <v>5.5339832437829664</v>
      </c>
      <c r="AB55" s="9" t="e">
        <v>#N/A</v>
      </c>
      <c r="AC55" s="9">
        <v>5.0775722546049904</v>
      </c>
      <c r="AD55" s="9" t="e">
        <v>#N/A</v>
      </c>
      <c r="AE55" s="9">
        <v>5.5339832437829664</v>
      </c>
      <c r="AF55" s="9">
        <v>5.8192401120192025</v>
      </c>
      <c r="AG55" s="9">
        <v>5.5510986558771407</v>
      </c>
      <c r="AH55" s="9">
        <v>7.5308157397417563</v>
      </c>
      <c r="AI55" s="9" t="e">
        <v>#N/A</v>
      </c>
      <c r="AJ55" s="9">
        <v>8.7288601680288025</v>
      </c>
      <c r="AK55" s="9">
        <v>4.3701352213791269</v>
      </c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</row>
    <row r="56" spans="1:240" s="22" customFormat="1" ht="15" customHeight="1" x14ac:dyDescent="0.3">
      <c r="A56" s="13" t="s">
        <v>140</v>
      </c>
      <c r="B56" s="13" t="s">
        <v>141</v>
      </c>
      <c r="C56" s="9">
        <v>-8.6718087943815565</v>
      </c>
      <c r="D56" s="9">
        <v>9.2137968440304032</v>
      </c>
      <c r="E56" s="9" t="e">
        <v>#N/A</v>
      </c>
      <c r="F56" s="9">
        <v>11.182069234860426</v>
      </c>
      <c r="G56" s="9" t="e">
        <v>#N/A</v>
      </c>
      <c r="H56" s="9" t="e">
        <v>#N/A</v>
      </c>
      <c r="I56" s="9">
        <v>10.212195882857227</v>
      </c>
      <c r="J56" s="9" t="e">
        <v>#N/A</v>
      </c>
      <c r="K56" s="9" t="e">
        <v>#N/A</v>
      </c>
      <c r="L56" s="9" t="e">
        <v>#N/A</v>
      </c>
      <c r="M56" s="9" t="e">
        <v>#N/A</v>
      </c>
      <c r="N56" s="9" t="e">
        <v>#N/A</v>
      </c>
      <c r="O56" s="9" t="e">
        <v>#N/A</v>
      </c>
      <c r="P56" s="9">
        <v>9.698733520032004</v>
      </c>
      <c r="Q56" s="9">
        <v>8.900014288970544</v>
      </c>
      <c r="R56" s="9">
        <v>9.6416821463847562</v>
      </c>
      <c r="S56" s="9" t="e">
        <v>#N/A</v>
      </c>
      <c r="T56" s="9">
        <v>7.2455244532003791</v>
      </c>
      <c r="U56" s="9">
        <v>7.9871923106145903</v>
      </c>
      <c r="V56" s="9">
        <v>8.2724491788508256</v>
      </c>
      <c r="W56" s="9">
        <v>7.8160381896728506</v>
      </c>
      <c r="X56" s="9">
        <v>8.500654673439815</v>
      </c>
      <c r="Y56" s="9" t="e">
        <v>#N/A</v>
      </c>
      <c r="Z56" s="9">
        <v>8.1583464315563319</v>
      </c>
      <c r="AA56" s="9">
        <v>8.7288601680288025</v>
      </c>
      <c r="AB56" s="9" t="e">
        <v>#N/A</v>
      </c>
      <c r="AC56" s="9">
        <v>8.500654673439815</v>
      </c>
      <c r="AD56" s="9" t="e">
        <v>#N/A</v>
      </c>
      <c r="AE56" s="9">
        <v>8.500654673439815</v>
      </c>
      <c r="AF56" s="9">
        <v>8.6718087943815565</v>
      </c>
      <c r="AG56" s="9">
        <v>8.4436032997925672</v>
      </c>
      <c r="AH56" s="9">
        <v>10.668655631300821</v>
      </c>
      <c r="AI56" s="9" t="e">
        <v>#N/A</v>
      </c>
      <c r="AJ56" s="9">
        <v>11.980788465921886</v>
      </c>
      <c r="AK56" s="9" t="e">
        <v>#N/A</v>
      </c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</row>
    <row r="57" spans="1:240" s="16" customFormat="1" ht="15" customHeight="1" x14ac:dyDescent="0.3">
      <c r="A57" s="13" t="s">
        <v>142</v>
      </c>
      <c r="B57" s="13" t="s">
        <v>143</v>
      </c>
      <c r="C57" s="9">
        <v>13.407072807103065</v>
      </c>
      <c r="D57" s="9">
        <v>9.2423225308540271</v>
      </c>
      <c r="E57" s="9">
        <v>9.8698876409737437</v>
      </c>
      <c r="F57" s="9">
        <v>12.094891213216382</v>
      </c>
      <c r="G57" s="9" t="e">
        <v>#N/A</v>
      </c>
      <c r="H57" s="9">
        <v>16.316692863112664</v>
      </c>
      <c r="I57" s="9" t="e">
        <v>#N/A</v>
      </c>
      <c r="J57" s="9" t="e">
        <v>#N/A</v>
      </c>
      <c r="K57" s="9">
        <v>11.695531597685649</v>
      </c>
      <c r="L57" s="9" t="e">
        <v>#N/A</v>
      </c>
      <c r="M57" s="9" t="e">
        <v>#N/A</v>
      </c>
      <c r="N57" s="9" t="e">
        <v>#N/A</v>
      </c>
      <c r="O57" s="9" t="e">
        <v>#N/A</v>
      </c>
      <c r="P57" s="9">
        <v>11.695531597685649</v>
      </c>
      <c r="Q57" s="9">
        <v>10.72565824568245</v>
      </c>
      <c r="R57" s="9" t="e">
        <v>#N/A</v>
      </c>
      <c r="S57" s="9" t="e">
        <v>#N/A</v>
      </c>
      <c r="T57" s="9" t="e">
        <v>#N/A</v>
      </c>
      <c r="U57" s="9">
        <v>15.23271676381497</v>
      </c>
      <c r="V57" s="9">
        <v>14.605151653695252</v>
      </c>
      <c r="W57" s="9">
        <v>12.151942586863628</v>
      </c>
      <c r="X57" s="9" t="e">
        <v>#N/A</v>
      </c>
      <c r="Y57" s="9" t="e">
        <v>#N/A</v>
      </c>
      <c r="Z57" s="9" t="e">
        <v>#N/A</v>
      </c>
      <c r="AA57" s="9">
        <v>11.067966487565933</v>
      </c>
      <c r="AB57" s="9" t="e">
        <v>#N/A</v>
      </c>
      <c r="AC57" s="9" t="e">
        <v>#N/A</v>
      </c>
      <c r="AD57" s="9" t="e">
        <v>#N/A</v>
      </c>
      <c r="AE57" s="9" t="e">
        <v>#N/A</v>
      </c>
      <c r="AF57" s="9" t="e">
        <v>#N/A</v>
      </c>
      <c r="AG57" s="9" t="e">
        <v>#N/A</v>
      </c>
      <c r="AH57" s="9">
        <v>10.988144783895924</v>
      </c>
      <c r="AI57" s="9">
        <v>11.353223355802168</v>
      </c>
      <c r="AJ57" s="9">
        <v>11.010915113918687</v>
      </c>
      <c r="AK57" s="9" t="e">
        <v>#N/A</v>
      </c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</row>
    <row r="58" spans="1:240" s="16" customFormat="1" ht="15" customHeight="1" x14ac:dyDescent="0.3">
      <c r="A58" s="13" t="s">
        <v>144</v>
      </c>
      <c r="B58" s="13" t="s">
        <v>145</v>
      </c>
      <c r="C58" s="9">
        <v>13.464124180750311</v>
      </c>
      <c r="D58" s="9">
        <v>17.343617588763113</v>
      </c>
      <c r="E58" s="9">
        <v>18.598747809002546</v>
      </c>
      <c r="F58" s="9">
        <v>20.196186271125466</v>
      </c>
      <c r="G58" s="9" t="e">
        <v>#N/A</v>
      </c>
      <c r="H58" s="9">
        <v>24.075679679138265</v>
      </c>
      <c r="I58" s="9" t="e">
        <v>#N/A</v>
      </c>
      <c r="J58" s="9" t="e">
        <v>#N/A</v>
      </c>
      <c r="K58" s="9" t="e">
        <v>#N/A</v>
      </c>
      <c r="L58" s="9" t="e">
        <v>#N/A</v>
      </c>
      <c r="M58" s="9" t="e">
        <v>#N/A</v>
      </c>
      <c r="N58" s="9">
        <v>19.226312919122265</v>
      </c>
      <c r="O58" s="9">
        <v>18.313490940766311</v>
      </c>
      <c r="P58" s="9">
        <v>19.112210171827773</v>
      </c>
      <c r="Q58" s="9">
        <v>16.944257973232382</v>
      </c>
      <c r="R58" s="9">
        <v>17.400668962410357</v>
      </c>
      <c r="S58" s="9">
        <v>17.195284017280269</v>
      </c>
      <c r="T58" s="9">
        <v>21.907727480542878</v>
      </c>
      <c r="U58" s="9">
        <v>20.367340392067206</v>
      </c>
      <c r="V58" s="9">
        <v>19.967980776536479</v>
      </c>
      <c r="W58" s="9">
        <v>20.310289018419962</v>
      </c>
      <c r="X58" s="9">
        <v>20.766700007597937</v>
      </c>
      <c r="Y58" s="9" t="e">
        <v>#N/A</v>
      </c>
      <c r="Z58" s="9" t="e">
        <v>#N/A</v>
      </c>
      <c r="AA58" s="9" t="e">
        <v>#N/A</v>
      </c>
      <c r="AB58" s="9" t="e">
        <v>#N/A</v>
      </c>
      <c r="AC58" s="9">
        <v>18.884004677238785</v>
      </c>
      <c r="AD58" s="9">
        <v>20.139134897478218</v>
      </c>
      <c r="AE58" s="9" t="e">
        <v>#N/A</v>
      </c>
      <c r="AF58" s="9" t="e">
        <v>#N/A</v>
      </c>
      <c r="AG58" s="9" t="e">
        <v>#N/A</v>
      </c>
      <c r="AH58" s="9">
        <v>18.769987714962408</v>
      </c>
      <c r="AI58" s="9" t="e">
        <v>#N/A</v>
      </c>
      <c r="AJ58" s="9" t="e">
        <v>#N/A</v>
      </c>
      <c r="AK58" s="9" t="e">
        <v>#N/A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</row>
    <row r="59" spans="1:240" s="21" customFormat="1" ht="14.4" customHeight="1" x14ac:dyDescent="0.3">
      <c r="A59" s="13" t="s">
        <v>146</v>
      </c>
      <c r="B59" s="13" t="s">
        <v>147</v>
      </c>
      <c r="C59" s="9">
        <v>21.28016237042316</v>
      </c>
      <c r="D59" s="9">
        <v>17.543297396528477</v>
      </c>
      <c r="E59" s="9" t="e">
        <v>#N/A</v>
      </c>
      <c r="F59" s="9" t="e">
        <v>#N/A</v>
      </c>
      <c r="G59" s="9" t="e">
        <v>#N/A</v>
      </c>
      <c r="H59" s="9">
        <v>26.642991493264386</v>
      </c>
      <c r="I59" s="9" t="e">
        <v>#N/A</v>
      </c>
      <c r="J59" s="9" t="e">
        <v>#N/A</v>
      </c>
      <c r="K59" s="9">
        <v>21.051956875834172</v>
      </c>
      <c r="L59" s="9" t="e">
        <v>#N/A</v>
      </c>
      <c r="M59" s="9" t="e">
        <v>#N/A</v>
      </c>
      <c r="N59" s="9">
        <v>21.85067610689563</v>
      </c>
      <c r="O59" s="9" t="e">
        <v>#N/A</v>
      </c>
      <c r="P59" s="9" t="e">
        <v>#N/A</v>
      </c>
      <c r="Q59" s="9" t="e">
        <v>#N/A</v>
      </c>
      <c r="R59" s="9" t="e">
        <v>#N/A</v>
      </c>
      <c r="S59" s="9" t="e">
        <v>#N/A</v>
      </c>
      <c r="T59" s="9" t="e">
        <v>#N/A</v>
      </c>
      <c r="U59" s="9" t="e">
        <v>#N/A</v>
      </c>
      <c r="V59" s="9" t="e">
        <v>#N/A</v>
      </c>
      <c r="W59" s="9" t="e">
        <v>#N/A</v>
      </c>
      <c r="X59" s="9" t="e">
        <v>#N/A</v>
      </c>
      <c r="Y59" s="9" t="e">
        <v>#N/A</v>
      </c>
      <c r="Z59" s="9" t="e">
        <v>#N/A</v>
      </c>
      <c r="AA59" s="9">
        <v>23.048754953487819</v>
      </c>
      <c r="AB59" s="9" t="e">
        <v>#N/A</v>
      </c>
      <c r="AC59" s="9" t="e">
        <v>#N/A</v>
      </c>
      <c r="AD59" s="9" t="e">
        <v>#N/A</v>
      </c>
      <c r="AE59" s="9" t="e">
        <v>#N/A</v>
      </c>
      <c r="AF59" s="9" t="e">
        <v>#N/A</v>
      </c>
      <c r="AG59" s="9" t="e">
        <v>#N/A</v>
      </c>
      <c r="AH59" s="9" t="e">
        <v>#N/A</v>
      </c>
      <c r="AI59" s="9" t="e">
        <v>#N/A</v>
      </c>
      <c r="AJ59" s="9" t="e">
        <v>#N/A</v>
      </c>
      <c r="AK59" s="9" t="e">
        <v>#N/A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</row>
    <row r="60" spans="1:240" s="21" customFormat="1" ht="14.4" customHeight="1" x14ac:dyDescent="0.3">
      <c r="A60" s="13" t="s">
        <v>148</v>
      </c>
      <c r="B60" s="13" t="s">
        <v>149</v>
      </c>
      <c r="C60" s="9">
        <v>17.058360720526878</v>
      </c>
      <c r="D60" s="9">
        <v>13.663803988515676</v>
      </c>
      <c r="E60" s="9" t="e">
        <v>#N/A</v>
      </c>
      <c r="F60" s="9">
        <v>17.229514841468617</v>
      </c>
      <c r="G60" s="9" t="e">
        <v>#N/A</v>
      </c>
      <c r="H60" s="9">
        <v>21.565419238659395</v>
      </c>
      <c r="I60" s="9" t="e">
        <v>#N/A</v>
      </c>
      <c r="J60" s="9" t="e">
        <v>#N/A</v>
      </c>
      <c r="K60" s="9">
        <v>16.83015522593789</v>
      </c>
      <c r="L60" s="9" t="e">
        <v>#N/A</v>
      </c>
      <c r="M60" s="9" t="e">
        <v>#N/A</v>
      </c>
      <c r="N60" s="9" t="e">
        <v>#N/A</v>
      </c>
      <c r="O60" s="9">
        <v>16.716052478643395</v>
      </c>
      <c r="P60" s="9" t="e">
        <v>#N/A</v>
      </c>
      <c r="Q60" s="9">
        <v>15.689127752992947</v>
      </c>
      <c r="R60" s="9" t="e">
        <v>#N/A</v>
      </c>
      <c r="S60" s="9" t="e">
        <v>#N/A</v>
      </c>
      <c r="T60" s="9">
        <v>21.28016237042316</v>
      </c>
      <c r="U60" s="9" t="e">
        <v>#N/A</v>
      </c>
      <c r="V60" s="9" t="e">
        <v>#N/A</v>
      </c>
      <c r="W60" s="9" t="e">
        <v>#N/A</v>
      </c>
      <c r="X60" s="9" t="e">
        <v>#N/A</v>
      </c>
      <c r="Y60" s="9" t="e">
        <v>#N/A</v>
      </c>
      <c r="Z60" s="9" t="e">
        <v>#N/A</v>
      </c>
      <c r="AA60" s="9" t="e">
        <v>#N/A</v>
      </c>
      <c r="AB60" s="9" t="e">
        <v>#N/A</v>
      </c>
      <c r="AC60" s="9" t="e">
        <v>#N/A</v>
      </c>
      <c r="AD60" s="9" t="e">
        <v>#N/A</v>
      </c>
      <c r="AE60" s="9" t="e">
        <v>#N/A</v>
      </c>
      <c r="AF60" s="9" t="e">
        <v>#N/A</v>
      </c>
      <c r="AG60" s="9" t="e">
        <v>#N/A</v>
      </c>
      <c r="AH60" s="9">
        <v>14.947528210699545</v>
      </c>
      <c r="AI60" s="9">
        <v>15.689127752992947</v>
      </c>
      <c r="AJ60" s="9">
        <v>14.719254400989747</v>
      </c>
      <c r="AK60" s="9" t="e">
        <v>#N/A</v>
      </c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</row>
    <row r="61" spans="1:240" s="21" customFormat="1" ht="14.4" customHeight="1" x14ac:dyDescent="0.3">
      <c r="A61" s="13" t="s">
        <v>150</v>
      </c>
      <c r="B61" s="13" t="s">
        <v>151</v>
      </c>
      <c r="C61" s="9">
        <v>15.289768137462218</v>
      </c>
      <c r="D61" s="9">
        <v>19.117915309192497</v>
      </c>
      <c r="E61" s="9" t="e">
        <v>#N/A</v>
      </c>
      <c r="F61" s="9" t="e">
        <v>#N/A</v>
      </c>
      <c r="G61" s="9" t="e">
        <v>#N/A</v>
      </c>
      <c r="H61" s="9" t="e">
        <v>#N/A</v>
      </c>
      <c r="I61" s="9" t="e">
        <v>#N/A</v>
      </c>
      <c r="J61" s="9" t="e">
        <v>#N/A</v>
      </c>
      <c r="K61" s="9">
        <v>21.28016237042316</v>
      </c>
      <c r="L61" s="9" t="e">
        <v>#N/A</v>
      </c>
      <c r="M61" s="9" t="e">
        <v>#N/A</v>
      </c>
      <c r="N61" s="9" t="e">
        <v>#N/A</v>
      </c>
      <c r="O61" s="9" t="e">
        <v>#N/A</v>
      </c>
      <c r="P61" s="9" t="e">
        <v>#N/A</v>
      </c>
      <c r="Q61" s="9" t="e">
        <v>#N/A</v>
      </c>
      <c r="R61" s="9" t="e">
        <v>#N/A</v>
      </c>
      <c r="S61" s="9" t="e">
        <v>#N/A</v>
      </c>
      <c r="T61" s="9" t="e">
        <v>#N/A</v>
      </c>
      <c r="U61" s="9" t="e">
        <v>#N/A</v>
      </c>
      <c r="V61" s="9" t="e">
        <v>#N/A</v>
      </c>
      <c r="W61" s="9" t="e">
        <v>#N/A</v>
      </c>
      <c r="X61" s="9" t="e">
        <v>#N/A</v>
      </c>
      <c r="Y61" s="9" t="e">
        <v>#N/A</v>
      </c>
      <c r="Z61" s="9" t="e">
        <v>#N/A</v>
      </c>
      <c r="AA61" s="9" t="e">
        <v>#N/A</v>
      </c>
      <c r="AB61" s="9" t="e">
        <v>#N/A</v>
      </c>
      <c r="AC61" s="9" t="e">
        <v>#N/A</v>
      </c>
      <c r="AD61" s="9" t="e">
        <v>#N/A</v>
      </c>
      <c r="AE61" s="9" t="e">
        <v>#N/A</v>
      </c>
      <c r="AF61" s="9" t="e">
        <v>#N/A</v>
      </c>
      <c r="AG61" s="9" t="e">
        <v>#N/A</v>
      </c>
      <c r="AH61" s="9" t="e">
        <v>#N/A</v>
      </c>
      <c r="AI61" s="9">
        <v>21.907727480542878</v>
      </c>
      <c r="AJ61" s="9" t="e">
        <v>#N/A</v>
      </c>
      <c r="AK61" s="9" t="e">
        <v>#N/A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</row>
    <row r="62" spans="1:240" s="21" customFormat="1" ht="14.4" customHeight="1" x14ac:dyDescent="0.3">
      <c r="A62" s="13" t="s">
        <v>152</v>
      </c>
      <c r="B62" s="13" t="s">
        <v>153</v>
      </c>
      <c r="C62" s="9">
        <v>13.578226928044804</v>
      </c>
      <c r="D62" s="9">
        <v>24.811642399187757</v>
      </c>
      <c r="E62" s="9" t="e">
        <v>#N/A</v>
      </c>
      <c r="F62" s="9" t="e">
        <v>#N/A</v>
      </c>
      <c r="G62" s="9" t="e">
        <v>#N/A</v>
      </c>
      <c r="H62" s="9" t="e">
        <v>#N/A</v>
      </c>
      <c r="I62" s="9" t="e">
        <v>#N/A</v>
      </c>
      <c r="J62" s="9" t="e">
        <v>#N/A</v>
      </c>
      <c r="K62" s="9" t="e">
        <v>#N/A</v>
      </c>
      <c r="L62" s="9" t="e">
        <v>#N/A</v>
      </c>
      <c r="M62" s="9" t="e">
        <v>#N/A</v>
      </c>
      <c r="N62" s="9" t="e">
        <v>#N/A</v>
      </c>
      <c r="O62" s="9" t="e">
        <v>#N/A</v>
      </c>
      <c r="P62" s="9" t="e">
        <v>#N/A</v>
      </c>
      <c r="Q62" s="9" t="e">
        <v>#N/A</v>
      </c>
      <c r="R62" s="9" t="e">
        <v>#N/A</v>
      </c>
      <c r="S62" s="9" t="e">
        <v>#N/A</v>
      </c>
      <c r="T62" s="9" t="e">
        <v>#N/A</v>
      </c>
      <c r="U62" s="9" t="e">
        <v>#N/A</v>
      </c>
      <c r="V62" s="9" t="e">
        <v>#N/A</v>
      </c>
      <c r="W62" s="9" t="e">
        <v>#N/A</v>
      </c>
      <c r="X62" s="9" t="e">
        <v>#N/A</v>
      </c>
      <c r="Y62" s="9" t="e">
        <v>#N/A</v>
      </c>
      <c r="Z62" s="9" t="e">
        <v>#N/A</v>
      </c>
      <c r="AA62" s="9" t="e">
        <v>#N/A</v>
      </c>
      <c r="AB62" s="9" t="e">
        <v>#N/A</v>
      </c>
      <c r="AC62" s="9" t="e">
        <v>#N/A</v>
      </c>
      <c r="AD62" s="9" t="e">
        <v>#N/A</v>
      </c>
      <c r="AE62" s="9" t="e">
        <v>#N/A</v>
      </c>
      <c r="AF62" s="9" t="e">
        <v>#N/A</v>
      </c>
      <c r="AG62" s="9" t="e">
        <v>#N/A</v>
      </c>
      <c r="AH62" s="9" t="e">
        <v>#N/A</v>
      </c>
      <c r="AI62" s="9" t="e">
        <v>#N/A</v>
      </c>
      <c r="AJ62" s="9" t="e">
        <v>#N/A</v>
      </c>
      <c r="AK62" s="9" t="e">
        <v>#N/A</v>
      </c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</row>
    <row r="63" spans="1:240" s="21" customFormat="1" ht="14.4" customHeight="1" x14ac:dyDescent="0.3">
      <c r="A63" s="13" t="s">
        <v>154</v>
      </c>
      <c r="B63" s="13" t="s">
        <v>155</v>
      </c>
      <c r="C63" s="9">
        <v>19.055158798180525</v>
      </c>
      <c r="D63" s="9">
        <v>7.4166785741421206</v>
      </c>
      <c r="E63" s="9" t="e">
        <v>#N/A</v>
      </c>
      <c r="F63" s="9">
        <v>9.7557848936792499</v>
      </c>
      <c r="G63" s="9" t="e">
        <v>#N/A</v>
      </c>
      <c r="H63" s="9">
        <v>13.235918686161321</v>
      </c>
      <c r="I63" s="9" t="e">
        <v>#N/A</v>
      </c>
      <c r="J63" s="9" t="e">
        <v>#N/A</v>
      </c>
      <c r="K63" s="9">
        <v>11.12501786121318</v>
      </c>
      <c r="L63" s="9" t="e">
        <v>#N/A</v>
      </c>
      <c r="M63" s="9" t="e">
        <v>#N/A</v>
      </c>
      <c r="N63" s="9" t="e">
        <v>#N/A</v>
      </c>
      <c r="O63" s="9" t="e">
        <v>#N/A</v>
      </c>
      <c r="P63" s="9">
        <v>9.0141170362650396</v>
      </c>
      <c r="Q63" s="9" t="e">
        <v>#N/A</v>
      </c>
      <c r="R63" s="9" t="e">
        <v>#N/A</v>
      </c>
      <c r="S63" s="9" t="e">
        <v>#N/A</v>
      </c>
      <c r="T63" s="9" t="e">
        <v>#N/A</v>
      </c>
      <c r="U63" s="9" t="e">
        <v>#N/A</v>
      </c>
      <c r="V63" s="9" t="e">
        <v>#N/A</v>
      </c>
      <c r="W63" s="9">
        <v>12.094891213216382</v>
      </c>
      <c r="X63" s="9" t="e">
        <v>#N/A</v>
      </c>
      <c r="Y63" s="9" t="e">
        <v>#N/A</v>
      </c>
      <c r="Z63" s="9" t="e">
        <v>#N/A</v>
      </c>
      <c r="AA63" s="9">
        <v>10.839760992976945</v>
      </c>
      <c r="AB63" s="9" t="e">
        <v>#N/A</v>
      </c>
      <c r="AC63" s="9" t="e">
        <v>#N/A</v>
      </c>
      <c r="AD63" s="9" t="e">
        <v>#N/A</v>
      </c>
      <c r="AE63" s="9" t="e">
        <v>#N/A</v>
      </c>
      <c r="AF63" s="9" t="e">
        <v>#N/A</v>
      </c>
      <c r="AG63" s="9" t="e">
        <v>#N/A</v>
      </c>
      <c r="AH63" s="9">
        <v>6.8576064539163557</v>
      </c>
      <c r="AI63" s="9">
        <v>11.067966487565933</v>
      </c>
      <c r="AJ63" s="9" t="e">
        <v>#N/A</v>
      </c>
      <c r="AK63" s="9" t="e">
        <v>#N/A</v>
      </c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</row>
    <row r="64" spans="1:240" s="21" customFormat="1" ht="14.4" customHeight="1" x14ac:dyDescent="0.3">
      <c r="A64" s="13" t="s">
        <v>156</v>
      </c>
      <c r="B64" s="13" t="s">
        <v>157</v>
      </c>
      <c r="C64" s="9">
        <v>18.826953303591534</v>
      </c>
      <c r="D64" s="9">
        <v>9.5675153606433359</v>
      </c>
      <c r="E64" s="9" t="e">
        <v>#N/A</v>
      </c>
      <c r="F64" s="9">
        <v>11.581428850391156</v>
      </c>
      <c r="G64" s="9" t="e">
        <v>#N/A</v>
      </c>
      <c r="H64" s="9">
        <v>16.83015522593789</v>
      </c>
      <c r="I64" s="9" t="e">
        <v>#N/A</v>
      </c>
      <c r="J64" s="9" t="e">
        <v>#N/A</v>
      </c>
      <c r="K64" s="9">
        <v>11.410274729449416</v>
      </c>
      <c r="L64" s="9" t="e">
        <v>#N/A</v>
      </c>
      <c r="M64" s="9" t="e">
        <v>#N/A</v>
      </c>
      <c r="N64" s="9" t="e">
        <v>#N/A</v>
      </c>
      <c r="O64" s="9">
        <v>13.350021433455815</v>
      </c>
      <c r="P64" s="9">
        <v>15.689127752992947</v>
      </c>
      <c r="Q64" s="9" t="e">
        <v>#N/A</v>
      </c>
      <c r="R64" s="9" t="e">
        <v>#N/A</v>
      </c>
      <c r="S64" s="9" t="e">
        <v>#N/A</v>
      </c>
      <c r="T64" s="9" t="e">
        <v>#N/A</v>
      </c>
      <c r="U64" s="9" t="e">
        <v>#N/A</v>
      </c>
      <c r="V64" s="9" t="e">
        <v>#N/A</v>
      </c>
      <c r="W64" s="9" t="e">
        <v>#N/A</v>
      </c>
      <c r="X64" s="9" t="e">
        <v>#N/A</v>
      </c>
      <c r="Y64" s="9" t="e">
        <v>#N/A</v>
      </c>
      <c r="Z64" s="9" t="e">
        <v>#N/A</v>
      </c>
      <c r="AA64" s="9" t="e">
        <v>#N/A</v>
      </c>
      <c r="AB64" s="9" t="e">
        <v>#N/A</v>
      </c>
      <c r="AC64" s="9" t="e">
        <v>#N/A</v>
      </c>
      <c r="AD64" s="9" t="e">
        <v>#N/A</v>
      </c>
      <c r="AE64" s="9" t="e">
        <v>#N/A</v>
      </c>
      <c r="AF64" s="9" t="e">
        <v>#N/A</v>
      </c>
      <c r="AG64" s="9" t="e">
        <v>#N/A</v>
      </c>
      <c r="AH64" s="9">
        <v>9.5846745778531428</v>
      </c>
      <c r="AI64" s="9">
        <v>11.182069234860426</v>
      </c>
      <c r="AJ64" s="9">
        <v>8.6242659830088506</v>
      </c>
      <c r="AK64" s="9" t="e">
        <v>#N/A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</row>
    <row r="65" spans="1:240" s="21" customFormat="1" ht="14.4" customHeight="1" x14ac:dyDescent="0.3">
      <c r="A65" s="13" t="s">
        <v>158</v>
      </c>
      <c r="B65" s="13" t="s">
        <v>159</v>
      </c>
      <c r="C65" s="9">
        <v>18.370542314413562</v>
      </c>
      <c r="D65" s="9">
        <v>12.2146990978756</v>
      </c>
      <c r="E65" s="9" t="e">
        <v>#N/A</v>
      </c>
      <c r="F65" s="9">
        <v>15.004511269225981</v>
      </c>
      <c r="G65" s="9" t="e">
        <v>#N/A</v>
      </c>
      <c r="H65" s="9">
        <v>19.796826655594739</v>
      </c>
      <c r="I65" s="9">
        <v>12.208993960510876</v>
      </c>
      <c r="J65" s="9" t="e">
        <v>#N/A</v>
      </c>
      <c r="K65" s="9">
        <v>15.403870884756712</v>
      </c>
      <c r="L65" s="9" t="e">
        <v>#N/A</v>
      </c>
      <c r="M65" s="9" t="e">
        <v>#N/A</v>
      </c>
      <c r="N65" s="9" t="e">
        <v>#N/A</v>
      </c>
      <c r="O65" s="9">
        <v>16.887206599585134</v>
      </c>
      <c r="P65" s="9">
        <v>15.004511269225981</v>
      </c>
      <c r="Q65" s="9" t="e">
        <v>#N/A</v>
      </c>
      <c r="R65" s="9" t="e">
        <v>#N/A</v>
      </c>
      <c r="S65" s="9" t="e">
        <v>#N/A</v>
      </c>
      <c r="T65" s="9" t="e">
        <v>#N/A</v>
      </c>
      <c r="U65" s="9" t="e">
        <v>#N/A</v>
      </c>
      <c r="V65" s="9" t="e">
        <v>#N/A</v>
      </c>
      <c r="W65" s="9" t="e">
        <v>#N/A</v>
      </c>
      <c r="X65" s="9" t="e">
        <v>#N/A</v>
      </c>
      <c r="Y65" s="9" t="e">
        <v>#N/A</v>
      </c>
      <c r="Z65" s="9" t="e">
        <v>#N/A</v>
      </c>
      <c r="AA65" s="9" t="e">
        <v>#N/A</v>
      </c>
      <c r="AB65" s="9" t="e">
        <v>#N/A</v>
      </c>
      <c r="AC65" s="9" t="e">
        <v>#N/A</v>
      </c>
      <c r="AD65" s="9" t="e">
        <v>#N/A</v>
      </c>
      <c r="AE65" s="9" t="e">
        <v>#N/A</v>
      </c>
      <c r="AF65" s="9" t="e">
        <v>#N/A</v>
      </c>
      <c r="AG65" s="9" t="e">
        <v>#N/A</v>
      </c>
      <c r="AH65" s="9">
        <v>12.893669372588157</v>
      </c>
      <c r="AI65" s="9">
        <v>14.662203027342498</v>
      </c>
      <c r="AJ65" s="9">
        <v>12.768097422253899</v>
      </c>
      <c r="AK65" s="9" t="e">
        <v>#N/A</v>
      </c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</row>
    <row r="66" spans="1:240" s="21" customFormat="1" ht="14.4" customHeight="1" x14ac:dyDescent="0.3">
      <c r="A66" s="13" t="s">
        <v>160</v>
      </c>
      <c r="B66" s="13" t="s">
        <v>161</v>
      </c>
      <c r="C66" s="9">
        <v>17.74297720429384</v>
      </c>
      <c r="D66" s="9">
        <v>14.936049620849285</v>
      </c>
      <c r="E66" s="9" t="e">
        <v>#N/A</v>
      </c>
      <c r="F66" s="9">
        <v>17.971182698882828</v>
      </c>
      <c r="G66" s="9" t="e">
        <v>#N/A</v>
      </c>
      <c r="H66" s="9">
        <v>22.021830227837373</v>
      </c>
      <c r="I66" s="9">
        <v>15.289768137462218</v>
      </c>
      <c r="J66" s="9" t="e">
        <v>#N/A</v>
      </c>
      <c r="K66" s="9">
        <v>18.085285446177323</v>
      </c>
      <c r="L66" s="9" t="e">
        <v>#N/A</v>
      </c>
      <c r="M66" s="9" t="e">
        <v>#N/A</v>
      </c>
      <c r="N66" s="9" t="e">
        <v>#N/A</v>
      </c>
      <c r="O66" s="9">
        <v>18.76990192994429</v>
      </c>
      <c r="P66" s="9">
        <v>17.457720336057605</v>
      </c>
      <c r="Q66" s="9" t="e">
        <v>#N/A</v>
      </c>
      <c r="R66" s="9" t="e">
        <v>#N/A</v>
      </c>
      <c r="S66" s="9" t="e">
        <v>#N/A</v>
      </c>
      <c r="T66" s="9" t="e">
        <v>#N/A</v>
      </c>
      <c r="U66" s="9" t="e">
        <v>#N/A</v>
      </c>
      <c r="V66" s="9" t="e">
        <v>#N/A</v>
      </c>
      <c r="W66" s="9" t="e">
        <v>#N/A</v>
      </c>
      <c r="X66" s="9" t="e">
        <v>#N/A</v>
      </c>
      <c r="Y66" s="9" t="e">
        <v>#N/A</v>
      </c>
      <c r="Z66" s="9" t="e">
        <v>#N/A</v>
      </c>
      <c r="AA66" s="9">
        <v>20.595545886656193</v>
      </c>
      <c r="AB66" s="9" t="e">
        <v>#N/A</v>
      </c>
      <c r="AC66" s="9" t="e">
        <v>#N/A</v>
      </c>
      <c r="AD66" s="9" t="e">
        <v>#N/A</v>
      </c>
      <c r="AE66" s="9" t="e">
        <v>#N/A</v>
      </c>
      <c r="AF66" s="9" t="e">
        <v>#N/A</v>
      </c>
      <c r="AG66" s="9" t="e">
        <v>#N/A</v>
      </c>
      <c r="AH66" s="9" t="e">
        <v>#N/A</v>
      </c>
      <c r="AI66" s="9">
        <v>18.541696435355302</v>
      </c>
      <c r="AJ66" s="9">
        <v>14.956968457853275</v>
      </c>
      <c r="AK66" s="9" t="e">
        <v>#N/A</v>
      </c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</row>
    <row r="67" spans="1:240" s="21" customFormat="1" ht="14.4" customHeight="1" x14ac:dyDescent="0.3">
      <c r="A67" s="13" t="s">
        <v>162</v>
      </c>
      <c r="B67" s="13" t="s">
        <v>163</v>
      </c>
      <c r="C67" s="9">
        <v>17.115412094174125</v>
      </c>
      <c r="D67" s="9">
        <v>17.908426187870855</v>
      </c>
      <c r="E67" s="9" t="e">
        <v>#N/A</v>
      </c>
      <c r="F67" s="9" t="e">
        <v>#N/A</v>
      </c>
      <c r="G67" s="9" t="e">
        <v>#N/A</v>
      </c>
      <c r="H67" s="9" t="e">
        <v>#N/A</v>
      </c>
      <c r="I67" s="9" t="e">
        <v>#N/A</v>
      </c>
      <c r="J67" s="9" t="e">
        <v>#N/A</v>
      </c>
      <c r="K67" s="9" t="e">
        <v>#N/A</v>
      </c>
      <c r="L67" s="9" t="e">
        <v>#N/A</v>
      </c>
      <c r="M67" s="9" t="e">
        <v>#N/A</v>
      </c>
      <c r="N67" s="9" t="e">
        <v>#N/A</v>
      </c>
      <c r="O67" s="9" t="e">
        <v>#N/A</v>
      </c>
      <c r="P67" s="9" t="e">
        <v>#N/A</v>
      </c>
      <c r="Q67" s="9" t="e">
        <v>#N/A</v>
      </c>
      <c r="R67" s="9" t="e">
        <v>#N/A</v>
      </c>
      <c r="S67" s="9" t="e">
        <v>#N/A</v>
      </c>
      <c r="T67" s="9" t="e">
        <v>#N/A</v>
      </c>
      <c r="U67" s="9" t="e">
        <v>#N/A</v>
      </c>
      <c r="V67" s="9" t="e">
        <v>#N/A</v>
      </c>
      <c r="W67" s="9" t="e">
        <v>#N/A</v>
      </c>
      <c r="X67" s="9" t="e">
        <v>#N/A</v>
      </c>
      <c r="Y67" s="9" t="e">
        <v>#N/A</v>
      </c>
      <c r="Z67" s="9" t="e">
        <v>#N/A</v>
      </c>
      <c r="AA67" s="9" t="e">
        <v>#N/A</v>
      </c>
      <c r="AB67" s="9" t="e">
        <v>#N/A</v>
      </c>
      <c r="AC67" s="9" t="e">
        <v>#N/A</v>
      </c>
      <c r="AD67" s="9" t="e">
        <v>#N/A</v>
      </c>
      <c r="AE67" s="9" t="e">
        <v>#N/A</v>
      </c>
      <c r="AF67" s="9" t="e">
        <v>#N/A</v>
      </c>
      <c r="AG67" s="9" t="e">
        <v>#N/A</v>
      </c>
      <c r="AH67" s="9" t="e">
        <v>#N/A</v>
      </c>
      <c r="AI67" s="9" t="e">
        <v>#N/A</v>
      </c>
      <c r="AJ67" s="9" t="e">
        <v>#N/A</v>
      </c>
      <c r="AK67" s="9" t="e">
        <v>#N/A</v>
      </c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</row>
    <row r="68" spans="1:240" s="21" customFormat="1" ht="14.4" customHeight="1" x14ac:dyDescent="0.3">
      <c r="A68" s="13" t="s">
        <v>164</v>
      </c>
      <c r="B68" s="13" t="s">
        <v>165</v>
      </c>
      <c r="C68" s="9">
        <v>16.544898357701651</v>
      </c>
      <c r="D68" s="9">
        <v>20.852277068068805</v>
      </c>
      <c r="E68" s="9" t="e">
        <v>#N/A</v>
      </c>
      <c r="F68" s="9" t="e">
        <v>#N/A</v>
      </c>
      <c r="G68" s="9" t="e">
        <v>#N/A</v>
      </c>
      <c r="H68" s="9" t="e">
        <v>#N/A</v>
      </c>
      <c r="I68" s="9" t="e">
        <v>#N/A</v>
      </c>
      <c r="J68" s="9" t="e">
        <v>#N/A</v>
      </c>
      <c r="K68" s="9" t="e">
        <v>#N/A</v>
      </c>
      <c r="L68" s="9" t="e">
        <v>#N/A</v>
      </c>
      <c r="M68" s="9" t="e">
        <v>#N/A</v>
      </c>
      <c r="N68" s="9" t="e">
        <v>#N/A</v>
      </c>
      <c r="O68" s="9" t="e">
        <v>#N/A</v>
      </c>
      <c r="P68" s="9" t="e">
        <v>#N/A</v>
      </c>
      <c r="Q68" s="9" t="e">
        <v>#N/A</v>
      </c>
      <c r="R68" s="9" t="e">
        <v>#N/A</v>
      </c>
      <c r="S68" s="9" t="e">
        <v>#N/A</v>
      </c>
      <c r="T68" s="9" t="e">
        <v>#N/A</v>
      </c>
      <c r="U68" s="9" t="e">
        <v>#N/A</v>
      </c>
      <c r="V68" s="9" t="e">
        <v>#N/A</v>
      </c>
      <c r="W68" s="9" t="e">
        <v>#N/A</v>
      </c>
      <c r="X68" s="9" t="e">
        <v>#N/A</v>
      </c>
      <c r="Y68" s="9" t="e">
        <v>#N/A</v>
      </c>
      <c r="Z68" s="9" t="e">
        <v>#N/A</v>
      </c>
      <c r="AA68" s="9" t="e">
        <v>#N/A</v>
      </c>
      <c r="AB68" s="9" t="e">
        <v>#N/A</v>
      </c>
      <c r="AC68" s="9" t="e">
        <v>#N/A</v>
      </c>
      <c r="AD68" s="9" t="e">
        <v>#N/A</v>
      </c>
      <c r="AE68" s="9" t="e">
        <v>#N/A</v>
      </c>
      <c r="AF68" s="9" t="e">
        <v>#N/A</v>
      </c>
      <c r="AG68" s="9" t="e">
        <v>#N/A</v>
      </c>
      <c r="AH68" s="9" t="e">
        <v>#N/A</v>
      </c>
      <c r="AI68" s="9" t="e">
        <v>#N/A</v>
      </c>
      <c r="AJ68" s="9" t="e">
        <v>#N/A</v>
      </c>
      <c r="AK68" s="9" t="e">
        <v>#N/A</v>
      </c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</row>
    <row r="69" spans="1:240" s="20" customFormat="1" ht="14.4" customHeight="1" x14ac:dyDescent="0.3">
      <c r="A69" s="13" t="s">
        <v>166</v>
      </c>
      <c r="B69" s="13" t="s">
        <v>167</v>
      </c>
      <c r="C69" s="9">
        <v>15.860281873934687</v>
      </c>
      <c r="D69" s="9">
        <v>23.693435475701708</v>
      </c>
      <c r="E69" s="9" t="e">
        <v>#N/A</v>
      </c>
      <c r="F69" s="9" t="e">
        <v>#N/A</v>
      </c>
      <c r="G69" s="9" t="e">
        <v>#N/A</v>
      </c>
      <c r="H69" s="9" t="e">
        <v>#N/A</v>
      </c>
      <c r="I69" s="9" t="e">
        <v>#N/A</v>
      </c>
      <c r="J69" s="9" t="e">
        <v>#N/A</v>
      </c>
      <c r="K69" s="9" t="e">
        <v>#N/A</v>
      </c>
      <c r="L69" s="9" t="e">
        <v>#N/A</v>
      </c>
      <c r="M69" s="9" t="e">
        <v>#N/A</v>
      </c>
      <c r="N69" s="9" t="e">
        <v>#N/A</v>
      </c>
      <c r="O69" s="9" t="e">
        <v>#N/A</v>
      </c>
      <c r="P69" s="9" t="e">
        <v>#N/A</v>
      </c>
      <c r="Q69" s="9" t="e">
        <v>#N/A</v>
      </c>
      <c r="R69" s="9" t="e">
        <v>#N/A</v>
      </c>
      <c r="S69" s="9" t="e">
        <v>#N/A</v>
      </c>
      <c r="T69" s="9" t="e">
        <v>#N/A</v>
      </c>
      <c r="U69" s="9" t="e">
        <v>#N/A</v>
      </c>
      <c r="V69" s="9" t="e">
        <v>#N/A</v>
      </c>
      <c r="W69" s="9" t="e">
        <v>#N/A</v>
      </c>
      <c r="X69" s="9" t="e">
        <v>#N/A</v>
      </c>
      <c r="Y69" s="9" t="e">
        <v>#N/A</v>
      </c>
      <c r="Z69" s="9" t="e">
        <v>#N/A</v>
      </c>
      <c r="AA69" s="9" t="e">
        <v>#N/A</v>
      </c>
      <c r="AB69" s="9" t="e">
        <v>#N/A</v>
      </c>
      <c r="AC69" s="9" t="e">
        <v>#N/A</v>
      </c>
      <c r="AD69" s="9" t="e">
        <v>#N/A</v>
      </c>
      <c r="AE69" s="9" t="e">
        <v>#N/A</v>
      </c>
      <c r="AF69" s="9" t="e">
        <v>#N/A</v>
      </c>
      <c r="AG69" s="9" t="e">
        <v>#N/A</v>
      </c>
      <c r="AH69" s="9" t="e">
        <v>#N/A</v>
      </c>
      <c r="AI69" s="9" t="e">
        <v>#N/A</v>
      </c>
      <c r="AJ69" s="9" t="e">
        <v>#N/A</v>
      </c>
      <c r="AK69" s="9" t="e">
        <v>#N/A</v>
      </c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</row>
    <row r="70" spans="1:240" s="20" customFormat="1" ht="14.4" customHeight="1" x14ac:dyDescent="0.3">
      <c r="A70" s="13" t="s">
        <v>168</v>
      </c>
      <c r="B70" s="13" t="s">
        <v>169</v>
      </c>
      <c r="C70" s="9">
        <v>15.289768137462218</v>
      </c>
      <c r="D70" s="9">
        <v>26.243631877733655</v>
      </c>
      <c r="E70" s="9" t="e">
        <v>#N/A</v>
      </c>
      <c r="F70" s="9" t="e">
        <v>#N/A</v>
      </c>
      <c r="G70" s="9" t="e">
        <v>#N/A</v>
      </c>
      <c r="H70" s="9" t="e">
        <v>#N/A</v>
      </c>
      <c r="I70" s="9" t="e">
        <v>#N/A</v>
      </c>
      <c r="J70" s="9" t="e">
        <v>#N/A</v>
      </c>
      <c r="K70" s="9" t="e">
        <v>#N/A</v>
      </c>
      <c r="L70" s="9" t="e">
        <v>#N/A</v>
      </c>
      <c r="M70" s="9" t="e">
        <v>#N/A</v>
      </c>
      <c r="N70" s="9" t="e">
        <v>#N/A</v>
      </c>
      <c r="O70" s="9" t="e">
        <v>#N/A</v>
      </c>
      <c r="P70" s="9" t="e">
        <v>#N/A</v>
      </c>
      <c r="Q70" s="9" t="e">
        <v>#N/A</v>
      </c>
      <c r="R70" s="9" t="e">
        <v>#N/A</v>
      </c>
      <c r="S70" s="9" t="e">
        <v>#N/A</v>
      </c>
      <c r="T70" s="9" t="e">
        <v>#N/A</v>
      </c>
      <c r="U70" s="9" t="e">
        <v>#N/A</v>
      </c>
      <c r="V70" s="9" t="e">
        <v>#N/A</v>
      </c>
      <c r="W70" s="9" t="e">
        <v>#N/A</v>
      </c>
      <c r="X70" s="9" t="e">
        <v>#N/A</v>
      </c>
      <c r="Y70" s="9" t="e">
        <v>#N/A</v>
      </c>
      <c r="Z70" s="9" t="e">
        <v>#N/A</v>
      </c>
      <c r="AA70" s="9" t="e">
        <v>#N/A</v>
      </c>
      <c r="AB70" s="9" t="e">
        <v>#N/A</v>
      </c>
      <c r="AC70" s="9" t="e">
        <v>#N/A</v>
      </c>
      <c r="AD70" s="9" t="e">
        <v>#N/A</v>
      </c>
      <c r="AE70" s="9" t="e">
        <v>#N/A</v>
      </c>
      <c r="AF70" s="9" t="e">
        <v>#N/A</v>
      </c>
      <c r="AG70" s="9" t="e">
        <v>#N/A</v>
      </c>
      <c r="AH70" s="9" t="e">
        <v>#N/A</v>
      </c>
      <c r="AI70" s="9" t="e">
        <v>#N/A</v>
      </c>
      <c r="AJ70" s="9" t="e">
        <v>#N/A</v>
      </c>
      <c r="AK70" s="9" t="e">
        <v>#N/A</v>
      </c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</row>
    <row r="71" spans="1:240" s="20" customFormat="1" ht="14.4" customHeight="1" x14ac:dyDescent="0.3">
      <c r="A71" s="13" t="s">
        <v>170</v>
      </c>
      <c r="B71" s="13" t="s">
        <v>171</v>
      </c>
      <c r="C71" s="9">
        <v>19.226312919122265</v>
      </c>
      <c r="D71" s="9">
        <v>21.656701436494991</v>
      </c>
      <c r="E71" s="9" t="e">
        <v>#N/A</v>
      </c>
      <c r="F71" s="9" t="e">
        <v>#N/A</v>
      </c>
      <c r="G71" s="9" t="e">
        <v>#N/A</v>
      </c>
      <c r="H71" s="9" t="e">
        <v>#N/A</v>
      </c>
      <c r="I71" s="9" t="e">
        <v>#N/A</v>
      </c>
      <c r="J71" s="9" t="e">
        <v>#N/A</v>
      </c>
      <c r="K71" s="9" t="e">
        <v>#N/A</v>
      </c>
      <c r="L71" s="9" t="e">
        <v>#N/A</v>
      </c>
      <c r="M71" s="9" t="e">
        <v>#N/A</v>
      </c>
      <c r="N71" s="9" t="e">
        <v>#N/A</v>
      </c>
      <c r="O71" s="9" t="e">
        <v>#N/A</v>
      </c>
      <c r="P71" s="9" t="e">
        <v>#N/A</v>
      </c>
      <c r="Q71" s="9" t="e">
        <v>#N/A</v>
      </c>
      <c r="R71" s="9" t="e">
        <v>#N/A</v>
      </c>
      <c r="S71" s="9" t="e">
        <v>#N/A</v>
      </c>
      <c r="T71" s="9" t="e">
        <v>#N/A</v>
      </c>
      <c r="U71" s="9" t="e">
        <v>#N/A</v>
      </c>
      <c r="V71" s="9" t="e">
        <v>#N/A</v>
      </c>
      <c r="W71" s="9" t="e">
        <v>#N/A</v>
      </c>
      <c r="X71" s="9" t="e">
        <v>#N/A</v>
      </c>
      <c r="Y71" s="9" t="e">
        <v>#N/A</v>
      </c>
      <c r="Z71" s="9" t="e">
        <v>#N/A</v>
      </c>
      <c r="AA71" s="9" t="e">
        <v>#N/A</v>
      </c>
      <c r="AB71" s="9" t="e">
        <v>#N/A</v>
      </c>
      <c r="AC71" s="9" t="e">
        <v>#N/A</v>
      </c>
      <c r="AD71" s="9" t="e">
        <v>#N/A</v>
      </c>
      <c r="AE71" s="9" t="e">
        <v>#N/A</v>
      </c>
      <c r="AF71" s="9" t="e">
        <v>#N/A</v>
      </c>
      <c r="AG71" s="9" t="e">
        <v>#N/A</v>
      </c>
      <c r="AH71" s="9" t="e">
        <v>#N/A</v>
      </c>
      <c r="AI71" s="9" t="e">
        <v>#N/A</v>
      </c>
      <c r="AJ71" s="9" t="e">
        <v>#N/A</v>
      </c>
      <c r="AK71" s="9" t="e">
        <v>#N/A</v>
      </c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</row>
    <row r="72" spans="1:240" s="20" customFormat="1" ht="14.4" customHeight="1" x14ac:dyDescent="0.3">
      <c r="A72" s="13" t="s">
        <v>172</v>
      </c>
      <c r="B72" s="13" t="s">
        <v>173</v>
      </c>
      <c r="C72" s="9">
        <v>3.3089796715403303</v>
      </c>
      <c r="D72" s="9">
        <v>21.554008963929945</v>
      </c>
      <c r="E72" s="9" t="e">
        <v>#N/A</v>
      </c>
      <c r="F72" s="9">
        <v>23.733371437254785</v>
      </c>
      <c r="G72" s="9" t="e">
        <v>#N/A</v>
      </c>
      <c r="H72" s="9">
        <v>24.417987921021751</v>
      </c>
      <c r="I72" s="9" t="e">
        <v>#N/A</v>
      </c>
      <c r="J72" s="9" t="e">
        <v>#N/A</v>
      </c>
      <c r="K72" s="9" t="e">
        <v>#N/A</v>
      </c>
      <c r="L72" s="9" t="e">
        <v>#N/A</v>
      </c>
      <c r="M72" s="9">
        <v>23.676320063607541</v>
      </c>
      <c r="N72" s="9">
        <v>25.273758525730454</v>
      </c>
      <c r="O72" s="9" t="e">
        <v>#N/A</v>
      </c>
      <c r="P72" s="9">
        <v>24.417987921021751</v>
      </c>
      <c r="Q72" s="9" t="e">
        <v>#N/A</v>
      </c>
      <c r="R72" s="9">
        <v>23.61926868996029</v>
      </c>
      <c r="S72" s="9" t="e">
        <v>#N/A</v>
      </c>
      <c r="T72" s="9">
        <v>20.424391765714454</v>
      </c>
      <c r="U72" s="9">
        <v>20.025032150183723</v>
      </c>
      <c r="V72" s="9">
        <v>20.618366436115092</v>
      </c>
      <c r="W72" s="9">
        <v>20.812341106515735</v>
      </c>
      <c r="X72" s="9">
        <v>20.972084952728029</v>
      </c>
      <c r="Y72" s="9">
        <v>21.10900824948142</v>
      </c>
      <c r="Z72" s="9" t="e">
        <v>#N/A</v>
      </c>
      <c r="AA72" s="9">
        <v>21.223110996775915</v>
      </c>
      <c r="AB72" s="9" t="e">
        <v>#N/A</v>
      </c>
      <c r="AC72" s="9">
        <v>20.139134897478218</v>
      </c>
      <c r="AD72" s="9" t="e">
        <v>#N/A</v>
      </c>
      <c r="AE72" s="9">
        <v>20.709648633950689</v>
      </c>
      <c r="AF72" s="9">
        <v>20.880802754892432</v>
      </c>
      <c r="AG72" s="9" t="e">
        <v>#N/A</v>
      </c>
      <c r="AH72" s="9">
        <v>22.375651008535733</v>
      </c>
      <c r="AI72" s="9" t="e">
        <v>#N/A</v>
      </c>
      <c r="AJ72" s="9">
        <v>21.223110996775915</v>
      </c>
      <c r="AK72" s="9" t="e">
        <v>#N/A</v>
      </c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</row>
    <row r="73" spans="1:240" s="16" customFormat="1" ht="15" customHeight="1" x14ac:dyDescent="0.3">
      <c r="A73" s="13" t="s">
        <v>174</v>
      </c>
      <c r="B73" s="13" t="s">
        <v>175</v>
      </c>
      <c r="C73" s="9">
        <v>3.7083392870710603</v>
      </c>
      <c r="D73" s="9">
        <v>18.969581737709653</v>
      </c>
      <c r="E73" s="9">
        <v>21.223110996775915</v>
      </c>
      <c r="F73" s="9">
        <v>21.793624733248382</v>
      </c>
      <c r="G73" s="9">
        <v>22.934652206193324</v>
      </c>
      <c r="H73" s="9">
        <v>23.162857700782311</v>
      </c>
      <c r="I73" s="9">
        <v>20.424391765714454</v>
      </c>
      <c r="J73" s="9">
        <v>19.853878029241983</v>
      </c>
      <c r="K73" s="9">
        <v>22.250035722426361</v>
      </c>
      <c r="L73" s="9">
        <v>21.337213744070407</v>
      </c>
      <c r="M73" s="9">
        <v>21.10900824948142</v>
      </c>
      <c r="N73" s="9">
        <v>22.763498085251587</v>
      </c>
      <c r="O73" s="9">
        <v>22.192984348779113</v>
      </c>
      <c r="P73" s="9">
        <v>21.793624733248382</v>
      </c>
      <c r="Q73" s="9">
        <v>20.823751381245184</v>
      </c>
      <c r="R73" s="9">
        <v>21.337213744070407</v>
      </c>
      <c r="S73" s="9">
        <v>21.645291161765542</v>
      </c>
      <c r="T73" s="9">
        <v>18.199388193471819</v>
      </c>
      <c r="U73" s="9">
        <v>18.712850556297042</v>
      </c>
      <c r="V73" s="9">
        <v>18.884004677238785</v>
      </c>
      <c r="W73" s="9">
        <v>18.884004677238785</v>
      </c>
      <c r="X73" s="9">
        <v>18.76990192994429</v>
      </c>
      <c r="Y73" s="9">
        <v>18.952466325615479</v>
      </c>
      <c r="Z73" s="9" t="e">
        <v>#N/A</v>
      </c>
      <c r="AA73" s="9">
        <v>18.884004677238785</v>
      </c>
      <c r="AB73" s="9" t="e">
        <v>#N/A</v>
      </c>
      <c r="AC73" s="9">
        <v>18.313490940766311</v>
      </c>
      <c r="AD73" s="9" t="e">
        <v>#N/A</v>
      </c>
      <c r="AE73" s="9">
        <v>18.256439567119067</v>
      </c>
      <c r="AF73" s="9">
        <v>18.427593688060806</v>
      </c>
      <c r="AG73" s="9">
        <v>18.826953303591534</v>
      </c>
      <c r="AH73" s="9">
        <v>19.853968768410084</v>
      </c>
      <c r="AI73" s="9" t="e">
        <v>#N/A</v>
      </c>
      <c r="AJ73" s="9">
        <v>20.082083523830974</v>
      </c>
      <c r="AK73" s="9">
        <v>12.922136131101464</v>
      </c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</row>
    <row r="74" spans="1:240" s="19" customFormat="1" ht="15" customHeight="1" x14ac:dyDescent="0.3">
      <c r="A74" s="13" t="s">
        <v>176</v>
      </c>
      <c r="B74" s="13" t="s">
        <v>177</v>
      </c>
      <c r="C74" s="9">
        <v>3.7653906607183072</v>
      </c>
      <c r="D74" s="9">
        <v>22.472536079650624</v>
      </c>
      <c r="E74" s="9" t="e">
        <v>#N/A</v>
      </c>
      <c r="F74" s="9">
        <v>25.844272262202928</v>
      </c>
      <c r="G74" s="9" t="e">
        <v>#N/A</v>
      </c>
      <c r="H74" s="9">
        <v>26.072477756791915</v>
      </c>
      <c r="I74" s="9" t="e">
        <v>#N/A</v>
      </c>
      <c r="J74" s="9" t="e">
        <v>#N/A</v>
      </c>
      <c r="K74" s="9" t="e">
        <v>#N/A</v>
      </c>
      <c r="L74" s="9" t="e">
        <v>#N/A</v>
      </c>
      <c r="M74" s="9" t="e">
        <v>#N/A</v>
      </c>
      <c r="N74" s="9" t="e">
        <v>#N/A</v>
      </c>
      <c r="O74" s="9">
        <v>25.61606676761394</v>
      </c>
      <c r="P74" s="9" t="e">
        <v>#N/A</v>
      </c>
      <c r="Q74" s="9" t="e">
        <v>#N/A</v>
      </c>
      <c r="R74" s="9" t="e">
        <v>#N/A</v>
      </c>
      <c r="S74" s="9" t="e">
        <v>#N/A</v>
      </c>
      <c r="T74" s="9" t="e">
        <v>#N/A</v>
      </c>
      <c r="U74" s="9" t="e">
        <v>#N/A</v>
      </c>
      <c r="V74" s="9" t="e">
        <v>#N/A</v>
      </c>
      <c r="W74" s="9" t="e">
        <v>#N/A</v>
      </c>
      <c r="X74" s="9">
        <v>21.67952198595389</v>
      </c>
      <c r="Y74" s="9" t="e">
        <v>#N/A</v>
      </c>
      <c r="Z74" s="9" t="e">
        <v>#N/A</v>
      </c>
      <c r="AA74" s="9">
        <v>22.250035722426361</v>
      </c>
      <c r="AB74" s="9" t="e">
        <v>#N/A</v>
      </c>
      <c r="AC74" s="9" t="e">
        <v>#N/A</v>
      </c>
      <c r="AD74" s="9" t="e">
        <v>#N/A</v>
      </c>
      <c r="AE74" s="9" t="e">
        <v>#N/A</v>
      </c>
      <c r="AF74" s="9" t="e">
        <v>#N/A</v>
      </c>
      <c r="AG74" s="9" t="e">
        <v>#N/A</v>
      </c>
      <c r="AH74" s="9" t="e">
        <v>#N/A</v>
      </c>
      <c r="AI74" s="9">
        <v>25.587541080790317</v>
      </c>
      <c r="AJ74" s="9">
        <v>22.706446711604336</v>
      </c>
      <c r="AK74" s="9" t="e">
        <v>#N/A</v>
      </c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</row>
    <row r="75" spans="1:240" s="18" customFormat="1" ht="14.4" customHeight="1" x14ac:dyDescent="0.3">
      <c r="A75" s="13" t="s">
        <v>178</v>
      </c>
      <c r="B75" s="13" t="s">
        <v>179</v>
      </c>
      <c r="C75" s="9">
        <v>3.4801337924820719</v>
      </c>
      <c r="D75" s="9">
        <v>21.902022343178153</v>
      </c>
      <c r="E75" s="9" t="e">
        <v>#N/A</v>
      </c>
      <c r="F75" s="9">
        <v>23.847474184549277</v>
      </c>
      <c r="G75" s="9" t="e">
        <v>#N/A</v>
      </c>
      <c r="H75" s="9">
        <v>24.475039294668996</v>
      </c>
      <c r="I75" s="9" t="e">
        <v>#N/A</v>
      </c>
      <c r="J75" s="9" t="e">
        <v>#N/A</v>
      </c>
      <c r="K75" s="9" t="e">
        <v>#N/A</v>
      </c>
      <c r="L75" s="9" t="e">
        <v>#N/A</v>
      </c>
      <c r="M75" s="9" t="e">
        <v>#N/A</v>
      </c>
      <c r="N75" s="9" t="e">
        <v>#N/A</v>
      </c>
      <c r="O75" s="9">
        <v>24.988501657494218</v>
      </c>
      <c r="P75" s="9" t="e">
        <v>#N/A</v>
      </c>
      <c r="Q75" s="9" t="e">
        <v>#N/A</v>
      </c>
      <c r="R75" s="9" t="e">
        <v>#N/A</v>
      </c>
      <c r="S75" s="9" t="e">
        <v>#N/A</v>
      </c>
      <c r="T75" s="9" t="e">
        <v>#N/A</v>
      </c>
      <c r="U75" s="9" t="e">
        <v>#N/A</v>
      </c>
      <c r="V75" s="9" t="e">
        <v>#N/A</v>
      </c>
      <c r="W75" s="9" t="e">
        <v>#N/A</v>
      </c>
      <c r="X75" s="9" t="e">
        <v>#N/A</v>
      </c>
      <c r="Y75" s="9" t="e">
        <v>#N/A</v>
      </c>
      <c r="Z75" s="9" t="e">
        <v>#N/A</v>
      </c>
      <c r="AA75" s="9">
        <v>21.622470612306643</v>
      </c>
      <c r="AB75" s="9" t="e">
        <v>#N/A</v>
      </c>
      <c r="AC75" s="9" t="e">
        <v>#N/A</v>
      </c>
      <c r="AD75" s="9" t="e">
        <v>#N/A</v>
      </c>
      <c r="AE75" s="9" t="e">
        <v>#N/A</v>
      </c>
      <c r="AF75" s="9" t="e">
        <v>#N/A</v>
      </c>
      <c r="AG75" s="9" t="e">
        <v>#N/A</v>
      </c>
      <c r="AH75" s="9" t="e">
        <v>#N/A</v>
      </c>
      <c r="AI75" s="9" t="e">
        <v>#N/A</v>
      </c>
      <c r="AJ75" s="9">
        <v>22.573326839760764</v>
      </c>
      <c r="AK75" s="9" t="e">
        <v>#N/A</v>
      </c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</row>
    <row r="76" spans="1:240" s="17" customFormat="1" ht="14.4" customHeight="1" x14ac:dyDescent="0.3">
      <c r="A76" s="13" t="s">
        <v>180</v>
      </c>
      <c r="B76" s="13" t="s">
        <v>181</v>
      </c>
      <c r="C76" s="9">
        <v>3.3660310451875777</v>
      </c>
      <c r="D76" s="9">
        <v>21.902022343178153</v>
      </c>
      <c r="E76" s="9" t="e">
        <v>#N/A</v>
      </c>
      <c r="F76" s="9">
        <v>23.961576931843773</v>
      </c>
      <c r="G76" s="9" t="e">
        <v>#N/A</v>
      </c>
      <c r="H76" s="9" t="e">
        <v>#N/A</v>
      </c>
      <c r="I76" s="9" t="e">
        <v>#N/A</v>
      </c>
      <c r="J76" s="9" t="e">
        <v>#N/A</v>
      </c>
      <c r="K76" s="9" t="e">
        <v>#N/A</v>
      </c>
      <c r="L76" s="9" t="e">
        <v>#N/A</v>
      </c>
      <c r="M76" s="9" t="e">
        <v>#N/A</v>
      </c>
      <c r="N76" s="9" t="e">
        <v>#N/A</v>
      </c>
      <c r="O76" s="9">
        <v>24.931450283846974</v>
      </c>
      <c r="P76" s="9" t="e">
        <v>#N/A</v>
      </c>
      <c r="Q76" s="9" t="e">
        <v>#N/A</v>
      </c>
      <c r="R76" s="9" t="e">
        <v>#N/A</v>
      </c>
      <c r="S76" s="9" t="e">
        <v>#N/A</v>
      </c>
      <c r="T76" s="9" t="e">
        <v>#N/A</v>
      </c>
      <c r="U76" s="9">
        <v>21.28016237042316</v>
      </c>
      <c r="V76" s="9" t="e">
        <v>#N/A</v>
      </c>
      <c r="W76" s="9" t="e">
        <v>#N/A</v>
      </c>
      <c r="X76" s="9" t="e">
        <v>#N/A</v>
      </c>
      <c r="Y76" s="9" t="e">
        <v>#N/A</v>
      </c>
      <c r="Z76" s="9" t="e">
        <v>#N/A</v>
      </c>
      <c r="AA76" s="9">
        <v>21.622470612306643</v>
      </c>
      <c r="AB76" s="9" t="e">
        <v>#N/A</v>
      </c>
      <c r="AC76" s="9" t="e">
        <v>#N/A</v>
      </c>
      <c r="AD76" s="9" t="e">
        <v>#N/A</v>
      </c>
      <c r="AE76" s="9">
        <v>20.652597260303445</v>
      </c>
      <c r="AF76" s="9" t="e">
        <v>#N/A</v>
      </c>
      <c r="AG76" s="9" t="e">
        <v>#N/A</v>
      </c>
      <c r="AH76" s="9" t="e">
        <v>#N/A</v>
      </c>
      <c r="AI76" s="9" t="e">
        <v>#N/A</v>
      </c>
      <c r="AJ76" s="9">
        <v>22.050355914660997</v>
      </c>
      <c r="AK76" s="9" t="e">
        <v>#N/A</v>
      </c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</row>
    <row r="77" spans="1:240" s="17" customFormat="1" ht="14.4" customHeight="1" x14ac:dyDescent="0.3">
      <c r="A77" s="13" t="s">
        <v>182</v>
      </c>
      <c r="B77" s="13" t="s">
        <v>183</v>
      </c>
      <c r="C77" s="9">
        <v>3.7653906607183072</v>
      </c>
      <c r="D77" s="9">
        <v>24.783116712364134</v>
      </c>
      <c r="E77" s="9" t="e">
        <v>#N/A</v>
      </c>
      <c r="F77" s="9" t="e">
        <v>#N/A</v>
      </c>
      <c r="G77" s="9" t="e">
        <v>#N/A</v>
      </c>
      <c r="H77" s="9" t="e">
        <v>#N/A</v>
      </c>
      <c r="I77" s="9" t="e">
        <v>#N/A</v>
      </c>
      <c r="J77" s="9" t="e">
        <v>#N/A</v>
      </c>
      <c r="K77" s="9" t="e">
        <v>#N/A</v>
      </c>
      <c r="L77" s="9" t="e">
        <v>#N/A</v>
      </c>
      <c r="M77" s="9" t="e">
        <v>#N/A</v>
      </c>
      <c r="N77" s="9" t="e">
        <v>#N/A</v>
      </c>
      <c r="O77" s="9" t="e">
        <v>#N/A</v>
      </c>
      <c r="P77" s="9" t="e">
        <v>#N/A</v>
      </c>
      <c r="Q77" s="9" t="e">
        <v>#N/A</v>
      </c>
      <c r="R77" s="9" t="e">
        <v>#N/A</v>
      </c>
      <c r="S77" s="9" t="e">
        <v>#N/A</v>
      </c>
      <c r="T77" s="9" t="e">
        <v>#N/A</v>
      </c>
      <c r="U77" s="9" t="e">
        <v>#N/A</v>
      </c>
      <c r="V77" s="9" t="e">
        <v>#N/A</v>
      </c>
      <c r="W77" s="9" t="e">
        <v>#N/A</v>
      </c>
      <c r="X77" s="9" t="e">
        <v>#N/A</v>
      </c>
      <c r="Y77" s="9" t="e">
        <v>#N/A</v>
      </c>
      <c r="Z77" s="9" t="e">
        <v>#N/A</v>
      </c>
      <c r="AA77" s="9" t="e">
        <v>#N/A</v>
      </c>
      <c r="AB77" s="9" t="e">
        <v>#N/A</v>
      </c>
      <c r="AC77" s="9" t="e">
        <v>#N/A</v>
      </c>
      <c r="AD77" s="9" t="e">
        <v>#N/A</v>
      </c>
      <c r="AE77" s="9" t="e">
        <v>#N/A</v>
      </c>
      <c r="AF77" s="9" t="e">
        <v>#N/A</v>
      </c>
      <c r="AG77" s="9" t="e">
        <v>#N/A</v>
      </c>
      <c r="AH77" s="9" t="e">
        <v>#N/A</v>
      </c>
      <c r="AI77" s="9" t="e">
        <v>#N/A</v>
      </c>
      <c r="AJ77" s="9" t="e">
        <v>#N/A</v>
      </c>
      <c r="AK77" s="9" t="e">
        <v>#N/A</v>
      </c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</row>
    <row r="78" spans="1:240" s="17" customFormat="1" ht="14.4" customHeight="1" x14ac:dyDescent="0.3">
      <c r="A78" s="13" t="s">
        <v>184</v>
      </c>
      <c r="B78" s="13" t="s">
        <v>185</v>
      </c>
      <c r="C78" s="9">
        <v>3.0237228033040955</v>
      </c>
      <c r="D78" s="9">
        <v>28.691135807200556</v>
      </c>
      <c r="E78" s="9">
        <v>30.705049296948378</v>
      </c>
      <c r="F78" s="9" t="e">
        <v>#N/A</v>
      </c>
      <c r="G78" s="9" t="e">
        <v>#N/A</v>
      </c>
      <c r="H78" s="9" t="e">
        <v>#N/A</v>
      </c>
      <c r="I78" s="9">
        <v>30.077484186828663</v>
      </c>
      <c r="J78" s="9" t="e">
        <v>#N/A</v>
      </c>
      <c r="K78" s="9" t="e">
        <v>#N/A</v>
      </c>
      <c r="L78" s="9" t="e">
        <v>#N/A</v>
      </c>
      <c r="M78" s="9" t="e">
        <v>#N/A</v>
      </c>
      <c r="N78" s="9" t="e">
        <v>#N/A</v>
      </c>
      <c r="O78" s="9" t="e">
        <v>#N/A</v>
      </c>
      <c r="P78" s="9" t="e">
        <v>#N/A</v>
      </c>
      <c r="Q78" s="9" t="e">
        <v>#N/A</v>
      </c>
      <c r="R78" s="9" t="e">
        <v>#N/A</v>
      </c>
      <c r="S78" s="9" t="e">
        <v>#N/A</v>
      </c>
      <c r="T78" s="9">
        <v>25.827156850108754</v>
      </c>
      <c r="U78" s="9">
        <v>26.922543224135897</v>
      </c>
      <c r="V78" s="9">
        <v>27.361838801219701</v>
      </c>
      <c r="W78" s="9">
        <v>28.074980971810287</v>
      </c>
      <c r="X78" s="9">
        <v>28.074980971810287</v>
      </c>
      <c r="Y78" s="9">
        <v>28.240429955387306</v>
      </c>
      <c r="Z78" s="9">
        <v>28.348827565317077</v>
      </c>
      <c r="AA78" s="9" t="e">
        <v>#N/A</v>
      </c>
      <c r="AB78" s="9">
        <v>28.616969021459134</v>
      </c>
      <c r="AC78" s="9">
        <v>27.139338443995435</v>
      </c>
      <c r="AD78" s="9">
        <v>27.698441905738459</v>
      </c>
      <c r="AE78" s="9">
        <v>27.247736053925205</v>
      </c>
      <c r="AF78" s="9">
        <v>27.698441905738459</v>
      </c>
      <c r="AG78" s="9">
        <v>27.726967592562083</v>
      </c>
      <c r="AH78" s="9">
        <v>30.288712698703772</v>
      </c>
      <c r="AI78" s="9" t="e">
        <v>#N/A</v>
      </c>
      <c r="AJ78" s="9" t="e">
        <v>#N/A</v>
      </c>
      <c r="AK78" s="9" t="e">
        <v>#N/A</v>
      </c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</row>
    <row r="79" spans="1:240" s="16" customFormat="1" ht="14.4" customHeight="1" x14ac:dyDescent="0.3">
      <c r="A79" s="13" t="s">
        <v>186</v>
      </c>
      <c r="B79" s="13" t="s">
        <v>187</v>
      </c>
      <c r="C79" s="9">
        <v>16.145538742170924</v>
      </c>
      <c r="D79" s="9">
        <v>9.6759129705731048</v>
      </c>
      <c r="E79" s="9">
        <v>14.662203027342498</v>
      </c>
      <c r="F79" s="9">
        <v>13.578226928044804</v>
      </c>
      <c r="G79" s="9">
        <v>19.34041566641676</v>
      </c>
      <c r="H79" s="9">
        <v>18.76990192994429</v>
      </c>
      <c r="I79" s="9">
        <v>12.836559070630592</v>
      </c>
      <c r="J79" s="9">
        <v>17.914131325235584</v>
      </c>
      <c r="K79" s="9">
        <v>15.860281873934687</v>
      </c>
      <c r="L79" s="9" t="e">
        <v>#N/A</v>
      </c>
      <c r="M79" s="9" t="e">
        <v>#N/A</v>
      </c>
      <c r="N79" s="9">
        <v>16.25964148946542</v>
      </c>
      <c r="O79" s="9">
        <v>17.857079951588336</v>
      </c>
      <c r="P79" s="9">
        <v>15.175665390167724</v>
      </c>
      <c r="Q79" s="9">
        <v>17.343617588763113</v>
      </c>
      <c r="R79" s="9">
        <v>16.659001104996147</v>
      </c>
      <c r="S79" s="9">
        <v>15.911628110217212</v>
      </c>
      <c r="T79" s="9">
        <v>16.487846984054407</v>
      </c>
      <c r="U79" s="9">
        <v>15.803230500287441</v>
      </c>
      <c r="V79" s="9" t="e">
        <v>#N/A</v>
      </c>
      <c r="W79" s="9">
        <v>14.662203027342498</v>
      </c>
      <c r="X79" s="9">
        <v>14.205792038164525</v>
      </c>
      <c r="Y79" s="9" t="e">
        <v>#N/A</v>
      </c>
      <c r="Z79" s="9" t="e">
        <v>#N/A</v>
      </c>
      <c r="AA79" s="9">
        <v>13.178867312514075</v>
      </c>
      <c r="AB79" s="9" t="e">
        <v>#N/A</v>
      </c>
      <c r="AC79" s="9">
        <v>14.034637917222781</v>
      </c>
      <c r="AD79" s="9" t="e">
        <v>#N/A</v>
      </c>
      <c r="AE79" s="9" t="e">
        <v>#N/A</v>
      </c>
      <c r="AF79" s="9" t="e">
        <v>#N/A</v>
      </c>
      <c r="AG79" s="9" t="e">
        <v>#N/A</v>
      </c>
      <c r="AH79" s="9">
        <v>11.199235831146263</v>
      </c>
      <c r="AI79" s="9">
        <v>15.004511269225981</v>
      </c>
      <c r="AJ79" s="9">
        <v>10.737068520411901</v>
      </c>
      <c r="AK79" s="9" t="e">
        <v>#N/A</v>
      </c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</row>
    <row r="80" spans="1:240" s="16" customFormat="1" ht="14.4" customHeight="1" x14ac:dyDescent="0.3">
      <c r="A80" s="13" t="s">
        <v>188</v>
      </c>
      <c r="B80" s="13" t="s">
        <v>189</v>
      </c>
      <c r="C80" s="9">
        <v>15.517973632051207</v>
      </c>
      <c r="D80" s="9">
        <v>13.047649153125407</v>
      </c>
      <c r="E80" s="9">
        <v>17.286566215115865</v>
      </c>
      <c r="F80" s="9">
        <v>17.058360720526878</v>
      </c>
      <c r="G80" s="9">
        <v>22.021830227837373</v>
      </c>
      <c r="H80" s="9">
        <v>22.078881601484621</v>
      </c>
      <c r="I80" s="9">
        <v>15.575025005698452</v>
      </c>
      <c r="J80" s="9">
        <v>19.853878029241983</v>
      </c>
      <c r="K80" s="9">
        <v>18.655799182649794</v>
      </c>
      <c r="L80" s="9" t="e">
        <v>#N/A</v>
      </c>
      <c r="M80" s="9">
        <v>19.283364292769512</v>
      </c>
      <c r="N80" s="9">
        <v>18.998107424533277</v>
      </c>
      <c r="O80" s="9">
        <v>20.766700007597937</v>
      </c>
      <c r="P80" s="9">
        <v>18.76990192994429</v>
      </c>
      <c r="Q80" s="9">
        <v>19.5115697873585</v>
      </c>
      <c r="R80" s="9">
        <v>19.169261545475017</v>
      </c>
      <c r="S80" s="9">
        <v>18.792722479403189</v>
      </c>
      <c r="T80" s="9">
        <v>19.055158798180525</v>
      </c>
      <c r="U80" s="9">
        <v>18.028234072530079</v>
      </c>
      <c r="V80" s="9">
        <v>17.514771709704853</v>
      </c>
      <c r="W80" s="9">
        <v>17.229514841468617</v>
      </c>
      <c r="X80" s="9">
        <v>16.25964148946542</v>
      </c>
      <c r="Y80" s="9">
        <v>16.214000390547621</v>
      </c>
      <c r="Z80" s="9" t="e">
        <v>#N/A</v>
      </c>
      <c r="AA80" s="9">
        <v>15.803230500287441</v>
      </c>
      <c r="AB80" s="9" t="e">
        <v>#N/A</v>
      </c>
      <c r="AC80" s="9">
        <v>17.058360720526878</v>
      </c>
      <c r="AD80" s="9">
        <v>17.400668962410357</v>
      </c>
      <c r="AE80" s="9">
        <v>17.058360720526878</v>
      </c>
      <c r="AF80" s="9">
        <v>17.74297720429384</v>
      </c>
      <c r="AG80" s="9">
        <v>17.17246346782137</v>
      </c>
      <c r="AH80" s="9">
        <v>14.205856963603768</v>
      </c>
      <c r="AI80" s="9">
        <v>17.857079951588336</v>
      </c>
      <c r="AJ80" s="9">
        <v>14.114509840328928</v>
      </c>
      <c r="AK80" s="9">
        <v>10.058157174009661</v>
      </c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</row>
    <row r="81" spans="1:240" s="7" customFormat="1" ht="14.4" customHeight="1" x14ac:dyDescent="0.3">
      <c r="A81" s="13" t="s">
        <v>190</v>
      </c>
      <c r="B81" s="13" t="s">
        <v>191</v>
      </c>
      <c r="C81" s="9">
        <v>14.719254400989747</v>
      </c>
      <c r="D81" s="9">
        <v>15.717653439816569</v>
      </c>
      <c r="E81" s="9" t="e">
        <v>#N/A</v>
      </c>
      <c r="F81" s="9">
        <v>20.082083523830971</v>
      </c>
      <c r="G81" s="9" t="e">
        <v>#N/A</v>
      </c>
      <c r="H81" s="9" t="e">
        <v>#N/A</v>
      </c>
      <c r="I81" s="9" t="e">
        <v>#N/A</v>
      </c>
      <c r="J81" s="9" t="e">
        <v>#N/A</v>
      </c>
      <c r="K81" s="9">
        <v>21.508367865012151</v>
      </c>
      <c r="L81" s="9" t="e">
        <v>#N/A</v>
      </c>
      <c r="M81" s="9" t="e">
        <v>#N/A</v>
      </c>
      <c r="N81" s="9" t="e">
        <v>#N/A</v>
      </c>
      <c r="O81" s="9" t="e">
        <v>#N/A</v>
      </c>
      <c r="P81" s="9">
        <v>22.078881601484621</v>
      </c>
      <c r="Q81" s="9" t="e">
        <v>#N/A</v>
      </c>
      <c r="R81" s="9" t="e">
        <v>#N/A</v>
      </c>
      <c r="S81" s="9" t="e">
        <v>#N/A</v>
      </c>
      <c r="T81" s="9">
        <v>20.424391765714454</v>
      </c>
      <c r="U81" s="9" t="e">
        <v>#N/A</v>
      </c>
      <c r="V81" s="9" t="e">
        <v>#N/A</v>
      </c>
      <c r="W81" s="9" t="e">
        <v>#N/A</v>
      </c>
      <c r="X81" s="9" t="e">
        <v>#N/A</v>
      </c>
      <c r="Y81" s="9" t="e">
        <v>#N/A</v>
      </c>
      <c r="Z81" s="9" t="e">
        <v>#N/A</v>
      </c>
      <c r="AA81" s="9">
        <v>18.199388193471819</v>
      </c>
      <c r="AB81" s="9" t="e">
        <v>#N/A</v>
      </c>
      <c r="AC81" s="9" t="e">
        <v>#N/A</v>
      </c>
      <c r="AD81" s="9" t="e">
        <v>#N/A</v>
      </c>
      <c r="AE81" s="9" t="e">
        <v>#N/A</v>
      </c>
      <c r="AF81" s="9" t="e">
        <v>#N/A</v>
      </c>
      <c r="AG81" s="9" t="e">
        <v>#N/A</v>
      </c>
      <c r="AH81" s="9" t="e">
        <v>#N/A</v>
      </c>
      <c r="AI81" s="9">
        <v>20.994905502186924</v>
      </c>
      <c r="AJ81" s="9">
        <v>17.001309346879633</v>
      </c>
      <c r="AK81" s="9" t="e">
        <v>#N/A</v>
      </c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</row>
    <row r="82" spans="1:240" s="7" customFormat="1" ht="14.4" customHeight="1" x14ac:dyDescent="0.3">
      <c r="A82" s="13" t="s">
        <v>192</v>
      </c>
      <c r="B82" s="13" t="s">
        <v>193</v>
      </c>
      <c r="C82" s="9">
        <v>14.262843411811769</v>
      </c>
      <c r="D82" s="9">
        <v>16.037141132241153</v>
      </c>
      <c r="E82" s="9" t="e">
        <v>#N/A</v>
      </c>
      <c r="F82" s="9" t="e">
        <v>#N/A</v>
      </c>
      <c r="G82" s="9" t="e">
        <v>#N/A</v>
      </c>
      <c r="H82" s="9" t="e">
        <v>#N/A</v>
      </c>
      <c r="I82" s="9" t="e">
        <v>#N/A</v>
      </c>
      <c r="J82" s="9" t="e">
        <v>#N/A</v>
      </c>
      <c r="K82" s="9" t="e">
        <v>#N/A</v>
      </c>
      <c r="L82" s="9" t="e">
        <v>#N/A</v>
      </c>
      <c r="M82" s="9" t="e">
        <v>#N/A</v>
      </c>
      <c r="N82" s="9" t="e">
        <v>#N/A</v>
      </c>
      <c r="O82" s="9" t="e">
        <v>#N/A</v>
      </c>
      <c r="P82" s="9" t="e">
        <v>#N/A</v>
      </c>
      <c r="Q82" s="9" t="e">
        <v>#N/A</v>
      </c>
      <c r="R82" s="9" t="e">
        <v>#N/A</v>
      </c>
      <c r="S82" s="9" t="e">
        <v>#N/A</v>
      </c>
      <c r="T82" s="9" t="e">
        <v>#N/A</v>
      </c>
      <c r="U82" s="9" t="e">
        <v>#N/A</v>
      </c>
      <c r="V82" s="9" t="e">
        <v>#N/A</v>
      </c>
      <c r="W82" s="9" t="e">
        <v>#N/A</v>
      </c>
      <c r="X82" s="9" t="e">
        <v>#N/A</v>
      </c>
      <c r="Y82" s="9" t="e">
        <v>#N/A</v>
      </c>
      <c r="Z82" s="9" t="e">
        <v>#N/A</v>
      </c>
      <c r="AA82" s="9">
        <v>18.256439567119067</v>
      </c>
      <c r="AB82" s="9" t="e">
        <v>#N/A</v>
      </c>
      <c r="AC82" s="9" t="e">
        <v>#N/A</v>
      </c>
      <c r="AD82" s="9" t="e">
        <v>#N/A</v>
      </c>
      <c r="AE82" s="9" t="e">
        <v>#N/A</v>
      </c>
      <c r="AF82" s="9" t="e">
        <v>#N/A</v>
      </c>
      <c r="AG82" s="9" t="e">
        <v>#N/A</v>
      </c>
      <c r="AH82" s="9" t="e">
        <v>#N/A</v>
      </c>
      <c r="AI82" s="9" t="e">
        <v>#N/A</v>
      </c>
      <c r="AJ82" s="9">
        <v>17.971182698882828</v>
      </c>
      <c r="AK82" s="9" t="e">
        <v>#N/A</v>
      </c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</row>
    <row r="83" spans="1:240" s="7" customFormat="1" ht="14.4" customHeight="1" x14ac:dyDescent="0.3">
      <c r="A83" s="13" t="s">
        <v>194</v>
      </c>
      <c r="B83" s="13" t="s">
        <v>195</v>
      </c>
      <c r="C83" s="9">
        <v>13.749381048986546</v>
      </c>
      <c r="D83" s="9">
        <v>18.74708138048539</v>
      </c>
      <c r="E83" s="9" t="e">
        <v>#N/A</v>
      </c>
      <c r="F83" s="9">
        <v>22.421189843368104</v>
      </c>
      <c r="G83" s="9" t="e">
        <v>#N/A</v>
      </c>
      <c r="H83" s="9" t="e">
        <v>#N/A</v>
      </c>
      <c r="I83" s="9" t="e">
        <v>#N/A</v>
      </c>
      <c r="J83" s="9" t="e">
        <v>#N/A</v>
      </c>
      <c r="K83" s="9">
        <v>24.075679679138265</v>
      </c>
      <c r="L83" s="9" t="e">
        <v>#N/A</v>
      </c>
      <c r="M83" s="9" t="e">
        <v>#N/A</v>
      </c>
      <c r="N83" s="9" t="e">
        <v>#N/A</v>
      </c>
      <c r="O83" s="9" t="e">
        <v>#N/A</v>
      </c>
      <c r="P83" s="9">
        <v>24.417987921021751</v>
      </c>
      <c r="Q83" s="9" t="e">
        <v>#N/A</v>
      </c>
      <c r="R83" s="9" t="e">
        <v>#N/A</v>
      </c>
      <c r="S83" s="9" t="e">
        <v>#N/A</v>
      </c>
      <c r="T83" s="9">
        <v>21.793624733248382</v>
      </c>
      <c r="U83" s="9" t="e">
        <v>#N/A</v>
      </c>
      <c r="V83" s="9" t="e">
        <v>#N/A</v>
      </c>
      <c r="W83" s="9" t="e">
        <v>#N/A</v>
      </c>
      <c r="X83" s="9" t="e">
        <v>#N/A</v>
      </c>
      <c r="Y83" s="9" t="e">
        <v>#N/A</v>
      </c>
      <c r="Z83" s="9" t="e">
        <v>#N/A</v>
      </c>
      <c r="AA83" s="9">
        <v>20.994905502186924</v>
      </c>
      <c r="AB83" s="9" t="e">
        <v>#N/A</v>
      </c>
      <c r="AC83" s="9" t="e">
        <v>#N/A</v>
      </c>
      <c r="AD83" s="9" t="e">
        <v>#N/A</v>
      </c>
      <c r="AE83" s="9" t="e">
        <v>#N/A</v>
      </c>
      <c r="AF83" s="9" t="e">
        <v>#N/A</v>
      </c>
      <c r="AG83" s="9" t="e">
        <v>#N/A</v>
      </c>
      <c r="AH83" s="9">
        <v>19.56871059645017</v>
      </c>
      <c r="AI83" s="9">
        <v>23.44811456901855</v>
      </c>
      <c r="AJ83" s="9">
        <v>19.549604036456664</v>
      </c>
      <c r="AK83" s="9" t="e">
        <v>#N/A</v>
      </c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</row>
    <row r="84" spans="1:240" s="7" customFormat="1" ht="14.4" customHeight="1" x14ac:dyDescent="0.3">
      <c r="A84" s="13" t="s">
        <v>196</v>
      </c>
      <c r="B84" s="13" t="s">
        <v>197</v>
      </c>
      <c r="C84" s="9">
        <v>13.749381048986546</v>
      </c>
      <c r="D84" s="9">
        <v>18.661504320014519</v>
      </c>
      <c r="E84" s="9" t="e">
        <v>#N/A</v>
      </c>
      <c r="F84" s="9" t="e">
        <v>#N/A</v>
      </c>
      <c r="G84" s="9" t="e">
        <v>#N/A</v>
      </c>
      <c r="H84" s="9" t="e">
        <v>#N/A</v>
      </c>
      <c r="I84" s="9" t="e">
        <v>#N/A</v>
      </c>
      <c r="J84" s="9" t="e">
        <v>#N/A</v>
      </c>
      <c r="K84" s="9" t="e">
        <v>#N/A</v>
      </c>
      <c r="L84" s="9" t="e">
        <v>#N/A</v>
      </c>
      <c r="M84" s="9" t="e">
        <v>#N/A</v>
      </c>
      <c r="N84" s="9" t="e">
        <v>#N/A</v>
      </c>
      <c r="O84" s="9" t="e">
        <v>#N/A</v>
      </c>
      <c r="P84" s="9" t="e">
        <v>#N/A</v>
      </c>
      <c r="Q84" s="9" t="e">
        <v>#N/A</v>
      </c>
      <c r="R84" s="9" t="e">
        <v>#N/A</v>
      </c>
      <c r="S84" s="9" t="e">
        <v>#N/A</v>
      </c>
      <c r="T84" s="9" t="e">
        <v>#N/A</v>
      </c>
      <c r="U84" s="9" t="e">
        <v>#N/A</v>
      </c>
      <c r="V84" s="9" t="e">
        <v>#N/A</v>
      </c>
      <c r="W84" s="9" t="e">
        <v>#N/A</v>
      </c>
      <c r="X84" s="9" t="e">
        <v>#N/A</v>
      </c>
      <c r="Y84" s="9" t="e">
        <v>#N/A</v>
      </c>
      <c r="Z84" s="9" t="e">
        <v>#N/A</v>
      </c>
      <c r="AA84" s="9" t="e">
        <v>#N/A</v>
      </c>
      <c r="AB84" s="9" t="e">
        <v>#N/A</v>
      </c>
      <c r="AC84" s="9" t="e">
        <v>#N/A</v>
      </c>
      <c r="AD84" s="9" t="e">
        <v>#N/A</v>
      </c>
      <c r="AE84" s="9" t="e">
        <v>#N/A</v>
      </c>
      <c r="AF84" s="9" t="e">
        <v>#N/A</v>
      </c>
      <c r="AG84" s="9" t="e">
        <v>#N/A</v>
      </c>
      <c r="AH84" s="9" t="e">
        <v>#N/A</v>
      </c>
      <c r="AI84" s="9" t="e">
        <v>#N/A</v>
      </c>
      <c r="AJ84" s="9" t="e">
        <v>#N/A</v>
      </c>
      <c r="AK84" s="9" t="e">
        <v>#N/A</v>
      </c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</row>
    <row r="85" spans="1:240" s="7" customFormat="1" ht="14.4" customHeight="1" x14ac:dyDescent="0.3">
      <c r="A85" s="13" t="s">
        <v>198</v>
      </c>
      <c r="B85" s="13" t="s">
        <v>199</v>
      </c>
      <c r="C85" s="9">
        <v>12.836559070630592</v>
      </c>
      <c r="D85" s="9">
        <v>21.137533936305044</v>
      </c>
      <c r="E85" s="9" t="e">
        <v>#N/A</v>
      </c>
      <c r="F85" s="9" t="e">
        <v>#N/A</v>
      </c>
      <c r="G85" s="9" t="e">
        <v>#N/A</v>
      </c>
      <c r="H85" s="9" t="e">
        <v>#N/A</v>
      </c>
      <c r="I85" s="9">
        <v>23.505165942665798</v>
      </c>
      <c r="J85" s="9" t="e">
        <v>#N/A</v>
      </c>
      <c r="K85" s="9" t="e">
        <v>#N/A</v>
      </c>
      <c r="L85" s="9" t="e">
        <v>#N/A</v>
      </c>
      <c r="M85" s="9" t="e">
        <v>#N/A</v>
      </c>
      <c r="N85" s="9" t="e">
        <v>#N/A</v>
      </c>
      <c r="O85" s="9" t="e">
        <v>#N/A</v>
      </c>
      <c r="P85" s="9" t="e">
        <v>#N/A</v>
      </c>
      <c r="Q85" s="9" t="e">
        <v>#N/A</v>
      </c>
      <c r="R85" s="9" t="e">
        <v>#N/A</v>
      </c>
      <c r="S85" s="9" t="e">
        <v>#N/A</v>
      </c>
      <c r="T85" s="9">
        <v>24.132731052785516</v>
      </c>
      <c r="U85" s="9" t="e">
        <v>#N/A</v>
      </c>
      <c r="V85" s="9" t="e">
        <v>#N/A</v>
      </c>
      <c r="W85" s="9" t="e">
        <v>#N/A</v>
      </c>
      <c r="X85" s="9" t="e">
        <v>#N/A</v>
      </c>
      <c r="Y85" s="9" t="e">
        <v>#N/A</v>
      </c>
      <c r="Z85" s="9" t="e">
        <v>#N/A</v>
      </c>
      <c r="AA85" s="9" t="e">
        <v>#N/A</v>
      </c>
      <c r="AB85" s="9" t="e">
        <v>#N/A</v>
      </c>
      <c r="AC85" s="9" t="e">
        <v>#N/A</v>
      </c>
      <c r="AD85" s="9" t="e">
        <v>#N/A</v>
      </c>
      <c r="AE85" s="9" t="e">
        <v>#N/A</v>
      </c>
      <c r="AF85" s="9" t="e">
        <v>#N/A</v>
      </c>
      <c r="AG85" s="9" t="e">
        <v>#N/A</v>
      </c>
      <c r="AH85" s="9" t="e">
        <v>#N/A</v>
      </c>
      <c r="AI85" s="9" t="e">
        <v>#N/A</v>
      </c>
      <c r="AJ85" s="9" t="e">
        <v>#N/A</v>
      </c>
      <c r="AK85" s="9" t="e">
        <v>#N/A</v>
      </c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</row>
    <row r="86" spans="1:240" s="7" customFormat="1" ht="14.4" customHeight="1" x14ac:dyDescent="0.3">
      <c r="A86" s="13" t="s">
        <v>200</v>
      </c>
      <c r="B86" s="13" t="s">
        <v>201</v>
      </c>
      <c r="C86" s="9">
        <v>12.779507696983346</v>
      </c>
      <c r="D86" s="9">
        <v>17.623169319634624</v>
      </c>
      <c r="E86" s="9" t="e">
        <v>#N/A</v>
      </c>
      <c r="F86" s="9" t="e">
        <v>#N/A</v>
      </c>
      <c r="G86" s="9" t="e">
        <v>#N/A</v>
      </c>
      <c r="H86" s="9" t="e">
        <v>#N/A</v>
      </c>
      <c r="I86" s="9" t="e">
        <v>#N/A</v>
      </c>
      <c r="J86" s="9" t="e">
        <v>#N/A</v>
      </c>
      <c r="K86" s="9" t="e">
        <v>#N/A</v>
      </c>
      <c r="L86" s="9" t="e">
        <v>#N/A</v>
      </c>
      <c r="M86" s="9" t="e">
        <v>#N/A</v>
      </c>
      <c r="N86" s="9" t="e">
        <v>#N/A</v>
      </c>
      <c r="O86" s="9" t="e">
        <v>#N/A</v>
      </c>
      <c r="P86" s="9" t="e">
        <v>#N/A</v>
      </c>
      <c r="Q86" s="9" t="e">
        <v>#N/A</v>
      </c>
      <c r="R86" s="9" t="e">
        <v>#N/A</v>
      </c>
      <c r="S86" s="9" t="e">
        <v>#N/A</v>
      </c>
      <c r="T86" s="9" t="e">
        <v>#N/A</v>
      </c>
      <c r="U86" s="9" t="e">
        <v>#N/A</v>
      </c>
      <c r="V86" s="9" t="e">
        <v>#N/A</v>
      </c>
      <c r="W86" s="9" t="e">
        <v>#N/A</v>
      </c>
      <c r="X86" s="9" t="e">
        <v>#N/A</v>
      </c>
      <c r="Y86" s="9" t="e">
        <v>#N/A</v>
      </c>
      <c r="Z86" s="9" t="e">
        <v>#N/A</v>
      </c>
      <c r="AA86" s="9" t="e">
        <v>#N/A</v>
      </c>
      <c r="AB86" s="9" t="e">
        <v>#N/A</v>
      </c>
      <c r="AC86" s="9" t="e">
        <v>#N/A</v>
      </c>
      <c r="AD86" s="9" t="e">
        <v>#N/A</v>
      </c>
      <c r="AE86" s="9" t="e">
        <v>#N/A</v>
      </c>
      <c r="AF86" s="9" t="e">
        <v>#N/A</v>
      </c>
      <c r="AG86" s="9" t="e">
        <v>#N/A</v>
      </c>
      <c r="AH86" s="9" t="e">
        <v>#N/A</v>
      </c>
      <c r="AI86" s="9" t="e">
        <v>#N/A</v>
      </c>
      <c r="AJ86" s="9" t="e">
        <v>#N/A</v>
      </c>
      <c r="AK86" s="9" t="e">
        <v>#N/A</v>
      </c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</row>
    <row r="87" spans="1:240" s="7" customFormat="1" ht="14.4" customHeight="1" x14ac:dyDescent="0.3">
      <c r="A87" s="13" t="s">
        <v>202</v>
      </c>
      <c r="B87" s="13" t="s">
        <v>203</v>
      </c>
      <c r="C87" s="9">
        <v>19.682723908300243</v>
      </c>
      <c r="D87" s="9">
        <v>18.376247451778283</v>
      </c>
      <c r="E87" s="9" t="e">
        <v>#N/A</v>
      </c>
      <c r="F87" s="9">
        <v>23.162857700782311</v>
      </c>
      <c r="G87" s="9" t="e">
        <v>#N/A</v>
      </c>
      <c r="H87" s="9" t="e">
        <v>#N/A</v>
      </c>
      <c r="I87" s="9">
        <v>20.139134897478218</v>
      </c>
      <c r="J87" s="9" t="e">
        <v>#N/A</v>
      </c>
      <c r="K87" s="9" t="e">
        <v>#N/A</v>
      </c>
      <c r="L87" s="9" t="e">
        <v>#N/A</v>
      </c>
      <c r="M87" s="9" t="e">
        <v>#N/A</v>
      </c>
      <c r="N87" s="9" t="e">
        <v>#N/A</v>
      </c>
      <c r="O87" s="9">
        <v>26.186580504086407</v>
      </c>
      <c r="P87" s="9" t="e">
        <v>#N/A</v>
      </c>
      <c r="Q87" s="9" t="e">
        <v>#N/A</v>
      </c>
      <c r="R87" s="9" t="e">
        <v>#N/A</v>
      </c>
      <c r="S87" s="9" t="e">
        <v>#N/A</v>
      </c>
      <c r="T87" s="9" t="e">
        <v>#N/A</v>
      </c>
      <c r="U87" s="9" t="e">
        <v>#N/A</v>
      </c>
      <c r="V87" s="9" t="e">
        <v>#N/A</v>
      </c>
      <c r="W87" s="9" t="e">
        <v>#N/A</v>
      </c>
      <c r="X87" s="9" t="e">
        <v>#N/A</v>
      </c>
      <c r="Y87" s="9" t="e">
        <v>#N/A</v>
      </c>
      <c r="Z87" s="9" t="e">
        <v>#N/A</v>
      </c>
      <c r="AA87" s="9">
        <v>20.937854128539676</v>
      </c>
      <c r="AB87" s="9" t="e">
        <v>#N/A</v>
      </c>
      <c r="AC87" s="9" t="e">
        <v>#N/A</v>
      </c>
      <c r="AD87" s="9" t="e">
        <v>#N/A</v>
      </c>
      <c r="AE87" s="9" t="e">
        <v>#N/A</v>
      </c>
      <c r="AF87" s="9" t="e">
        <v>#N/A</v>
      </c>
      <c r="AG87" s="9" t="e">
        <v>#N/A</v>
      </c>
      <c r="AH87" s="9" t="e">
        <v>#N/A</v>
      </c>
      <c r="AI87" s="9" t="e">
        <v>#N/A</v>
      </c>
      <c r="AJ87" s="9" t="e">
        <v>#N/A</v>
      </c>
      <c r="AK87" s="9" t="e">
        <v>#N/A</v>
      </c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</row>
    <row r="88" spans="1:240" s="15" customFormat="1" ht="14.4" customHeight="1" x14ac:dyDescent="0.3">
      <c r="A88" s="13" t="s">
        <v>204</v>
      </c>
      <c r="B88" s="13" t="s">
        <v>205</v>
      </c>
      <c r="C88" s="9">
        <v>20.538494513008949</v>
      </c>
      <c r="D88" s="9">
        <v>21.633880887036092</v>
      </c>
      <c r="E88" s="9" t="e">
        <v>#N/A</v>
      </c>
      <c r="F88" s="9">
        <v>26.072477756791915</v>
      </c>
      <c r="G88" s="9" t="e">
        <v>#N/A</v>
      </c>
      <c r="H88" s="9" t="e">
        <v>#N/A</v>
      </c>
      <c r="I88" s="9" t="e">
        <v>#N/A</v>
      </c>
      <c r="J88" s="9" t="e">
        <v>#N/A</v>
      </c>
      <c r="K88" s="9" t="e">
        <v>#N/A</v>
      </c>
      <c r="L88" s="9" t="e">
        <v>#N/A</v>
      </c>
      <c r="M88" s="9" t="e">
        <v>#N/A</v>
      </c>
      <c r="N88" s="9" t="e">
        <v>#N/A</v>
      </c>
      <c r="O88" s="9">
        <v>28.354532702681798</v>
      </c>
      <c r="P88" s="9" t="e">
        <v>#N/A</v>
      </c>
      <c r="Q88" s="9" t="e">
        <v>#N/A</v>
      </c>
      <c r="R88" s="9" t="e">
        <v>#N/A</v>
      </c>
      <c r="S88" s="9">
        <v>26.534593883334615</v>
      </c>
      <c r="T88" s="9" t="e">
        <v>#N/A</v>
      </c>
      <c r="U88" s="9" t="e">
        <v>#N/A</v>
      </c>
      <c r="V88" s="9" t="e">
        <v>#N/A</v>
      </c>
      <c r="W88" s="9" t="e">
        <v>#N/A</v>
      </c>
      <c r="X88" s="9" t="e">
        <v>#N/A</v>
      </c>
      <c r="Y88" s="9" t="e">
        <v>#N/A</v>
      </c>
      <c r="Z88" s="9" t="e">
        <v>#N/A</v>
      </c>
      <c r="AA88" s="9" t="e">
        <v>#N/A</v>
      </c>
      <c r="AB88" s="9" t="e">
        <v>#N/A</v>
      </c>
      <c r="AC88" s="9" t="e">
        <v>#N/A</v>
      </c>
      <c r="AD88" s="9" t="e">
        <v>#N/A</v>
      </c>
      <c r="AE88" s="9" t="e">
        <v>#N/A</v>
      </c>
      <c r="AF88" s="9" t="e">
        <v>#N/A</v>
      </c>
      <c r="AG88" s="9" t="e">
        <v>#N/A</v>
      </c>
      <c r="AH88" s="9">
        <v>20.823846553073793</v>
      </c>
      <c r="AI88" s="9" t="e">
        <v>#N/A</v>
      </c>
      <c r="AJ88" s="9" t="e">
        <v>#N/A</v>
      </c>
      <c r="AK88" s="9" t="e">
        <v>#N/A</v>
      </c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</row>
    <row r="89" spans="1:240" s="14" customFormat="1" ht="14.4" customHeight="1" x14ac:dyDescent="0.3">
      <c r="A89" s="13" t="s">
        <v>206</v>
      </c>
      <c r="B89" s="13" t="s">
        <v>207</v>
      </c>
      <c r="C89" s="9">
        <v>19.5115697873585</v>
      </c>
      <c r="D89" s="9">
        <v>24.965681108035323</v>
      </c>
      <c r="E89" s="9" t="e">
        <v>#N/A</v>
      </c>
      <c r="F89" s="9" t="e">
        <v>#N/A</v>
      </c>
      <c r="G89" s="9" t="e">
        <v>#N/A</v>
      </c>
      <c r="H89" s="9" t="e">
        <v>#N/A</v>
      </c>
      <c r="I89" s="9" t="e">
        <v>#N/A</v>
      </c>
      <c r="J89" s="9" t="e">
        <v>#N/A</v>
      </c>
      <c r="K89" s="9" t="e">
        <v>#N/A</v>
      </c>
      <c r="L89" s="9" t="e">
        <v>#N/A</v>
      </c>
      <c r="M89" s="9" t="e">
        <v>#N/A</v>
      </c>
      <c r="N89" s="9" t="e">
        <v>#N/A</v>
      </c>
      <c r="O89" s="9" t="e">
        <v>#N/A</v>
      </c>
      <c r="P89" s="9" t="e">
        <v>#N/A</v>
      </c>
      <c r="Q89" s="9" t="e">
        <v>#N/A</v>
      </c>
      <c r="R89" s="9" t="e">
        <v>#N/A</v>
      </c>
      <c r="S89" s="9" t="e">
        <v>#N/A</v>
      </c>
      <c r="T89" s="9" t="e">
        <v>#N/A</v>
      </c>
      <c r="U89" s="9" t="e">
        <v>#N/A</v>
      </c>
      <c r="V89" s="9" t="e">
        <v>#N/A</v>
      </c>
      <c r="W89" s="9" t="e">
        <v>#N/A</v>
      </c>
      <c r="X89" s="9" t="e">
        <v>#N/A</v>
      </c>
      <c r="Y89" s="9" t="e">
        <v>#N/A</v>
      </c>
      <c r="Z89" s="9" t="e">
        <v>#N/A</v>
      </c>
      <c r="AA89" s="9" t="e">
        <v>#N/A</v>
      </c>
      <c r="AB89" s="9" t="e">
        <v>#N/A</v>
      </c>
      <c r="AC89" s="9" t="e">
        <v>#N/A</v>
      </c>
      <c r="AD89" s="9" t="e">
        <v>#N/A</v>
      </c>
      <c r="AE89" s="9" t="e">
        <v>#N/A</v>
      </c>
      <c r="AF89" s="9" t="e">
        <v>#N/A</v>
      </c>
      <c r="AG89" s="9" t="e">
        <v>#N/A</v>
      </c>
      <c r="AH89" s="9" t="e">
        <v>#N/A</v>
      </c>
      <c r="AI89" s="9" t="e">
        <v>#N/A</v>
      </c>
      <c r="AJ89" s="9" t="e">
        <v>#N/A</v>
      </c>
      <c r="AK89" s="9" t="e">
        <v>#N/A</v>
      </c>
    </row>
    <row r="90" spans="1:240" s="14" customFormat="1" ht="14.4" customHeight="1" x14ac:dyDescent="0.3">
      <c r="A90" s="13" t="s">
        <v>208</v>
      </c>
      <c r="B90" s="13" t="s">
        <v>209</v>
      </c>
      <c r="C90" s="9">
        <v>19.283364292769512</v>
      </c>
      <c r="D90" s="9">
        <v>28.41728921369377</v>
      </c>
      <c r="E90" s="9" t="e">
        <v>#N/A</v>
      </c>
      <c r="F90" s="9" t="e">
        <v>#N/A</v>
      </c>
      <c r="G90" s="9" t="e">
        <v>#N/A</v>
      </c>
      <c r="H90" s="9" t="e">
        <v>#N/A</v>
      </c>
      <c r="I90" s="9" t="e">
        <v>#N/A</v>
      </c>
      <c r="J90" s="9" t="e">
        <v>#N/A</v>
      </c>
      <c r="K90" s="9" t="e">
        <v>#N/A</v>
      </c>
      <c r="L90" s="9" t="e">
        <v>#N/A</v>
      </c>
      <c r="M90" s="9" t="e">
        <v>#N/A</v>
      </c>
      <c r="N90" s="9" t="e">
        <v>#N/A</v>
      </c>
      <c r="O90" s="9" t="e">
        <v>#N/A</v>
      </c>
      <c r="P90" s="9" t="e">
        <v>#N/A</v>
      </c>
      <c r="Q90" s="9" t="e">
        <v>#N/A</v>
      </c>
      <c r="R90" s="9" t="e">
        <v>#N/A</v>
      </c>
      <c r="S90" s="9" t="e">
        <v>#N/A</v>
      </c>
      <c r="T90" s="9" t="e">
        <v>#N/A</v>
      </c>
      <c r="U90" s="9" t="e">
        <v>#N/A</v>
      </c>
      <c r="V90" s="9" t="e">
        <v>#N/A</v>
      </c>
      <c r="W90" s="9" t="e">
        <v>#N/A</v>
      </c>
      <c r="X90" s="9" t="e">
        <v>#N/A</v>
      </c>
      <c r="Y90" s="9" t="e">
        <v>#N/A</v>
      </c>
      <c r="Z90" s="9" t="e">
        <v>#N/A</v>
      </c>
      <c r="AA90" s="9" t="e">
        <v>#N/A</v>
      </c>
      <c r="AB90" s="9" t="e">
        <v>#N/A</v>
      </c>
      <c r="AC90" s="9" t="e">
        <v>#N/A</v>
      </c>
      <c r="AD90" s="9" t="e">
        <v>#N/A</v>
      </c>
      <c r="AE90" s="9" t="e">
        <v>#N/A</v>
      </c>
      <c r="AF90" s="9" t="e">
        <v>#N/A</v>
      </c>
      <c r="AG90" s="9" t="e">
        <v>#N/A</v>
      </c>
      <c r="AH90" s="9" t="e">
        <v>#N/A</v>
      </c>
      <c r="AI90" s="9" t="e">
        <v>#N/A</v>
      </c>
      <c r="AJ90" s="9" t="e">
        <v>#N/A</v>
      </c>
      <c r="AK90" s="9" t="e">
        <v>#N/A</v>
      </c>
    </row>
    <row r="91" spans="1:240" s="14" customFormat="1" ht="14.4" customHeight="1" x14ac:dyDescent="0.3">
      <c r="A91" s="13" t="s">
        <v>210</v>
      </c>
      <c r="B91" s="13" t="s">
        <v>211</v>
      </c>
      <c r="C91" s="9">
        <v>27.669916218914832</v>
      </c>
      <c r="D91" s="9">
        <v>21.485547315553251</v>
      </c>
      <c r="E91" s="9" t="e">
        <v>#N/A</v>
      </c>
      <c r="F91" s="9">
        <v>25.95837500949742</v>
      </c>
      <c r="G91" s="9">
        <v>31.321204132338647</v>
      </c>
      <c r="H91" s="9">
        <v>29.495560175626739</v>
      </c>
      <c r="I91" s="9" t="e">
        <v>#N/A</v>
      </c>
      <c r="J91" s="9" t="e">
        <v>#N/A</v>
      </c>
      <c r="K91" s="9">
        <v>29.780817043862974</v>
      </c>
      <c r="L91" s="9" t="e">
        <v>#N/A</v>
      </c>
      <c r="M91" s="9" t="e">
        <v>#N/A</v>
      </c>
      <c r="N91" s="9" t="e">
        <v>#N/A</v>
      </c>
      <c r="O91" s="9">
        <v>31.150050011396903</v>
      </c>
      <c r="P91" s="9">
        <v>29.096200560096008</v>
      </c>
      <c r="Q91" s="9" t="e">
        <v>#N/A</v>
      </c>
      <c r="R91" s="9" t="e">
        <v>#N/A</v>
      </c>
      <c r="S91" s="9" t="e">
        <v>#N/A</v>
      </c>
      <c r="T91" s="9" t="e">
        <v>#N/A</v>
      </c>
      <c r="U91" s="9" t="e">
        <v>#N/A</v>
      </c>
      <c r="V91" s="9" t="e">
        <v>#N/A</v>
      </c>
      <c r="W91" s="9" t="e">
        <v>#N/A</v>
      </c>
      <c r="X91" s="9" t="e">
        <v>#N/A</v>
      </c>
      <c r="Y91" s="9" t="e">
        <v>#N/A</v>
      </c>
      <c r="Z91" s="9" t="e">
        <v>#N/A</v>
      </c>
      <c r="AA91" s="9">
        <v>32.405180231636336</v>
      </c>
      <c r="AB91" s="9" t="e">
        <v>#N/A</v>
      </c>
      <c r="AC91" s="9" t="e">
        <v>#N/A</v>
      </c>
      <c r="AD91" s="9" t="e">
        <v>#N/A</v>
      </c>
      <c r="AE91" s="9" t="e">
        <v>#N/A</v>
      </c>
      <c r="AF91" s="9" t="e">
        <v>#N/A</v>
      </c>
      <c r="AG91" s="9" t="e">
        <v>#N/A</v>
      </c>
      <c r="AH91" s="9">
        <v>20.949360148736158</v>
      </c>
      <c r="AI91" s="9">
        <v>28.982097812801516</v>
      </c>
      <c r="AJ91" s="9">
        <v>23.029737828938735</v>
      </c>
      <c r="AK91" s="9">
        <v>12.722456323336099</v>
      </c>
    </row>
    <row r="92" spans="1:240" s="14" customFormat="1" ht="14.4" customHeight="1" x14ac:dyDescent="0.3">
      <c r="A92" s="13" t="s">
        <v>212</v>
      </c>
      <c r="B92" s="13" t="s">
        <v>213</v>
      </c>
      <c r="C92" s="9">
        <v>26.243631877733655</v>
      </c>
      <c r="D92" s="9">
        <v>24.589142041963488</v>
      </c>
      <c r="E92" s="9" t="e">
        <v>#N/A</v>
      </c>
      <c r="F92" s="9" t="e">
        <v>#N/A</v>
      </c>
      <c r="G92" s="9" t="e">
        <v>#N/A</v>
      </c>
      <c r="H92" s="9">
        <v>31.321204132338647</v>
      </c>
      <c r="I92" s="9" t="e">
        <v>#N/A</v>
      </c>
      <c r="J92" s="9" t="e">
        <v>#N/A</v>
      </c>
      <c r="K92" s="9" t="e">
        <v>#N/A</v>
      </c>
      <c r="L92" s="9" t="e">
        <v>#N/A</v>
      </c>
      <c r="M92" s="9" t="e">
        <v>#N/A</v>
      </c>
      <c r="N92" s="9" t="e">
        <v>#N/A</v>
      </c>
      <c r="O92" s="9">
        <v>28.925046439154272</v>
      </c>
      <c r="P92" s="9" t="e">
        <v>#N/A</v>
      </c>
      <c r="Q92" s="9" t="e">
        <v>#N/A</v>
      </c>
      <c r="R92" s="9" t="e">
        <v>#N/A</v>
      </c>
      <c r="S92" s="9" t="e">
        <v>#N/A</v>
      </c>
      <c r="T92" s="9" t="e">
        <v>#N/A</v>
      </c>
      <c r="U92" s="9" t="e">
        <v>#N/A</v>
      </c>
      <c r="V92" s="9" t="e">
        <v>#N/A</v>
      </c>
      <c r="W92" s="9" t="e">
        <v>#N/A</v>
      </c>
      <c r="X92" s="9" t="e">
        <v>#N/A</v>
      </c>
      <c r="Y92" s="9" t="e">
        <v>#N/A</v>
      </c>
      <c r="Z92" s="9" t="e">
        <v>#N/A</v>
      </c>
      <c r="AA92" s="9" t="e">
        <v>#N/A</v>
      </c>
      <c r="AB92" s="9" t="e">
        <v>#N/A</v>
      </c>
      <c r="AC92" s="9" t="e">
        <v>#N/A</v>
      </c>
      <c r="AD92" s="9" t="e">
        <v>#N/A</v>
      </c>
      <c r="AE92" s="9" t="e">
        <v>#N/A</v>
      </c>
      <c r="AF92" s="9" t="e">
        <v>#N/A</v>
      </c>
      <c r="AG92" s="9" t="e">
        <v>#N/A</v>
      </c>
      <c r="AH92" s="9">
        <v>24.418099519768724</v>
      </c>
      <c r="AI92" s="9">
        <v>31.606461000574882</v>
      </c>
      <c r="AJ92" s="9">
        <v>21.48935074046307</v>
      </c>
      <c r="AK92" s="9" t="e">
        <v>#N/A</v>
      </c>
    </row>
    <row r="93" spans="1:240" s="14" customFormat="1" ht="14.4" customHeight="1" x14ac:dyDescent="0.3">
      <c r="A93" s="13" t="s">
        <v>214</v>
      </c>
      <c r="B93" s="13" t="s">
        <v>215</v>
      </c>
      <c r="C93" s="9">
        <v>25.673118141261185</v>
      </c>
      <c r="D93" s="9">
        <v>24.600552316692941</v>
      </c>
      <c r="E93" s="9" t="e">
        <v>#N/A</v>
      </c>
      <c r="F93" s="9">
        <v>26.928248361500621</v>
      </c>
      <c r="G93" s="9">
        <v>32.2340261106946</v>
      </c>
      <c r="H93" s="9">
        <v>31.720563747869374</v>
      </c>
      <c r="I93" s="9" t="e">
        <v>#N/A</v>
      </c>
      <c r="J93" s="9" t="e">
        <v>#N/A</v>
      </c>
      <c r="K93" s="9">
        <v>30.750690395866172</v>
      </c>
      <c r="L93" s="9" t="e">
        <v>#N/A</v>
      </c>
      <c r="M93" s="9" t="e">
        <v>#N/A</v>
      </c>
      <c r="N93" s="9" t="e">
        <v>#N/A</v>
      </c>
      <c r="O93" s="9">
        <v>32.405180231636336</v>
      </c>
      <c r="P93" s="9">
        <v>30.23722803304095</v>
      </c>
      <c r="Q93" s="9" t="e">
        <v>#N/A</v>
      </c>
      <c r="R93" s="9" t="e">
        <v>#N/A</v>
      </c>
      <c r="S93" s="9" t="e">
        <v>#N/A</v>
      </c>
      <c r="T93" s="9" t="e">
        <v>#N/A</v>
      </c>
      <c r="U93" s="9" t="e">
        <v>#N/A</v>
      </c>
      <c r="V93" s="9" t="e">
        <v>#N/A</v>
      </c>
      <c r="W93" s="9" t="e">
        <v>#N/A</v>
      </c>
      <c r="X93" s="9" t="e">
        <v>#N/A</v>
      </c>
      <c r="Y93" s="9" t="e">
        <v>#N/A</v>
      </c>
      <c r="Z93" s="9" t="e">
        <v>#N/A</v>
      </c>
      <c r="AA93" s="9" t="e">
        <v>#N/A</v>
      </c>
      <c r="AB93" s="9" t="e">
        <v>#N/A</v>
      </c>
      <c r="AC93" s="9" t="e">
        <v>#N/A</v>
      </c>
      <c r="AD93" s="9" t="e">
        <v>#N/A</v>
      </c>
      <c r="AE93" s="9" t="e">
        <v>#N/A</v>
      </c>
      <c r="AF93" s="9" t="e">
        <v>#N/A</v>
      </c>
      <c r="AG93" s="9" t="e">
        <v>#N/A</v>
      </c>
      <c r="AH93" s="9">
        <v>23.733479907064929</v>
      </c>
      <c r="AI93" s="9" t="e">
        <v>#N/A</v>
      </c>
      <c r="AJ93" s="9">
        <v>24.874398910199726</v>
      </c>
      <c r="AK93" s="9">
        <v>15.23271676381497</v>
      </c>
    </row>
    <row r="94" spans="1:240" s="14" customFormat="1" ht="14.4" customHeight="1" x14ac:dyDescent="0.3">
      <c r="A94" s="13" t="s">
        <v>216</v>
      </c>
      <c r="B94" s="13" t="s">
        <v>217</v>
      </c>
      <c r="C94" s="9">
        <v>27.213505229736853</v>
      </c>
      <c r="D94" s="9">
        <v>28.411584076329049</v>
      </c>
      <c r="E94" s="9" t="e">
        <v>#N/A</v>
      </c>
      <c r="F94" s="9" t="e">
        <v>#N/A</v>
      </c>
      <c r="G94" s="9" t="e">
        <v>#N/A</v>
      </c>
      <c r="H94" s="9" t="e">
        <v>#N/A</v>
      </c>
      <c r="I94" s="9" t="e">
        <v>#N/A</v>
      </c>
      <c r="J94" s="9" t="e">
        <v>#N/A</v>
      </c>
      <c r="K94" s="9" t="e">
        <v>#N/A</v>
      </c>
      <c r="L94" s="9" t="e">
        <v>#N/A</v>
      </c>
      <c r="M94" s="9" t="e">
        <v>#N/A</v>
      </c>
      <c r="N94" s="9" t="e">
        <v>#N/A</v>
      </c>
      <c r="O94" s="9" t="e">
        <v>#N/A</v>
      </c>
      <c r="P94" s="9">
        <v>34.173772814701003</v>
      </c>
      <c r="Q94" s="9" t="e">
        <v>#N/A</v>
      </c>
      <c r="R94" s="9" t="e">
        <v>#N/A</v>
      </c>
      <c r="S94" s="9" t="e">
        <v>#N/A</v>
      </c>
      <c r="T94" s="9" t="e">
        <v>#N/A</v>
      </c>
      <c r="U94" s="9" t="e">
        <v>#N/A</v>
      </c>
      <c r="V94" s="9" t="e">
        <v>#N/A</v>
      </c>
      <c r="W94" s="9" t="e">
        <v>#N/A</v>
      </c>
      <c r="X94" s="9" t="e">
        <v>#N/A</v>
      </c>
      <c r="Y94" s="9" t="e">
        <v>#N/A</v>
      </c>
      <c r="Z94" s="9" t="e">
        <v>#N/A</v>
      </c>
      <c r="AA94" s="9" t="e">
        <v>#N/A</v>
      </c>
      <c r="AB94" s="9" t="e">
        <v>#N/A</v>
      </c>
      <c r="AC94" s="9" t="e">
        <v>#N/A</v>
      </c>
      <c r="AD94" s="9" t="e">
        <v>#N/A</v>
      </c>
      <c r="AE94" s="9" t="e">
        <v>#N/A</v>
      </c>
      <c r="AF94" s="9" t="e">
        <v>#N/A</v>
      </c>
      <c r="AG94" s="9" t="e">
        <v>#N/A</v>
      </c>
      <c r="AH94" s="9">
        <v>28.805370204512219</v>
      </c>
      <c r="AI94" s="9" t="e">
        <v>#N/A</v>
      </c>
      <c r="AJ94" s="9" t="e">
        <v>#N/A</v>
      </c>
      <c r="AK94" s="9" t="e">
        <v>#N/A</v>
      </c>
    </row>
    <row r="95" spans="1:240" s="1" customFormat="1" ht="15" customHeight="1" x14ac:dyDescent="0.3">
      <c r="A95" s="13" t="s">
        <v>218</v>
      </c>
      <c r="B95" s="13" t="s">
        <v>219</v>
      </c>
      <c r="C95" s="9">
        <v>26.243631877733655</v>
      </c>
      <c r="D95" s="9">
        <v>27.70414704310318</v>
      </c>
      <c r="E95" s="9" t="e">
        <v>#N/A</v>
      </c>
      <c r="F95" s="9">
        <v>30.921844516807916</v>
      </c>
      <c r="G95" s="9" t="e">
        <v>#N/A</v>
      </c>
      <c r="H95" s="9" t="e">
        <v>#N/A</v>
      </c>
      <c r="I95" s="9" t="e">
        <v>#N/A</v>
      </c>
      <c r="J95" s="9" t="e">
        <v>#N/A</v>
      </c>
      <c r="K95" s="9" t="e">
        <v>#N/A</v>
      </c>
      <c r="L95" s="9" t="e">
        <v>#N/A</v>
      </c>
      <c r="M95" s="9" t="e">
        <v>#N/A</v>
      </c>
      <c r="N95" s="9" t="e">
        <v>#N/A</v>
      </c>
      <c r="O95" s="9" t="e">
        <v>#N/A</v>
      </c>
      <c r="P95" s="9">
        <v>33.432104957286789</v>
      </c>
      <c r="Q95" s="9" t="e">
        <v>#N/A</v>
      </c>
      <c r="R95" s="9" t="e">
        <v>#N/A</v>
      </c>
      <c r="S95" s="9" t="e">
        <v>#N/A</v>
      </c>
      <c r="T95" s="9" t="e">
        <v>#N/A</v>
      </c>
      <c r="U95" s="9" t="e">
        <v>#N/A</v>
      </c>
      <c r="V95" s="9" t="e">
        <v>#N/A</v>
      </c>
      <c r="W95" s="9" t="e">
        <v>#N/A</v>
      </c>
      <c r="X95" s="9" t="e">
        <v>#N/A</v>
      </c>
      <c r="Y95" s="9" t="e">
        <v>#N/A</v>
      </c>
      <c r="Z95" s="9" t="e">
        <v>#N/A</v>
      </c>
      <c r="AA95" s="9" t="e">
        <v>#N/A</v>
      </c>
      <c r="AB95" s="9" t="e">
        <v>#N/A</v>
      </c>
      <c r="AC95" s="9" t="e">
        <v>#N/A</v>
      </c>
      <c r="AD95" s="9" t="e">
        <v>#N/A</v>
      </c>
      <c r="AE95" s="9" t="e">
        <v>#N/A</v>
      </c>
      <c r="AF95" s="9" t="e">
        <v>#N/A</v>
      </c>
      <c r="AG95" s="9" t="e">
        <v>#N/A</v>
      </c>
      <c r="AH95" s="9">
        <v>28.309020985301963</v>
      </c>
      <c r="AI95" s="9" t="e">
        <v>#N/A</v>
      </c>
      <c r="AJ95" s="9" t="e">
        <v>#N/A</v>
      </c>
      <c r="AK95" s="9" t="e">
        <v>#N/A</v>
      </c>
    </row>
    <row r="96" spans="1:240" s="1" customFormat="1" ht="15" customHeight="1" x14ac:dyDescent="0.3">
      <c r="A96" s="13" t="s">
        <v>220</v>
      </c>
      <c r="B96" s="13" t="s">
        <v>221</v>
      </c>
      <c r="C96" s="9">
        <v>27.669916218914832</v>
      </c>
      <c r="D96" s="9">
        <v>27.230620641831027</v>
      </c>
      <c r="E96" s="9" t="e">
        <v>#N/A</v>
      </c>
      <c r="F96" s="9">
        <v>30.465433527629941</v>
      </c>
      <c r="G96" s="9">
        <v>34.972492045762458</v>
      </c>
      <c r="H96" s="9">
        <v>33.489156330934037</v>
      </c>
      <c r="I96" s="9" t="e">
        <v>#N/A</v>
      </c>
      <c r="J96" s="9" t="e">
        <v>#N/A</v>
      </c>
      <c r="K96" s="9" t="e">
        <v>#N/A</v>
      </c>
      <c r="L96" s="9" t="e">
        <v>#N/A</v>
      </c>
      <c r="M96" s="9" t="e">
        <v>#N/A</v>
      </c>
      <c r="N96" s="9" t="e">
        <v>#N/A</v>
      </c>
      <c r="O96" s="9">
        <v>34.972492045762458</v>
      </c>
      <c r="P96" s="9">
        <v>33.375053583639541</v>
      </c>
      <c r="Q96" s="9" t="e">
        <v>#N/A</v>
      </c>
      <c r="R96" s="9" t="e">
        <v>#N/A</v>
      </c>
      <c r="S96" s="9" t="e">
        <v>#N/A</v>
      </c>
      <c r="T96" s="9" t="e">
        <v>#N/A</v>
      </c>
      <c r="U96" s="9" t="e">
        <v>#N/A</v>
      </c>
      <c r="V96" s="9" t="e">
        <v>#N/A</v>
      </c>
      <c r="W96" s="9" t="e">
        <v>#N/A</v>
      </c>
      <c r="X96" s="9" t="e">
        <v>#N/A</v>
      </c>
      <c r="Y96" s="9" t="e">
        <v>#N/A</v>
      </c>
      <c r="Z96" s="9" t="e">
        <v>#N/A</v>
      </c>
      <c r="AA96" s="9" t="e">
        <v>#N/A</v>
      </c>
      <c r="AB96" s="9" t="e">
        <v>#N/A</v>
      </c>
      <c r="AC96" s="9" t="e">
        <v>#N/A</v>
      </c>
      <c r="AD96" s="9" t="e">
        <v>#N/A</v>
      </c>
      <c r="AE96" s="9" t="e">
        <v>#N/A</v>
      </c>
      <c r="AF96" s="9" t="e">
        <v>#N/A</v>
      </c>
      <c r="AG96" s="9" t="e">
        <v>#N/A</v>
      </c>
      <c r="AH96" s="9">
        <v>27.264976075928672</v>
      </c>
      <c r="AI96" s="9" t="e">
        <v>#N/A</v>
      </c>
      <c r="AJ96" s="9" t="e">
        <v>#N/A</v>
      </c>
      <c r="AK96" s="9" t="e">
        <v>#N/A</v>
      </c>
    </row>
    <row r="97" spans="1:37" s="1" customFormat="1" ht="15" customHeight="1" x14ac:dyDescent="0.3">
      <c r="A97" s="13" t="s">
        <v>222</v>
      </c>
      <c r="B97" s="13" t="s">
        <v>223</v>
      </c>
      <c r="C97" s="9">
        <v>29.438508801979495</v>
      </c>
      <c r="D97" s="9">
        <v>27.242030916560481</v>
      </c>
      <c r="E97" s="9" t="e">
        <v>#N/A</v>
      </c>
      <c r="F97" s="9">
        <v>31.720563747869374</v>
      </c>
      <c r="G97" s="9" t="e">
        <v>#N/A</v>
      </c>
      <c r="H97" s="9" t="e">
        <v>#N/A</v>
      </c>
      <c r="I97" s="9" t="e">
        <v>#N/A</v>
      </c>
      <c r="J97" s="9" t="e">
        <v>#N/A</v>
      </c>
      <c r="K97" s="9" t="e">
        <v>#N/A</v>
      </c>
      <c r="L97" s="9" t="e">
        <v>#N/A</v>
      </c>
      <c r="M97" s="9" t="e">
        <v>#N/A</v>
      </c>
      <c r="N97" s="9" t="e">
        <v>#N/A</v>
      </c>
      <c r="O97" s="9">
        <v>37.026341497063356</v>
      </c>
      <c r="P97" s="9">
        <v>35.371851661293192</v>
      </c>
      <c r="Q97" s="9" t="e">
        <v>#N/A</v>
      </c>
      <c r="R97" s="9" t="e">
        <v>#N/A</v>
      </c>
      <c r="S97" s="9" t="e">
        <v>#N/A</v>
      </c>
      <c r="T97" s="9" t="e">
        <v>#N/A</v>
      </c>
      <c r="U97" s="9" t="e">
        <v>#N/A</v>
      </c>
      <c r="V97" s="9" t="e">
        <v>#N/A</v>
      </c>
      <c r="W97" s="9" t="e">
        <v>#N/A</v>
      </c>
      <c r="X97" s="9" t="e">
        <v>#N/A</v>
      </c>
      <c r="Y97" s="9" t="e">
        <v>#N/A</v>
      </c>
      <c r="Z97" s="9" t="e">
        <v>#N/A</v>
      </c>
      <c r="AA97" s="9" t="e">
        <v>#N/A</v>
      </c>
      <c r="AB97" s="9" t="e">
        <v>#N/A</v>
      </c>
      <c r="AC97" s="9" t="e">
        <v>#N/A</v>
      </c>
      <c r="AD97" s="9" t="e">
        <v>#N/A</v>
      </c>
      <c r="AE97" s="9" t="e">
        <v>#N/A</v>
      </c>
      <c r="AF97" s="9" t="e">
        <v>#N/A</v>
      </c>
      <c r="AG97" s="9" t="e">
        <v>#N/A</v>
      </c>
      <c r="AH97" s="9">
        <v>28.91376830985698</v>
      </c>
      <c r="AI97" s="9" t="e">
        <v>#N/A</v>
      </c>
      <c r="AJ97" s="9" t="e">
        <v>#N/A</v>
      </c>
      <c r="AK97" s="9">
        <v>17.74297720429384</v>
      </c>
    </row>
    <row r="98" spans="1:37" s="1" customFormat="1" ht="15" customHeight="1" x14ac:dyDescent="0.3">
      <c r="A98" s="13" t="s">
        <v>224</v>
      </c>
      <c r="B98" s="13" t="s">
        <v>225</v>
      </c>
      <c r="C98" s="9">
        <v>30.921844516807916</v>
      </c>
      <c r="D98" s="9">
        <v>31.264152758691402</v>
      </c>
      <c r="E98" s="9" t="e">
        <v>#N/A</v>
      </c>
      <c r="F98" s="9" t="e">
        <v>#N/A</v>
      </c>
      <c r="G98" s="9" t="e">
        <v>#N/A</v>
      </c>
      <c r="H98" s="9" t="e">
        <v>#N/A</v>
      </c>
      <c r="I98" s="9" t="e">
        <v>#N/A</v>
      </c>
      <c r="J98" s="9" t="e">
        <v>#N/A</v>
      </c>
      <c r="K98" s="9" t="e">
        <v>#N/A</v>
      </c>
      <c r="L98" s="9" t="e">
        <v>#N/A</v>
      </c>
      <c r="M98" s="9" t="e">
        <v>#N/A</v>
      </c>
      <c r="N98" s="9" t="e">
        <v>#N/A</v>
      </c>
      <c r="O98" s="9" t="e">
        <v>#N/A</v>
      </c>
      <c r="P98" s="9" t="e">
        <v>#N/A</v>
      </c>
      <c r="Q98" s="9" t="e">
        <v>#N/A</v>
      </c>
      <c r="R98" s="9" t="e">
        <v>#N/A</v>
      </c>
      <c r="S98" s="9" t="e">
        <v>#N/A</v>
      </c>
      <c r="T98" s="9" t="e">
        <v>#N/A</v>
      </c>
      <c r="U98" s="9" t="e">
        <v>#N/A</v>
      </c>
      <c r="V98" s="9" t="e">
        <v>#N/A</v>
      </c>
      <c r="W98" s="9" t="e">
        <v>#N/A</v>
      </c>
      <c r="X98" s="9" t="e">
        <v>#N/A</v>
      </c>
      <c r="Y98" s="9" t="e">
        <v>#N/A</v>
      </c>
      <c r="Z98" s="9" t="e">
        <v>#N/A</v>
      </c>
      <c r="AA98" s="9" t="e">
        <v>#N/A</v>
      </c>
      <c r="AB98" s="9" t="e">
        <v>#N/A</v>
      </c>
      <c r="AC98" s="9" t="e">
        <v>#N/A</v>
      </c>
      <c r="AD98" s="9" t="e">
        <v>#N/A</v>
      </c>
      <c r="AE98" s="9" t="e">
        <v>#N/A</v>
      </c>
      <c r="AF98" s="9" t="e">
        <v>#N/A</v>
      </c>
      <c r="AG98" s="9" t="e">
        <v>#N/A</v>
      </c>
      <c r="AH98" s="9" t="e">
        <v>#N/A</v>
      </c>
      <c r="AI98" s="9" t="e">
        <v>#N/A</v>
      </c>
      <c r="AJ98" s="9" t="e">
        <v>#N/A</v>
      </c>
      <c r="AK98" s="9" t="e">
        <v>#N/A</v>
      </c>
    </row>
    <row r="99" spans="1:37" s="1" customFormat="1" ht="15" customHeight="1" x14ac:dyDescent="0.3">
      <c r="A99" s="13" t="s">
        <v>226</v>
      </c>
      <c r="B99" s="13" t="s">
        <v>227</v>
      </c>
      <c r="C99" s="9">
        <v>27.55581347162034</v>
      </c>
      <c r="D99" s="9">
        <v>29.803637593321874</v>
      </c>
      <c r="E99" s="9" t="e">
        <v>#N/A</v>
      </c>
      <c r="F99" s="9" t="e">
        <v>#N/A</v>
      </c>
      <c r="G99" s="9" t="e">
        <v>#N/A</v>
      </c>
      <c r="H99" s="9" t="e">
        <v>#N/A</v>
      </c>
      <c r="I99" s="9" t="e">
        <v>#N/A</v>
      </c>
      <c r="J99" s="9" t="e">
        <v>#N/A</v>
      </c>
      <c r="K99" s="9" t="e">
        <v>#N/A</v>
      </c>
      <c r="L99" s="9" t="e">
        <v>#N/A</v>
      </c>
      <c r="M99" s="9" t="e">
        <v>#N/A</v>
      </c>
      <c r="N99" s="9" t="e">
        <v>#N/A</v>
      </c>
      <c r="O99" s="9" t="e">
        <v>#N/A</v>
      </c>
      <c r="P99" s="9" t="e">
        <v>#N/A</v>
      </c>
      <c r="Q99" s="9" t="e">
        <v>#N/A</v>
      </c>
      <c r="R99" s="9" t="e">
        <v>#N/A</v>
      </c>
      <c r="S99" s="9" t="e">
        <v>#N/A</v>
      </c>
      <c r="T99" s="9" t="e">
        <v>#N/A</v>
      </c>
      <c r="U99" s="9" t="e">
        <v>#N/A</v>
      </c>
      <c r="V99" s="9" t="e">
        <v>#N/A</v>
      </c>
      <c r="W99" s="9" t="e">
        <v>#N/A</v>
      </c>
      <c r="X99" s="9" t="e">
        <v>#N/A</v>
      </c>
      <c r="Y99" s="9" t="e">
        <v>#N/A</v>
      </c>
      <c r="Z99" s="9" t="e">
        <v>#N/A</v>
      </c>
      <c r="AA99" s="9" t="e">
        <v>#N/A</v>
      </c>
      <c r="AB99" s="9" t="e">
        <v>#N/A</v>
      </c>
      <c r="AC99" s="9" t="e">
        <v>#N/A</v>
      </c>
      <c r="AD99" s="9" t="e">
        <v>#N/A</v>
      </c>
      <c r="AE99" s="9" t="e">
        <v>#N/A</v>
      </c>
      <c r="AF99" s="9" t="e">
        <v>#N/A</v>
      </c>
      <c r="AG99" s="9" t="e">
        <v>#N/A</v>
      </c>
      <c r="AH99" s="9" t="e">
        <v>#N/A</v>
      </c>
      <c r="AI99" s="9" t="e">
        <v>#N/A</v>
      </c>
      <c r="AJ99" s="9" t="e">
        <v>#N/A</v>
      </c>
      <c r="AK99" s="9" t="e">
        <v>#N/A</v>
      </c>
    </row>
    <row r="100" spans="1:37" s="1" customFormat="1" ht="15" customHeight="1" x14ac:dyDescent="0.3">
      <c r="A100" s="13" t="s">
        <v>228</v>
      </c>
      <c r="B100" s="13" t="s">
        <v>229</v>
      </c>
      <c r="C100" s="9">
        <v>2.6243631877733655</v>
      </c>
      <c r="D100" s="9">
        <v>9.5732204980080589</v>
      </c>
      <c r="E100" s="9" t="e">
        <v>#N/A</v>
      </c>
      <c r="F100" s="9" t="e">
        <v>#N/A</v>
      </c>
      <c r="G100" s="9" t="e">
        <v>#N/A</v>
      </c>
      <c r="H100" s="9" t="e">
        <v>#N/A</v>
      </c>
      <c r="I100" s="9" t="e">
        <v>#N/A</v>
      </c>
      <c r="J100" s="9" t="e">
        <v>#N/A</v>
      </c>
      <c r="K100" s="9" t="e">
        <v>#N/A</v>
      </c>
      <c r="L100" s="9" t="e">
        <v>#N/A</v>
      </c>
      <c r="M100" s="9" t="e">
        <v>#N/A</v>
      </c>
      <c r="N100" s="9" t="e">
        <v>#N/A</v>
      </c>
      <c r="O100" s="9" t="e">
        <v>#N/A</v>
      </c>
      <c r="P100" s="9">
        <v>12.380148081452615</v>
      </c>
      <c r="Q100" s="9" t="e">
        <v>#N/A</v>
      </c>
      <c r="R100" s="9" t="e">
        <v>#N/A</v>
      </c>
      <c r="S100" s="9" t="e">
        <v>#N/A</v>
      </c>
      <c r="T100" s="9">
        <v>11.010915113918687</v>
      </c>
      <c r="U100" s="9" t="e">
        <v>#N/A</v>
      </c>
      <c r="V100" s="9">
        <v>10.611555498387958</v>
      </c>
      <c r="W100" s="9">
        <v>10.440401377446216</v>
      </c>
      <c r="X100" s="9">
        <v>10.326298630151722</v>
      </c>
      <c r="Y100" s="9" t="e">
        <v>#N/A</v>
      </c>
      <c r="Z100" s="9" t="e">
        <v>#N/A</v>
      </c>
      <c r="AA100" s="9" t="e">
        <v>#N/A</v>
      </c>
      <c r="AB100" s="9" t="e">
        <v>#N/A</v>
      </c>
      <c r="AC100" s="9">
        <v>10.326298630151722</v>
      </c>
      <c r="AD100" s="9">
        <v>10.098093135562733</v>
      </c>
      <c r="AE100" s="9">
        <v>10.155144509209981</v>
      </c>
      <c r="AF100" s="9">
        <v>10.212195882857227</v>
      </c>
      <c r="AG100" s="9">
        <v>10.16655478393943</v>
      </c>
      <c r="AH100" s="9">
        <v>10.885451841990355</v>
      </c>
      <c r="AI100" s="9" t="e">
        <v>#N/A</v>
      </c>
      <c r="AJ100" s="9" t="e">
        <v>#N/A</v>
      </c>
      <c r="AK100" s="9" t="e">
        <v>#N/A</v>
      </c>
    </row>
    <row r="101" spans="1:37" s="1" customFormat="1" ht="15" customHeight="1" x14ac:dyDescent="0.3">
      <c r="A101" s="13" t="s">
        <v>230</v>
      </c>
      <c r="B101" s="13" t="s">
        <v>231</v>
      </c>
      <c r="C101" s="9">
        <v>1.3692329675339299</v>
      </c>
      <c r="D101" s="9">
        <v>12.562712477123807</v>
      </c>
      <c r="E101" s="9" t="e">
        <v>#N/A</v>
      </c>
      <c r="F101" s="9">
        <v>15.460922258403958</v>
      </c>
      <c r="G101" s="9" t="e">
        <v>#N/A</v>
      </c>
      <c r="H101" s="9">
        <v>15.118614016520475</v>
      </c>
      <c r="I101" s="9" t="e">
        <v>#N/A</v>
      </c>
      <c r="J101" s="9" t="e">
        <v>#N/A</v>
      </c>
      <c r="K101" s="9" t="e">
        <v>#N/A</v>
      </c>
      <c r="L101" s="9" t="e">
        <v>#N/A</v>
      </c>
      <c r="M101" s="9" t="e">
        <v>#N/A</v>
      </c>
      <c r="N101" s="9" t="e">
        <v>#N/A</v>
      </c>
      <c r="O101" s="9">
        <v>15.460922258403958</v>
      </c>
      <c r="P101" s="9" t="e">
        <v>#N/A</v>
      </c>
      <c r="Q101" s="9" t="e">
        <v>#N/A</v>
      </c>
      <c r="R101" s="9">
        <v>15.403870884756712</v>
      </c>
      <c r="S101" s="9">
        <v>15.341114373744739</v>
      </c>
      <c r="T101" s="9" t="e">
        <v>#N/A</v>
      </c>
      <c r="U101" s="9" t="e">
        <v>#N/A</v>
      </c>
      <c r="V101" s="9" t="e">
        <v>#N/A</v>
      </c>
      <c r="W101" s="9">
        <v>13.235918686161321</v>
      </c>
      <c r="X101" s="9" t="e">
        <v>#N/A</v>
      </c>
      <c r="Y101" s="9" t="e">
        <v>#N/A</v>
      </c>
      <c r="Z101" s="9" t="e">
        <v>#N/A</v>
      </c>
      <c r="AA101" s="9">
        <v>12.779507696983346</v>
      </c>
      <c r="AB101" s="9" t="e">
        <v>#N/A</v>
      </c>
      <c r="AC101" s="9" t="e">
        <v>#N/A</v>
      </c>
      <c r="AD101" s="9" t="e">
        <v>#N/A</v>
      </c>
      <c r="AE101" s="9" t="e">
        <v>#N/A</v>
      </c>
      <c r="AF101" s="9" t="e">
        <v>#N/A</v>
      </c>
      <c r="AG101" s="9" t="e">
        <v>#N/A</v>
      </c>
      <c r="AH101" s="9">
        <v>14.091753694819801</v>
      </c>
      <c r="AI101" s="9" t="e">
        <v>#N/A</v>
      </c>
      <c r="AJ101" s="9" t="e">
        <v>#N/A</v>
      </c>
      <c r="AK101" s="9" t="e">
        <v>#N/A</v>
      </c>
    </row>
    <row r="102" spans="1:37" s="1" customFormat="1" ht="15" customHeight="1" x14ac:dyDescent="0.3">
      <c r="A102" s="13" t="s">
        <v>232</v>
      </c>
      <c r="B102" s="13" t="s">
        <v>233</v>
      </c>
      <c r="C102" s="9">
        <v>0.68461648376696493</v>
      </c>
      <c r="D102" s="9">
        <v>15.529383906780655</v>
      </c>
      <c r="E102" s="9">
        <v>18.313490940766311</v>
      </c>
      <c r="F102" s="9">
        <v>18.028234072530079</v>
      </c>
      <c r="G102" s="9" t="e">
        <v>#N/A</v>
      </c>
      <c r="H102" s="9" t="e">
        <v>#N/A</v>
      </c>
      <c r="I102" s="9">
        <v>17.17246346782137</v>
      </c>
      <c r="J102" s="9" t="e">
        <v>#N/A</v>
      </c>
      <c r="K102" s="9" t="e">
        <v>#N/A</v>
      </c>
      <c r="L102" s="9" t="e">
        <v>#N/A</v>
      </c>
      <c r="M102" s="9" t="e">
        <v>#N/A</v>
      </c>
      <c r="N102" s="9" t="e">
        <v>#N/A</v>
      </c>
      <c r="O102" s="9">
        <v>18.541696435355302</v>
      </c>
      <c r="P102" s="9">
        <v>18.199388193471819</v>
      </c>
      <c r="Q102" s="9">
        <v>17.800028577941088</v>
      </c>
      <c r="R102" s="9" t="e">
        <v>#N/A</v>
      </c>
      <c r="S102" s="9" t="e">
        <v>#N/A</v>
      </c>
      <c r="T102" s="9" t="e">
        <v>#N/A</v>
      </c>
      <c r="U102" s="9" t="e">
        <v>#N/A</v>
      </c>
      <c r="V102" s="9">
        <v>15.004511269225981</v>
      </c>
      <c r="W102" s="9" t="e">
        <v>#N/A</v>
      </c>
      <c r="X102" s="9" t="e">
        <v>#N/A</v>
      </c>
      <c r="Y102" s="9" t="e">
        <v>#N/A</v>
      </c>
      <c r="Z102" s="9" t="e">
        <v>#N/A</v>
      </c>
      <c r="AA102" s="9">
        <v>15.517973632051207</v>
      </c>
      <c r="AB102" s="9">
        <v>15.346819511109464</v>
      </c>
      <c r="AC102" s="9" t="e">
        <v>#N/A</v>
      </c>
      <c r="AD102" s="9">
        <v>15.575025005698452</v>
      </c>
      <c r="AE102" s="9">
        <v>15.575025005698452</v>
      </c>
      <c r="AF102" s="9">
        <v>15.460922258403958</v>
      </c>
      <c r="AG102" s="9" t="e">
        <v>#N/A</v>
      </c>
      <c r="AH102" s="9">
        <v>16.830232145634984</v>
      </c>
      <c r="AI102" s="9" t="e">
        <v>#N/A</v>
      </c>
      <c r="AJ102" s="9" t="e">
        <v>#N/A</v>
      </c>
      <c r="AK102" s="9" t="e">
        <v>#N/A</v>
      </c>
    </row>
    <row r="103" spans="1:37" s="1" customFormat="1" ht="15" customHeight="1" x14ac:dyDescent="0.3">
      <c r="A103" s="13" t="s">
        <v>234</v>
      </c>
      <c r="B103" s="13" t="s">
        <v>235</v>
      </c>
      <c r="C103" s="9">
        <v>7.9301409369673435</v>
      </c>
      <c r="D103" s="9">
        <v>17.720156654834941</v>
      </c>
      <c r="E103" s="9" t="e">
        <v>#N/A</v>
      </c>
      <c r="F103" s="9">
        <v>21.736573359601138</v>
      </c>
      <c r="G103" s="9" t="e">
        <v>#N/A</v>
      </c>
      <c r="H103" s="9" t="e">
        <v>#N/A</v>
      </c>
      <c r="I103" s="9" t="e">
        <v>#N/A</v>
      </c>
      <c r="J103" s="9" t="e">
        <v>#N/A</v>
      </c>
      <c r="K103" s="9" t="e">
        <v>#N/A</v>
      </c>
      <c r="L103" s="9" t="e">
        <v>#N/A</v>
      </c>
      <c r="M103" s="9" t="e">
        <v>#N/A</v>
      </c>
      <c r="N103" s="9" t="e">
        <v>#N/A</v>
      </c>
      <c r="O103" s="9" t="e">
        <v>#N/A</v>
      </c>
      <c r="P103" s="9" t="e">
        <v>#N/A</v>
      </c>
      <c r="Q103" s="9">
        <v>23.562217316313042</v>
      </c>
      <c r="R103" s="9" t="e">
        <v>#N/A</v>
      </c>
      <c r="S103" s="9" t="e">
        <v>#N/A</v>
      </c>
      <c r="T103" s="9" t="e">
        <v>#N/A</v>
      </c>
      <c r="U103" s="9" t="e">
        <v>#N/A</v>
      </c>
      <c r="V103" s="9" t="e">
        <v>#N/A</v>
      </c>
      <c r="W103" s="9" t="e">
        <v>#N/A</v>
      </c>
      <c r="X103" s="9" t="e">
        <v>#N/A</v>
      </c>
      <c r="Y103" s="9" t="e">
        <v>#N/A</v>
      </c>
      <c r="Z103" s="9" t="e">
        <v>#N/A</v>
      </c>
      <c r="AA103" s="9" t="e">
        <v>#N/A</v>
      </c>
      <c r="AB103" s="9" t="e">
        <v>#N/A</v>
      </c>
      <c r="AC103" s="9" t="e">
        <v>#N/A</v>
      </c>
      <c r="AD103" s="9" t="e">
        <v>#N/A</v>
      </c>
      <c r="AE103" s="9" t="e">
        <v>#N/A</v>
      </c>
      <c r="AF103" s="9" t="e">
        <v>#N/A</v>
      </c>
      <c r="AG103" s="9" t="e">
        <v>#N/A</v>
      </c>
      <c r="AH103" s="9">
        <v>18.541781177394473</v>
      </c>
      <c r="AI103" s="9" t="e">
        <v>#N/A</v>
      </c>
      <c r="AJ103" s="9" t="e">
        <v>#N/A</v>
      </c>
      <c r="AK103" s="9" t="e">
        <v>#N/A</v>
      </c>
    </row>
    <row r="104" spans="1:37" s="1" customFormat="1" ht="15" customHeight="1" x14ac:dyDescent="0.3">
      <c r="A104" s="13" t="s">
        <v>236</v>
      </c>
      <c r="B104" s="13" t="s">
        <v>237</v>
      </c>
      <c r="C104" s="9">
        <v>0.28525686823623542</v>
      </c>
      <c r="D104" s="9">
        <v>18.387657726507733</v>
      </c>
      <c r="E104" s="9" t="e">
        <v>#N/A</v>
      </c>
      <c r="F104" s="9" t="e">
        <v>#N/A</v>
      </c>
      <c r="G104" s="9" t="e">
        <v>#N/A</v>
      </c>
      <c r="H104" s="9" t="e">
        <v>#N/A</v>
      </c>
      <c r="I104" s="9">
        <v>20.025032150183723</v>
      </c>
      <c r="J104" s="9" t="e">
        <v>#N/A</v>
      </c>
      <c r="K104" s="9" t="e">
        <v>#N/A</v>
      </c>
      <c r="L104" s="9" t="e">
        <v>#N/A</v>
      </c>
      <c r="M104" s="9" t="e">
        <v>#N/A</v>
      </c>
      <c r="N104" s="9">
        <v>23.72766629989006</v>
      </c>
      <c r="O104" s="9" t="e">
        <v>#N/A</v>
      </c>
      <c r="P104" s="9" t="e">
        <v>#N/A</v>
      </c>
      <c r="Q104" s="9">
        <v>20.310289018419962</v>
      </c>
      <c r="R104" s="9" t="e">
        <v>#N/A</v>
      </c>
      <c r="S104" s="9" t="e">
        <v>#N/A</v>
      </c>
      <c r="T104" s="9" t="e">
        <v>#N/A</v>
      </c>
      <c r="U104" s="9" t="e">
        <v>#N/A</v>
      </c>
      <c r="V104" s="9" t="e">
        <v>#N/A</v>
      </c>
      <c r="W104" s="9" t="e">
        <v>#N/A</v>
      </c>
      <c r="X104" s="9" t="e">
        <v>#N/A</v>
      </c>
      <c r="Y104" s="9" t="e">
        <v>#N/A</v>
      </c>
      <c r="Z104" s="9" t="e">
        <v>#N/A</v>
      </c>
      <c r="AA104" s="9" t="e">
        <v>#N/A</v>
      </c>
      <c r="AB104" s="9" t="e">
        <v>#N/A</v>
      </c>
      <c r="AC104" s="9" t="e">
        <v>#N/A</v>
      </c>
      <c r="AD104" s="9" t="e">
        <v>#N/A</v>
      </c>
      <c r="AE104" s="9" t="e">
        <v>#N/A</v>
      </c>
      <c r="AF104" s="9" t="e">
        <v>#N/A</v>
      </c>
      <c r="AG104" s="9" t="e">
        <v>#N/A</v>
      </c>
      <c r="AH104" s="9">
        <v>20.002303017829238</v>
      </c>
      <c r="AI104" s="9" t="e">
        <v>#N/A</v>
      </c>
      <c r="AJ104" s="9" t="e">
        <v>#N/A</v>
      </c>
      <c r="AK104" s="9" t="e">
        <v>#N/A</v>
      </c>
    </row>
    <row r="105" spans="1:37" s="1" customFormat="1" ht="15" customHeight="1" x14ac:dyDescent="0.3">
      <c r="A105" s="13" t="s">
        <v>238</v>
      </c>
      <c r="B105" s="13" t="s">
        <v>239</v>
      </c>
      <c r="C105" s="9">
        <v>-1.1980788465921886</v>
      </c>
      <c r="D105" s="9">
        <v>24.007218030761571</v>
      </c>
      <c r="E105" s="9" t="e">
        <v>#N/A</v>
      </c>
      <c r="F105" s="9" t="e">
        <v>#N/A</v>
      </c>
      <c r="G105" s="9" t="e">
        <v>#N/A</v>
      </c>
      <c r="H105" s="9" t="e">
        <v>#N/A</v>
      </c>
      <c r="I105" s="9" t="e">
        <v>#N/A</v>
      </c>
      <c r="J105" s="9" t="e">
        <v>#N/A</v>
      </c>
      <c r="K105" s="9" t="e">
        <v>#N/A</v>
      </c>
      <c r="L105" s="9" t="e">
        <v>#N/A</v>
      </c>
      <c r="M105" s="9" t="e">
        <v>#N/A</v>
      </c>
      <c r="N105" s="9" t="e">
        <v>#N/A</v>
      </c>
      <c r="O105" s="9" t="e">
        <v>#N/A</v>
      </c>
      <c r="P105" s="9" t="e">
        <v>#N/A</v>
      </c>
      <c r="Q105" s="9" t="e">
        <v>#N/A</v>
      </c>
      <c r="R105" s="9" t="e">
        <v>#N/A</v>
      </c>
      <c r="S105" s="9" t="e">
        <v>#N/A</v>
      </c>
      <c r="T105" s="9" t="e">
        <v>#N/A</v>
      </c>
      <c r="U105" s="9" t="e">
        <v>#N/A</v>
      </c>
      <c r="V105" s="9" t="e">
        <v>#N/A</v>
      </c>
      <c r="W105" s="9" t="e">
        <v>#N/A</v>
      </c>
      <c r="X105" s="9" t="e">
        <v>#N/A</v>
      </c>
      <c r="Y105" s="9" t="e">
        <v>#N/A</v>
      </c>
      <c r="Z105" s="9" t="e">
        <v>#N/A</v>
      </c>
      <c r="AA105" s="9" t="e">
        <v>#N/A</v>
      </c>
      <c r="AB105" s="9" t="e">
        <v>#N/A</v>
      </c>
      <c r="AC105" s="9" t="e">
        <v>#N/A</v>
      </c>
      <c r="AD105" s="9" t="e">
        <v>#N/A</v>
      </c>
      <c r="AE105" s="9" t="e">
        <v>#N/A</v>
      </c>
      <c r="AF105" s="9" t="e">
        <v>#N/A</v>
      </c>
      <c r="AG105" s="9" t="e">
        <v>#N/A</v>
      </c>
      <c r="AH105" s="9" t="e">
        <v>#N/A</v>
      </c>
      <c r="AI105" s="9" t="e">
        <v>#N/A</v>
      </c>
      <c r="AJ105" s="9" t="e">
        <v>#N/A</v>
      </c>
      <c r="AK105" s="9" t="e">
        <v>#N/A</v>
      </c>
    </row>
    <row r="106" spans="1:37" s="1" customFormat="1" ht="14.4" customHeight="1" x14ac:dyDescent="0.3">
      <c r="A106" s="13" t="s">
        <v>240</v>
      </c>
      <c r="B106" s="13" t="s">
        <v>241</v>
      </c>
      <c r="C106" s="9">
        <v>10.041041761915485</v>
      </c>
      <c r="D106" s="9">
        <v>29.444213939344216</v>
      </c>
      <c r="E106" s="9">
        <v>32.633385726225328</v>
      </c>
      <c r="F106" s="9">
        <v>31.891717868811117</v>
      </c>
      <c r="G106" s="9">
        <v>33.888515946464764</v>
      </c>
      <c r="H106" s="9">
        <v>32.975693968108814</v>
      </c>
      <c r="I106" s="9" t="e">
        <v>#N/A</v>
      </c>
      <c r="J106" s="9">
        <v>32.119923363400105</v>
      </c>
      <c r="K106" s="9" t="e">
        <v>#N/A</v>
      </c>
      <c r="L106" s="9" t="e">
        <v>#N/A</v>
      </c>
      <c r="M106" s="9" t="e">
        <v>#N/A</v>
      </c>
      <c r="N106" s="9">
        <v>34.344926935642739</v>
      </c>
      <c r="O106" s="9">
        <v>33.546207704581285</v>
      </c>
      <c r="P106" s="9">
        <v>32.918642594461559</v>
      </c>
      <c r="Q106" s="9">
        <v>32.804539847167071</v>
      </c>
      <c r="R106" s="9" t="e">
        <v>#N/A</v>
      </c>
      <c r="S106" s="9">
        <v>32.291077484341848</v>
      </c>
      <c r="T106" s="9">
        <v>29.324406054684996</v>
      </c>
      <c r="U106" s="9">
        <v>29.723765670215727</v>
      </c>
      <c r="V106" s="9">
        <v>29.609662922921235</v>
      </c>
      <c r="W106" s="9">
        <v>29.666714296568482</v>
      </c>
      <c r="X106" s="9">
        <v>28.810943691859773</v>
      </c>
      <c r="Y106" s="9">
        <v>29.780817043862974</v>
      </c>
      <c r="Z106" s="9" t="e">
        <v>#N/A</v>
      </c>
      <c r="AA106" s="9">
        <v>29.609662922921235</v>
      </c>
      <c r="AB106" s="9" t="e">
        <v>#N/A</v>
      </c>
      <c r="AC106" s="9">
        <v>28.867995065507021</v>
      </c>
      <c r="AD106" s="9">
        <v>28.753892318212529</v>
      </c>
      <c r="AE106" s="9">
        <v>29.666714296568482</v>
      </c>
      <c r="AF106" s="9">
        <v>28.63978957091803</v>
      </c>
      <c r="AG106" s="9" t="e">
        <v>#N/A</v>
      </c>
      <c r="AH106" s="9">
        <v>30.294417862142968</v>
      </c>
      <c r="AI106" s="9" t="e">
        <v>#N/A</v>
      </c>
      <c r="AJ106" s="9">
        <v>29.695239983392106</v>
      </c>
      <c r="AK106" s="9" t="e">
        <v>#N/A</v>
      </c>
    </row>
    <row r="107" spans="1:37" s="1" customFormat="1" ht="14.4" customHeight="1" x14ac:dyDescent="0.3">
      <c r="A107" s="13" t="s">
        <v>242</v>
      </c>
      <c r="B107" s="13" t="s">
        <v>243</v>
      </c>
      <c r="C107" s="9">
        <v>15.974384621229181</v>
      </c>
      <c r="D107" s="9">
        <v>43.541608367578966</v>
      </c>
      <c r="E107" s="9" t="e">
        <v>#N/A</v>
      </c>
      <c r="F107" s="9">
        <v>45.926355786033902</v>
      </c>
      <c r="G107" s="9" t="e">
        <v>#N/A</v>
      </c>
      <c r="H107" s="9">
        <v>44.842379686736209</v>
      </c>
      <c r="I107" s="9">
        <v>44.043660455674747</v>
      </c>
      <c r="J107" s="9">
        <v>44.100711829321995</v>
      </c>
      <c r="K107" s="9" t="e">
        <v>#N/A</v>
      </c>
      <c r="L107" s="9">
        <v>46.439818148859125</v>
      </c>
      <c r="M107" s="9">
        <v>46.725075017095357</v>
      </c>
      <c r="N107" s="9">
        <v>48.037256610982041</v>
      </c>
      <c r="O107" s="9" t="e">
        <v>#N/A</v>
      </c>
      <c r="P107" s="9" t="e">
        <v>#N/A</v>
      </c>
      <c r="Q107" s="9">
        <v>47.124434632626084</v>
      </c>
      <c r="R107" s="9">
        <v>47.181486006273332</v>
      </c>
      <c r="S107" s="9">
        <v>47.523794248156818</v>
      </c>
      <c r="T107" s="9">
        <v>41.305194520606889</v>
      </c>
      <c r="U107" s="9">
        <v>41.989811004373848</v>
      </c>
      <c r="V107" s="9">
        <v>41.647502762490369</v>
      </c>
      <c r="W107" s="9">
        <v>41.356540756889409</v>
      </c>
      <c r="X107" s="9">
        <v>41.818656883432112</v>
      </c>
      <c r="Y107" s="9" t="e">
        <v>#N/A</v>
      </c>
      <c r="Z107" s="9">
        <v>42.286478147339537</v>
      </c>
      <c r="AA107" s="9">
        <v>42.902632982729799</v>
      </c>
      <c r="AB107" s="9" t="e">
        <v>#N/A</v>
      </c>
      <c r="AC107" s="9">
        <v>40.335321168603684</v>
      </c>
      <c r="AD107" s="9">
        <v>40.335321168603684</v>
      </c>
      <c r="AE107" s="9">
        <v>39.993012926720198</v>
      </c>
      <c r="AF107" s="9">
        <v>39.935961553072957</v>
      </c>
      <c r="AG107" s="9">
        <v>40.677629410487164</v>
      </c>
      <c r="AH107" s="9">
        <v>41.9443616049859</v>
      </c>
      <c r="AI107" s="9" t="e">
        <v>#N/A</v>
      </c>
      <c r="AJ107" s="9">
        <v>42.297888422068979</v>
      </c>
      <c r="AK107" s="9" t="e">
        <v>#N/A</v>
      </c>
    </row>
    <row r="108" spans="1:37" s="1" customFormat="1" ht="14.4" customHeight="1" x14ac:dyDescent="0.3">
      <c r="A108" s="13" t="s">
        <v>244</v>
      </c>
      <c r="B108" s="13" t="s">
        <v>245</v>
      </c>
      <c r="C108" s="9">
        <v>17.286566215115865</v>
      </c>
      <c r="D108" s="9">
        <v>43.176479576236588</v>
      </c>
      <c r="E108" s="9">
        <v>45.46994479685592</v>
      </c>
      <c r="F108" s="9">
        <v>46.610972269800861</v>
      </c>
      <c r="G108" s="9">
        <v>49.178284083926975</v>
      </c>
      <c r="H108" s="9">
        <v>47.923153863687546</v>
      </c>
      <c r="I108" s="9">
        <v>44.443020071205474</v>
      </c>
      <c r="J108" s="9">
        <v>43.70135221379126</v>
      </c>
      <c r="K108" s="9">
        <v>47.809051116393057</v>
      </c>
      <c r="L108" s="9">
        <v>46.040458533328398</v>
      </c>
      <c r="M108" s="9">
        <v>46.610972269800861</v>
      </c>
      <c r="N108" s="9">
        <v>49.691746446752212</v>
      </c>
      <c r="O108" s="9" t="e">
        <v>#N/A</v>
      </c>
      <c r="P108" s="9">
        <v>48.208410731923777</v>
      </c>
      <c r="Q108" s="9">
        <v>46.8962291380371</v>
      </c>
      <c r="R108" s="9">
        <v>47.466742874509571</v>
      </c>
      <c r="S108" s="9">
        <v>48.664821721101752</v>
      </c>
      <c r="T108" s="9">
        <v>41.36224589425413</v>
      </c>
      <c r="U108" s="9">
        <v>43.473146719202276</v>
      </c>
      <c r="V108" s="9">
        <v>41.989811004373848</v>
      </c>
      <c r="W108" s="9">
        <v>42.332119246257335</v>
      </c>
      <c r="X108" s="9">
        <v>42.583145290305225</v>
      </c>
      <c r="Y108" s="9">
        <v>42.976799768471224</v>
      </c>
      <c r="Z108" s="9">
        <v>43.244941224613285</v>
      </c>
      <c r="AA108" s="9">
        <v>43.073787103671542</v>
      </c>
      <c r="AB108" s="9">
        <v>44.009429631486398</v>
      </c>
      <c r="AC108" s="9">
        <v>41.989811004373848</v>
      </c>
      <c r="AD108" s="9">
        <v>41.419297267901378</v>
      </c>
      <c r="AE108" s="9">
        <v>40.848783531428907</v>
      </c>
      <c r="AF108" s="9">
        <v>40.620578036839923</v>
      </c>
      <c r="AG108" s="9">
        <v>41.533400015195873</v>
      </c>
      <c r="AH108" s="9">
        <v>42.514877948905728</v>
      </c>
      <c r="AI108" s="9">
        <v>47.352640127215082</v>
      </c>
      <c r="AJ108" s="9">
        <v>42.914043257459255</v>
      </c>
      <c r="AK108" s="9" t="e">
        <v>#N/A</v>
      </c>
    </row>
    <row r="109" spans="1:37" s="1" customFormat="1" ht="14.4" customHeight="1" x14ac:dyDescent="0.3">
      <c r="A109" s="13" t="s">
        <v>246</v>
      </c>
      <c r="B109" s="13" t="s">
        <v>247</v>
      </c>
      <c r="C109" s="9">
        <v>19.967980776536479</v>
      </c>
      <c r="D109" s="9">
        <v>50.393478342613349</v>
      </c>
      <c r="E109" s="9">
        <v>51.802647271700351</v>
      </c>
      <c r="F109" s="9">
        <v>52.943674744645286</v>
      </c>
      <c r="G109" s="9" t="e">
        <v>#N/A</v>
      </c>
      <c r="H109" s="9">
        <v>54.997524195946184</v>
      </c>
      <c r="I109" s="9">
        <v>50.718671172402658</v>
      </c>
      <c r="J109" s="9">
        <v>49.691746446752212</v>
      </c>
      <c r="K109" s="9">
        <v>54.084702217590234</v>
      </c>
      <c r="L109" s="9">
        <v>52.430212381820063</v>
      </c>
      <c r="M109" s="9">
        <v>53.228931612881524</v>
      </c>
      <c r="N109" s="9">
        <v>56.081500295243877</v>
      </c>
      <c r="O109" s="9">
        <v>55.11162694324068</v>
      </c>
      <c r="P109" s="9" t="e">
        <v>#N/A</v>
      </c>
      <c r="Q109" s="9">
        <v>53.171880239234277</v>
      </c>
      <c r="R109" s="9">
        <v>54.198804964884722</v>
      </c>
      <c r="S109" s="9">
        <v>55.054575569593432</v>
      </c>
      <c r="T109" s="9">
        <v>46.84488290175458</v>
      </c>
      <c r="U109" s="9">
        <v>48.32251347921828</v>
      </c>
      <c r="V109" s="9">
        <v>47.923153863687546</v>
      </c>
      <c r="W109" s="9">
        <v>48.368154578136071</v>
      </c>
      <c r="X109" s="9">
        <v>48.938668314608542</v>
      </c>
      <c r="Y109" s="9">
        <v>49.383669029057074</v>
      </c>
      <c r="Z109" s="9">
        <v>49.166873809197533</v>
      </c>
      <c r="AA109" s="9">
        <v>49.919951941341196</v>
      </c>
      <c r="AB109" s="9" t="e">
        <v>#N/A</v>
      </c>
      <c r="AC109" s="9">
        <v>47.923153863687546</v>
      </c>
      <c r="AD109" s="9">
        <v>47.466742874509571</v>
      </c>
      <c r="AE109" s="9">
        <v>46.725075017095357</v>
      </c>
      <c r="AF109" s="9">
        <v>46.610972269800861</v>
      </c>
      <c r="AG109" s="9">
        <v>47.580845621804066</v>
      </c>
      <c r="AH109" s="9">
        <v>48.271387859056816</v>
      </c>
      <c r="AI109" s="9">
        <v>53.856496723001243</v>
      </c>
      <c r="AJ109" s="9">
        <v>48.904437490420193</v>
      </c>
      <c r="AK109" s="9" t="e">
        <v>#N/A</v>
      </c>
    </row>
    <row r="110" spans="1:37" s="1" customFormat="1" ht="14.4" customHeight="1" x14ac:dyDescent="0.3">
      <c r="A110" s="13" t="s">
        <v>248</v>
      </c>
      <c r="B110" s="13" t="s">
        <v>249</v>
      </c>
      <c r="C110" s="9">
        <v>19.625672534652995</v>
      </c>
      <c r="D110" s="9">
        <v>17.240925116198067</v>
      </c>
      <c r="E110" s="9" t="e">
        <v>#N/A</v>
      </c>
      <c r="F110" s="9">
        <v>21.508367865012151</v>
      </c>
      <c r="G110" s="9" t="e">
        <v>#N/A</v>
      </c>
      <c r="H110" s="9">
        <v>26.985299735147869</v>
      </c>
      <c r="I110" s="9" t="e">
        <v>#N/A</v>
      </c>
      <c r="J110" s="9" t="e">
        <v>#N/A</v>
      </c>
      <c r="K110" s="9">
        <v>22.078881601484621</v>
      </c>
      <c r="L110" s="9" t="e">
        <v>#N/A</v>
      </c>
      <c r="M110" s="9" t="e">
        <v>#N/A</v>
      </c>
      <c r="N110" s="9" t="e">
        <v>#N/A</v>
      </c>
      <c r="O110" s="9">
        <v>23.733371437254785</v>
      </c>
      <c r="P110" s="9" t="e">
        <v>#N/A</v>
      </c>
      <c r="Q110" s="9">
        <v>22.649395337957092</v>
      </c>
      <c r="R110" s="9">
        <v>22.478241217015348</v>
      </c>
      <c r="S110" s="9" t="e">
        <v>#N/A</v>
      </c>
      <c r="T110" s="9" t="e">
        <v>#N/A</v>
      </c>
      <c r="U110" s="9">
        <v>23.847474184549277</v>
      </c>
      <c r="V110" s="9">
        <v>22.763498085251587</v>
      </c>
      <c r="W110" s="9">
        <v>22.535292590662596</v>
      </c>
      <c r="X110" s="9" t="e">
        <v>#N/A</v>
      </c>
      <c r="Y110" s="9" t="e">
        <v>#N/A</v>
      </c>
      <c r="Z110" s="9" t="e">
        <v>#N/A</v>
      </c>
      <c r="AA110" s="9" t="e">
        <v>#N/A</v>
      </c>
      <c r="AB110" s="9" t="e">
        <v>#N/A</v>
      </c>
      <c r="AC110" s="9">
        <v>22.021830227837373</v>
      </c>
      <c r="AD110" s="9">
        <v>23.562217316313042</v>
      </c>
      <c r="AE110" s="9">
        <v>23.733371437254785</v>
      </c>
      <c r="AF110" s="9">
        <v>22.592343964309844</v>
      </c>
      <c r="AG110" s="9" t="e">
        <v>#N/A</v>
      </c>
      <c r="AH110" s="9">
        <v>17.514851758338779</v>
      </c>
      <c r="AI110" s="9">
        <v>21.451316491364899</v>
      </c>
      <c r="AJ110" s="9">
        <v>17.286566215115865</v>
      </c>
      <c r="AK110" s="9" t="e">
        <v>#N/A</v>
      </c>
    </row>
    <row r="111" spans="1:37" s="1" customFormat="1" ht="14.4" customHeight="1" x14ac:dyDescent="0.3">
      <c r="A111" s="13" t="s">
        <v>250</v>
      </c>
      <c r="B111" s="13" t="s">
        <v>251</v>
      </c>
      <c r="C111" s="9">
        <v>16.25964148946542</v>
      </c>
      <c r="D111" s="9">
        <v>9.9212338772562685</v>
      </c>
      <c r="E111" s="9">
        <v>15.175665390167724</v>
      </c>
      <c r="F111" s="9">
        <v>12.665404949688853</v>
      </c>
      <c r="G111" s="9">
        <v>19.682723908300243</v>
      </c>
      <c r="H111" s="9">
        <v>18.541696435355302</v>
      </c>
      <c r="I111" s="9">
        <v>12.094891213216382</v>
      </c>
      <c r="J111" s="9" t="e">
        <v>#N/A</v>
      </c>
      <c r="K111" s="9" t="e">
        <v>#N/A</v>
      </c>
      <c r="L111" s="9">
        <v>19.796826655594739</v>
      </c>
      <c r="M111" s="9" t="e">
        <v>#N/A</v>
      </c>
      <c r="N111" s="9">
        <v>17.971182698882828</v>
      </c>
      <c r="O111" s="9">
        <v>18.427593688060806</v>
      </c>
      <c r="P111" s="9">
        <v>15.632076379345701</v>
      </c>
      <c r="Q111" s="9">
        <v>16.031435994876428</v>
      </c>
      <c r="R111" s="9">
        <v>18.655799182649794</v>
      </c>
      <c r="S111" s="9">
        <v>17.976887836247553</v>
      </c>
      <c r="T111" s="9">
        <v>16.887206599585134</v>
      </c>
      <c r="U111" s="9">
        <v>16.544898357701651</v>
      </c>
      <c r="V111" s="9" t="e">
        <v>#N/A</v>
      </c>
      <c r="W111" s="9">
        <v>14.833357148284241</v>
      </c>
      <c r="X111" s="9" t="e">
        <v>#N/A</v>
      </c>
      <c r="Y111" s="9" t="e">
        <v>#N/A</v>
      </c>
      <c r="Z111" s="9" t="e">
        <v>#N/A</v>
      </c>
      <c r="AA111" s="9">
        <v>13.178867312514075</v>
      </c>
      <c r="AB111" s="9" t="e">
        <v>#N/A</v>
      </c>
      <c r="AC111" s="9" t="e">
        <v>#N/A</v>
      </c>
      <c r="AD111" s="9" t="e">
        <v>#N/A</v>
      </c>
      <c r="AE111" s="9" t="e">
        <v>#N/A</v>
      </c>
      <c r="AF111" s="9" t="e">
        <v>#N/A</v>
      </c>
      <c r="AG111" s="9" t="e">
        <v>#N/A</v>
      </c>
      <c r="AH111" s="9">
        <v>10.09813928738099</v>
      </c>
      <c r="AI111" s="9" t="e">
        <v>#N/A</v>
      </c>
      <c r="AJ111" s="9">
        <v>8.2153978052035797</v>
      </c>
      <c r="AK111" s="9" t="e">
        <v>#N/A</v>
      </c>
    </row>
    <row r="112" spans="1:37" s="1" customFormat="1" ht="14.4" customHeight="1" x14ac:dyDescent="0.3">
      <c r="A112" s="13" t="s">
        <v>252</v>
      </c>
      <c r="B112" s="13" t="s">
        <v>253</v>
      </c>
      <c r="C112" s="9">
        <v>16.088487368523676</v>
      </c>
      <c r="D112" s="9">
        <v>11.87809599335684</v>
      </c>
      <c r="E112" s="9" t="e">
        <v>#N/A</v>
      </c>
      <c r="F112" s="9">
        <v>15.803230500287441</v>
      </c>
      <c r="G112" s="9" t="e">
        <v>#N/A</v>
      </c>
      <c r="H112" s="9" t="e">
        <v>#N/A</v>
      </c>
      <c r="I112" s="9" t="e">
        <v>#N/A</v>
      </c>
      <c r="J112" s="9" t="e">
        <v>#N/A</v>
      </c>
      <c r="K112" s="9" t="e">
        <v>#N/A</v>
      </c>
      <c r="L112" s="9" t="e">
        <v>#N/A</v>
      </c>
      <c r="M112" s="9" t="e">
        <v>#N/A</v>
      </c>
      <c r="N112" s="9" t="e">
        <v>#N/A</v>
      </c>
      <c r="O112" s="9">
        <v>20.823751381245184</v>
      </c>
      <c r="P112" s="9">
        <v>18.598747809002546</v>
      </c>
      <c r="Q112" s="9" t="e">
        <v>#N/A</v>
      </c>
      <c r="R112" s="9" t="e">
        <v>#N/A</v>
      </c>
      <c r="S112" s="9" t="e">
        <v>#N/A</v>
      </c>
      <c r="T112" s="9">
        <v>20.595545886656193</v>
      </c>
      <c r="U112" s="9" t="e">
        <v>#N/A</v>
      </c>
      <c r="V112" s="9" t="e">
        <v>#N/A</v>
      </c>
      <c r="W112" s="9">
        <v>16.773103852290642</v>
      </c>
      <c r="X112" s="9" t="e">
        <v>#N/A</v>
      </c>
      <c r="Y112" s="9" t="e">
        <v>#N/A</v>
      </c>
      <c r="Z112" s="9" t="e">
        <v>#N/A</v>
      </c>
      <c r="AA112" s="9">
        <v>15.346819511109464</v>
      </c>
      <c r="AB112" s="9" t="e">
        <v>#N/A</v>
      </c>
      <c r="AC112" s="9" t="e">
        <v>#N/A</v>
      </c>
      <c r="AD112" s="9" t="e">
        <v>#N/A</v>
      </c>
      <c r="AE112" s="9" t="e">
        <v>#N/A</v>
      </c>
      <c r="AF112" s="9" t="e">
        <v>#N/A</v>
      </c>
      <c r="AG112" s="9" t="e">
        <v>#N/A</v>
      </c>
      <c r="AH112" s="9">
        <v>12.693988652216218</v>
      </c>
      <c r="AI112" s="9" t="e">
        <v>#N/A</v>
      </c>
      <c r="AJ112" s="9" t="e">
        <v>#N/A</v>
      </c>
      <c r="AK112" s="9" t="e">
        <v>#N/A</v>
      </c>
    </row>
    <row r="113" spans="1:37" s="1" customFormat="1" ht="14.4" customHeight="1" x14ac:dyDescent="0.3">
      <c r="A113" s="13" t="s">
        <v>254</v>
      </c>
      <c r="B113" s="13" t="s">
        <v>255</v>
      </c>
      <c r="C113" s="9">
        <v>15.23271676381497</v>
      </c>
      <c r="D113" s="9">
        <v>14.536690005318556</v>
      </c>
      <c r="E113" s="9" t="e">
        <v>#N/A</v>
      </c>
      <c r="F113" s="9" t="e">
        <v>#N/A</v>
      </c>
      <c r="G113" s="9" t="e">
        <v>#N/A</v>
      </c>
      <c r="H113" s="9" t="e">
        <v>#N/A</v>
      </c>
      <c r="I113" s="9" t="e">
        <v>#N/A</v>
      </c>
      <c r="J113" s="9" t="e">
        <v>#N/A</v>
      </c>
      <c r="K113" s="9" t="e">
        <v>#N/A</v>
      </c>
      <c r="L113" s="9" t="e">
        <v>#N/A</v>
      </c>
      <c r="M113" s="9" t="e">
        <v>#N/A</v>
      </c>
      <c r="N113" s="9" t="e">
        <v>#N/A</v>
      </c>
      <c r="O113" s="9" t="e">
        <v>#N/A</v>
      </c>
      <c r="P113" s="9" t="e">
        <v>#N/A</v>
      </c>
      <c r="Q113" s="9" t="e">
        <v>#N/A</v>
      </c>
      <c r="R113" s="9" t="e">
        <v>#N/A</v>
      </c>
      <c r="S113" s="9" t="e">
        <v>#N/A</v>
      </c>
      <c r="T113" s="9">
        <v>21.793624733248382</v>
      </c>
      <c r="U113" s="9" t="e">
        <v>#N/A</v>
      </c>
      <c r="V113" s="9" t="e">
        <v>#N/A</v>
      </c>
      <c r="W113" s="9">
        <v>19.34041566641676</v>
      </c>
      <c r="X113" s="9">
        <v>18.712850556297042</v>
      </c>
      <c r="Y113" s="9">
        <v>18.079580308812599</v>
      </c>
      <c r="Z113" s="9" t="e">
        <v>#N/A</v>
      </c>
      <c r="AA113" s="9">
        <v>17.800028577941088</v>
      </c>
      <c r="AB113" s="9" t="e">
        <v>#N/A</v>
      </c>
      <c r="AC113" s="9">
        <v>19.226312919122265</v>
      </c>
      <c r="AD113" s="9">
        <v>19.112210171827773</v>
      </c>
      <c r="AE113" s="9">
        <v>19.055158798180525</v>
      </c>
      <c r="AF113" s="9">
        <v>19.5115697873585</v>
      </c>
      <c r="AG113" s="9" t="e">
        <v>#N/A</v>
      </c>
      <c r="AH113" s="9">
        <v>15.677789130916929</v>
      </c>
      <c r="AI113" s="9" t="e">
        <v>#N/A</v>
      </c>
      <c r="AJ113" s="9" t="e">
        <v>#N/A</v>
      </c>
      <c r="AK113" s="9" t="e">
        <v>#N/A</v>
      </c>
    </row>
    <row r="114" spans="1:37" s="1" customFormat="1" ht="14.4" customHeight="1" x14ac:dyDescent="0.3">
      <c r="A114" s="13" t="s">
        <v>256</v>
      </c>
      <c r="B114" s="13" t="s">
        <v>257</v>
      </c>
      <c r="C114" s="9">
        <v>14.719254400989747</v>
      </c>
      <c r="D114" s="9">
        <v>17.731566929564394</v>
      </c>
      <c r="E114" s="9" t="e">
        <v>#N/A</v>
      </c>
      <c r="F114" s="9" t="e">
        <v>#N/A</v>
      </c>
      <c r="G114" s="9" t="e">
        <v>#N/A</v>
      </c>
      <c r="H114" s="9" t="e">
        <v>#N/A</v>
      </c>
      <c r="I114" s="9" t="e">
        <v>#N/A</v>
      </c>
      <c r="J114" s="9" t="e">
        <v>#N/A</v>
      </c>
      <c r="K114" s="9" t="e">
        <v>#N/A</v>
      </c>
      <c r="L114" s="9" t="e">
        <v>#N/A</v>
      </c>
      <c r="M114" s="9" t="e">
        <v>#N/A</v>
      </c>
      <c r="N114" s="9" t="e">
        <v>#N/A</v>
      </c>
      <c r="O114" s="9" t="e">
        <v>#N/A</v>
      </c>
      <c r="P114" s="9" t="e">
        <v>#N/A</v>
      </c>
      <c r="Q114" s="9" t="e">
        <v>#N/A</v>
      </c>
      <c r="R114" s="9" t="e">
        <v>#N/A</v>
      </c>
      <c r="S114" s="9" t="e">
        <v>#N/A</v>
      </c>
      <c r="T114" s="9" t="e">
        <v>#N/A</v>
      </c>
      <c r="U114" s="9" t="e">
        <v>#N/A</v>
      </c>
      <c r="V114" s="9" t="e">
        <v>#N/A</v>
      </c>
      <c r="W114" s="9" t="e">
        <v>#N/A</v>
      </c>
      <c r="X114" s="9" t="e">
        <v>#N/A</v>
      </c>
      <c r="Y114" s="9" t="e">
        <v>#N/A</v>
      </c>
      <c r="Z114" s="9" t="e">
        <v>#N/A</v>
      </c>
      <c r="AA114" s="9">
        <v>20.538494513008949</v>
      </c>
      <c r="AB114" s="9" t="e">
        <v>#N/A</v>
      </c>
      <c r="AC114" s="9" t="e">
        <v>#N/A</v>
      </c>
      <c r="AD114" s="9" t="e">
        <v>#N/A</v>
      </c>
      <c r="AE114" s="9" t="e">
        <v>#N/A</v>
      </c>
      <c r="AF114" s="9" t="e">
        <v>#N/A</v>
      </c>
      <c r="AG114" s="9" t="e">
        <v>#N/A</v>
      </c>
      <c r="AH114" s="9">
        <v>18.598832811786455</v>
      </c>
      <c r="AI114" s="9" t="e">
        <v>#N/A</v>
      </c>
      <c r="AJ114" s="9" t="e">
        <v>#N/A</v>
      </c>
      <c r="AK114" s="9" t="e">
        <v>#N/A</v>
      </c>
    </row>
    <row r="115" spans="1:37" s="1" customFormat="1" ht="14.4" customHeight="1" x14ac:dyDescent="0.3">
      <c r="A115" s="13" t="s">
        <v>258</v>
      </c>
      <c r="B115" s="13" t="s">
        <v>259</v>
      </c>
      <c r="C115" s="9">
        <v>11.12501786121318</v>
      </c>
      <c r="D115" s="9">
        <v>34.310696111454398</v>
      </c>
      <c r="E115" s="9">
        <v>35.942365397765656</v>
      </c>
      <c r="F115" s="9">
        <v>38.566728585539025</v>
      </c>
      <c r="G115" s="9">
        <v>39.308396442953239</v>
      </c>
      <c r="H115" s="9">
        <v>37.76800935447757</v>
      </c>
      <c r="I115" s="9">
        <v>37.026341497063356</v>
      </c>
      <c r="J115" s="9">
        <v>37.825060728124811</v>
      </c>
      <c r="K115" s="9" t="e">
        <v>#N/A</v>
      </c>
      <c r="L115" s="9" t="e">
        <v>#N/A</v>
      </c>
      <c r="M115" s="9" t="e">
        <v>#N/A</v>
      </c>
      <c r="N115" s="9" t="e">
        <v>#N/A</v>
      </c>
      <c r="O115" s="9">
        <v>39.080190948364248</v>
      </c>
      <c r="P115" s="9">
        <v>38.737882706480768</v>
      </c>
      <c r="Q115" s="9" t="e">
        <v>#N/A</v>
      </c>
      <c r="R115" s="9" t="e">
        <v>#N/A</v>
      </c>
      <c r="S115" s="9" t="e">
        <v>#N/A</v>
      </c>
      <c r="T115" s="9">
        <v>32.975693968108814</v>
      </c>
      <c r="U115" s="9">
        <v>34.401978309289987</v>
      </c>
      <c r="V115" s="9">
        <v>34.516081056584483</v>
      </c>
      <c r="W115" s="9" t="e">
        <v>#N/A</v>
      </c>
      <c r="X115" s="9">
        <v>34.858389298467969</v>
      </c>
      <c r="Y115" s="9">
        <v>34.858389298467969</v>
      </c>
      <c r="Z115" s="9">
        <v>34.972492045762458</v>
      </c>
      <c r="AA115" s="9">
        <v>35.086594793056953</v>
      </c>
      <c r="AB115" s="9" t="e">
        <v>#N/A</v>
      </c>
      <c r="AC115" s="9">
        <v>33.831464572817517</v>
      </c>
      <c r="AD115" s="9">
        <v>34.230824188348251</v>
      </c>
      <c r="AE115" s="9">
        <v>33.603259078228525</v>
      </c>
      <c r="AF115" s="9">
        <v>33.717361825523021</v>
      </c>
      <c r="AG115" s="9">
        <v>34.116721441053755</v>
      </c>
      <c r="AH115" s="9">
        <v>35.657271494989374</v>
      </c>
      <c r="AI115" s="9" t="e">
        <v>#N/A</v>
      </c>
      <c r="AJ115" s="9" t="e">
        <v>#N/A</v>
      </c>
      <c r="AK115" s="9" t="e">
        <v>#N/A</v>
      </c>
    </row>
    <row r="116" spans="1:37" s="1" customFormat="1" ht="14.4" customHeight="1" x14ac:dyDescent="0.3">
      <c r="A116" s="13" t="s">
        <v>260</v>
      </c>
      <c r="B116" s="13" t="s">
        <v>261</v>
      </c>
      <c r="C116" s="9">
        <v>18.199388193471819</v>
      </c>
      <c r="D116" s="9">
        <v>1.8199388193471819</v>
      </c>
      <c r="E116" s="9" t="e">
        <v>#N/A</v>
      </c>
      <c r="F116" s="9">
        <v>4.5070585181325198</v>
      </c>
      <c r="G116" s="9" t="e">
        <v>#N/A</v>
      </c>
      <c r="H116" s="9">
        <v>10.098093135562733</v>
      </c>
      <c r="I116" s="9" t="e">
        <v>#N/A</v>
      </c>
      <c r="J116" s="9" t="e">
        <v>#N/A</v>
      </c>
      <c r="K116" s="9" t="e">
        <v>#N/A</v>
      </c>
      <c r="L116" s="9" t="e">
        <v>#N/A</v>
      </c>
      <c r="M116" s="9" t="e">
        <v>#N/A</v>
      </c>
      <c r="N116" s="9" t="e">
        <v>#N/A</v>
      </c>
      <c r="O116" s="9" t="e">
        <v>#N/A</v>
      </c>
      <c r="P116" s="9">
        <v>5.7051373647247079</v>
      </c>
      <c r="Q116" s="9">
        <v>8.4436032997925672</v>
      </c>
      <c r="R116" s="9">
        <v>8.1012950579090841</v>
      </c>
      <c r="S116" s="9" t="e">
        <v>#N/A</v>
      </c>
      <c r="T116" s="9">
        <v>12.893610444277838</v>
      </c>
      <c r="U116" s="9">
        <v>11.467326103096662</v>
      </c>
      <c r="V116" s="9">
        <v>10.041041761915485</v>
      </c>
      <c r="W116" s="9">
        <v>10.041041761915485</v>
      </c>
      <c r="X116" s="9" t="e">
        <v>#N/A</v>
      </c>
      <c r="Y116" s="9" t="e">
        <v>#N/A</v>
      </c>
      <c r="Z116" s="9" t="e">
        <v>#N/A</v>
      </c>
      <c r="AA116" s="9" t="e">
        <v>#N/A</v>
      </c>
      <c r="AB116" s="9" t="e">
        <v>#N/A</v>
      </c>
      <c r="AC116" s="9">
        <v>9.9269390146209915</v>
      </c>
      <c r="AD116" s="9" t="e">
        <v>#N/A</v>
      </c>
      <c r="AE116" s="9">
        <v>10.611555498387958</v>
      </c>
      <c r="AF116" s="9" t="e">
        <v>#N/A</v>
      </c>
      <c r="AG116" s="9" t="e">
        <v>#N/A</v>
      </c>
      <c r="AH116" s="9" t="e">
        <v>#N/A</v>
      </c>
      <c r="AI116" s="9" t="e">
        <v>#N/A</v>
      </c>
      <c r="AJ116" s="9" t="e">
        <v>#N/A</v>
      </c>
      <c r="AK116" s="9" t="e">
        <v>#N/A</v>
      </c>
    </row>
    <row r="117" spans="1:37" s="1" customFormat="1" ht="14.4" customHeight="1" x14ac:dyDescent="0.3">
      <c r="A117" s="13" t="s">
        <v>262</v>
      </c>
      <c r="B117" s="13" t="s">
        <v>263</v>
      </c>
      <c r="C117" s="9">
        <v>-4.5641098917797667</v>
      </c>
      <c r="D117" s="9">
        <v>12.967777230019262</v>
      </c>
      <c r="E117" s="9">
        <v>14.148740664517275</v>
      </c>
      <c r="F117" s="9">
        <v>15.289768137462218</v>
      </c>
      <c r="G117" s="9" t="e">
        <v>#N/A</v>
      </c>
      <c r="H117" s="9" t="e">
        <v>#N/A</v>
      </c>
      <c r="I117" s="9" t="e">
        <v>#N/A</v>
      </c>
      <c r="J117" s="9" t="e">
        <v>#N/A</v>
      </c>
      <c r="K117" s="9" t="e">
        <v>#N/A</v>
      </c>
      <c r="L117" s="9" t="e">
        <v>#N/A</v>
      </c>
      <c r="M117" s="9" t="e">
        <v>#N/A</v>
      </c>
      <c r="N117" s="9">
        <v>14.262843411811769</v>
      </c>
      <c r="O117" s="9">
        <v>14.947459895578735</v>
      </c>
      <c r="P117" s="9">
        <v>14.890408521931487</v>
      </c>
      <c r="Q117" s="9" t="e">
        <v>#N/A</v>
      </c>
      <c r="R117" s="9" t="e">
        <v>#N/A</v>
      </c>
      <c r="S117" s="9">
        <v>15.209896214356071</v>
      </c>
      <c r="T117" s="9" t="e">
        <v>#N/A</v>
      </c>
      <c r="U117" s="9" t="e">
        <v>#N/A</v>
      </c>
      <c r="V117" s="9" t="e">
        <v>#N/A</v>
      </c>
      <c r="W117" s="9">
        <v>12.380148081452615</v>
      </c>
      <c r="X117" s="9" t="e">
        <v>#N/A</v>
      </c>
      <c r="Y117" s="9" t="e">
        <v>#N/A</v>
      </c>
      <c r="Z117" s="9" t="e">
        <v>#N/A</v>
      </c>
      <c r="AA117" s="9" t="e">
        <v>#N/A</v>
      </c>
      <c r="AB117" s="9" t="e">
        <v>#N/A</v>
      </c>
      <c r="AC117" s="9">
        <v>11.695531597685649</v>
      </c>
      <c r="AD117" s="9" t="e">
        <v>#N/A</v>
      </c>
      <c r="AE117" s="9" t="e">
        <v>#N/A</v>
      </c>
      <c r="AF117" s="9">
        <v>12.323096707805369</v>
      </c>
      <c r="AG117" s="9" t="e">
        <v>#N/A</v>
      </c>
      <c r="AH117" s="9">
        <v>14.31996023238773</v>
      </c>
      <c r="AI117" s="9" t="e">
        <v>#N/A</v>
      </c>
      <c r="AJ117" s="9" t="e">
        <v>#N/A</v>
      </c>
      <c r="AK117" s="9" t="e">
        <v>#N/A</v>
      </c>
    </row>
    <row r="118" spans="1:37" s="1" customFormat="1" ht="14.4" customHeight="1" x14ac:dyDescent="0.3">
      <c r="A118" s="13" t="s">
        <v>264</v>
      </c>
      <c r="B118" s="13" t="s">
        <v>265</v>
      </c>
      <c r="C118" s="9">
        <v>13.178867312514075</v>
      </c>
      <c r="D118" s="9">
        <v>17.212399429374443</v>
      </c>
      <c r="E118" s="9" t="e">
        <v>#N/A</v>
      </c>
      <c r="F118" s="9" t="e">
        <v>#N/A</v>
      </c>
      <c r="G118" s="9" t="e">
        <v>#N/A</v>
      </c>
      <c r="H118" s="9">
        <v>24.417987921021751</v>
      </c>
      <c r="I118" s="9" t="e">
        <v>#N/A</v>
      </c>
      <c r="J118" s="9" t="e">
        <v>#N/A</v>
      </c>
      <c r="K118" s="9" t="e">
        <v>#N/A</v>
      </c>
      <c r="L118" s="9" t="e">
        <v>#N/A</v>
      </c>
      <c r="M118" s="9" t="e">
        <v>#N/A</v>
      </c>
      <c r="N118" s="9" t="e">
        <v>#N/A</v>
      </c>
      <c r="O118" s="9" t="e">
        <v>#N/A</v>
      </c>
      <c r="P118" s="9" t="e">
        <v>#N/A</v>
      </c>
      <c r="Q118" s="9" t="e">
        <v>#N/A</v>
      </c>
      <c r="R118" s="9" t="e">
        <v>#N/A</v>
      </c>
      <c r="S118" s="9" t="e">
        <v>#N/A</v>
      </c>
      <c r="T118" s="9" t="e">
        <v>#N/A</v>
      </c>
      <c r="U118" s="9" t="e">
        <v>#N/A</v>
      </c>
      <c r="V118" s="9" t="e">
        <v>#N/A</v>
      </c>
      <c r="W118" s="9" t="e">
        <v>#N/A</v>
      </c>
      <c r="X118" s="9" t="e">
        <v>#N/A</v>
      </c>
      <c r="Y118" s="9" t="e">
        <v>#N/A</v>
      </c>
      <c r="Z118" s="9" t="e">
        <v>#N/A</v>
      </c>
      <c r="AA118" s="9">
        <v>18.370542314413562</v>
      </c>
      <c r="AB118" s="9" t="e">
        <v>#N/A</v>
      </c>
      <c r="AC118" s="9" t="e">
        <v>#N/A</v>
      </c>
      <c r="AD118" s="9" t="e">
        <v>#N/A</v>
      </c>
      <c r="AE118" s="9" t="e">
        <v>#N/A</v>
      </c>
      <c r="AF118" s="9" t="e">
        <v>#N/A</v>
      </c>
      <c r="AG118" s="9" t="e">
        <v>#N/A</v>
      </c>
      <c r="AH118" s="9" t="e">
        <v>#N/A</v>
      </c>
      <c r="AI118" s="9" t="e">
        <v>#N/A</v>
      </c>
      <c r="AJ118" s="9">
        <v>18.427593688060806</v>
      </c>
      <c r="AK118" s="9" t="e">
        <v>#N/A</v>
      </c>
    </row>
    <row r="119" spans="1:37" s="1" customFormat="1" ht="14.4" customHeight="1" x14ac:dyDescent="0.3">
      <c r="A119" s="13" t="s">
        <v>266</v>
      </c>
      <c r="B119" s="13" t="s">
        <v>267</v>
      </c>
      <c r="C119" s="9">
        <v>14.605151653695252</v>
      </c>
      <c r="D119" s="9">
        <v>15.038742093414331</v>
      </c>
      <c r="E119" s="9" t="e">
        <v>#N/A</v>
      </c>
      <c r="F119" s="9">
        <v>17.857079951588336</v>
      </c>
      <c r="G119" s="9" t="e">
        <v>#N/A</v>
      </c>
      <c r="H119" s="9">
        <v>22.021830227837373</v>
      </c>
      <c r="I119" s="9">
        <v>15.917333247581935</v>
      </c>
      <c r="J119" s="9" t="e">
        <v>#N/A</v>
      </c>
      <c r="K119" s="9" t="e">
        <v>#N/A</v>
      </c>
      <c r="L119" s="9" t="e">
        <v>#N/A</v>
      </c>
      <c r="M119" s="9" t="e">
        <v>#N/A</v>
      </c>
      <c r="N119" s="9">
        <v>17.914131325235584</v>
      </c>
      <c r="O119" s="9">
        <v>18.941056050886029</v>
      </c>
      <c r="P119" s="9">
        <v>16.944257973232382</v>
      </c>
      <c r="Q119" s="9">
        <v>17.229514841468617</v>
      </c>
      <c r="R119" s="9" t="e">
        <v>#N/A</v>
      </c>
      <c r="S119" s="9" t="e">
        <v>#N/A</v>
      </c>
      <c r="T119" s="9">
        <v>18.541696435355302</v>
      </c>
      <c r="U119" s="9" t="e">
        <v>#N/A</v>
      </c>
      <c r="V119" s="9">
        <v>16.544898357701651</v>
      </c>
      <c r="W119" s="9" t="e">
        <v>#N/A</v>
      </c>
      <c r="X119" s="9" t="e">
        <v>#N/A</v>
      </c>
      <c r="Y119" s="9" t="e">
        <v>#N/A</v>
      </c>
      <c r="Z119" s="9" t="e">
        <v>#N/A</v>
      </c>
      <c r="AA119" s="9">
        <v>16.316692863112664</v>
      </c>
      <c r="AB119" s="9" t="e">
        <v>#N/A</v>
      </c>
      <c r="AC119" s="9">
        <v>16.487846984054407</v>
      </c>
      <c r="AD119" s="9" t="e">
        <v>#N/A</v>
      </c>
      <c r="AE119" s="9" t="e">
        <v>#N/A</v>
      </c>
      <c r="AF119" s="9" t="e">
        <v>#N/A</v>
      </c>
      <c r="AG119" s="9" t="e">
        <v>#N/A</v>
      </c>
      <c r="AH119" s="9">
        <v>15.40394128583541</v>
      </c>
      <c r="AI119" s="9" t="e">
        <v>#N/A</v>
      </c>
      <c r="AJ119" s="9" t="e">
        <v>#N/A</v>
      </c>
      <c r="AK119" s="9" t="e">
        <v>#N/A</v>
      </c>
    </row>
    <row r="120" spans="1:37" s="1" customFormat="1" ht="14.4" customHeight="1" x14ac:dyDescent="0.3">
      <c r="A120" s="13" t="s">
        <v>268</v>
      </c>
      <c r="B120" s="13" t="s">
        <v>269</v>
      </c>
      <c r="C120" s="9">
        <v>9.4705280254430146</v>
      </c>
      <c r="D120" s="9">
        <v>17.46342547342233</v>
      </c>
      <c r="E120" s="9" t="e">
        <v>#N/A</v>
      </c>
      <c r="F120" s="9" t="e">
        <v>#N/A</v>
      </c>
      <c r="G120" s="9" t="e">
        <v>#N/A</v>
      </c>
      <c r="H120" s="9" t="e">
        <v>#N/A</v>
      </c>
      <c r="I120" s="9" t="e">
        <v>#N/A</v>
      </c>
      <c r="J120" s="9" t="e">
        <v>#N/A</v>
      </c>
      <c r="K120" s="9" t="e">
        <v>#N/A</v>
      </c>
      <c r="L120" s="9" t="e">
        <v>#N/A</v>
      </c>
      <c r="M120" s="9" t="e">
        <v>#N/A</v>
      </c>
      <c r="N120" s="9" t="e">
        <v>#N/A</v>
      </c>
      <c r="O120" s="9" t="e">
        <v>#N/A</v>
      </c>
      <c r="P120" s="9" t="e">
        <v>#N/A</v>
      </c>
      <c r="Q120" s="9" t="e">
        <v>#N/A</v>
      </c>
      <c r="R120" s="9" t="e">
        <v>#N/A</v>
      </c>
      <c r="S120" s="9" t="e">
        <v>#N/A</v>
      </c>
      <c r="T120" s="9" t="e">
        <v>#N/A</v>
      </c>
      <c r="U120" s="9" t="e">
        <v>#N/A</v>
      </c>
      <c r="V120" s="9" t="e">
        <v>#N/A</v>
      </c>
      <c r="W120" s="9" t="e">
        <v>#N/A</v>
      </c>
      <c r="X120" s="9" t="e">
        <v>#N/A</v>
      </c>
      <c r="Y120" s="9" t="e">
        <v>#N/A</v>
      </c>
      <c r="Z120" s="9" t="e">
        <v>#N/A</v>
      </c>
      <c r="AA120" s="9" t="e">
        <v>#N/A</v>
      </c>
      <c r="AB120" s="9" t="e">
        <v>#N/A</v>
      </c>
      <c r="AC120" s="9" t="e">
        <v>#N/A</v>
      </c>
      <c r="AD120" s="9" t="e">
        <v>#N/A</v>
      </c>
      <c r="AE120" s="9" t="e">
        <v>#N/A</v>
      </c>
      <c r="AF120" s="9" t="e">
        <v>#N/A</v>
      </c>
      <c r="AG120" s="9" t="e">
        <v>#N/A</v>
      </c>
      <c r="AH120" s="9" t="e">
        <v>#N/A</v>
      </c>
      <c r="AI120" s="9" t="e">
        <v>#N/A</v>
      </c>
      <c r="AJ120" s="9" t="e">
        <v>#N/A</v>
      </c>
      <c r="AK120" s="9" t="e">
        <v>#N/A</v>
      </c>
    </row>
    <row r="121" spans="1:37" s="1" customFormat="1" ht="14.4" customHeight="1" x14ac:dyDescent="0.3">
      <c r="A121" s="13" t="s">
        <v>270</v>
      </c>
      <c r="B121" s="13" t="s">
        <v>271</v>
      </c>
      <c r="C121" s="9">
        <v>25.673118141261185</v>
      </c>
      <c r="D121" s="9">
        <v>27.025235696700943</v>
      </c>
      <c r="E121" s="9" t="e">
        <v>#N/A</v>
      </c>
      <c r="F121" s="9">
        <v>30.579536274924436</v>
      </c>
      <c r="G121" s="9">
        <v>35.143646166704201</v>
      </c>
      <c r="H121" s="9">
        <v>34.059670067406508</v>
      </c>
      <c r="I121" s="9" t="e">
        <v>#N/A</v>
      </c>
      <c r="J121" s="9" t="e">
        <v>#N/A</v>
      </c>
      <c r="K121" s="9" t="e">
        <v>#N/A</v>
      </c>
      <c r="L121" s="9" t="e">
        <v>#N/A</v>
      </c>
      <c r="M121" s="9" t="e">
        <v>#N/A</v>
      </c>
      <c r="N121" s="9" t="e">
        <v>#N/A</v>
      </c>
      <c r="O121" s="9">
        <v>35.200697540351449</v>
      </c>
      <c r="P121" s="9">
        <v>33.089796715403303</v>
      </c>
      <c r="Q121" s="9" t="e">
        <v>#N/A</v>
      </c>
      <c r="R121" s="9" t="e">
        <v>#N/A</v>
      </c>
      <c r="S121" s="9" t="e">
        <v>#N/A</v>
      </c>
      <c r="T121" s="9" t="e">
        <v>#N/A</v>
      </c>
      <c r="U121" s="9" t="e">
        <v>#N/A</v>
      </c>
      <c r="V121" s="9" t="e">
        <v>#N/A</v>
      </c>
      <c r="W121" s="9" t="e">
        <v>#N/A</v>
      </c>
      <c r="X121" s="9" t="e">
        <v>#N/A</v>
      </c>
      <c r="Y121" s="9" t="e">
        <v>#N/A</v>
      </c>
      <c r="Z121" s="9" t="e">
        <v>#N/A</v>
      </c>
      <c r="AA121" s="9" t="e">
        <v>#N/A</v>
      </c>
      <c r="AB121" s="9" t="e">
        <v>#N/A</v>
      </c>
      <c r="AC121" s="9" t="e">
        <v>#N/A</v>
      </c>
      <c r="AD121" s="9" t="e">
        <v>#N/A</v>
      </c>
      <c r="AE121" s="9" t="e">
        <v>#N/A</v>
      </c>
      <c r="AF121" s="9" t="e">
        <v>#N/A</v>
      </c>
      <c r="AG121" s="9" t="e">
        <v>#N/A</v>
      </c>
      <c r="AH121" s="9">
        <v>27.327732873759857</v>
      </c>
      <c r="AI121" s="9" t="e">
        <v>#N/A</v>
      </c>
      <c r="AJ121" s="9" t="e">
        <v>#N/A</v>
      </c>
      <c r="AK121" s="9">
        <v>18.085285446177327</v>
      </c>
    </row>
    <row r="122" spans="1:37" s="1" customFormat="1" ht="14.4" customHeight="1" x14ac:dyDescent="0.3">
      <c r="A122" s="13" t="s">
        <v>272</v>
      </c>
      <c r="B122" s="13" t="s">
        <v>273</v>
      </c>
      <c r="C122" s="9">
        <v>39.764807432131214</v>
      </c>
      <c r="D122" s="9">
        <v>23.85888445927873</v>
      </c>
      <c r="E122" s="9" t="e">
        <v>#N/A</v>
      </c>
      <c r="F122" s="9" t="e">
        <v>#N/A</v>
      </c>
      <c r="G122" s="9" t="e">
        <v>#N/A</v>
      </c>
      <c r="H122" s="9" t="e">
        <v>#N/A</v>
      </c>
      <c r="I122" s="9" t="e">
        <v>#N/A</v>
      </c>
      <c r="J122" s="9" t="e">
        <v>#N/A</v>
      </c>
      <c r="K122" s="9" t="e">
        <v>#N/A</v>
      </c>
      <c r="L122" s="9" t="e">
        <v>#N/A</v>
      </c>
      <c r="M122" s="9" t="e">
        <v>#N/A</v>
      </c>
      <c r="N122" s="9" t="e">
        <v>#N/A</v>
      </c>
      <c r="O122" s="9" t="e">
        <v>#N/A</v>
      </c>
      <c r="P122" s="9" t="e">
        <v>#N/A</v>
      </c>
      <c r="Q122" s="9" t="e">
        <v>#N/A</v>
      </c>
      <c r="R122" s="9" t="e">
        <v>#N/A</v>
      </c>
      <c r="S122" s="9" t="e">
        <v>#N/A</v>
      </c>
      <c r="T122" s="9" t="e">
        <v>#N/A</v>
      </c>
      <c r="U122" s="9" t="e">
        <v>#N/A</v>
      </c>
      <c r="V122" s="9" t="e">
        <v>#N/A</v>
      </c>
      <c r="W122" s="9" t="e">
        <v>#N/A</v>
      </c>
      <c r="X122" s="9" t="e">
        <v>#N/A</v>
      </c>
      <c r="Y122" s="9" t="e">
        <v>#N/A</v>
      </c>
      <c r="Z122" s="9" t="e">
        <v>#N/A</v>
      </c>
      <c r="AA122" s="9" t="e">
        <v>#N/A</v>
      </c>
      <c r="AB122" s="9" t="e">
        <v>#N/A</v>
      </c>
      <c r="AC122" s="9" t="e">
        <v>#N/A</v>
      </c>
      <c r="AD122" s="9" t="e">
        <v>#N/A</v>
      </c>
      <c r="AE122" s="9" t="e">
        <v>#N/A</v>
      </c>
      <c r="AF122" s="9" t="e">
        <v>#N/A</v>
      </c>
      <c r="AG122" s="9" t="e">
        <v>#N/A</v>
      </c>
      <c r="AH122" s="9" t="e">
        <v>#N/A</v>
      </c>
      <c r="AI122" s="9" t="e">
        <v>#N/A</v>
      </c>
      <c r="AJ122" s="9" t="e">
        <v>#N/A</v>
      </c>
      <c r="AK122" s="9" t="e">
        <v>#N/A</v>
      </c>
    </row>
    <row r="123" spans="1:37" s="1" customFormat="1" ht="14.4" customHeight="1" x14ac:dyDescent="0.3">
      <c r="A123" s="13" t="s">
        <v>274</v>
      </c>
      <c r="B123" s="13" t="s">
        <v>275</v>
      </c>
      <c r="C123" s="9">
        <v>28.012224460798315</v>
      </c>
      <c r="D123" s="9">
        <v>22.655100475321817</v>
      </c>
      <c r="E123" s="9" t="e">
        <v>#N/A</v>
      </c>
      <c r="F123" s="9" t="e">
        <v>#N/A</v>
      </c>
      <c r="G123" s="9" t="e">
        <v>#N/A</v>
      </c>
      <c r="H123" s="9" t="e">
        <v>#N/A</v>
      </c>
      <c r="I123" s="9" t="e">
        <v>#N/A</v>
      </c>
      <c r="J123" s="9" t="e">
        <v>#N/A</v>
      </c>
      <c r="K123" s="9" t="e">
        <v>#N/A</v>
      </c>
      <c r="L123" s="9" t="e">
        <v>#N/A</v>
      </c>
      <c r="M123" s="9" t="e">
        <v>#N/A</v>
      </c>
      <c r="N123" s="9" t="e">
        <v>#N/A</v>
      </c>
      <c r="O123" s="9" t="e">
        <v>#N/A</v>
      </c>
      <c r="P123" s="9" t="e">
        <v>#N/A</v>
      </c>
      <c r="Q123" s="9" t="e">
        <v>#N/A</v>
      </c>
      <c r="R123" s="9" t="e">
        <v>#N/A</v>
      </c>
      <c r="S123" s="9" t="e">
        <v>#N/A</v>
      </c>
      <c r="T123" s="9" t="e">
        <v>#N/A</v>
      </c>
      <c r="U123" s="9" t="e">
        <v>#N/A</v>
      </c>
      <c r="V123" s="9" t="e">
        <v>#N/A</v>
      </c>
      <c r="W123" s="9" t="e">
        <v>#N/A</v>
      </c>
      <c r="X123" s="9" t="e">
        <v>#N/A</v>
      </c>
      <c r="Y123" s="9" t="e">
        <v>#N/A</v>
      </c>
      <c r="Z123" s="9" t="e">
        <v>#N/A</v>
      </c>
      <c r="AA123" s="9" t="e">
        <v>#N/A</v>
      </c>
      <c r="AB123" s="9" t="e">
        <v>#N/A</v>
      </c>
      <c r="AC123" s="9" t="e">
        <v>#N/A</v>
      </c>
      <c r="AD123" s="9" t="e">
        <v>#N/A</v>
      </c>
      <c r="AE123" s="9" t="e">
        <v>#N/A</v>
      </c>
      <c r="AF123" s="9" t="e">
        <v>#N/A</v>
      </c>
      <c r="AG123" s="9" t="e">
        <v>#N/A</v>
      </c>
      <c r="AH123" s="9" t="e">
        <v>#N/A</v>
      </c>
      <c r="AI123" s="9" t="e">
        <v>#N/A</v>
      </c>
      <c r="AJ123" s="9" t="e">
        <v>#N/A</v>
      </c>
      <c r="AK123" s="9" t="e">
        <v>#N/A</v>
      </c>
    </row>
    <row r="124" spans="1:37" s="1" customFormat="1" ht="14.4" customHeight="1" x14ac:dyDescent="0.3">
      <c r="A124" s="13" t="s">
        <v>276</v>
      </c>
      <c r="B124" s="13" t="s">
        <v>277</v>
      </c>
      <c r="C124" s="9">
        <v>34.436209133478336</v>
      </c>
      <c r="D124" s="9">
        <v>20.760994870233212</v>
      </c>
      <c r="E124" s="9" t="e">
        <v>#N/A</v>
      </c>
      <c r="F124" s="9" t="e">
        <v>#N/A</v>
      </c>
      <c r="G124" s="9" t="e">
        <v>#N/A</v>
      </c>
      <c r="H124" s="9">
        <v>33.717361825523021</v>
      </c>
      <c r="I124" s="9" t="e">
        <v>#N/A</v>
      </c>
      <c r="J124" s="9" t="e">
        <v>#N/A</v>
      </c>
      <c r="K124" s="9" t="e">
        <v>#N/A</v>
      </c>
      <c r="L124" s="9" t="e">
        <v>#N/A</v>
      </c>
      <c r="M124" s="9" t="e">
        <v>#N/A</v>
      </c>
      <c r="N124" s="9" t="e">
        <v>#N/A</v>
      </c>
      <c r="O124" s="9">
        <v>30.294279406688197</v>
      </c>
      <c r="P124" s="9" t="e">
        <v>#N/A</v>
      </c>
      <c r="Q124" s="9" t="e">
        <v>#N/A</v>
      </c>
      <c r="R124" s="9" t="e">
        <v>#N/A</v>
      </c>
      <c r="S124" s="9" t="e">
        <v>#N/A</v>
      </c>
      <c r="T124" s="9" t="e">
        <v>#N/A</v>
      </c>
      <c r="U124" s="9" t="e">
        <v>#N/A</v>
      </c>
      <c r="V124" s="9" t="e">
        <v>#N/A</v>
      </c>
      <c r="W124" s="9" t="e">
        <v>#N/A</v>
      </c>
      <c r="X124" s="9" t="e">
        <v>#N/A</v>
      </c>
      <c r="Y124" s="9" t="e">
        <v>#N/A</v>
      </c>
      <c r="Z124" s="9" t="e">
        <v>#N/A</v>
      </c>
      <c r="AA124" s="9" t="e">
        <v>#N/A</v>
      </c>
      <c r="AB124" s="9" t="e">
        <v>#N/A</v>
      </c>
      <c r="AC124" s="9" t="e">
        <v>#N/A</v>
      </c>
      <c r="AD124" s="9" t="e">
        <v>#N/A</v>
      </c>
      <c r="AE124" s="9" t="e">
        <v>#N/A</v>
      </c>
      <c r="AF124" s="9" t="e">
        <v>#N/A</v>
      </c>
      <c r="AG124" s="9" t="e">
        <v>#N/A</v>
      </c>
      <c r="AH124" s="9" t="e">
        <v>#N/A</v>
      </c>
      <c r="AI124" s="9" t="e">
        <v>#N/A</v>
      </c>
      <c r="AJ124" s="9" t="e">
        <v>#N/A</v>
      </c>
      <c r="AK124" s="9" t="e">
        <v>#N/A</v>
      </c>
    </row>
    <row r="125" spans="1:37" s="1" customFormat="1" ht="14.4" customHeight="1" x14ac:dyDescent="0.3">
      <c r="A125" s="13" t="s">
        <v>278</v>
      </c>
      <c r="B125" s="13" t="s">
        <v>279</v>
      </c>
      <c r="C125" s="9">
        <v>16.25964148946542</v>
      </c>
      <c r="D125" s="9">
        <v>18.998107424533277</v>
      </c>
      <c r="E125" s="9" t="e">
        <v>#N/A</v>
      </c>
      <c r="F125" s="9" t="e">
        <v>#N/A</v>
      </c>
      <c r="G125" s="9" t="e">
        <v>#N/A</v>
      </c>
      <c r="H125" s="9">
        <v>24.018628305491021</v>
      </c>
      <c r="I125" s="9" t="e">
        <v>#N/A</v>
      </c>
      <c r="J125" s="9" t="e">
        <v>#N/A</v>
      </c>
      <c r="K125" s="9" t="e">
        <v>#N/A</v>
      </c>
      <c r="L125" s="9" t="e">
        <v>#N/A</v>
      </c>
      <c r="M125" s="9" t="e">
        <v>#N/A</v>
      </c>
      <c r="N125" s="9" t="e">
        <v>#N/A</v>
      </c>
      <c r="O125" s="9" t="e">
        <v>#N/A</v>
      </c>
      <c r="P125" s="9" t="e">
        <v>#N/A</v>
      </c>
      <c r="Q125" s="9" t="e">
        <v>#N/A</v>
      </c>
      <c r="R125" s="9" t="e">
        <v>#N/A</v>
      </c>
      <c r="S125" s="9" t="e">
        <v>#N/A</v>
      </c>
      <c r="T125" s="9" t="e">
        <v>#N/A</v>
      </c>
      <c r="U125" s="9" t="e">
        <v>#N/A</v>
      </c>
      <c r="V125" s="9" t="e">
        <v>#N/A</v>
      </c>
      <c r="W125" s="9" t="e">
        <v>#N/A</v>
      </c>
      <c r="X125" s="9" t="e">
        <v>#N/A</v>
      </c>
      <c r="Y125" s="9" t="e">
        <v>#N/A</v>
      </c>
      <c r="Z125" s="9" t="e">
        <v>#N/A</v>
      </c>
      <c r="AA125" s="9" t="e">
        <v>#N/A</v>
      </c>
      <c r="AB125" s="9" t="e">
        <v>#N/A</v>
      </c>
      <c r="AC125" s="9" t="e">
        <v>#N/A</v>
      </c>
      <c r="AD125" s="9" t="e">
        <v>#N/A</v>
      </c>
      <c r="AE125" s="9" t="e">
        <v>#N/A</v>
      </c>
      <c r="AF125" s="9" t="e">
        <v>#N/A</v>
      </c>
      <c r="AG125" s="9" t="e">
        <v>#N/A</v>
      </c>
      <c r="AH125" s="9" t="e">
        <v>#N/A</v>
      </c>
      <c r="AI125" s="9" t="e">
        <v>#N/A</v>
      </c>
      <c r="AJ125" s="9" t="e">
        <v>#N/A</v>
      </c>
      <c r="AK125" s="9" t="e">
        <v>#N/A</v>
      </c>
    </row>
    <row r="126" spans="1:37" s="1" customFormat="1" ht="14.4" customHeight="1" x14ac:dyDescent="0.3">
      <c r="A126" s="13" t="s">
        <v>280</v>
      </c>
      <c r="B126" s="13" t="s">
        <v>281</v>
      </c>
      <c r="C126" s="9">
        <v>17.971182698882828</v>
      </c>
      <c r="D126" s="9">
        <v>18.427593688060806</v>
      </c>
      <c r="E126" s="9" t="e">
        <v>#N/A</v>
      </c>
      <c r="F126" s="9" t="e">
        <v>#N/A</v>
      </c>
      <c r="G126" s="9" t="e">
        <v>#N/A</v>
      </c>
      <c r="H126" s="9" t="e">
        <v>#N/A</v>
      </c>
      <c r="I126" s="9" t="e">
        <v>#N/A</v>
      </c>
      <c r="J126" s="9" t="e">
        <v>#N/A</v>
      </c>
      <c r="K126" s="9" t="e">
        <v>#N/A</v>
      </c>
      <c r="L126" s="9" t="e">
        <v>#N/A</v>
      </c>
      <c r="M126" s="9" t="e">
        <v>#N/A</v>
      </c>
      <c r="N126" s="9" t="e">
        <v>#N/A</v>
      </c>
      <c r="O126" s="9" t="e">
        <v>#N/A</v>
      </c>
      <c r="P126" s="9" t="e">
        <v>#N/A</v>
      </c>
      <c r="Q126" s="9" t="e">
        <v>#N/A</v>
      </c>
      <c r="R126" s="9" t="e">
        <v>#N/A</v>
      </c>
      <c r="S126" s="9" t="e">
        <v>#N/A</v>
      </c>
      <c r="T126" s="9" t="e">
        <v>#N/A</v>
      </c>
      <c r="U126" s="9" t="e">
        <v>#N/A</v>
      </c>
      <c r="V126" s="9" t="e">
        <v>#N/A</v>
      </c>
      <c r="W126" s="9" t="e">
        <v>#N/A</v>
      </c>
      <c r="X126" s="9" t="e">
        <v>#N/A</v>
      </c>
      <c r="Y126" s="9" t="e">
        <v>#N/A</v>
      </c>
      <c r="Z126" s="9" t="e">
        <v>#N/A</v>
      </c>
      <c r="AA126" s="9" t="e">
        <v>#N/A</v>
      </c>
      <c r="AB126" s="9" t="e">
        <v>#N/A</v>
      </c>
      <c r="AC126" s="9" t="e">
        <v>#N/A</v>
      </c>
      <c r="AD126" s="9" t="e">
        <v>#N/A</v>
      </c>
      <c r="AE126" s="9" t="e">
        <v>#N/A</v>
      </c>
      <c r="AF126" s="9" t="e">
        <v>#N/A</v>
      </c>
      <c r="AG126" s="9" t="e">
        <v>#N/A</v>
      </c>
      <c r="AH126" s="9" t="e">
        <v>#N/A</v>
      </c>
      <c r="AI126" s="9" t="e">
        <v>#N/A</v>
      </c>
      <c r="AJ126" s="9" t="e">
        <v>#N/A</v>
      </c>
      <c r="AK126" s="9" t="e">
        <v>#N/A</v>
      </c>
    </row>
    <row r="127" spans="1:37" s="1" customFormat="1" ht="14.4" customHeight="1" x14ac:dyDescent="0.3">
      <c r="A127" s="13" t="s">
        <v>282</v>
      </c>
      <c r="B127" s="13" t="s">
        <v>283</v>
      </c>
      <c r="C127" s="9">
        <v>18.028234072530079</v>
      </c>
      <c r="D127" s="9">
        <v>18.444709100154981</v>
      </c>
      <c r="E127" s="9" t="e">
        <v>#N/A</v>
      </c>
      <c r="F127" s="9" t="e">
        <v>#N/A</v>
      </c>
      <c r="G127" s="9" t="e">
        <v>#N/A</v>
      </c>
      <c r="H127" s="9" t="e">
        <v>#N/A</v>
      </c>
      <c r="I127" s="9" t="e">
        <v>#N/A</v>
      </c>
      <c r="J127" s="9" t="e">
        <v>#N/A</v>
      </c>
      <c r="K127" s="9" t="e">
        <v>#N/A</v>
      </c>
      <c r="L127" s="9" t="e">
        <v>#N/A</v>
      </c>
      <c r="M127" s="9" t="e">
        <v>#N/A</v>
      </c>
      <c r="N127" s="9" t="e">
        <v>#N/A</v>
      </c>
      <c r="O127" s="9" t="e">
        <v>#N/A</v>
      </c>
      <c r="P127" s="9" t="e">
        <v>#N/A</v>
      </c>
      <c r="Q127" s="9" t="e">
        <v>#N/A</v>
      </c>
      <c r="R127" s="9" t="e">
        <v>#N/A</v>
      </c>
      <c r="S127" s="9" t="e">
        <v>#N/A</v>
      </c>
      <c r="T127" s="9" t="e">
        <v>#N/A</v>
      </c>
      <c r="U127" s="9" t="e">
        <v>#N/A</v>
      </c>
      <c r="V127" s="9" t="e">
        <v>#N/A</v>
      </c>
      <c r="W127" s="9" t="e">
        <v>#N/A</v>
      </c>
      <c r="X127" s="9" t="e">
        <v>#N/A</v>
      </c>
      <c r="Y127" s="9" t="e">
        <v>#N/A</v>
      </c>
      <c r="Z127" s="9" t="e">
        <v>#N/A</v>
      </c>
      <c r="AA127" s="9" t="e">
        <v>#N/A</v>
      </c>
      <c r="AB127" s="9" t="e">
        <v>#N/A</v>
      </c>
      <c r="AC127" s="9" t="e">
        <v>#N/A</v>
      </c>
      <c r="AD127" s="9" t="e">
        <v>#N/A</v>
      </c>
      <c r="AE127" s="9" t="e">
        <v>#N/A</v>
      </c>
      <c r="AF127" s="9" t="e">
        <v>#N/A</v>
      </c>
      <c r="AG127" s="9" t="e">
        <v>#N/A</v>
      </c>
      <c r="AH127" s="9" t="e">
        <v>#N/A</v>
      </c>
      <c r="AI127" s="9" t="e">
        <v>#N/A</v>
      </c>
      <c r="AJ127" s="9" t="e">
        <v>#N/A</v>
      </c>
      <c r="AK127" s="9" t="e">
        <v>#N/A</v>
      </c>
    </row>
    <row r="128" spans="1:37" s="1" customFormat="1" ht="14.4" customHeight="1" x14ac:dyDescent="0.3">
      <c r="A128" s="13" t="s">
        <v>284</v>
      </c>
      <c r="B128" s="13" t="s">
        <v>285</v>
      </c>
      <c r="C128" s="9">
        <v>17.971182698882828</v>
      </c>
      <c r="D128" s="9">
        <v>18.421888550696082</v>
      </c>
      <c r="E128" s="9" t="e">
        <v>#N/A</v>
      </c>
      <c r="F128" s="9" t="e">
        <v>#N/A</v>
      </c>
      <c r="G128" s="9" t="e">
        <v>#N/A</v>
      </c>
      <c r="H128" s="9" t="e">
        <v>#N/A</v>
      </c>
      <c r="I128" s="9" t="e">
        <v>#N/A</v>
      </c>
      <c r="J128" s="9" t="e">
        <v>#N/A</v>
      </c>
      <c r="K128" s="9" t="e">
        <v>#N/A</v>
      </c>
      <c r="L128" s="9" t="e">
        <v>#N/A</v>
      </c>
      <c r="M128" s="9" t="e">
        <v>#N/A</v>
      </c>
      <c r="N128" s="9" t="e">
        <v>#N/A</v>
      </c>
      <c r="O128" s="9" t="e">
        <v>#N/A</v>
      </c>
      <c r="P128" s="9" t="e">
        <v>#N/A</v>
      </c>
      <c r="Q128" s="9" t="e">
        <v>#N/A</v>
      </c>
      <c r="R128" s="9" t="e">
        <v>#N/A</v>
      </c>
      <c r="S128" s="9" t="e">
        <v>#N/A</v>
      </c>
      <c r="T128" s="9" t="e">
        <v>#N/A</v>
      </c>
      <c r="U128" s="9" t="e">
        <v>#N/A</v>
      </c>
      <c r="V128" s="9" t="e">
        <v>#N/A</v>
      </c>
      <c r="W128" s="9" t="e">
        <v>#N/A</v>
      </c>
      <c r="X128" s="9" t="e">
        <v>#N/A</v>
      </c>
      <c r="Y128" s="9" t="e">
        <v>#N/A</v>
      </c>
      <c r="Z128" s="9" t="e">
        <v>#N/A</v>
      </c>
      <c r="AA128" s="9" t="e">
        <v>#N/A</v>
      </c>
      <c r="AB128" s="9" t="e">
        <v>#N/A</v>
      </c>
      <c r="AC128" s="9" t="e">
        <v>#N/A</v>
      </c>
      <c r="AD128" s="9" t="e">
        <v>#N/A</v>
      </c>
      <c r="AE128" s="9" t="e">
        <v>#N/A</v>
      </c>
      <c r="AF128" s="9" t="e">
        <v>#N/A</v>
      </c>
      <c r="AG128" s="9" t="e">
        <v>#N/A</v>
      </c>
      <c r="AH128" s="9" t="e">
        <v>#N/A</v>
      </c>
      <c r="AI128" s="9" t="e">
        <v>#N/A</v>
      </c>
      <c r="AJ128" s="9" t="e">
        <v>#N/A</v>
      </c>
      <c r="AK128" s="9" t="e">
        <v>#N/A</v>
      </c>
    </row>
    <row r="129" spans="1:37" s="1" customFormat="1" ht="14.4" customHeight="1" x14ac:dyDescent="0.3">
      <c r="A129" s="13" t="s">
        <v>286</v>
      </c>
      <c r="B129" s="13" t="s">
        <v>287</v>
      </c>
      <c r="C129" s="9">
        <v>32.747488473519823</v>
      </c>
      <c r="D129" s="9">
        <v>21.86208638162508</v>
      </c>
      <c r="E129" s="9" t="e">
        <v>#N/A</v>
      </c>
      <c r="F129" s="9" t="e">
        <v>#N/A</v>
      </c>
      <c r="G129" s="9" t="e">
        <v>#N/A</v>
      </c>
      <c r="H129" s="9" t="e">
        <v>#N/A</v>
      </c>
      <c r="I129" s="9" t="e">
        <v>#N/A</v>
      </c>
      <c r="J129" s="9" t="e">
        <v>#N/A</v>
      </c>
      <c r="K129" s="9" t="e">
        <v>#N/A</v>
      </c>
      <c r="L129" s="9" t="e">
        <v>#N/A</v>
      </c>
      <c r="M129" s="9" t="e">
        <v>#N/A</v>
      </c>
      <c r="N129" s="9" t="e">
        <v>#N/A</v>
      </c>
      <c r="O129" s="9" t="e">
        <v>#N/A</v>
      </c>
      <c r="P129" s="9" t="e">
        <v>#N/A</v>
      </c>
      <c r="Q129" s="9" t="e">
        <v>#N/A</v>
      </c>
      <c r="R129" s="9" t="e">
        <v>#N/A</v>
      </c>
      <c r="S129" s="9" t="e">
        <v>#N/A</v>
      </c>
      <c r="T129" s="9" t="e">
        <v>#N/A</v>
      </c>
      <c r="U129" s="9" t="e">
        <v>#N/A</v>
      </c>
      <c r="V129" s="9" t="e">
        <v>#N/A</v>
      </c>
      <c r="W129" s="9" t="e">
        <v>#N/A</v>
      </c>
      <c r="X129" s="9" t="e">
        <v>#N/A</v>
      </c>
      <c r="Y129" s="9" t="e">
        <v>#N/A</v>
      </c>
      <c r="Z129" s="9" t="e">
        <v>#N/A</v>
      </c>
      <c r="AA129" s="9" t="e">
        <v>#N/A</v>
      </c>
      <c r="AB129" s="9" t="e">
        <v>#N/A</v>
      </c>
      <c r="AC129" s="9" t="e">
        <v>#N/A</v>
      </c>
      <c r="AD129" s="9" t="e">
        <v>#N/A</v>
      </c>
      <c r="AE129" s="9" t="e">
        <v>#N/A</v>
      </c>
      <c r="AF129" s="9" t="e">
        <v>#N/A</v>
      </c>
      <c r="AG129" s="9" t="e">
        <v>#N/A</v>
      </c>
      <c r="AH129" s="9" t="e">
        <v>#N/A</v>
      </c>
      <c r="AI129" s="9" t="e">
        <v>#N/A</v>
      </c>
      <c r="AJ129" s="9" t="e">
        <v>#N/A</v>
      </c>
      <c r="AK129" s="9" t="e">
        <v>#N/A</v>
      </c>
    </row>
    <row r="130" spans="1:37" s="1" customFormat="1" ht="14.4" customHeight="1" x14ac:dyDescent="0.3">
      <c r="A130" s="13" t="s">
        <v>288</v>
      </c>
      <c r="B130" s="13" t="s">
        <v>289</v>
      </c>
      <c r="C130" s="9">
        <v>6.7320620903751553</v>
      </c>
      <c r="D130" s="9">
        <v>11.621364811944229</v>
      </c>
      <c r="E130" s="9" t="e">
        <v>#N/A</v>
      </c>
      <c r="F130" s="9" t="e">
        <v>#N/A</v>
      </c>
      <c r="G130" s="9" t="e">
        <v>#N/A</v>
      </c>
      <c r="H130" s="9" t="e">
        <v>#N/A</v>
      </c>
      <c r="I130" s="9" t="e">
        <v>#N/A</v>
      </c>
      <c r="J130" s="9" t="e">
        <v>#N/A</v>
      </c>
      <c r="K130" s="9" t="e">
        <v>#N/A</v>
      </c>
      <c r="L130" s="9" t="e">
        <v>#N/A</v>
      </c>
      <c r="M130" s="9" t="e">
        <v>#N/A</v>
      </c>
      <c r="N130" s="9" t="e">
        <v>#N/A</v>
      </c>
      <c r="O130" s="9" t="e">
        <v>#N/A</v>
      </c>
      <c r="P130" s="9" t="e">
        <v>#N/A</v>
      </c>
      <c r="Q130" s="9" t="e">
        <v>#N/A</v>
      </c>
      <c r="R130" s="9" t="e">
        <v>#N/A</v>
      </c>
      <c r="S130" s="9" t="e">
        <v>#N/A</v>
      </c>
      <c r="T130" s="9" t="e">
        <v>#N/A</v>
      </c>
      <c r="U130" s="9" t="e">
        <v>#N/A</v>
      </c>
      <c r="V130" s="9" t="e">
        <v>#N/A</v>
      </c>
      <c r="W130" s="9" t="e">
        <v>#N/A</v>
      </c>
      <c r="X130" s="9" t="e">
        <v>#N/A</v>
      </c>
      <c r="Y130" s="9" t="e">
        <v>#N/A</v>
      </c>
      <c r="Z130" s="9" t="e">
        <v>#N/A</v>
      </c>
      <c r="AA130" s="9" t="e">
        <v>#N/A</v>
      </c>
      <c r="AB130" s="9" t="e">
        <v>#N/A</v>
      </c>
      <c r="AC130" s="9" t="e">
        <v>#N/A</v>
      </c>
      <c r="AD130" s="9" t="e">
        <v>#N/A</v>
      </c>
      <c r="AE130" s="9" t="e">
        <v>#N/A</v>
      </c>
      <c r="AF130" s="9" t="e">
        <v>#N/A</v>
      </c>
      <c r="AG130" s="9" t="e">
        <v>#N/A</v>
      </c>
      <c r="AH130" s="9">
        <v>12.408730480256301</v>
      </c>
      <c r="AI130" s="9" t="e">
        <v>#N/A</v>
      </c>
      <c r="AJ130" s="9" t="e">
        <v>#N/A</v>
      </c>
      <c r="AK130" s="9" t="e">
        <v>#N/A</v>
      </c>
    </row>
    <row r="131" spans="1:37" s="1" customFormat="1" ht="14.4" customHeight="1" x14ac:dyDescent="0.3">
      <c r="A131" s="13" t="s">
        <v>290</v>
      </c>
      <c r="B131" s="13" t="s">
        <v>291</v>
      </c>
      <c r="C131" s="9">
        <v>6.1044969802554379</v>
      </c>
      <c r="D131" s="9">
        <v>17.235219978833342</v>
      </c>
      <c r="E131" s="9" t="e">
        <v>#N/A</v>
      </c>
      <c r="F131" s="9" t="e">
        <v>#N/A</v>
      </c>
      <c r="G131" s="9" t="e">
        <v>#N/A</v>
      </c>
      <c r="H131" s="9">
        <v>26.757094240558882</v>
      </c>
      <c r="I131" s="9" t="e">
        <v>#N/A</v>
      </c>
      <c r="J131" s="9" t="e">
        <v>#N/A</v>
      </c>
      <c r="K131" s="9" t="e">
        <v>#N/A</v>
      </c>
      <c r="L131" s="9" t="e">
        <v>#N/A</v>
      </c>
      <c r="M131" s="9" t="e">
        <v>#N/A</v>
      </c>
      <c r="N131" s="9" t="e">
        <v>#N/A</v>
      </c>
      <c r="O131" s="9" t="e">
        <v>#N/A</v>
      </c>
      <c r="P131" s="9" t="e">
        <v>#N/A</v>
      </c>
      <c r="Q131" s="9" t="e">
        <v>#N/A</v>
      </c>
      <c r="R131" s="9" t="e">
        <v>#N/A</v>
      </c>
      <c r="S131" s="9" t="e">
        <v>#N/A</v>
      </c>
      <c r="T131" s="9" t="e">
        <v>#N/A</v>
      </c>
      <c r="U131" s="9" t="e">
        <v>#N/A</v>
      </c>
      <c r="V131" s="9" t="e">
        <v>#N/A</v>
      </c>
      <c r="W131" s="9" t="e">
        <v>#N/A</v>
      </c>
      <c r="X131" s="9" t="e">
        <v>#N/A</v>
      </c>
      <c r="Y131" s="9" t="e">
        <v>#N/A</v>
      </c>
      <c r="Z131" s="9" t="e">
        <v>#N/A</v>
      </c>
      <c r="AA131" s="9" t="e">
        <v>#N/A</v>
      </c>
      <c r="AB131" s="9" t="e">
        <v>#N/A</v>
      </c>
      <c r="AC131" s="9" t="e">
        <v>#N/A</v>
      </c>
      <c r="AD131" s="9" t="e">
        <v>#N/A</v>
      </c>
      <c r="AE131" s="9" t="e">
        <v>#N/A</v>
      </c>
      <c r="AF131" s="9" t="e">
        <v>#N/A</v>
      </c>
      <c r="AG131" s="9" t="e">
        <v>#N/A</v>
      </c>
      <c r="AH131" s="9" t="e">
        <v>#N/A</v>
      </c>
      <c r="AI131" s="9" t="e">
        <v>#N/A</v>
      </c>
      <c r="AJ131" s="9" t="e">
        <v>#N/A</v>
      </c>
      <c r="AK131" s="9" t="e">
        <v>#N/A</v>
      </c>
    </row>
    <row r="132" spans="1:37" s="1" customFormat="1" ht="14.4" customHeight="1" x14ac:dyDescent="0.3">
      <c r="A132" s="13" t="s">
        <v>292</v>
      </c>
      <c r="B132" s="13" t="s">
        <v>293</v>
      </c>
      <c r="C132" s="9">
        <v>5.3628291228412248</v>
      </c>
      <c r="D132" s="9">
        <v>22.877600832546076</v>
      </c>
      <c r="E132" s="9" t="e">
        <v>#N/A</v>
      </c>
      <c r="F132" s="9" t="e">
        <v>#N/A</v>
      </c>
      <c r="G132" s="9" t="e">
        <v>#N/A</v>
      </c>
      <c r="H132" s="9" t="e">
        <v>#N/A</v>
      </c>
      <c r="I132" s="9" t="e">
        <v>#N/A</v>
      </c>
      <c r="J132" s="9" t="e">
        <v>#N/A</v>
      </c>
      <c r="K132" s="9" t="e">
        <v>#N/A</v>
      </c>
      <c r="L132" s="9" t="e">
        <v>#N/A</v>
      </c>
      <c r="M132" s="9" t="e">
        <v>#N/A</v>
      </c>
      <c r="N132" s="9" t="e">
        <v>#N/A</v>
      </c>
      <c r="O132" s="9" t="e">
        <v>#N/A</v>
      </c>
      <c r="P132" s="9" t="e">
        <v>#N/A</v>
      </c>
      <c r="Q132" s="9" t="e">
        <v>#N/A</v>
      </c>
      <c r="R132" s="9" t="e">
        <v>#N/A</v>
      </c>
      <c r="S132" s="9" t="e">
        <v>#N/A</v>
      </c>
      <c r="T132" s="9" t="e">
        <v>#N/A</v>
      </c>
      <c r="U132" s="9" t="e">
        <v>#N/A</v>
      </c>
      <c r="V132" s="9" t="e">
        <v>#N/A</v>
      </c>
      <c r="W132" s="9" t="e">
        <v>#N/A</v>
      </c>
      <c r="X132" s="9" t="e">
        <v>#N/A</v>
      </c>
      <c r="Y132" s="9" t="e">
        <v>#N/A</v>
      </c>
      <c r="Z132" s="9" t="e">
        <v>#N/A</v>
      </c>
      <c r="AA132" s="9" t="e">
        <v>#N/A</v>
      </c>
      <c r="AB132" s="9" t="e">
        <v>#N/A</v>
      </c>
      <c r="AC132" s="9" t="e">
        <v>#N/A</v>
      </c>
      <c r="AD132" s="9" t="e">
        <v>#N/A</v>
      </c>
      <c r="AE132" s="9" t="e">
        <v>#N/A</v>
      </c>
      <c r="AF132" s="9" t="e">
        <v>#N/A</v>
      </c>
      <c r="AG132" s="9" t="e">
        <v>#N/A</v>
      </c>
      <c r="AH132" s="9" t="e">
        <v>#N/A</v>
      </c>
      <c r="AI132" s="9" t="e">
        <v>#N/A</v>
      </c>
      <c r="AJ132" s="9" t="e">
        <v>#N/A</v>
      </c>
      <c r="AK132" s="9" t="e">
        <v>#N/A</v>
      </c>
    </row>
    <row r="133" spans="1:37" s="1" customFormat="1" ht="14.4" customHeight="1" x14ac:dyDescent="0.3">
      <c r="A133" s="13" t="s">
        <v>294</v>
      </c>
      <c r="B133" s="13" t="s">
        <v>295</v>
      </c>
      <c r="C133" s="9">
        <v>5.0775722546049904</v>
      </c>
      <c r="D133" s="9">
        <v>20.22471195794909</v>
      </c>
      <c r="E133" s="9" t="e">
        <v>#N/A</v>
      </c>
      <c r="F133" s="9" t="e">
        <v>#N/A</v>
      </c>
      <c r="G133" s="9" t="e">
        <v>#N/A</v>
      </c>
      <c r="H133" s="9" t="e">
        <v>#N/A</v>
      </c>
      <c r="I133" s="9" t="e">
        <v>#N/A</v>
      </c>
      <c r="J133" s="9" t="e">
        <v>#N/A</v>
      </c>
      <c r="K133" s="9" t="e">
        <v>#N/A</v>
      </c>
      <c r="L133" s="9" t="e">
        <v>#N/A</v>
      </c>
      <c r="M133" s="9" t="e">
        <v>#N/A</v>
      </c>
      <c r="N133" s="9" t="e">
        <v>#N/A</v>
      </c>
      <c r="O133" s="9" t="e">
        <v>#N/A</v>
      </c>
      <c r="P133" s="9" t="e">
        <v>#N/A</v>
      </c>
      <c r="Q133" s="9" t="e">
        <v>#N/A</v>
      </c>
      <c r="R133" s="9" t="e">
        <v>#N/A</v>
      </c>
      <c r="S133" s="9" t="e">
        <v>#N/A</v>
      </c>
      <c r="T133" s="9" t="e">
        <v>#N/A</v>
      </c>
      <c r="U133" s="9" t="e">
        <v>#N/A</v>
      </c>
      <c r="V133" s="9" t="e">
        <v>#N/A</v>
      </c>
      <c r="W133" s="9" t="e">
        <v>#N/A</v>
      </c>
      <c r="X133" s="9" t="e">
        <v>#N/A</v>
      </c>
      <c r="Y133" s="9" t="e">
        <v>#N/A</v>
      </c>
      <c r="Z133" s="9" t="e">
        <v>#N/A</v>
      </c>
      <c r="AA133" s="9" t="e">
        <v>#N/A</v>
      </c>
      <c r="AB133" s="9" t="e">
        <v>#N/A</v>
      </c>
      <c r="AC133" s="9" t="e">
        <v>#N/A</v>
      </c>
      <c r="AD133" s="9" t="e">
        <v>#N/A</v>
      </c>
      <c r="AE133" s="9" t="e">
        <v>#N/A</v>
      </c>
      <c r="AF133" s="9" t="e">
        <v>#N/A</v>
      </c>
      <c r="AG133" s="9" t="e">
        <v>#N/A</v>
      </c>
      <c r="AH133" s="9" t="e">
        <v>#N/A</v>
      </c>
      <c r="AI133" s="9" t="e">
        <v>#N/A</v>
      </c>
      <c r="AJ133" s="9" t="e">
        <v>#N/A</v>
      </c>
      <c r="AK133" s="9" t="e">
        <v>#N/A</v>
      </c>
    </row>
    <row r="134" spans="1:37" s="1" customFormat="1" ht="14.4" customHeight="1" x14ac:dyDescent="0.3">
      <c r="A134" s="13" t="s">
        <v>296</v>
      </c>
      <c r="B134" s="13" t="s">
        <v>297</v>
      </c>
      <c r="C134" s="9">
        <v>6.2756511011971794</v>
      </c>
      <c r="D134" s="9">
        <v>13.532585829127006</v>
      </c>
      <c r="E134" s="9" t="e">
        <v>#N/A</v>
      </c>
      <c r="F134" s="9" t="e">
        <v>#N/A</v>
      </c>
      <c r="G134" s="9" t="e">
        <v>#N/A</v>
      </c>
      <c r="H134" s="9" t="e">
        <v>#N/A</v>
      </c>
      <c r="I134" s="9" t="e">
        <v>#N/A</v>
      </c>
      <c r="J134" s="9" t="e">
        <v>#N/A</v>
      </c>
      <c r="K134" s="9" t="e">
        <v>#N/A</v>
      </c>
      <c r="L134" s="9" t="e">
        <v>#N/A</v>
      </c>
      <c r="M134" s="9" t="e">
        <v>#N/A</v>
      </c>
      <c r="N134" s="9" t="e">
        <v>#N/A</v>
      </c>
      <c r="O134" s="9" t="e">
        <v>#N/A</v>
      </c>
      <c r="P134" s="9" t="e">
        <v>#N/A</v>
      </c>
      <c r="Q134" s="9" t="e">
        <v>#N/A</v>
      </c>
      <c r="R134" s="9" t="e">
        <v>#N/A</v>
      </c>
      <c r="S134" s="9" t="e">
        <v>#N/A</v>
      </c>
      <c r="T134" s="9" t="e">
        <v>#N/A</v>
      </c>
      <c r="U134" s="9" t="e">
        <v>#N/A</v>
      </c>
      <c r="V134" s="9" t="e">
        <v>#N/A</v>
      </c>
      <c r="W134" s="9" t="e">
        <v>#N/A</v>
      </c>
      <c r="X134" s="9" t="e">
        <v>#N/A</v>
      </c>
      <c r="Y134" s="9" t="e">
        <v>#N/A</v>
      </c>
      <c r="Z134" s="9" t="e">
        <v>#N/A</v>
      </c>
      <c r="AA134" s="9" t="e">
        <v>#N/A</v>
      </c>
      <c r="AB134" s="9" t="e">
        <v>#N/A</v>
      </c>
      <c r="AC134" s="9" t="e">
        <v>#N/A</v>
      </c>
      <c r="AD134" s="9" t="e">
        <v>#N/A</v>
      </c>
      <c r="AE134" s="9" t="e">
        <v>#N/A</v>
      </c>
      <c r="AF134" s="9" t="e">
        <v>#N/A</v>
      </c>
      <c r="AG134" s="9" t="e">
        <v>#N/A</v>
      </c>
      <c r="AH134" s="9" t="e">
        <v>#N/A</v>
      </c>
      <c r="AI134" s="9" t="e">
        <v>#N/A</v>
      </c>
      <c r="AJ134" s="9" t="e">
        <v>#N/A</v>
      </c>
      <c r="AK134" s="9" t="e">
        <v>#N/A</v>
      </c>
    </row>
    <row r="135" spans="1:37" s="1" customFormat="1" ht="14.4" customHeight="1" x14ac:dyDescent="0.3">
      <c r="A135" s="13" t="s">
        <v>298</v>
      </c>
      <c r="B135" s="13" t="s">
        <v>299</v>
      </c>
      <c r="C135" s="9">
        <v>-5.3628291228412248</v>
      </c>
      <c r="D135" s="9">
        <v>1.6487846984054404</v>
      </c>
      <c r="E135" s="9" t="e">
        <v>#N/A</v>
      </c>
      <c r="F135" s="9">
        <v>3.251928297893083</v>
      </c>
      <c r="G135" s="9" t="e">
        <v>#N/A</v>
      </c>
      <c r="H135" s="9" t="e">
        <v>#N/A</v>
      </c>
      <c r="I135" s="9" t="e">
        <v>#N/A</v>
      </c>
      <c r="J135" s="9" t="e">
        <v>#N/A</v>
      </c>
      <c r="K135" s="9" t="e">
        <v>#N/A</v>
      </c>
      <c r="L135" s="9" t="e">
        <v>#N/A</v>
      </c>
      <c r="M135" s="9" t="e">
        <v>#N/A</v>
      </c>
      <c r="N135" s="9">
        <v>3.4230824188348246</v>
      </c>
      <c r="O135" s="9">
        <v>2.0538494513008949</v>
      </c>
      <c r="P135" s="9">
        <v>2.5673118141261186</v>
      </c>
      <c r="Q135" s="9">
        <v>3.1948769242458366</v>
      </c>
      <c r="R135" s="9" t="e">
        <v>#N/A</v>
      </c>
      <c r="S135" s="9">
        <v>2.2877600832546081</v>
      </c>
      <c r="T135" s="9">
        <v>2.3391063195371302</v>
      </c>
      <c r="U135" s="9">
        <v>2.3391063195371302</v>
      </c>
      <c r="V135" s="9">
        <v>2.1679521985953891</v>
      </c>
      <c r="W135" s="9">
        <v>1.9397467040064009</v>
      </c>
      <c r="X135" s="9">
        <v>1.9967980776536476</v>
      </c>
      <c r="Y135" s="9">
        <v>1.8142336819824572</v>
      </c>
      <c r="Z135" s="9">
        <v>1.7800028577941089</v>
      </c>
      <c r="AA135" s="9">
        <v>1.5974384621229183</v>
      </c>
      <c r="AB135" s="9" t="e">
        <v>#N/A</v>
      </c>
      <c r="AC135" s="9">
        <v>1.8826953303591536</v>
      </c>
      <c r="AD135" s="9">
        <v>1.8256439567119065</v>
      </c>
      <c r="AE135" s="9">
        <v>1.9397467040064009</v>
      </c>
      <c r="AF135" s="9">
        <v>2.0538494513008949</v>
      </c>
      <c r="AG135" s="9" t="e">
        <v>#N/A</v>
      </c>
      <c r="AH135" s="9">
        <v>2.6871319798623992</v>
      </c>
      <c r="AI135" s="9" t="e">
        <v>#N/A</v>
      </c>
      <c r="AJ135" s="9" t="e">
        <v>#N/A</v>
      </c>
      <c r="AK135" s="9" t="e">
        <v>#N/A</v>
      </c>
    </row>
    <row r="136" spans="1:37" s="1" customFormat="1" ht="14.4" customHeight="1" x14ac:dyDescent="0.3">
      <c r="A136" s="13" t="s">
        <v>300</v>
      </c>
      <c r="B136" s="13" t="s">
        <v>301</v>
      </c>
      <c r="C136" s="9">
        <v>-5.5339832437829664</v>
      </c>
      <c r="D136" s="9">
        <v>5.3970599470295735</v>
      </c>
      <c r="E136" s="9" t="e">
        <v>#N/A</v>
      </c>
      <c r="F136" s="9">
        <v>7.7019354423783559</v>
      </c>
      <c r="G136" s="9" t="e">
        <v>#N/A</v>
      </c>
      <c r="H136" s="9" t="e">
        <v>#N/A</v>
      </c>
      <c r="I136" s="9" t="e">
        <v>#N/A</v>
      </c>
      <c r="J136" s="9" t="e">
        <v>#N/A</v>
      </c>
      <c r="K136" s="9" t="e">
        <v>#N/A</v>
      </c>
      <c r="L136" s="9" t="e">
        <v>#N/A</v>
      </c>
      <c r="M136" s="9" t="e">
        <v>#N/A</v>
      </c>
      <c r="N136" s="9" t="e">
        <v>#N/A</v>
      </c>
      <c r="O136" s="9" t="e">
        <v>#N/A</v>
      </c>
      <c r="P136" s="9" t="e">
        <v>#N/A</v>
      </c>
      <c r="Q136" s="9" t="e">
        <v>#N/A</v>
      </c>
      <c r="R136" s="9">
        <v>6.4468052221389192</v>
      </c>
      <c r="S136" s="9" t="e">
        <v>#N/A</v>
      </c>
      <c r="T136" s="9">
        <v>5.4198804964884726</v>
      </c>
      <c r="U136" s="9" t="e">
        <v>#N/A</v>
      </c>
      <c r="V136" s="9">
        <v>5.648085991077461</v>
      </c>
      <c r="W136" s="9">
        <v>5.8762914856664494</v>
      </c>
      <c r="X136" s="9">
        <v>5.5339832437829664</v>
      </c>
      <c r="Y136" s="9" t="e">
        <v>#N/A</v>
      </c>
      <c r="Z136" s="9" t="e">
        <v>#N/A</v>
      </c>
      <c r="AA136" s="9" t="e">
        <v>#N/A</v>
      </c>
      <c r="AB136" s="9" t="e">
        <v>#N/A</v>
      </c>
      <c r="AC136" s="9">
        <v>5.5339832437829664</v>
      </c>
      <c r="AD136" s="9">
        <v>5.5339832437829664</v>
      </c>
      <c r="AE136" s="9">
        <v>5.4198804964884726</v>
      </c>
      <c r="AF136" s="9">
        <v>5.648085991077461</v>
      </c>
      <c r="AG136" s="9">
        <v>5.4940472822298938</v>
      </c>
      <c r="AH136" s="9">
        <v>7.3368401828090137</v>
      </c>
      <c r="AI136" s="9" t="e">
        <v>#N/A</v>
      </c>
      <c r="AJ136" s="9" t="e">
        <v>#N/A</v>
      </c>
      <c r="AK136" s="9" t="e">
        <v>#N/A</v>
      </c>
    </row>
    <row r="137" spans="1:37" s="1" customFormat="1" ht="14.4" customHeight="1" x14ac:dyDescent="0.3">
      <c r="A137" s="13" t="s">
        <v>302</v>
      </c>
      <c r="B137" s="13" t="s">
        <v>303</v>
      </c>
      <c r="C137" s="9">
        <v>-5.7621887383719548</v>
      </c>
      <c r="D137" s="9">
        <v>8.7231550306640777</v>
      </c>
      <c r="E137" s="9" t="e">
        <v>#N/A</v>
      </c>
      <c r="F137" s="9">
        <v>10.440401377446216</v>
      </c>
      <c r="G137" s="9" t="e">
        <v>#N/A</v>
      </c>
      <c r="H137" s="9" t="e">
        <v>#N/A</v>
      </c>
      <c r="I137" s="9" t="e">
        <v>#N/A</v>
      </c>
      <c r="J137" s="9" t="e">
        <v>#N/A</v>
      </c>
      <c r="K137" s="9" t="e">
        <v>#N/A</v>
      </c>
      <c r="L137" s="9" t="e">
        <v>#N/A</v>
      </c>
      <c r="M137" s="9" t="e">
        <v>#N/A</v>
      </c>
      <c r="N137" s="9" t="e">
        <v>#N/A</v>
      </c>
      <c r="O137" s="9" t="e">
        <v>#N/A</v>
      </c>
      <c r="P137" s="9" t="e">
        <v>#N/A</v>
      </c>
      <c r="Q137" s="9" t="e">
        <v>#N/A</v>
      </c>
      <c r="R137" s="9" t="e">
        <v>#N/A</v>
      </c>
      <c r="S137" s="9" t="e">
        <v>#N/A</v>
      </c>
      <c r="T137" s="9" t="e">
        <v>#N/A</v>
      </c>
      <c r="U137" s="9" t="e">
        <v>#N/A</v>
      </c>
      <c r="V137" s="9">
        <v>8.3865519261453212</v>
      </c>
      <c r="W137" s="9">
        <v>8.3865519261453212</v>
      </c>
      <c r="X137" s="9">
        <v>8.3865519261453212</v>
      </c>
      <c r="Y137" s="9" t="e">
        <v>#N/A</v>
      </c>
      <c r="Z137" s="9" t="e">
        <v>#N/A</v>
      </c>
      <c r="AA137" s="9" t="e">
        <v>#N/A</v>
      </c>
      <c r="AB137" s="9" t="e">
        <v>#N/A</v>
      </c>
      <c r="AC137" s="9">
        <v>8.2724491788508256</v>
      </c>
      <c r="AD137" s="9">
        <v>8.3295005524980734</v>
      </c>
      <c r="AE137" s="9">
        <v>8.2724491788508256</v>
      </c>
      <c r="AF137" s="9">
        <v>8.500654673439815</v>
      </c>
      <c r="AG137" s="9">
        <v>8.340910827227523</v>
      </c>
      <c r="AH137" s="9">
        <v>10.417628439976095</v>
      </c>
      <c r="AI137" s="9" t="e">
        <v>#N/A</v>
      </c>
      <c r="AJ137" s="9" t="e">
        <v>#N/A</v>
      </c>
      <c r="AK137" s="9" t="e">
        <v>#N/A</v>
      </c>
    </row>
    <row r="138" spans="1:37" s="1" customFormat="1" ht="14.4" customHeight="1" x14ac:dyDescent="0.3">
      <c r="A138" s="13" t="s">
        <v>304</v>
      </c>
      <c r="B138" s="13" t="s">
        <v>305</v>
      </c>
      <c r="C138" s="9">
        <v>-7.0173189586113907</v>
      </c>
      <c r="D138" s="9">
        <v>11.678416185591479</v>
      </c>
      <c r="E138" s="9" t="e">
        <v>#N/A</v>
      </c>
      <c r="F138" s="9" t="e">
        <v>#N/A</v>
      </c>
      <c r="G138" s="9" t="e">
        <v>#N/A</v>
      </c>
      <c r="H138" s="9" t="e">
        <v>#N/A</v>
      </c>
      <c r="I138" s="9" t="e">
        <v>#N/A</v>
      </c>
      <c r="J138" s="9" t="e">
        <v>#N/A</v>
      </c>
      <c r="K138" s="9" t="e">
        <v>#N/A</v>
      </c>
      <c r="L138" s="9" t="e">
        <v>#N/A</v>
      </c>
      <c r="M138" s="9" t="e">
        <v>#N/A</v>
      </c>
      <c r="N138" s="9" t="e">
        <v>#N/A</v>
      </c>
      <c r="O138" s="9">
        <v>11.980788465921886</v>
      </c>
      <c r="P138" s="9">
        <v>12.608353576041605</v>
      </c>
      <c r="Q138" s="9" t="e">
        <v>#N/A</v>
      </c>
      <c r="R138" s="9">
        <v>12.037839839569132</v>
      </c>
      <c r="S138" s="9">
        <v>11.570018575661708</v>
      </c>
      <c r="T138" s="9" t="e">
        <v>#N/A</v>
      </c>
      <c r="U138" s="9" t="e">
        <v>#N/A</v>
      </c>
      <c r="V138" s="9" t="e">
        <v>#N/A</v>
      </c>
      <c r="W138" s="9">
        <v>11.067966487565933</v>
      </c>
      <c r="X138" s="9" t="e">
        <v>#N/A</v>
      </c>
      <c r="Y138" s="9" t="e">
        <v>#N/A</v>
      </c>
      <c r="Z138" s="9" t="e">
        <v>#N/A</v>
      </c>
      <c r="AA138" s="9">
        <v>11.010915113918687</v>
      </c>
      <c r="AB138" s="9" t="e">
        <v>#N/A</v>
      </c>
      <c r="AC138" s="9" t="e">
        <v>#N/A</v>
      </c>
      <c r="AD138" s="9" t="e">
        <v>#N/A</v>
      </c>
      <c r="AE138" s="9" t="e">
        <v>#N/A</v>
      </c>
      <c r="AF138" s="9" t="e">
        <v>#N/A</v>
      </c>
      <c r="AG138" s="9" t="e">
        <v>#N/A</v>
      </c>
      <c r="AH138" s="9" t="e">
        <v>#N/A</v>
      </c>
      <c r="AI138" s="9" t="e">
        <v>#N/A</v>
      </c>
      <c r="AJ138" s="9" t="e">
        <v>#N/A</v>
      </c>
      <c r="AK138" s="9" t="e">
        <v>#N/A</v>
      </c>
    </row>
    <row r="139" spans="1:37" s="1" customFormat="1" ht="14.4" customHeight="1" x14ac:dyDescent="0.3">
      <c r="A139" s="13" t="s">
        <v>306</v>
      </c>
      <c r="B139" s="13" t="s">
        <v>307</v>
      </c>
      <c r="C139" s="9">
        <v>-6.6179593430806607</v>
      </c>
      <c r="D139" s="9">
        <v>14.673613302071949</v>
      </c>
      <c r="E139" s="9" t="e">
        <v>#N/A</v>
      </c>
      <c r="F139" s="9">
        <v>15.974384621229181</v>
      </c>
      <c r="G139" s="9" t="e">
        <v>#N/A</v>
      </c>
      <c r="H139" s="9" t="e">
        <v>#N/A</v>
      </c>
      <c r="I139" s="9" t="e">
        <v>#N/A</v>
      </c>
      <c r="J139" s="9" t="e">
        <v>#N/A</v>
      </c>
      <c r="K139" s="9" t="e">
        <v>#N/A</v>
      </c>
      <c r="L139" s="9">
        <v>13.863483796281042</v>
      </c>
      <c r="M139" s="9">
        <v>13.977586543575535</v>
      </c>
      <c r="N139" s="9" t="e">
        <v>#N/A</v>
      </c>
      <c r="O139" s="9" t="e">
        <v>#N/A</v>
      </c>
      <c r="P139" s="9" t="e">
        <v>#N/A</v>
      </c>
      <c r="Q139" s="9" t="e">
        <v>#N/A</v>
      </c>
      <c r="R139" s="9" t="e">
        <v>#N/A</v>
      </c>
      <c r="S139" s="9" t="e">
        <v>#N/A</v>
      </c>
      <c r="T139" s="9" t="e">
        <v>#N/A</v>
      </c>
      <c r="U139" s="9" t="e">
        <v>#N/A</v>
      </c>
      <c r="V139" s="9" t="e">
        <v>#N/A</v>
      </c>
      <c r="W139" s="9">
        <v>13.464124180750311</v>
      </c>
      <c r="X139" s="9">
        <v>13.806432422633792</v>
      </c>
      <c r="Y139" s="9" t="e">
        <v>#N/A</v>
      </c>
      <c r="Z139" s="9" t="e">
        <v>#N/A</v>
      </c>
      <c r="AA139" s="9">
        <v>13.749381048986546</v>
      </c>
      <c r="AB139" s="9" t="e">
        <v>#N/A</v>
      </c>
      <c r="AC139" s="9" t="e">
        <v>#N/A</v>
      </c>
      <c r="AD139" s="9" t="e">
        <v>#N/A</v>
      </c>
      <c r="AE139" s="9" t="e">
        <v>#N/A</v>
      </c>
      <c r="AF139" s="9" t="e">
        <v>#N/A</v>
      </c>
      <c r="AG139" s="9" t="e">
        <v>#N/A</v>
      </c>
      <c r="AH139" s="9" t="e">
        <v>#N/A</v>
      </c>
      <c r="AI139" s="9" t="e">
        <v>#N/A</v>
      </c>
      <c r="AJ139" s="9" t="e">
        <v>#N/A</v>
      </c>
      <c r="AK139" s="9" t="e">
        <v>#N/A</v>
      </c>
    </row>
    <row r="140" spans="1:37" s="1" customFormat="1" ht="14.4" customHeight="1" x14ac:dyDescent="0.3">
      <c r="A140" s="13" t="s">
        <v>308</v>
      </c>
      <c r="B140" s="13" t="s">
        <v>309</v>
      </c>
      <c r="C140" s="9">
        <v>-6.9602675849641438</v>
      </c>
      <c r="D140" s="9">
        <v>17.474835748151783</v>
      </c>
      <c r="E140" s="9" t="e">
        <v>#N/A</v>
      </c>
      <c r="F140" s="9" t="e">
        <v>#N/A</v>
      </c>
      <c r="G140" s="9" t="e">
        <v>#N/A</v>
      </c>
      <c r="H140" s="9" t="e">
        <v>#N/A</v>
      </c>
      <c r="I140" s="9" t="e">
        <v>#N/A</v>
      </c>
      <c r="J140" s="9" t="e">
        <v>#N/A</v>
      </c>
      <c r="K140" s="9" t="e">
        <v>#N/A</v>
      </c>
      <c r="L140" s="9">
        <v>15.860281873934687</v>
      </c>
      <c r="M140" s="9">
        <v>16.373744236759912</v>
      </c>
      <c r="N140" s="9" t="e">
        <v>#N/A</v>
      </c>
      <c r="O140" s="9" t="e">
        <v>#N/A</v>
      </c>
      <c r="P140" s="9" t="e">
        <v>#N/A</v>
      </c>
      <c r="Q140" s="9" t="e">
        <v>#N/A</v>
      </c>
      <c r="R140" s="9" t="e">
        <v>#N/A</v>
      </c>
      <c r="S140" s="9" t="e">
        <v>#N/A</v>
      </c>
      <c r="T140" s="9" t="e">
        <v>#N/A</v>
      </c>
      <c r="U140" s="9" t="e">
        <v>#N/A</v>
      </c>
      <c r="V140" s="9" t="e">
        <v>#N/A</v>
      </c>
      <c r="W140" s="9" t="e">
        <v>#N/A</v>
      </c>
      <c r="X140" s="9">
        <v>16.430795610407159</v>
      </c>
      <c r="Y140" s="9" t="e">
        <v>#N/A</v>
      </c>
      <c r="Z140" s="9" t="e">
        <v>#N/A</v>
      </c>
      <c r="AA140" s="9" t="e">
        <v>#N/A</v>
      </c>
      <c r="AB140" s="9" t="e">
        <v>#N/A</v>
      </c>
      <c r="AC140" s="9" t="e">
        <v>#N/A</v>
      </c>
      <c r="AD140" s="9" t="e">
        <v>#N/A</v>
      </c>
      <c r="AE140" s="9" t="e">
        <v>#N/A</v>
      </c>
      <c r="AF140" s="9" t="e">
        <v>#N/A</v>
      </c>
      <c r="AG140" s="9" t="e">
        <v>#N/A</v>
      </c>
      <c r="AH140" s="9" t="e">
        <v>#N/A</v>
      </c>
      <c r="AI140" s="9" t="e">
        <v>#N/A</v>
      </c>
      <c r="AJ140" s="9" t="e">
        <v>#N/A</v>
      </c>
      <c r="AK140" s="9" t="e">
        <v>#N/A</v>
      </c>
    </row>
    <row r="141" spans="1:37" s="1" customFormat="1" ht="14.4" customHeight="1" x14ac:dyDescent="0.3">
      <c r="A141" s="13" t="s">
        <v>310</v>
      </c>
      <c r="B141" s="13" t="s">
        <v>311</v>
      </c>
      <c r="C141" s="9">
        <v>-8.0442436842618381</v>
      </c>
      <c r="D141" s="9">
        <v>20.35593011733776</v>
      </c>
      <c r="E141" s="9" t="e">
        <v>#N/A</v>
      </c>
      <c r="F141" s="9" t="e">
        <v>#N/A</v>
      </c>
      <c r="G141" s="9" t="e">
        <v>#N/A</v>
      </c>
      <c r="H141" s="9" t="e">
        <v>#N/A</v>
      </c>
      <c r="I141" s="9" t="e">
        <v>#N/A</v>
      </c>
      <c r="J141" s="9" t="e">
        <v>#N/A</v>
      </c>
      <c r="K141" s="9" t="e">
        <v>#N/A</v>
      </c>
      <c r="L141" s="9">
        <v>18.941056050886029</v>
      </c>
      <c r="M141" s="9">
        <v>18.884004677238785</v>
      </c>
      <c r="N141" s="9" t="e">
        <v>#N/A</v>
      </c>
      <c r="O141" s="9" t="e">
        <v>#N/A</v>
      </c>
      <c r="P141" s="9" t="e">
        <v>#N/A</v>
      </c>
      <c r="Q141" s="9" t="e">
        <v>#N/A</v>
      </c>
      <c r="R141" s="9" t="e">
        <v>#N/A</v>
      </c>
      <c r="S141" s="9" t="e">
        <v>#N/A</v>
      </c>
      <c r="T141" s="9" t="e">
        <v>#N/A</v>
      </c>
      <c r="U141" s="9" t="e">
        <v>#N/A</v>
      </c>
      <c r="V141" s="9" t="e">
        <v>#N/A</v>
      </c>
      <c r="W141" s="9" t="e">
        <v>#N/A</v>
      </c>
      <c r="X141" s="9" t="e">
        <v>#N/A</v>
      </c>
      <c r="Y141" s="9" t="e">
        <v>#N/A</v>
      </c>
      <c r="Z141" s="9" t="e">
        <v>#N/A</v>
      </c>
      <c r="AA141" s="9">
        <v>19.112210171827773</v>
      </c>
      <c r="AB141" s="9" t="e">
        <v>#N/A</v>
      </c>
      <c r="AC141" s="9" t="e">
        <v>#N/A</v>
      </c>
      <c r="AD141" s="9" t="e">
        <v>#N/A</v>
      </c>
      <c r="AE141" s="9" t="e">
        <v>#N/A</v>
      </c>
      <c r="AF141" s="9" t="e">
        <v>#N/A</v>
      </c>
      <c r="AG141" s="9" t="e">
        <v>#N/A</v>
      </c>
      <c r="AH141" s="9" t="e">
        <v>#N/A</v>
      </c>
      <c r="AI141" s="9" t="e">
        <v>#N/A</v>
      </c>
      <c r="AJ141" s="9" t="e">
        <v>#N/A</v>
      </c>
      <c r="AK141" s="9" t="e">
        <v>#N/A</v>
      </c>
    </row>
    <row r="142" spans="1:37" s="1" customFormat="1" ht="14.4" customHeight="1" x14ac:dyDescent="0.3">
      <c r="A142" s="13" t="s">
        <v>312</v>
      </c>
      <c r="B142" s="13" t="s">
        <v>313</v>
      </c>
      <c r="C142" s="9">
        <v>-8.6147574207343087</v>
      </c>
      <c r="D142" s="9">
        <v>23.237024486523737</v>
      </c>
      <c r="E142" s="9" t="e">
        <v>#N/A</v>
      </c>
      <c r="F142" s="9" t="e">
        <v>#N/A</v>
      </c>
      <c r="G142" s="9" t="e">
        <v>#N/A</v>
      </c>
      <c r="H142" s="9" t="e">
        <v>#N/A</v>
      </c>
      <c r="I142" s="9" t="e">
        <v>#N/A</v>
      </c>
      <c r="J142" s="9" t="e">
        <v>#N/A</v>
      </c>
      <c r="K142" s="9" t="e">
        <v>#N/A</v>
      </c>
      <c r="L142" s="9" t="e">
        <v>#N/A</v>
      </c>
      <c r="M142" s="9" t="e">
        <v>#N/A</v>
      </c>
      <c r="N142" s="9" t="e">
        <v>#N/A</v>
      </c>
      <c r="O142" s="9" t="e">
        <v>#N/A</v>
      </c>
      <c r="P142" s="9" t="e">
        <v>#N/A</v>
      </c>
      <c r="Q142" s="9" t="e">
        <v>#N/A</v>
      </c>
      <c r="R142" s="9" t="e">
        <v>#N/A</v>
      </c>
      <c r="S142" s="9" t="e">
        <v>#N/A</v>
      </c>
      <c r="T142" s="9" t="e">
        <v>#N/A</v>
      </c>
      <c r="U142" s="9" t="e">
        <v>#N/A</v>
      </c>
      <c r="V142" s="9" t="e">
        <v>#N/A</v>
      </c>
      <c r="W142" s="9" t="e">
        <v>#N/A</v>
      </c>
      <c r="X142" s="9" t="e">
        <v>#N/A</v>
      </c>
      <c r="Y142" s="9" t="e">
        <v>#N/A</v>
      </c>
      <c r="Z142" s="9" t="e">
        <v>#N/A</v>
      </c>
      <c r="AA142" s="9">
        <v>21.85067610689563</v>
      </c>
      <c r="AB142" s="9" t="e">
        <v>#N/A</v>
      </c>
      <c r="AC142" s="9" t="e">
        <v>#N/A</v>
      </c>
      <c r="AD142" s="9" t="e">
        <v>#N/A</v>
      </c>
      <c r="AE142" s="9" t="e">
        <v>#N/A</v>
      </c>
      <c r="AF142" s="9" t="e">
        <v>#N/A</v>
      </c>
      <c r="AG142" s="9" t="e">
        <v>#N/A</v>
      </c>
      <c r="AH142" s="9" t="e">
        <v>#N/A</v>
      </c>
      <c r="AI142" s="9" t="e">
        <v>#N/A</v>
      </c>
      <c r="AJ142" s="9" t="e">
        <v>#N/A</v>
      </c>
      <c r="AK142" s="9" t="e">
        <v>#N/A</v>
      </c>
    </row>
    <row r="143" spans="1:37" s="1" customFormat="1" ht="14.4" customHeight="1" x14ac:dyDescent="0.3">
      <c r="A143" s="13" t="s">
        <v>314</v>
      </c>
      <c r="B143" s="13" t="s">
        <v>315</v>
      </c>
      <c r="C143" s="9">
        <v>-9.3564252781485209</v>
      </c>
      <c r="D143" s="9">
        <v>25.861387674297102</v>
      </c>
      <c r="E143" s="9" t="e">
        <v>#N/A</v>
      </c>
      <c r="F143" s="9" t="e">
        <v>#N/A</v>
      </c>
      <c r="G143" s="9" t="e">
        <v>#N/A</v>
      </c>
      <c r="H143" s="9" t="e">
        <v>#N/A</v>
      </c>
      <c r="I143" s="9" t="e">
        <v>#N/A</v>
      </c>
      <c r="J143" s="9" t="e">
        <v>#N/A</v>
      </c>
      <c r="K143" s="9" t="e">
        <v>#N/A</v>
      </c>
      <c r="L143" s="9" t="e">
        <v>#N/A</v>
      </c>
      <c r="M143" s="9" t="e">
        <v>#N/A</v>
      </c>
      <c r="N143" s="9" t="e">
        <v>#N/A</v>
      </c>
      <c r="O143" s="9" t="e">
        <v>#N/A</v>
      </c>
      <c r="P143" s="9" t="e">
        <v>#N/A</v>
      </c>
      <c r="Q143" s="9" t="e">
        <v>#N/A</v>
      </c>
      <c r="R143" s="9" t="e">
        <v>#N/A</v>
      </c>
      <c r="S143" s="9" t="e">
        <v>#N/A</v>
      </c>
      <c r="T143" s="9" t="e">
        <v>#N/A</v>
      </c>
      <c r="U143" s="9" t="e">
        <v>#N/A</v>
      </c>
      <c r="V143" s="9" t="e">
        <v>#N/A</v>
      </c>
      <c r="W143" s="9" t="e">
        <v>#N/A</v>
      </c>
      <c r="X143" s="9" t="e">
        <v>#N/A</v>
      </c>
      <c r="Y143" s="9" t="e">
        <v>#N/A</v>
      </c>
      <c r="Z143" s="9" t="e">
        <v>#N/A</v>
      </c>
      <c r="AA143" s="9" t="e">
        <v>#N/A</v>
      </c>
      <c r="AB143" s="9" t="e">
        <v>#N/A</v>
      </c>
      <c r="AC143" s="9" t="e">
        <v>#N/A</v>
      </c>
      <c r="AD143" s="9" t="e">
        <v>#N/A</v>
      </c>
      <c r="AE143" s="9" t="e">
        <v>#N/A</v>
      </c>
      <c r="AF143" s="9" t="e">
        <v>#N/A</v>
      </c>
      <c r="AG143" s="9" t="e">
        <v>#N/A</v>
      </c>
      <c r="AH143" s="9" t="e">
        <v>#N/A</v>
      </c>
      <c r="AI143" s="9" t="e">
        <v>#N/A</v>
      </c>
      <c r="AJ143" s="9" t="e">
        <v>#N/A</v>
      </c>
      <c r="AK143" s="9" t="e">
        <v>#N/A</v>
      </c>
    </row>
    <row r="144" spans="1:37" s="1" customFormat="1" ht="14.4" customHeight="1" x14ac:dyDescent="0.3">
      <c r="A144" s="13" t="s">
        <v>316</v>
      </c>
      <c r="B144" s="13" t="s">
        <v>317</v>
      </c>
      <c r="C144" s="9">
        <v>-9.9839903882682393</v>
      </c>
      <c r="D144" s="9">
        <v>28.656904983012208</v>
      </c>
      <c r="E144" s="9" t="e">
        <v>#N/A</v>
      </c>
      <c r="F144" s="9" t="e">
        <v>#N/A</v>
      </c>
      <c r="G144" s="9" t="e">
        <v>#N/A</v>
      </c>
      <c r="H144" s="9" t="e">
        <v>#N/A</v>
      </c>
      <c r="I144" s="9" t="e">
        <v>#N/A</v>
      </c>
      <c r="J144" s="9" t="e">
        <v>#N/A</v>
      </c>
      <c r="K144" s="9" t="e">
        <v>#N/A</v>
      </c>
      <c r="L144" s="9" t="e">
        <v>#N/A</v>
      </c>
      <c r="M144" s="9" t="e">
        <v>#N/A</v>
      </c>
      <c r="N144" s="9" t="e">
        <v>#N/A</v>
      </c>
      <c r="O144" s="9" t="e">
        <v>#N/A</v>
      </c>
      <c r="P144" s="9" t="e">
        <v>#N/A</v>
      </c>
      <c r="Q144" s="9" t="e">
        <v>#N/A</v>
      </c>
      <c r="R144" s="9" t="e">
        <v>#N/A</v>
      </c>
      <c r="S144" s="9" t="e">
        <v>#N/A</v>
      </c>
      <c r="T144" s="9" t="e">
        <v>#N/A</v>
      </c>
      <c r="U144" s="9" t="e">
        <v>#N/A</v>
      </c>
      <c r="V144" s="9" t="e">
        <v>#N/A</v>
      </c>
      <c r="W144" s="9" t="e">
        <v>#N/A</v>
      </c>
      <c r="X144" s="9" t="e">
        <v>#N/A</v>
      </c>
      <c r="Y144" s="9" t="e">
        <v>#N/A</v>
      </c>
      <c r="Z144" s="9" t="e">
        <v>#N/A</v>
      </c>
      <c r="AA144" s="9" t="e">
        <v>#N/A</v>
      </c>
      <c r="AB144" s="9" t="e">
        <v>#N/A</v>
      </c>
      <c r="AC144" s="9" t="e">
        <v>#N/A</v>
      </c>
      <c r="AD144" s="9" t="e">
        <v>#N/A</v>
      </c>
      <c r="AE144" s="9" t="e">
        <v>#N/A</v>
      </c>
      <c r="AF144" s="9" t="e">
        <v>#N/A</v>
      </c>
      <c r="AG144" s="9" t="e">
        <v>#N/A</v>
      </c>
      <c r="AH144" s="9" t="e">
        <v>#N/A</v>
      </c>
      <c r="AI144" s="9" t="e">
        <v>#N/A</v>
      </c>
      <c r="AJ144" s="9" t="e">
        <v>#N/A</v>
      </c>
      <c r="AK144" s="9" t="e">
        <v>#N/A</v>
      </c>
    </row>
    <row r="145" spans="1:37" s="1" customFormat="1" ht="14.4" customHeight="1" x14ac:dyDescent="0.3">
      <c r="A145" s="13" t="s">
        <v>318</v>
      </c>
      <c r="B145" s="13" t="s">
        <v>319</v>
      </c>
      <c r="C145" s="9">
        <v>-10.668606872035204</v>
      </c>
      <c r="D145" s="9">
        <v>31.463832566456762</v>
      </c>
      <c r="E145" s="9" t="e">
        <v>#N/A</v>
      </c>
      <c r="F145" s="9" t="e">
        <v>#N/A</v>
      </c>
      <c r="G145" s="9" t="e">
        <v>#N/A</v>
      </c>
      <c r="H145" s="9" t="e">
        <v>#N/A</v>
      </c>
      <c r="I145" s="9" t="e">
        <v>#N/A</v>
      </c>
      <c r="J145" s="9" t="e">
        <v>#N/A</v>
      </c>
      <c r="K145" s="9" t="e">
        <v>#N/A</v>
      </c>
      <c r="L145" s="9" t="e">
        <v>#N/A</v>
      </c>
      <c r="M145" s="9" t="e">
        <v>#N/A</v>
      </c>
      <c r="N145" s="9" t="e">
        <v>#N/A</v>
      </c>
      <c r="O145" s="9" t="e">
        <v>#N/A</v>
      </c>
      <c r="P145" s="9" t="e">
        <v>#N/A</v>
      </c>
      <c r="Q145" s="9" t="e">
        <v>#N/A</v>
      </c>
      <c r="R145" s="9" t="e">
        <v>#N/A</v>
      </c>
      <c r="S145" s="9" t="e">
        <v>#N/A</v>
      </c>
      <c r="T145" s="9" t="e">
        <v>#N/A</v>
      </c>
      <c r="U145" s="9" t="e">
        <v>#N/A</v>
      </c>
      <c r="V145" s="9" t="e">
        <v>#N/A</v>
      </c>
      <c r="W145" s="9" t="e">
        <v>#N/A</v>
      </c>
      <c r="X145" s="9" t="e">
        <v>#N/A</v>
      </c>
      <c r="Y145" s="9" t="e">
        <v>#N/A</v>
      </c>
      <c r="Z145" s="9" t="e">
        <v>#N/A</v>
      </c>
      <c r="AA145" s="9" t="e">
        <v>#N/A</v>
      </c>
      <c r="AB145" s="9" t="e">
        <v>#N/A</v>
      </c>
      <c r="AC145" s="9" t="e">
        <v>#N/A</v>
      </c>
      <c r="AD145" s="9" t="e">
        <v>#N/A</v>
      </c>
      <c r="AE145" s="9" t="e">
        <v>#N/A</v>
      </c>
      <c r="AF145" s="9" t="e">
        <v>#N/A</v>
      </c>
      <c r="AG145" s="9" t="e">
        <v>#N/A</v>
      </c>
      <c r="AH145" s="9" t="e">
        <v>#N/A</v>
      </c>
      <c r="AI145" s="9" t="e">
        <v>#N/A</v>
      </c>
      <c r="AJ145" s="9" t="e">
        <v>#N/A</v>
      </c>
      <c r="AK145" s="9" t="e">
        <v>#N/A</v>
      </c>
    </row>
    <row r="146" spans="1:37" s="1" customFormat="1" ht="14.4" customHeight="1" x14ac:dyDescent="0.3">
      <c r="A146" s="13" t="s">
        <v>320</v>
      </c>
      <c r="B146" s="13" t="s">
        <v>321</v>
      </c>
      <c r="C146" s="9">
        <v>37.482752486241331</v>
      </c>
      <c r="D146" s="9">
        <v>16.333808275206838</v>
      </c>
      <c r="E146" s="9" t="e">
        <v>#N/A</v>
      </c>
      <c r="F146" s="9" t="e">
        <v>#N/A</v>
      </c>
      <c r="G146" s="9" t="e">
        <v>#N/A</v>
      </c>
      <c r="H146" s="9" t="e">
        <v>#N/A</v>
      </c>
      <c r="I146" s="9" t="e">
        <v>#N/A</v>
      </c>
      <c r="J146" s="9" t="e">
        <v>#N/A</v>
      </c>
      <c r="K146" s="9" t="e">
        <v>#N/A</v>
      </c>
      <c r="L146" s="9" t="e">
        <v>#N/A</v>
      </c>
      <c r="M146" s="9" t="e">
        <v>#N/A</v>
      </c>
      <c r="N146" s="9" t="e">
        <v>#N/A</v>
      </c>
      <c r="O146" s="9" t="e">
        <v>#N/A</v>
      </c>
      <c r="P146" s="9" t="e">
        <v>#N/A</v>
      </c>
      <c r="Q146" s="9">
        <v>30.750690395866172</v>
      </c>
      <c r="R146" s="9" t="e">
        <v>#N/A</v>
      </c>
      <c r="S146" s="9" t="e">
        <v>#N/A</v>
      </c>
      <c r="T146" s="9" t="e">
        <v>#N/A</v>
      </c>
      <c r="U146" s="9" t="e">
        <v>#N/A</v>
      </c>
      <c r="V146" s="9" t="e">
        <v>#N/A</v>
      </c>
      <c r="W146" s="9" t="e">
        <v>#N/A</v>
      </c>
      <c r="X146" s="9" t="e">
        <v>#N/A</v>
      </c>
      <c r="Y146" s="9" t="e">
        <v>#N/A</v>
      </c>
      <c r="Z146" s="9" t="e">
        <v>#N/A</v>
      </c>
      <c r="AA146" s="9" t="e">
        <v>#N/A</v>
      </c>
      <c r="AB146" s="9" t="e">
        <v>#N/A</v>
      </c>
      <c r="AC146" s="9" t="e">
        <v>#N/A</v>
      </c>
      <c r="AD146" s="9" t="e">
        <v>#N/A</v>
      </c>
      <c r="AE146" s="9" t="e">
        <v>#N/A</v>
      </c>
      <c r="AF146" s="9" t="e">
        <v>#N/A</v>
      </c>
      <c r="AG146" s="9" t="e">
        <v>#N/A</v>
      </c>
      <c r="AH146" s="9" t="e">
        <v>#N/A</v>
      </c>
      <c r="AI146" s="9" t="e">
        <v>#N/A</v>
      </c>
      <c r="AJ146" s="9" t="e">
        <v>#N/A</v>
      </c>
      <c r="AK146" s="9" t="e">
        <v>#N/A</v>
      </c>
    </row>
    <row r="147" spans="1:37" s="1" customFormat="1" ht="14.4" customHeight="1" x14ac:dyDescent="0.3">
      <c r="A147" s="13" t="s">
        <v>322</v>
      </c>
      <c r="B147" s="13" t="s">
        <v>323</v>
      </c>
      <c r="C147" s="9">
        <v>32.690437099872575</v>
      </c>
      <c r="D147" s="9">
        <v>18.102400858271498</v>
      </c>
      <c r="E147" s="9" t="e">
        <v>#N/A</v>
      </c>
      <c r="F147" s="9" t="e">
        <v>#N/A</v>
      </c>
      <c r="G147" s="9" t="e">
        <v>#N/A</v>
      </c>
      <c r="H147" s="9" t="e">
        <v>#N/A</v>
      </c>
      <c r="I147" s="9" t="e">
        <v>#N/A</v>
      </c>
      <c r="J147" s="9" t="e">
        <v>#N/A</v>
      </c>
      <c r="K147" s="9" t="e">
        <v>#N/A</v>
      </c>
      <c r="L147" s="9" t="e">
        <v>#N/A</v>
      </c>
      <c r="M147" s="9" t="e">
        <v>#N/A</v>
      </c>
      <c r="N147" s="9">
        <v>25.045553031141466</v>
      </c>
      <c r="O147" s="9" t="e">
        <v>#N/A</v>
      </c>
      <c r="P147" s="9" t="e">
        <v>#N/A</v>
      </c>
      <c r="Q147" s="9">
        <v>26.871196987853374</v>
      </c>
      <c r="R147" s="9">
        <v>26.814145614206129</v>
      </c>
      <c r="S147" s="9" t="e">
        <v>#N/A</v>
      </c>
      <c r="T147" s="9" t="e">
        <v>#N/A</v>
      </c>
      <c r="U147" s="9" t="e">
        <v>#N/A</v>
      </c>
      <c r="V147" s="9" t="e">
        <v>#N/A</v>
      </c>
      <c r="W147" s="9" t="e">
        <v>#N/A</v>
      </c>
      <c r="X147" s="9" t="e">
        <v>#N/A</v>
      </c>
      <c r="Y147" s="9" t="e">
        <v>#N/A</v>
      </c>
      <c r="Z147" s="9" t="e">
        <v>#N/A</v>
      </c>
      <c r="AA147" s="9">
        <v>24.988501657494218</v>
      </c>
      <c r="AB147" s="9" t="e">
        <v>#N/A</v>
      </c>
      <c r="AC147" s="9" t="e">
        <v>#N/A</v>
      </c>
      <c r="AD147" s="9" t="e">
        <v>#N/A</v>
      </c>
      <c r="AE147" s="9" t="e">
        <v>#N/A</v>
      </c>
      <c r="AF147" s="9" t="e">
        <v>#N/A</v>
      </c>
      <c r="AG147" s="9" t="e">
        <v>#N/A</v>
      </c>
      <c r="AH147" s="9" t="e">
        <v>#N/A</v>
      </c>
      <c r="AI147" s="9" t="e">
        <v>#N/A</v>
      </c>
      <c r="AJ147" s="9" t="e">
        <v>#N/A</v>
      </c>
      <c r="AK147" s="9" t="e">
        <v>#N/A</v>
      </c>
    </row>
    <row r="148" spans="1:37" s="1" customFormat="1" ht="14.4" customHeight="1" x14ac:dyDescent="0.3">
      <c r="A148" s="13" t="s">
        <v>324</v>
      </c>
      <c r="B148" s="13" t="s">
        <v>325</v>
      </c>
      <c r="C148" s="9">
        <v>24.760296162905231</v>
      </c>
      <c r="D148" s="9">
        <v>32.051461715023407</v>
      </c>
      <c r="E148" s="9" t="e">
        <v>#N/A</v>
      </c>
      <c r="F148" s="9" t="e">
        <v>#N/A</v>
      </c>
      <c r="G148" s="9" t="e">
        <v>#N/A</v>
      </c>
      <c r="H148" s="9" t="e">
        <v>#N/A</v>
      </c>
      <c r="I148" s="9" t="e">
        <v>#N/A</v>
      </c>
      <c r="J148" s="9" t="e">
        <v>#N/A</v>
      </c>
      <c r="K148" s="9" t="e">
        <v>#N/A</v>
      </c>
      <c r="L148" s="9" t="e">
        <v>#N/A</v>
      </c>
      <c r="M148" s="9" t="e">
        <v>#N/A</v>
      </c>
      <c r="N148" s="9" t="e">
        <v>#N/A</v>
      </c>
      <c r="O148" s="9" t="e">
        <v>#N/A</v>
      </c>
      <c r="P148" s="9" t="e">
        <v>#N/A</v>
      </c>
      <c r="Q148" s="9" t="e">
        <v>#N/A</v>
      </c>
      <c r="R148" s="9" t="e">
        <v>#N/A</v>
      </c>
      <c r="S148" s="9" t="e">
        <v>#N/A</v>
      </c>
      <c r="T148" s="9" t="e">
        <v>#N/A</v>
      </c>
      <c r="U148" s="9" t="e">
        <v>#N/A</v>
      </c>
      <c r="V148" s="9" t="e">
        <v>#N/A</v>
      </c>
      <c r="W148" s="9" t="e">
        <v>#N/A</v>
      </c>
      <c r="X148" s="9" t="e">
        <v>#N/A</v>
      </c>
      <c r="Y148" s="9" t="e">
        <v>#N/A</v>
      </c>
      <c r="Z148" s="9" t="e">
        <v>#N/A</v>
      </c>
      <c r="AA148" s="9" t="e">
        <v>#N/A</v>
      </c>
      <c r="AB148" s="9" t="e">
        <v>#N/A</v>
      </c>
      <c r="AC148" s="9" t="e">
        <v>#N/A</v>
      </c>
      <c r="AD148" s="9" t="e">
        <v>#N/A</v>
      </c>
      <c r="AE148" s="9" t="e">
        <v>#N/A</v>
      </c>
      <c r="AF148" s="9" t="e">
        <v>#N/A</v>
      </c>
      <c r="AG148" s="9" t="e">
        <v>#N/A</v>
      </c>
      <c r="AH148" s="9" t="e">
        <v>#N/A</v>
      </c>
      <c r="AI148" s="9" t="e">
        <v>#N/A</v>
      </c>
      <c r="AJ148" s="9" t="e">
        <v>#N/A</v>
      </c>
      <c r="AK148" s="9" t="e">
        <v>#N/A</v>
      </c>
    </row>
    <row r="149" spans="1:37" s="1" customFormat="1" ht="14.4" customHeight="1" x14ac:dyDescent="0.3">
      <c r="A149" s="13" t="s">
        <v>326</v>
      </c>
      <c r="B149" s="13" t="s">
        <v>327</v>
      </c>
      <c r="C149" s="9">
        <v>39.251345069305991</v>
      </c>
      <c r="D149" s="9">
        <v>16.967078522691281</v>
      </c>
      <c r="E149" s="9" t="e">
        <v>#N/A</v>
      </c>
      <c r="F149" s="9" t="e">
        <v>#N/A</v>
      </c>
      <c r="G149" s="9" t="e">
        <v>#N/A</v>
      </c>
      <c r="H149" s="9" t="e">
        <v>#N/A</v>
      </c>
      <c r="I149" s="9" t="e">
        <v>#N/A</v>
      </c>
      <c r="J149" s="9" t="e">
        <v>#N/A</v>
      </c>
      <c r="K149" s="9" t="e">
        <v>#N/A</v>
      </c>
      <c r="L149" s="9" t="e">
        <v>#N/A</v>
      </c>
      <c r="M149" s="9" t="e">
        <v>#N/A</v>
      </c>
      <c r="N149" s="9" t="e">
        <v>#N/A</v>
      </c>
      <c r="O149" s="9" t="e">
        <v>#N/A</v>
      </c>
      <c r="P149" s="9" t="e">
        <v>#N/A</v>
      </c>
      <c r="Q149" s="9" t="e">
        <v>#N/A</v>
      </c>
      <c r="R149" s="9" t="e">
        <v>#N/A</v>
      </c>
      <c r="S149" s="9" t="e">
        <v>#N/A</v>
      </c>
      <c r="T149" s="9" t="e">
        <v>#N/A</v>
      </c>
      <c r="U149" s="9" t="e">
        <v>#N/A</v>
      </c>
      <c r="V149" s="9" t="e">
        <v>#N/A</v>
      </c>
      <c r="W149" s="9" t="e">
        <v>#N/A</v>
      </c>
      <c r="X149" s="9" t="e">
        <v>#N/A</v>
      </c>
      <c r="Y149" s="9" t="e">
        <v>#N/A</v>
      </c>
      <c r="Z149" s="9" t="e">
        <v>#N/A</v>
      </c>
      <c r="AA149" s="9" t="e">
        <v>#N/A</v>
      </c>
      <c r="AB149" s="9" t="e">
        <v>#N/A</v>
      </c>
      <c r="AC149" s="9" t="e">
        <v>#N/A</v>
      </c>
      <c r="AD149" s="9" t="e">
        <v>#N/A</v>
      </c>
      <c r="AE149" s="9" t="e">
        <v>#N/A</v>
      </c>
      <c r="AF149" s="9" t="e">
        <v>#N/A</v>
      </c>
      <c r="AG149" s="9" t="e">
        <v>#N/A</v>
      </c>
      <c r="AH149" s="9" t="e">
        <v>#N/A</v>
      </c>
      <c r="AI149" s="9" t="e">
        <v>#N/A</v>
      </c>
      <c r="AJ149" s="9" t="e">
        <v>#N/A</v>
      </c>
      <c r="AK149" s="9" t="e">
        <v>#N/A</v>
      </c>
    </row>
    <row r="150" spans="1:37" s="1" customFormat="1" ht="14.4" customHeight="1" x14ac:dyDescent="0.3">
      <c r="A150" s="13" t="s">
        <v>328</v>
      </c>
      <c r="B150" s="13" t="s">
        <v>329</v>
      </c>
      <c r="C150" s="9">
        <v>38.338523090950034</v>
      </c>
      <c r="D150" s="9">
        <v>21.930548030001777</v>
      </c>
      <c r="E150" s="9" t="e">
        <v>#N/A</v>
      </c>
      <c r="F150" s="9" t="e">
        <v>#N/A</v>
      </c>
      <c r="G150" s="9" t="e">
        <v>#N/A</v>
      </c>
      <c r="H150" s="9" t="e">
        <v>#N/A</v>
      </c>
      <c r="I150" s="9" t="e">
        <v>#N/A</v>
      </c>
      <c r="J150" s="9" t="e">
        <v>#N/A</v>
      </c>
      <c r="K150" s="9" t="e">
        <v>#N/A</v>
      </c>
      <c r="L150" s="9" t="e">
        <v>#N/A</v>
      </c>
      <c r="M150" s="9" t="e">
        <v>#N/A</v>
      </c>
      <c r="N150" s="9" t="e">
        <v>#N/A</v>
      </c>
      <c r="O150" s="9" t="e">
        <v>#N/A</v>
      </c>
      <c r="P150" s="9" t="e">
        <v>#N/A</v>
      </c>
      <c r="Q150" s="9" t="e">
        <v>#N/A</v>
      </c>
      <c r="R150" s="9" t="e">
        <v>#N/A</v>
      </c>
      <c r="S150" s="9" t="e">
        <v>#N/A</v>
      </c>
      <c r="T150" s="9" t="e">
        <v>#N/A</v>
      </c>
      <c r="U150" s="9" t="e">
        <v>#N/A</v>
      </c>
      <c r="V150" s="9" t="e">
        <v>#N/A</v>
      </c>
      <c r="W150" s="9" t="e">
        <v>#N/A</v>
      </c>
      <c r="X150" s="9" t="e">
        <v>#N/A</v>
      </c>
      <c r="Y150" s="9" t="e">
        <v>#N/A</v>
      </c>
      <c r="Z150" s="9" t="e">
        <v>#N/A</v>
      </c>
      <c r="AA150" s="9" t="e">
        <v>#N/A</v>
      </c>
      <c r="AB150" s="9" t="e">
        <v>#N/A</v>
      </c>
      <c r="AC150" s="9" t="e">
        <v>#N/A</v>
      </c>
      <c r="AD150" s="9" t="e">
        <v>#N/A</v>
      </c>
      <c r="AE150" s="9" t="e">
        <v>#N/A</v>
      </c>
      <c r="AF150" s="9" t="e">
        <v>#N/A</v>
      </c>
      <c r="AG150" s="9" t="e">
        <v>#N/A</v>
      </c>
      <c r="AH150" s="9" t="e">
        <v>#N/A</v>
      </c>
      <c r="AI150" s="9" t="e">
        <v>#N/A</v>
      </c>
      <c r="AJ150" s="9" t="e">
        <v>#N/A</v>
      </c>
      <c r="AK150" s="9" t="e">
        <v>#N/A</v>
      </c>
    </row>
    <row r="151" spans="1:37" s="1" customFormat="1" ht="14.4" customHeight="1" x14ac:dyDescent="0.3">
      <c r="A151" s="13" t="s">
        <v>330</v>
      </c>
      <c r="B151" s="13" t="s">
        <v>331</v>
      </c>
      <c r="C151" s="9">
        <v>37.482752486241331</v>
      </c>
      <c r="D151" s="9">
        <v>26.140939405168609</v>
      </c>
      <c r="E151" s="9" t="e">
        <v>#N/A</v>
      </c>
      <c r="F151" s="9" t="e">
        <v>#N/A</v>
      </c>
      <c r="G151" s="9" t="e">
        <v>#N/A</v>
      </c>
      <c r="H151" s="9" t="e">
        <v>#N/A</v>
      </c>
      <c r="I151" s="9" t="e">
        <v>#N/A</v>
      </c>
      <c r="J151" s="9" t="e">
        <v>#N/A</v>
      </c>
      <c r="K151" s="9" t="e">
        <v>#N/A</v>
      </c>
      <c r="L151" s="9" t="e">
        <v>#N/A</v>
      </c>
      <c r="M151" s="9" t="e">
        <v>#N/A</v>
      </c>
      <c r="N151" s="9" t="e">
        <v>#N/A</v>
      </c>
      <c r="O151" s="9" t="e">
        <v>#N/A</v>
      </c>
      <c r="P151" s="9" t="e">
        <v>#N/A</v>
      </c>
      <c r="Q151" s="9" t="e">
        <v>#N/A</v>
      </c>
      <c r="R151" s="9" t="e">
        <v>#N/A</v>
      </c>
      <c r="S151" s="9" t="e">
        <v>#N/A</v>
      </c>
      <c r="T151" s="9" t="e">
        <v>#N/A</v>
      </c>
      <c r="U151" s="9" t="e">
        <v>#N/A</v>
      </c>
      <c r="V151" s="9" t="e">
        <v>#N/A</v>
      </c>
      <c r="W151" s="9" t="e">
        <v>#N/A</v>
      </c>
      <c r="X151" s="9" t="e">
        <v>#N/A</v>
      </c>
      <c r="Y151" s="9" t="e">
        <v>#N/A</v>
      </c>
      <c r="Z151" s="9" t="e">
        <v>#N/A</v>
      </c>
      <c r="AA151" s="9" t="e">
        <v>#N/A</v>
      </c>
      <c r="AB151" s="9" t="e">
        <v>#N/A</v>
      </c>
      <c r="AC151" s="9" t="e">
        <v>#N/A</v>
      </c>
      <c r="AD151" s="9" t="e">
        <v>#N/A</v>
      </c>
      <c r="AE151" s="9" t="e">
        <v>#N/A</v>
      </c>
      <c r="AF151" s="9" t="e">
        <v>#N/A</v>
      </c>
      <c r="AG151" s="9" t="e">
        <v>#N/A</v>
      </c>
      <c r="AH151" s="9" t="e">
        <v>#N/A</v>
      </c>
      <c r="AI151" s="9" t="e">
        <v>#N/A</v>
      </c>
      <c r="AJ151" s="9" t="e">
        <v>#N/A</v>
      </c>
      <c r="AK151" s="9" t="e">
        <v>#N/A</v>
      </c>
    </row>
    <row r="152" spans="1:37" s="1" customFormat="1" ht="14.4" customHeight="1" x14ac:dyDescent="0.3">
      <c r="A152" s="13" t="s">
        <v>332</v>
      </c>
      <c r="B152" s="13" t="s">
        <v>333</v>
      </c>
      <c r="C152" s="9">
        <v>8.7859115416760503</v>
      </c>
      <c r="D152" s="9">
        <v>9.0825786846417351</v>
      </c>
      <c r="E152" s="9" t="e">
        <v>#N/A</v>
      </c>
      <c r="F152" s="9" t="e">
        <v>#N/A</v>
      </c>
      <c r="G152" s="9" t="e">
        <v>#N/A</v>
      </c>
      <c r="H152" s="9" t="e">
        <v>#N/A</v>
      </c>
      <c r="I152" s="9" t="e">
        <v>#N/A</v>
      </c>
      <c r="J152" s="9" t="e">
        <v>#N/A</v>
      </c>
      <c r="K152" s="9" t="e">
        <v>#N/A</v>
      </c>
      <c r="L152" s="9" t="e">
        <v>#N/A</v>
      </c>
      <c r="M152" s="9" t="e">
        <v>#N/A</v>
      </c>
      <c r="N152" s="9" t="e">
        <v>#N/A</v>
      </c>
      <c r="O152" s="9" t="e">
        <v>#N/A</v>
      </c>
      <c r="P152" s="9" t="e">
        <v>#N/A</v>
      </c>
      <c r="Q152" s="9" t="e">
        <v>#N/A</v>
      </c>
      <c r="R152" s="9" t="e">
        <v>#N/A</v>
      </c>
      <c r="S152" s="9" t="e">
        <v>#N/A</v>
      </c>
      <c r="T152" s="9" t="e">
        <v>#N/A</v>
      </c>
      <c r="U152" s="9" t="e">
        <v>#N/A</v>
      </c>
      <c r="V152" s="9" t="e">
        <v>#N/A</v>
      </c>
      <c r="W152" s="9" t="e">
        <v>#N/A</v>
      </c>
      <c r="X152" s="9" t="e">
        <v>#N/A</v>
      </c>
      <c r="Y152" s="9" t="e">
        <v>#N/A</v>
      </c>
      <c r="Z152" s="9" t="e">
        <v>#N/A</v>
      </c>
      <c r="AA152" s="9" t="e">
        <v>#N/A</v>
      </c>
      <c r="AB152" s="9" t="e">
        <v>#N/A</v>
      </c>
      <c r="AC152" s="9" t="e">
        <v>#N/A</v>
      </c>
      <c r="AD152" s="9" t="e">
        <v>#N/A</v>
      </c>
      <c r="AE152" s="9" t="e">
        <v>#N/A</v>
      </c>
      <c r="AF152" s="9" t="e">
        <v>#N/A</v>
      </c>
      <c r="AG152" s="9" t="e">
        <v>#N/A</v>
      </c>
      <c r="AH152" s="9" t="e">
        <v>#N/A</v>
      </c>
      <c r="AI152" s="9" t="e">
        <v>#N/A</v>
      </c>
      <c r="AJ152" s="9" t="e">
        <v>#N/A</v>
      </c>
      <c r="AK152" s="9" t="e">
        <v>#N/A</v>
      </c>
    </row>
    <row r="153" spans="1:37" s="1" customFormat="1" ht="14.4" customHeight="1" x14ac:dyDescent="0.3">
      <c r="A153" s="13" t="s">
        <v>334</v>
      </c>
      <c r="B153" s="13" t="s">
        <v>335</v>
      </c>
      <c r="C153" s="9">
        <v>13.863483796281042</v>
      </c>
      <c r="D153" s="9">
        <v>22.027535365202098</v>
      </c>
      <c r="E153" s="9" t="e">
        <v>#N/A</v>
      </c>
      <c r="F153" s="9" t="e">
        <v>#N/A</v>
      </c>
      <c r="G153" s="9" t="e">
        <v>#N/A</v>
      </c>
      <c r="H153" s="9" t="e">
        <v>#N/A</v>
      </c>
      <c r="I153" s="9" t="e">
        <v>#N/A</v>
      </c>
      <c r="J153" s="9" t="e">
        <v>#N/A</v>
      </c>
      <c r="K153" s="9" t="e">
        <v>#N/A</v>
      </c>
      <c r="L153" s="9" t="e">
        <v>#N/A</v>
      </c>
      <c r="M153" s="9" t="e">
        <v>#N/A</v>
      </c>
      <c r="N153" s="9" t="e">
        <v>#N/A</v>
      </c>
      <c r="O153" s="9" t="e">
        <v>#N/A</v>
      </c>
      <c r="P153" s="9" t="e">
        <v>#N/A</v>
      </c>
      <c r="Q153" s="9" t="e">
        <v>#N/A</v>
      </c>
      <c r="R153" s="9" t="e">
        <v>#N/A</v>
      </c>
      <c r="S153" s="9" t="e">
        <v>#N/A</v>
      </c>
      <c r="T153" s="9" t="e">
        <v>#N/A</v>
      </c>
      <c r="U153" s="9" t="e">
        <v>#N/A</v>
      </c>
      <c r="V153" s="9" t="e">
        <v>#N/A</v>
      </c>
      <c r="W153" s="9" t="e">
        <v>#N/A</v>
      </c>
      <c r="X153" s="9" t="e">
        <v>#N/A</v>
      </c>
      <c r="Y153" s="9" t="e">
        <v>#N/A</v>
      </c>
      <c r="Z153" s="9" t="e">
        <v>#N/A</v>
      </c>
      <c r="AA153" s="9" t="e">
        <v>#N/A</v>
      </c>
      <c r="AB153" s="9" t="e">
        <v>#N/A</v>
      </c>
      <c r="AC153" s="9" t="e">
        <v>#N/A</v>
      </c>
      <c r="AD153" s="9" t="e">
        <v>#N/A</v>
      </c>
      <c r="AE153" s="9" t="e">
        <v>#N/A</v>
      </c>
      <c r="AF153" s="9" t="e">
        <v>#N/A</v>
      </c>
      <c r="AG153" s="9" t="e">
        <v>#N/A</v>
      </c>
      <c r="AH153" s="9" t="e">
        <v>#N/A</v>
      </c>
      <c r="AI153" s="9" t="e">
        <v>#N/A</v>
      </c>
      <c r="AJ153" s="9" t="e">
        <v>#N/A</v>
      </c>
      <c r="AK153" s="9" t="e">
        <v>#N/A</v>
      </c>
    </row>
    <row r="154" spans="1:37" s="1" customFormat="1" ht="14.4" customHeight="1" x14ac:dyDescent="0.3">
      <c r="A154" s="13" t="s">
        <v>336</v>
      </c>
      <c r="B154" s="13" t="s">
        <v>337</v>
      </c>
      <c r="C154" s="9">
        <v>14.262843411811769</v>
      </c>
      <c r="D154" s="9">
        <v>34.961081771033008</v>
      </c>
      <c r="E154" s="9" t="e">
        <v>#N/A</v>
      </c>
      <c r="F154" s="9" t="e">
        <v>#N/A</v>
      </c>
      <c r="G154" s="9" t="e">
        <v>#N/A</v>
      </c>
      <c r="H154" s="9" t="e">
        <v>#N/A</v>
      </c>
      <c r="I154" s="9" t="e">
        <v>#N/A</v>
      </c>
      <c r="J154" s="9" t="e">
        <v>#N/A</v>
      </c>
      <c r="K154" s="9" t="e">
        <v>#N/A</v>
      </c>
      <c r="L154" s="9" t="e">
        <v>#N/A</v>
      </c>
      <c r="M154" s="9" t="e">
        <v>#N/A</v>
      </c>
      <c r="N154" s="9" t="e">
        <v>#N/A</v>
      </c>
      <c r="O154" s="9" t="e">
        <v>#N/A</v>
      </c>
      <c r="P154" s="9" t="e">
        <v>#N/A</v>
      </c>
      <c r="Q154" s="9" t="e">
        <v>#N/A</v>
      </c>
      <c r="R154" s="9" t="e">
        <v>#N/A</v>
      </c>
      <c r="S154" s="9" t="e">
        <v>#N/A</v>
      </c>
      <c r="T154" s="9" t="e">
        <v>#N/A</v>
      </c>
      <c r="U154" s="9" t="e">
        <v>#N/A</v>
      </c>
      <c r="V154" s="9" t="e">
        <v>#N/A</v>
      </c>
      <c r="W154" s="9" t="e">
        <v>#N/A</v>
      </c>
      <c r="X154" s="9" t="e">
        <v>#N/A</v>
      </c>
      <c r="Y154" s="9" t="e">
        <v>#N/A</v>
      </c>
      <c r="Z154" s="9" t="e">
        <v>#N/A</v>
      </c>
      <c r="AA154" s="9" t="e">
        <v>#N/A</v>
      </c>
      <c r="AB154" s="9">
        <v>42.959684356377053</v>
      </c>
      <c r="AC154" s="9" t="e">
        <v>#N/A</v>
      </c>
      <c r="AD154" s="9" t="e">
        <v>#N/A</v>
      </c>
      <c r="AE154" s="9" t="e">
        <v>#N/A</v>
      </c>
      <c r="AF154" s="9" t="e">
        <v>#N/A</v>
      </c>
      <c r="AG154" s="9" t="e">
        <v>#N/A</v>
      </c>
      <c r="AH154" s="9" t="e">
        <v>#N/A</v>
      </c>
      <c r="AI154" s="9" t="e">
        <v>#N/A</v>
      </c>
      <c r="AJ154" s="9" t="e">
        <v>#N/A</v>
      </c>
      <c r="AK154" s="9" t="e">
        <v>#N/A</v>
      </c>
    </row>
    <row r="155" spans="1:37" s="1" customFormat="1" ht="14.4" customHeight="1" x14ac:dyDescent="0.3">
      <c r="A155" s="13" t="s">
        <v>338</v>
      </c>
      <c r="B155" s="13" t="s">
        <v>339</v>
      </c>
      <c r="C155" s="9">
        <v>13.920535169928288</v>
      </c>
      <c r="D155" s="9">
        <v>37.76800935447757</v>
      </c>
      <c r="E155" s="9" t="e">
        <v>#N/A</v>
      </c>
      <c r="F155" s="9" t="e">
        <v>#N/A</v>
      </c>
      <c r="G155" s="9" t="e">
        <v>#N/A</v>
      </c>
      <c r="H155" s="9" t="e">
        <v>#N/A</v>
      </c>
      <c r="I155" s="9" t="e">
        <v>#N/A</v>
      </c>
      <c r="J155" s="9" t="e">
        <v>#N/A</v>
      </c>
      <c r="K155" s="9" t="e">
        <v>#N/A</v>
      </c>
      <c r="L155" s="9" t="e">
        <v>#N/A</v>
      </c>
      <c r="M155" s="9" t="e">
        <v>#N/A</v>
      </c>
      <c r="N155" s="9" t="e">
        <v>#N/A</v>
      </c>
      <c r="O155" s="9" t="e">
        <v>#N/A</v>
      </c>
      <c r="P155" s="9" t="e">
        <v>#N/A</v>
      </c>
      <c r="Q155" s="9" t="e">
        <v>#N/A</v>
      </c>
      <c r="R155" s="9" t="e">
        <v>#N/A</v>
      </c>
      <c r="S155" s="9" t="e">
        <v>#N/A</v>
      </c>
      <c r="T155" s="9" t="e">
        <v>#N/A</v>
      </c>
      <c r="U155" s="9" t="e">
        <v>#N/A</v>
      </c>
      <c r="V155" s="9" t="e">
        <v>#N/A</v>
      </c>
      <c r="W155" s="9" t="e">
        <v>#N/A</v>
      </c>
      <c r="X155" s="9" t="e">
        <v>#N/A</v>
      </c>
      <c r="Y155" s="9" t="e">
        <v>#N/A</v>
      </c>
      <c r="Z155" s="9" t="e">
        <v>#N/A</v>
      </c>
      <c r="AA155" s="9" t="e">
        <v>#N/A</v>
      </c>
      <c r="AB155" s="9" t="e">
        <v>#N/A</v>
      </c>
      <c r="AC155" s="9" t="e">
        <v>#N/A</v>
      </c>
      <c r="AD155" s="9" t="e">
        <v>#N/A</v>
      </c>
      <c r="AE155" s="9" t="e">
        <v>#N/A</v>
      </c>
      <c r="AF155" s="9" t="e">
        <v>#N/A</v>
      </c>
      <c r="AG155" s="9" t="e">
        <v>#N/A</v>
      </c>
      <c r="AH155" s="9">
        <v>38.738059752156452</v>
      </c>
      <c r="AI155" s="9" t="e">
        <v>#N/A</v>
      </c>
      <c r="AJ155" s="9" t="e">
        <v>#N/A</v>
      </c>
      <c r="AK155" s="9" t="e">
        <v>#N/A</v>
      </c>
    </row>
    <row r="156" spans="1:37" s="1" customFormat="1" ht="14.4" customHeight="1" x14ac:dyDescent="0.3">
      <c r="A156" s="13" t="s">
        <v>340</v>
      </c>
      <c r="B156" s="13" t="s">
        <v>341</v>
      </c>
      <c r="C156" s="9">
        <v>13.578226928044804</v>
      </c>
      <c r="D156" s="9">
        <v>40.717565372040241</v>
      </c>
      <c r="E156" s="9" t="e">
        <v>#N/A</v>
      </c>
      <c r="F156" s="9" t="e">
        <v>#N/A</v>
      </c>
      <c r="G156" s="9" t="e">
        <v>#N/A</v>
      </c>
      <c r="H156" s="9" t="e">
        <v>#N/A</v>
      </c>
      <c r="I156" s="9" t="e">
        <v>#N/A</v>
      </c>
      <c r="J156" s="9" t="e">
        <v>#N/A</v>
      </c>
      <c r="K156" s="9" t="e">
        <v>#N/A</v>
      </c>
      <c r="L156" s="9" t="e">
        <v>#N/A</v>
      </c>
      <c r="M156" s="9" t="e">
        <v>#N/A</v>
      </c>
      <c r="N156" s="9" t="e">
        <v>#N/A</v>
      </c>
      <c r="O156" s="9" t="e">
        <v>#N/A</v>
      </c>
      <c r="P156" s="9" t="e">
        <v>#N/A</v>
      </c>
      <c r="Q156" s="9" t="e">
        <v>#N/A</v>
      </c>
      <c r="R156" s="9" t="e">
        <v>#N/A</v>
      </c>
      <c r="S156" s="9" t="e">
        <v>#N/A</v>
      </c>
      <c r="T156" s="9" t="e">
        <v>#N/A</v>
      </c>
      <c r="U156" s="9" t="e">
        <v>#N/A</v>
      </c>
      <c r="V156" s="9" t="e">
        <v>#N/A</v>
      </c>
      <c r="W156" s="9" t="e">
        <v>#N/A</v>
      </c>
      <c r="X156" s="9" t="e">
        <v>#N/A</v>
      </c>
      <c r="Y156" s="9" t="e">
        <v>#N/A</v>
      </c>
      <c r="Z156" s="9" t="e">
        <v>#N/A</v>
      </c>
      <c r="AA156" s="9" t="e">
        <v>#N/A</v>
      </c>
      <c r="AB156" s="9" t="e">
        <v>#N/A</v>
      </c>
      <c r="AC156" s="9" t="e">
        <v>#N/A</v>
      </c>
      <c r="AD156" s="9" t="e">
        <v>#N/A</v>
      </c>
      <c r="AE156" s="9" t="e">
        <v>#N/A</v>
      </c>
      <c r="AF156" s="9" t="e">
        <v>#N/A</v>
      </c>
      <c r="AG156" s="9" t="e">
        <v>#N/A</v>
      </c>
      <c r="AH156" s="9" t="e">
        <v>#N/A</v>
      </c>
      <c r="AI156" s="9" t="e">
        <v>#N/A</v>
      </c>
      <c r="AJ156" s="9" t="e">
        <v>#N/A</v>
      </c>
      <c r="AK156" s="9" t="e">
        <v>#N/A</v>
      </c>
    </row>
    <row r="157" spans="1:37" s="1" customFormat="1" ht="14.4" customHeight="1" x14ac:dyDescent="0.3">
      <c r="A157" s="13" t="s">
        <v>342</v>
      </c>
      <c r="B157" s="13" t="s">
        <v>343</v>
      </c>
      <c r="C157" s="9">
        <v>12.893610444277838</v>
      </c>
      <c r="D157" s="9">
        <v>43.564428917037873</v>
      </c>
      <c r="E157" s="9" t="e">
        <v>#N/A</v>
      </c>
      <c r="F157" s="9" t="e">
        <v>#N/A</v>
      </c>
      <c r="G157" s="9" t="e">
        <v>#N/A</v>
      </c>
      <c r="H157" s="9" t="e">
        <v>#N/A</v>
      </c>
      <c r="I157" s="9" t="e">
        <v>#N/A</v>
      </c>
      <c r="J157" s="9" t="e">
        <v>#N/A</v>
      </c>
      <c r="K157" s="9" t="e">
        <v>#N/A</v>
      </c>
      <c r="L157" s="9" t="e">
        <v>#N/A</v>
      </c>
      <c r="M157" s="9" t="e">
        <v>#N/A</v>
      </c>
      <c r="N157" s="9" t="e">
        <v>#N/A</v>
      </c>
      <c r="O157" s="9" t="e">
        <v>#N/A</v>
      </c>
      <c r="P157" s="9" t="e">
        <v>#N/A</v>
      </c>
      <c r="Q157" s="9" t="e">
        <v>#N/A</v>
      </c>
      <c r="R157" s="9" t="e">
        <v>#N/A</v>
      </c>
      <c r="S157" s="9" t="e">
        <v>#N/A</v>
      </c>
      <c r="T157" s="9" t="e">
        <v>#N/A</v>
      </c>
      <c r="U157" s="9" t="e">
        <v>#N/A</v>
      </c>
      <c r="V157" s="9" t="e">
        <v>#N/A</v>
      </c>
      <c r="W157" s="9" t="e">
        <v>#N/A</v>
      </c>
      <c r="X157" s="9" t="e">
        <v>#N/A</v>
      </c>
      <c r="Y157" s="9">
        <v>51.003928040638883</v>
      </c>
      <c r="Z157" s="9" t="e">
        <v>#N/A</v>
      </c>
      <c r="AA157" s="9" t="e">
        <v>#N/A</v>
      </c>
      <c r="AB157" s="9">
        <v>50.66161979875541</v>
      </c>
      <c r="AC157" s="9">
        <v>51.631493150758608</v>
      </c>
      <c r="AD157" s="9" t="e">
        <v>#N/A</v>
      </c>
      <c r="AE157" s="9" t="e">
        <v>#N/A</v>
      </c>
      <c r="AF157" s="9" t="e">
        <v>#N/A</v>
      </c>
      <c r="AG157" s="9" t="e">
        <v>#N/A</v>
      </c>
      <c r="AH157" s="9" t="e">
        <v>#N/A</v>
      </c>
      <c r="AI157" s="9" t="e">
        <v>#N/A</v>
      </c>
      <c r="AJ157" s="9" t="e">
        <v>#N/A</v>
      </c>
      <c r="AK157" s="9" t="e">
        <v>#N/A</v>
      </c>
    </row>
    <row r="158" spans="1:37" s="1" customFormat="1" ht="14.4" customHeight="1" x14ac:dyDescent="0.3">
      <c r="A158" s="13" t="s">
        <v>344</v>
      </c>
      <c r="B158" s="13" t="s">
        <v>345</v>
      </c>
      <c r="C158" s="9">
        <v>12.208993960510876</v>
      </c>
      <c r="D158" s="9">
        <v>46.474048973047474</v>
      </c>
      <c r="E158" s="9" t="e">
        <v>#N/A</v>
      </c>
      <c r="F158" s="9" t="e">
        <v>#N/A</v>
      </c>
      <c r="G158" s="9" t="e">
        <v>#N/A</v>
      </c>
      <c r="H158" s="9" t="e">
        <v>#N/A</v>
      </c>
      <c r="I158" s="9">
        <v>51.745595898053104</v>
      </c>
      <c r="J158" s="9" t="e">
        <v>#N/A</v>
      </c>
      <c r="K158" s="9" t="e">
        <v>#N/A</v>
      </c>
      <c r="L158" s="9" t="e">
        <v>#N/A</v>
      </c>
      <c r="M158" s="9" t="e">
        <v>#N/A</v>
      </c>
      <c r="N158" s="9" t="e">
        <v>#N/A</v>
      </c>
      <c r="O158" s="9" t="e">
        <v>#N/A</v>
      </c>
      <c r="P158" s="9" t="e">
        <v>#N/A</v>
      </c>
      <c r="Q158" s="9" t="e">
        <v>#N/A</v>
      </c>
      <c r="R158" s="9" t="e">
        <v>#N/A</v>
      </c>
      <c r="S158" s="9" t="e">
        <v>#N/A</v>
      </c>
      <c r="T158" s="9" t="e">
        <v>#N/A</v>
      </c>
      <c r="U158" s="9" t="e">
        <v>#N/A</v>
      </c>
      <c r="V158" s="9" t="e">
        <v>#N/A</v>
      </c>
      <c r="W158" s="9" t="e">
        <v>#N/A</v>
      </c>
      <c r="X158" s="9" t="e">
        <v>#N/A</v>
      </c>
      <c r="Y158" s="9" t="e">
        <v>#N/A</v>
      </c>
      <c r="Z158" s="9" t="e">
        <v>#N/A</v>
      </c>
      <c r="AA158" s="9" t="e">
        <v>#N/A</v>
      </c>
      <c r="AB158" s="9" t="e">
        <v>#N/A</v>
      </c>
      <c r="AC158" s="9" t="e">
        <v>#N/A</v>
      </c>
      <c r="AD158" s="9" t="e">
        <v>#N/A</v>
      </c>
      <c r="AE158" s="9" t="e">
        <v>#N/A</v>
      </c>
      <c r="AF158" s="9" t="e">
        <v>#N/A</v>
      </c>
      <c r="AG158" s="9" t="e">
        <v>#N/A</v>
      </c>
      <c r="AH158" s="9" t="e">
        <v>#N/A</v>
      </c>
      <c r="AI158" s="9" t="e">
        <v>#N/A</v>
      </c>
      <c r="AJ158" s="9" t="e">
        <v>#N/A</v>
      </c>
      <c r="AK158" s="9" t="e">
        <v>#N/A</v>
      </c>
    </row>
    <row r="159" spans="1:37" s="1" customFormat="1" ht="14.4" customHeight="1" x14ac:dyDescent="0.3">
      <c r="A159" s="13" t="s">
        <v>346</v>
      </c>
      <c r="B159" s="13" t="s">
        <v>347</v>
      </c>
      <c r="C159" s="9">
        <v>11.52437747674391</v>
      </c>
      <c r="D159" s="9">
        <v>49.372258754327625</v>
      </c>
      <c r="E159" s="9">
        <v>56.537911284421853</v>
      </c>
      <c r="F159" s="9" t="e">
        <v>#N/A</v>
      </c>
      <c r="G159" s="9" t="e">
        <v>#N/A</v>
      </c>
      <c r="H159" s="9" t="e">
        <v>#N/A</v>
      </c>
      <c r="I159" s="9">
        <v>54.940472822298943</v>
      </c>
      <c r="J159" s="9" t="e">
        <v>#N/A</v>
      </c>
      <c r="K159" s="9" t="e">
        <v>#N/A</v>
      </c>
      <c r="L159" s="9" t="e">
        <v>#N/A</v>
      </c>
      <c r="M159" s="9" t="e">
        <v>#N/A</v>
      </c>
      <c r="N159" s="9" t="e">
        <v>#N/A</v>
      </c>
      <c r="O159" s="9" t="e">
        <v>#N/A</v>
      </c>
      <c r="P159" s="9" t="e">
        <v>#N/A</v>
      </c>
      <c r="Q159" s="9" t="e">
        <v>#N/A</v>
      </c>
      <c r="R159" s="9" t="e">
        <v>#N/A</v>
      </c>
      <c r="S159" s="9" t="e">
        <v>#N/A</v>
      </c>
      <c r="T159" s="9" t="e">
        <v>#N/A</v>
      </c>
      <c r="U159" s="9" t="e">
        <v>#N/A</v>
      </c>
      <c r="V159" s="9" t="e">
        <v>#N/A</v>
      </c>
      <c r="W159" s="9" t="e">
        <v>#N/A</v>
      </c>
      <c r="X159" s="9" t="e">
        <v>#N/A</v>
      </c>
      <c r="Y159" s="9">
        <v>56.709065405363596</v>
      </c>
      <c r="Z159" s="9" t="e">
        <v>#N/A</v>
      </c>
      <c r="AA159" s="9">
        <v>56.480859910774612</v>
      </c>
      <c r="AB159" s="9">
        <v>56.252654416185614</v>
      </c>
      <c r="AC159" s="9">
        <v>57.336630515483321</v>
      </c>
      <c r="AD159" s="9" t="e">
        <v>#N/A</v>
      </c>
      <c r="AE159" s="9" t="e">
        <v>#N/A</v>
      </c>
      <c r="AF159" s="9" t="e">
        <v>#N/A</v>
      </c>
      <c r="AG159" s="9" t="e">
        <v>#N/A</v>
      </c>
      <c r="AH159" s="9" t="e">
        <v>#N/A</v>
      </c>
      <c r="AI159" s="9" t="e">
        <v>#N/A</v>
      </c>
      <c r="AJ159" s="9" t="e">
        <v>#N/A</v>
      </c>
      <c r="AK159" s="9" t="e">
        <v>#N/A</v>
      </c>
    </row>
    <row r="160" spans="1:37" s="1" customFormat="1" ht="14.4" customHeight="1" x14ac:dyDescent="0.3">
      <c r="A160" s="13" t="s">
        <v>348</v>
      </c>
      <c r="B160" s="13" t="s">
        <v>349</v>
      </c>
      <c r="C160" s="9">
        <v>10.839760992976945</v>
      </c>
      <c r="D160" s="9">
        <v>52.281878810337219</v>
      </c>
      <c r="E160" s="9" t="e">
        <v>#N/A</v>
      </c>
      <c r="F160" s="9" t="e">
        <v>#N/A</v>
      </c>
      <c r="G160" s="9" t="e">
        <v>#N/A</v>
      </c>
      <c r="H160" s="9" t="e">
        <v>#N/A</v>
      </c>
      <c r="I160" s="9" t="e">
        <v>#N/A</v>
      </c>
      <c r="J160" s="9" t="e">
        <v>#N/A</v>
      </c>
      <c r="K160" s="9" t="e">
        <v>#N/A</v>
      </c>
      <c r="L160" s="9" t="e">
        <v>#N/A</v>
      </c>
      <c r="M160" s="9" t="e">
        <v>#N/A</v>
      </c>
      <c r="N160" s="9" t="e">
        <v>#N/A</v>
      </c>
      <c r="O160" s="9" t="e">
        <v>#N/A</v>
      </c>
      <c r="P160" s="9" t="e">
        <v>#N/A</v>
      </c>
      <c r="Q160" s="9" t="e">
        <v>#N/A</v>
      </c>
      <c r="R160" s="9" t="e">
        <v>#N/A</v>
      </c>
      <c r="S160" s="9" t="e">
        <v>#N/A</v>
      </c>
      <c r="T160" s="9" t="e">
        <v>#N/A</v>
      </c>
      <c r="U160" s="9" t="e">
        <v>#N/A</v>
      </c>
      <c r="V160" s="9" t="e">
        <v>#N/A</v>
      </c>
      <c r="W160" s="9" t="e">
        <v>#N/A</v>
      </c>
      <c r="X160" s="9" t="e">
        <v>#N/A</v>
      </c>
      <c r="Y160" s="9" t="e">
        <v>#N/A</v>
      </c>
      <c r="Z160" s="9" t="e">
        <v>#N/A</v>
      </c>
      <c r="AA160" s="9" t="e">
        <v>#N/A</v>
      </c>
      <c r="AB160" s="9" t="e">
        <v>#N/A</v>
      </c>
      <c r="AC160" s="9" t="e">
        <v>#N/A</v>
      </c>
      <c r="AD160" s="9" t="e">
        <v>#N/A</v>
      </c>
      <c r="AE160" s="9" t="e">
        <v>#N/A</v>
      </c>
      <c r="AF160" s="9" t="e">
        <v>#N/A</v>
      </c>
      <c r="AG160" s="9" t="e">
        <v>#N/A</v>
      </c>
      <c r="AH160" s="9" t="e">
        <v>#N/A</v>
      </c>
      <c r="AI160" s="9" t="e">
        <v>#N/A</v>
      </c>
      <c r="AJ160" s="9" t="e">
        <v>#N/A</v>
      </c>
      <c r="AK160" s="9" t="e">
        <v>#N/A</v>
      </c>
    </row>
    <row r="161" spans="1:37" s="1" customFormat="1" ht="14.4" customHeight="1" x14ac:dyDescent="0.3">
      <c r="A161" s="13" t="s">
        <v>350</v>
      </c>
      <c r="B161" s="13" t="s">
        <v>351</v>
      </c>
      <c r="C161" s="9">
        <v>10.155144509209981</v>
      </c>
      <c r="D161" s="9">
        <v>55.123037217970129</v>
      </c>
      <c r="E161" s="9">
        <v>62.642408264677293</v>
      </c>
      <c r="F161" s="9" t="e">
        <v>#N/A</v>
      </c>
      <c r="G161" s="9" t="e">
        <v>#N/A</v>
      </c>
      <c r="H161" s="9" t="e">
        <v>#N/A</v>
      </c>
      <c r="I161" s="9">
        <v>60.645610187023649</v>
      </c>
      <c r="J161" s="9" t="e">
        <v>#N/A</v>
      </c>
      <c r="K161" s="9" t="e">
        <v>#N/A</v>
      </c>
      <c r="L161" s="9" t="e">
        <v>#N/A</v>
      </c>
      <c r="M161" s="9" t="e">
        <v>#N/A</v>
      </c>
      <c r="N161" s="9" t="e">
        <v>#N/A</v>
      </c>
      <c r="O161" s="9" t="e">
        <v>#N/A</v>
      </c>
      <c r="P161" s="9" t="e">
        <v>#N/A</v>
      </c>
      <c r="Q161" s="9" t="e">
        <v>#N/A</v>
      </c>
      <c r="R161" s="9" t="e">
        <v>#N/A</v>
      </c>
      <c r="S161" s="9" t="e">
        <v>#N/A</v>
      </c>
      <c r="T161" s="9" t="e">
        <v>#N/A</v>
      </c>
      <c r="U161" s="9" t="e">
        <v>#N/A</v>
      </c>
      <c r="V161" s="9" t="e">
        <v>#N/A</v>
      </c>
      <c r="W161" s="9" t="e">
        <v>#N/A</v>
      </c>
      <c r="X161" s="9" t="e">
        <v>#N/A</v>
      </c>
      <c r="Y161" s="9">
        <v>62.414202770088302</v>
      </c>
      <c r="Z161" s="9" t="e">
        <v>#N/A</v>
      </c>
      <c r="AA161" s="9">
        <v>62.357151396441054</v>
      </c>
      <c r="AB161" s="9">
        <v>62.185997275499318</v>
      </c>
      <c r="AC161" s="9">
        <v>62.185997275499318</v>
      </c>
      <c r="AD161" s="9" t="e">
        <v>#N/A</v>
      </c>
      <c r="AE161" s="9" t="e">
        <v>#N/A</v>
      </c>
      <c r="AF161" s="9" t="e">
        <v>#N/A</v>
      </c>
      <c r="AG161" s="9" t="e">
        <v>#N/A</v>
      </c>
      <c r="AH161" s="9" t="e">
        <v>#N/A</v>
      </c>
      <c r="AI161" s="9" t="e">
        <v>#N/A</v>
      </c>
      <c r="AJ161" s="9" t="e">
        <v>#N/A</v>
      </c>
      <c r="AK161" s="9" t="e">
        <v>#N/A</v>
      </c>
    </row>
    <row r="162" spans="1:37" s="1" customFormat="1" ht="14.4" customHeight="1" x14ac:dyDescent="0.3">
      <c r="A162" s="13" t="s">
        <v>352</v>
      </c>
      <c r="B162" s="13" t="s">
        <v>353</v>
      </c>
      <c r="C162" s="9">
        <v>9.4705280254430146</v>
      </c>
      <c r="D162" s="9">
        <v>57.981311037697211</v>
      </c>
      <c r="E162" s="9" t="e">
        <v>#N/A</v>
      </c>
      <c r="F162" s="9" t="e">
        <v>#N/A</v>
      </c>
      <c r="G162" s="9" t="e">
        <v>#N/A</v>
      </c>
      <c r="H162" s="9" t="e">
        <v>#N/A</v>
      </c>
      <c r="I162" s="9" t="e">
        <v>#N/A</v>
      </c>
      <c r="J162" s="9" t="e">
        <v>#N/A</v>
      </c>
      <c r="K162" s="9" t="e">
        <v>#N/A</v>
      </c>
      <c r="L162" s="9" t="e">
        <v>#N/A</v>
      </c>
      <c r="M162" s="9" t="e">
        <v>#N/A</v>
      </c>
      <c r="N162" s="9" t="e">
        <v>#N/A</v>
      </c>
      <c r="O162" s="9" t="e">
        <v>#N/A</v>
      </c>
      <c r="P162" s="9" t="e">
        <v>#N/A</v>
      </c>
      <c r="Q162" s="9" t="e">
        <v>#N/A</v>
      </c>
      <c r="R162" s="9" t="e">
        <v>#N/A</v>
      </c>
      <c r="S162" s="9" t="e">
        <v>#N/A</v>
      </c>
      <c r="T162" s="9" t="e">
        <v>#N/A</v>
      </c>
      <c r="U162" s="9" t="e">
        <v>#N/A</v>
      </c>
      <c r="V162" s="9" t="e">
        <v>#N/A</v>
      </c>
      <c r="W162" s="9" t="e">
        <v>#N/A</v>
      </c>
      <c r="X162" s="9" t="e">
        <v>#N/A</v>
      </c>
      <c r="Y162" s="9" t="e">
        <v>#N/A</v>
      </c>
      <c r="Z162" s="9" t="e">
        <v>#N/A</v>
      </c>
      <c r="AA162" s="9" t="e">
        <v>#N/A</v>
      </c>
      <c r="AB162" s="9" t="e">
        <v>#N/A</v>
      </c>
      <c r="AC162" s="9" t="e">
        <v>#N/A</v>
      </c>
      <c r="AD162" s="9" t="e">
        <v>#N/A</v>
      </c>
      <c r="AE162" s="9" t="e">
        <v>#N/A</v>
      </c>
      <c r="AF162" s="9" t="e">
        <v>#N/A</v>
      </c>
      <c r="AG162" s="9" t="e">
        <v>#N/A</v>
      </c>
      <c r="AH162" s="9" t="e">
        <v>#N/A</v>
      </c>
      <c r="AI162" s="9" t="e">
        <v>#N/A</v>
      </c>
      <c r="AJ162" s="9" t="e">
        <v>#N/A</v>
      </c>
      <c r="AK162" s="9" t="e">
        <v>#N/A</v>
      </c>
    </row>
    <row r="163" spans="1:37" s="1" customFormat="1" ht="14.4" customHeight="1" x14ac:dyDescent="0.3">
      <c r="A163" s="13" t="s">
        <v>354</v>
      </c>
      <c r="B163" s="13" t="s">
        <v>355</v>
      </c>
      <c r="C163" s="9">
        <v>8.7859115416760503</v>
      </c>
      <c r="D163" s="9">
        <v>60.856700269518456</v>
      </c>
      <c r="E163" s="9" t="e">
        <v>#N/A</v>
      </c>
      <c r="F163" s="9" t="e">
        <v>#N/A</v>
      </c>
      <c r="G163" s="9" t="e">
        <v>#N/A</v>
      </c>
      <c r="H163" s="9" t="e">
        <v>#N/A</v>
      </c>
      <c r="I163" s="9" t="e">
        <v>#N/A</v>
      </c>
      <c r="J163" s="9" t="e">
        <v>#N/A</v>
      </c>
      <c r="K163" s="9" t="e">
        <v>#N/A</v>
      </c>
      <c r="L163" s="9" t="e">
        <v>#N/A</v>
      </c>
      <c r="M163" s="9" t="e">
        <v>#N/A</v>
      </c>
      <c r="N163" s="9" t="e">
        <v>#N/A</v>
      </c>
      <c r="O163" s="9" t="e">
        <v>#N/A</v>
      </c>
      <c r="P163" s="9" t="e">
        <v>#N/A</v>
      </c>
      <c r="Q163" s="9" t="e">
        <v>#N/A</v>
      </c>
      <c r="R163" s="9" t="e">
        <v>#N/A</v>
      </c>
      <c r="S163" s="9" t="e">
        <v>#N/A</v>
      </c>
      <c r="T163" s="9" t="e">
        <v>#N/A</v>
      </c>
      <c r="U163" s="9" t="e">
        <v>#N/A</v>
      </c>
      <c r="V163" s="9" t="e">
        <v>#N/A</v>
      </c>
      <c r="W163" s="9" t="e">
        <v>#N/A</v>
      </c>
      <c r="X163" s="9" t="e">
        <v>#N/A</v>
      </c>
      <c r="Y163" s="9">
        <v>68.91805936587447</v>
      </c>
      <c r="Z163" s="9" t="e">
        <v>#N/A</v>
      </c>
      <c r="AA163" s="9">
        <v>68.803956618579974</v>
      </c>
      <c r="AB163" s="9">
        <v>68.518699750343742</v>
      </c>
      <c r="AC163" s="9">
        <v>67.834083266576783</v>
      </c>
      <c r="AD163" s="9" t="e">
        <v>#N/A</v>
      </c>
      <c r="AE163" s="9" t="e">
        <v>#N/A</v>
      </c>
      <c r="AF163" s="9" t="e">
        <v>#N/A</v>
      </c>
      <c r="AG163" s="9" t="e">
        <v>#N/A</v>
      </c>
      <c r="AH163" s="9" t="e">
        <v>#N/A</v>
      </c>
      <c r="AI163" s="9" t="e">
        <v>#N/A</v>
      </c>
      <c r="AJ163" s="9" t="e">
        <v>#N/A</v>
      </c>
      <c r="AK163" s="9" t="e">
        <v>#N/A</v>
      </c>
    </row>
    <row r="164" spans="1:37" s="1" customFormat="1" ht="14.4" customHeight="1" x14ac:dyDescent="0.3">
      <c r="A164" s="13" t="s">
        <v>356</v>
      </c>
      <c r="B164" s="13" t="s">
        <v>357</v>
      </c>
      <c r="C164" s="9">
        <v>29.381457428332247</v>
      </c>
      <c r="D164" s="9">
        <v>32.142743912859004</v>
      </c>
      <c r="E164" s="9" t="e">
        <v>#N/A</v>
      </c>
      <c r="F164" s="9" t="e">
        <v>#N/A</v>
      </c>
      <c r="G164" s="9" t="e">
        <v>#N/A</v>
      </c>
      <c r="H164" s="9" t="e">
        <v>#N/A</v>
      </c>
      <c r="I164" s="9" t="e">
        <v>#N/A</v>
      </c>
      <c r="J164" s="9" t="e">
        <v>#N/A</v>
      </c>
      <c r="K164" s="9" t="e">
        <v>#N/A</v>
      </c>
      <c r="L164" s="9" t="e">
        <v>#N/A</v>
      </c>
      <c r="M164" s="9" t="e">
        <v>#N/A</v>
      </c>
      <c r="N164" s="9" t="e">
        <v>#N/A</v>
      </c>
      <c r="O164" s="9" t="e">
        <v>#N/A</v>
      </c>
      <c r="P164" s="9" t="e">
        <v>#N/A</v>
      </c>
      <c r="Q164" s="9" t="e">
        <v>#N/A</v>
      </c>
      <c r="R164" s="9" t="e">
        <v>#N/A</v>
      </c>
      <c r="S164" s="9" t="e">
        <v>#N/A</v>
      </c>
      <c r="T164" s="9" t="e">
        <v>#N/A</v>
      </c>
      <c r="U164" s="9" t="e">
        <v>#N/A</v>
      </c>
      <c r="V164" s="9" t="e">
        <v>#N/A</v>
      </c>
      <c r="W164" s="9" t="e">
        <v>#N/A</v>
      </c>
      <c r="X164" s="9" t="e">
        <v>#N/A</v>
      </c>
      <c r="Y164" s="9" t="e">
        <v>#N/A</v>
      </c>
      <c r="Z164" s="9" t="e">
        <v>#N/A</v>
      </c>
      <c r="AA164" s="9" t="e">
        <v>#N/A</v>
      </c>
      <c r="AB164" s="9" t="e">
        <v>#N/A</v>
      </c>
      <c r="AC164" s="9" t="e">
        <v>#N/A</v>
      </c>
      <c r="AD164" s="9" t="e">
        <v>#N/A</v>
      </c>
      <c r="AE164" s="9" t="e">
        <v>#N/A</v>
      </c>
      <c r="AF164" s="9" t="e">
        <v>#N/A</v>
      </c>
      <c r="AG164" s="9" t="e">
        <v>#N/A</v>
      </c>
      <c r="AH164" s="9" t="e">
        <v>#N/A</v>
      </c>
      <c r="AI164" s="9" t="e">
        <v>#N/A</v>
      </c>
      <c r="AJ164" s="9" t="e">
        <v>#N/A</v>
      </c>
      <c r="AK164" s="9" t="e">
        <v>#N/A</v>
      </c>
    </row>
    <row r="165" spans="1:37" s="1" customFormat="1" ht="14.4" customHeight="1" x14ac:dyDescent="0.3">
      <c r="A165" s="13" t="s">
        <v>358</v>
      </c>
      <c r="B165" s="13" t="s">
        <v>359</v>
      </c>
      <c r="C165" s="9">
        <v>19.853878029241983</v>
      </c>
      <c r="D165" s="9">
        <v>10.063862311374384</v>
      </c>
      <c r="E165" s="9" t="e">
        <v>#N/A</v>
      </c>
      <c r="F165" s="9">
        <v>12.094891213216382</v>
      </c>
      <c r="G165" s="9" t="e">
        <v>#N/A</v>
      </c>
      <c r="H165" s="9">
        <v>17.857079951588336</v>
      </c>
      <c r="I165" s="9" t="e">
        <v>#N/A</v>
      </c>
      <c r="J165" s="9" t="e">
        <v>#N/A</v>
      </c>
      <c r="K165" s="9">
        <v>14.548100280048004</v>
      </c>
      <c r="L165" s="9" t="e">
        <v>#N/A</v>
      </c>
      <c r="M165" s="9">
        <v>18.484645061708054</v>
      </c>
      <c r="N165" s="9">
        <v>19.625672534652995</v>
      </c>
      <c r="O165" s="9" t="e">
        <v>#N/A</v>
      </c>
      <c r="P165" s="9" t="e">
        <v>#N/A</v>
      </c>
      <c r="Q165" s="9" t="e">
        <v>#N/A</v>
      </c>
      <c r="R165" s="9">
        <v>18.998107424533277</v>
      </c>
      <c r="S165" s="9" t="e">
        <v>#N/A</v>
      </c>
      <c r="T165" s="9" t="e">
        <v>#N/A</v>
      </c>
      <c r="U165" s="9">
        <v>22.021830227837373</v>
      </c>
      <c r="V165" s="9">
        <v>20.937854128539676</v>
      </c>
      <c r="W165" s="9">
        <v>20.994905502186924</v>
      </c>
      <c r="X165" s="9">
        <v>20.880802754892432</v>
      </c>
      <c r="Y165" s="9" t="e">
        <v>#N/A</v>
      </c>
      <c r="Z165" s="9" t="e">
        <v>#N/A</v>
      </c>
      <c r="AA165" s="9">
        <v>19.283364292769512</v>
      </c>
      <c r="AB165" s="9">
        <v>18.76990192994429</v>
      </c>
      <c r="AC165" s="9">
        <v>20.823751381245184</v>
      </c>
      <c r="AD165" s="9" t="e">
        <v>#N/A</v>
      </c>
      <c r="AE165" s="9" t="e">
        <v>#N/A</v>
      </c>
      <c r="AF165" s="9">
        <v>20.994905502186924</v>
      </c>
      <c r="AG165" s="9" t="e">
        <v>#N/A</v>
      </c>
      <c r="AH165" s="9">
        <v>11.524430147180565</v>
      </c>
      <c r="AI165" s="9" t="e">
        <v>#N/A</v>
      </c>
      <c r="AJ165" s="9">
        <v>9.9269390146209915</v>
      </c>
      <c r="AK165" s="9" t="e">
        <v>#N/A</v>
      </c>
    </row>
    <row r="166" spans="1:37" s="1" customFormat="1" ht="14.4" customHeight="1" x14ac:dyDescent="0.3">
      <c r="A166" s="13" t="s">
        <v>360</v>
      </c>
      <c r="B166" s="13" t="s">
        <v>361</v>
      </c>
      <c r="C166" s="9">
        <v>19.34041566641676</v>
      </c>
      <c r="D166" s="9">
        <v>13.338611158726367</v>
      </c>
      <c r="E166" s="9" t="e">
        <v>#N/A</v>
      </c>
      <c r="F166" s="9">
        <v>16.25964148946542</v>
      </c>
      <c r="G166" s="9" t="e">
        <v>#N/A</v>
      </c>
      <c r="H166" s="9">
        <v>21.051956875834172</v>
      </c>
      <c r="I166" s="9" t="e">
        <v>#N/A</v>
      </c>
      <c r="J166" s="9" t="e">
        <v>#N/A</v>
      </c>
      <c r="K166" s="9" t="e">
        <v>#N/A</v>
      </c>
      <c r="L166" s="9" t="e">
        <v>#N/A</v>
      </c>
      <c r="M166" s="9" t="e">
        <v>#N/A</v>
      </c>
      <c r="N166" s="9" t="e">
        <v>#N/A</v>
      </c>
      <c r="O166" s="9" t="e">
        <v>#N/A</v>
      </c>
      <c r="P166" s="9">
        <v>17.800028577941088</v>
      </c>
      <c r="Q166" s="9" t="e">
        <v>#N/A</v>
      </c>
      <c r="R166" s="9">
        <v>21.67952198595389</v>
      </c>
      <c r="S166" s="9" t="e">
        <v>#N/A</v>
      </c>
      <c r="T166" s="9" t="e">
        <v>#N/A</v>
      </c>
      <c r="U166" s="9" t="e">
        <v>#N/A</v>
      </c>
      <c r="V166" s="9" t="e">
        <v>#N/A</v>
      </c>
      <c r="W166" s="9">
        <v>22.991703579840575</v>
      </c>
      <c r="X166" s="9" t="e">
        <v>#N/A</v>
      </c>
      <c r="Y166" s="9" t="e">
        <v>#N/A</v>
      </c>
      <c r="Z166" s="9" t="e">
        <v>#N/A</v>
      </c>
      <c r="AA166" s="9">
        <v>21.67952198595389</v>
      </c>
      <c r="AB166" s="9">
        <v>22.227215172967462</v>
      </c>
      <c r="AC166" s="9" t="e">
        <v>#N/A</v>
      </c>
      <c r="AD166" s="9">
        <v>23.334011821724054</v>
      </c>
      <c r="AE166" s="9" t="e">
        <v>#N/A</v>
      </c>
      <c r="AF166" s="9">
        <v>23.733371437254785</v>
      </c>
      <c r="AG166" s="9" t="e">
        <v>#N/A</v>
      </c>
      <c r="AH166" s="9">
        <v>14.873361085989968</v>
      </c>
      <c r="AI166" s="9" t="e">
        <v>#N/A</v>
      </c>
      <c r="AJ166" s="9" t="e">
        <v>#N/A</v>
      </c>
      <c r="AK166" s="9" t="e">
        <v>#N/A</v>
      </c>
    </row>
    <row r="167" spans="1:37" s="1" customFormat="1" ht="14.4" customHeight="1" x14ac:dyDescent="0.3">
      <c r="A167" s="13" t="s">
        <v>362</v>
      </c>
      <c r="B167" s="13" t="s">
        <v>363</v>
      </c>
      <c r="C167" s="9">
        <v>18.370542314413562</v>
      </c>
      <c r="D167" s="9">
        <v>16.202590115818168</v>
      </c>
      <c r="E167" s="9" t="e">
        <v>#N/A</v>
      </c>
      <c r="F167" s="9">
        <v>19.682723908300243</v>
      </c>
      <c r="G167" s="9" t="e">
        <v>#N/A</v>
      </c>
      <c r="H167" s="9" t="e">
        <v>#N/A</v>
      </c>
      <c r="I167" s="9" t="e">
        <v>#N/A</v>
      </c>
      <c r="J167" s="9" t="e">
        <v>#N/A</v>
      </c>
      <c r="K167" s="9" t="e">
        <v>#N/A</v>
      </c>
      <c r="L167" s="9" t="e">
        <v>#N/A</v>
      </c>
      <c r="M167" s="9" t="e">
        <v>#N/A</v>
      </c>
      <c r="N167" s="9" t="e">
        <v>#N/A</v>
      </c>
      <c r="O167" s="9">
        <v>22.820549458898832</v>
      </c>
      <c r="P167" s="9" t="e">
        <v>#N/A</v>
      </c>
      <c r="Q167" s="9" t="e">
        <v>#N/A</v>
      </c>
      <c r="R167" s="9" t="e">
        <v>#N/A</v>
      </c>
      <c r="S167" s="9" t="e">
        <v>#N/A</v>
      </c>
      <c r="T167" s="9" t="e">
        <v>#N/A</v>
      </c>
      <c r="U167" s="9" t="e">
        <v>#N/A</v>
      </c>
      <c r="V167" s="9" t="e">
        <v>#N/A</v>
      </c>
      <c r="W167" s="9" t="e">
        <v>#N/A</v>
      </c>
      <c r="X167" s="9" t="e">
        <v>#N/A</v>
      </c>
      <c r="Y167" s="9" t="e">
        <v>#N/A</v>
      </c>
      <c r="Z167" s="9" t="e">
        <v>#N/A</v>
      </c>
      <c r="AA167" s="9" t="e">
        <v>#N/A</v>
      </c>
      <c r="AB167" s="9" t="e">
        <v>#N/A</v>
      </c>
      <c r="AC167" s="9" t="e">
        <v>#N/A</v>
      </c>
      <c r="AD167" s="9" t="e">
        <v>#N/A</v>
      </c>
      <c r="AE167" s="9" t="e">
        <v>#N/A</v>
      </c>
      <c r="AF167" s="9" t="e">
        <v>#N/A</v>
      </c>
      <c r="AG167" s="9" t="e">
        <v>#N/A</v>
      </c>
      <c r="AH167" s="9" t="e">
        <v>#N/A</v>
      </c>
      <c r="AI167" s="9" t="e">
        <v>#N/A</v>
      </c>
      <c r="AJ167" s="9" t="e">
        <v>#N/A</v>
      </c>
      <c r="AK167" s="9" t="e">
        <v>#N/A</v>
      </c>
    </row>
    <row r="168" spans="1:37" s="1" customFormat="1" ht="14.4" customHeight="1" x14ac:dyDescent="0.3">
      <c r="A168" s="13" t="s">
        <v>364</v>
      </c>
      <c r="B168" s="13" t="s">
        <v>365</v>
      </c>
      <c r="C168" s="9">
        <v>18.941056050886029</v>
      </c>
      <c r="D168" s="9">
        <v>15.529383906780655</v>
      </c>
      <c r="E168" s="9" t="e">
        <v>#N/A</v>
      </c>
      <c r="F168" s="9">
        <v>18.256439567119067</v>
      </c>
      <c r="G168" s="9" t="e">
        <v>#N/A</v>
      </c>
      <c r="H168" s="9">
        <v>21.337213744070407</v>
      </c>
      <c r="I168" s="9" t="e">
        <v>#N/A</v>
      </c>
      <c r="J168" s="9" t="e">
        <v>#N/A</v>
      </c>
      <c r="K168" s="9" t="e">
        <v>#N/A</v>
      </c>
      <c r="L168" s="9" t="e">
        <v>#N/A</v>
      </c>
      <c r="M168" s="9" t="e">
        <v>#N/A</v>
      </c>
      <c r="N168" s="9" t="e">
        <v>#N/A</v>
      </c>
      <c r="O168" s="9" t="e">
        <v>#N/A</v>
      </c>
      <c r="P168" s="9" t="e">
        <v>#N/A</v>
      </c>
      <c r="Q168" s="9" t="e">
        <v>#N/A</v>
      </c>
      <c r="R168" s="9" t="e">
        <v>#N/A</v>
      </c>
      <c r="S168" s="9" t="e">
        <v>#N/A</v>
      </c>
      <c r="T168" s="9" t="e">
        <v>#N/A</v>
      </c>
      <c r="U168" s="9" t="e">
        <v>#N/A</v>
      </c>
      <c r="V168" s="9" t="e">
        <v>#N/A</v>
      </c>
      <c r="W168" s="9" t="e">
        <v>#N/A</v>
      </c>
      <c r="X168" s="9" t="e">
        <v>#N/A</v>
      </c>
      <c r="Y168" s="9" t="e">
        <v>#N/A</v>
      </c>
      <c r="Z168" s="9" t="e">
        <v>#N/A</v>
      </c>
      <c r="AA168" s="9" t="e">
        <v>#N/A</v>
      </c>
      <c r="AB168" s="9" t="e">
        <v>#N/A</v>
      </c>
      <c r="AC168" s="9" t="e">
        <v>#N/A</v>
      </c>
      <c r="AD168" s="9" t="e">
        <v>#N/A</v>
      </c>
      <c r="AE168" s="9" t="e">
        <v>#N/A</v>
      </c>
      <c r="AF168" s="9" t="e">
        <v>#N/A</v>
      </c>
      <c r="AG168" s="9" t="e">
        <v>#N/A</v>
      </c>
      <c r="AH168" s="9" t="e">
        <v>#N/A</v>
      </c>
      <c r="AI168" s="9" t="e">
        <v>#N/A</v>
      </c>
      <c r="AJ168" s="9" t="e">
        <v>#N/A</v>
      </c>
      <c r="AK168" s="9" t="e">
        <v>#N/A</v>
      </c>
    </row>
    <row r="169" spans="1:37" s="1" customFormat="1" ht="14.4" customHeight="1" x14ac:dyDescent="0.3">
      <c r="A169" s="13" t="s">
        <v>366</v>
      </c>
      <c r="B169" s="13" t="s">
        <v>367</v>
      </c>
      <c r="C169" s="9">
        <v>18.712850556297042</v>
      </c>
      <c r="D169" s="9">
        <v>11.199184646954603</v>
      </c>
      <c r="E169" s="9" t="e">
        <v>#N/A</v>
      </c>
      <c r="F169" s="9">
        <v>14.719254400989747</v>
      </c>
      <c r="G169" s="9" t="e">
        <v>#N/A</v>
      </c>
      <c r="H169" s="9">
        <v>18.76990192994429</v>
      </c>
      <c r="I169" s="9" t="e">
        <v>#N/A</v>
      </c>
      <c r="J169" s="9" t="e">
        <v>#N/A</v>
      </c>
      <c r="K169" s="9">
        <v>15.460922258403958</v>
      </c>
      <c r="L169" s="9" t="e">
        <v>#N/A</v>
      </c>
      <c r="M169" s="9">
        <v>19.226312919122265</v>
      </c>
      <c r="N169" s="9" t="e">
        <v>#N/A</v>
      </c>
      <c r="O169" s="9" t="e">
        <v>#N/A</v>
      </c>
      <c r="P169" s="9" t="e">
        <v>#N/A</v>
      </c>
      <c r="Q169" s="9" t="e">
        <v>#N/A</v>
      </c>
      <c r="R169" s="9">
        <v>19.682723908300243</v>
      </c>
      <c r="S169" s="9" t="e">
        <v>#N/A</v>
      </c>
      <c r="T169" s="9" t="e">
        <v>#N/A</v>
      </c>
      <c r="U169" s="9" t="e">
        <v>#N/A</v>
      </c>
      <c r="V169" s="9" t="e">
        <v>#N/A</v>
      </c>
      <c r="W169" s="9">
        <v>21.451316491364899</v>
      </c>
      <c r="X169" s="9" t="e">
        <v>#N/A</v>
      </c>
      <c r="Y169" s="9" t="e">
        <v>#N/A</v>
      </c>
      <c r="Z169" s="9" t="e">
        <v>#N/A</v>
      </c>
      <c r="AA169" s="9">
        <v>19.967980776536479</v>
      </c>
      <c r="AB169" s="9" t="e">
        <v>#N/A</v>
      </c>
      <c r="AC169" s="9" t="e">
        <v>#N/A</v>
      </c>
      <c r="AD169" s="9" t="e">
        <v>#N/A</v>
      </c>
      <c r="AE169" s="9">
        <v>21.508367865012151</v>
      </c>
      <c r="AF169" s="9">
        <v>20.994905502186924</v>
      </c>
      <c r="AG169" s="9" t="e">
        <v>#N/A</v>
      </c>
      <c r="AH169" s="9" t="e">
        <v>#N/A</v>
      </c>
      <c r="AI169" s="9" t="e">
        <v>#N/A</v>
      </c>
      <c r="AJ169" s="9">
        <v>12.266045334158122</v>
      </c>
      <c r="AK169" s="9" t="e">
        <v>#N/A</v>
      </c>
    </row>
    <row r="170" spans="1:37" s="1" customFormat="1" ht="14.4" customHeight="1" x14ac:dyDescent="0.3">
      <c r="A170" s="13" t="s">
        <v>368</v>
      </c>
      <c r="B170" s="13" t="s">
        <v>369</v>
      </c>
      <c r="C170" s="9">
        <v>18.541696435355302</v>
      </c>
      <c r="D170" s="9">
        <v>18.484645061708054</v>
      </c>
      <c r="E170" s="9" t="e">
        <v>#N/A</v>
      </c>
      <c r="F170" s="9" t="e">
        <v>#N/A</v>
      </c>
      <c r="G170" s="9" t="e">
        <v>#N/A</v>
      </c>
      <c r="H170" s="9" t="e">
        <v>#N/A</v>
      </c>
      <c r="I170" s="9" t="e">
        <v>#N/A</v>
      </c>
      <c r="J170" s="9" t="e">
        <v>#N/A</v>
      </c>
      <c r="K170" s="9" t="e">
        <v>#N/A</v>
      </c>
      <c r="L170" s="9" t="e">
        <v>#N/A</v>
      </c>
      <c r="M170" s="9" t="e">
        <v>#N/A</v>
      </c>
      <c r="N170" s="9" t="e">
        <v>#N/A</v>
      </c>
      <c r="O170" s="9" t="e">
        <v>#N/A</v>
      </c>
      <c r="P170" s="9" t="e">
        <v>#N/A</v>
      </c>
      <c r="Q170" s="9" t="e">
        <v>#N/A</v>
      </c>
      <c r="R170" s="9" t="e">
        <v>#N/A</v>
      </c>
      <c r="S170" s="9" t="e">
        <v>#N/A</v>
      </c>
      <c r="T170" s="9" t="e">
        <v>#N/A</v>
      </c>
      <c r="U170" s="9" t="e">
        <v>#N/A</v>
      </c>
      <c r="V170" s="9" t="e">
        <v>#N/A</v>
      </c>
      <c r="W170" s="9" t="e">
        <v>#N/A</v>
      </c>
      <c r="X170" s="9" t="e">
        <v>#N/A</v>
      </c>
      <c r="Y170" s="9" t="e">
        <v>#N/A</v>
      </c>
      <c r="Z170" s="9" t="e">
        <v>#N/A</v>
      </c>
      <c r="AA170" s="9" t="e">
        <v>#N/A</v>
      </c>
      <c r="AB170" s="9" t="e">
        <v>#N/A</v>
      </c>
      <c r="AC170" s="9" t="e">
        <v>#N/A</v>
      </c>
      <c r="AD170" s="9" t="e">
        <v>#N/A</v>
      </c>
      <c r="AE170" s="9" t="e">
        <v>#N/A</v>
      </c>
      <c r="AF170" s="9" t="e">
        <v>#N/A</v>
      </c>
      <c r="AG170" s="9" t="e">
        <v>#N/A</v>
      </c>
      <c r="AH170" s="9" t="e">
        <v>#N/A</v>
      </c>
      <c r="AI170" s="9" t="e">
        <v>#N/A</v>
      </c>
      <c r="AJ170" s="9" t="e">
        <v>#N/A</v>
      </c>
      <c r="AK170" s="9" t="e">
        <v>#N/A</v>
      </c>
    </row>
    <row r="171" spans="1:37" s="1" customFormat="1" ht="14.4" customHeight="1" x14ac:dyDescent="0.3">
      <c r="A171" s="13" t="s">
        <v>370</v>
      </c>
      <c r="B171" s="13" t="s">
        <v>371</v>
      </c>
      <c r="C171" s="9">
        <v>17.457720336057605</v>
      </c>
      <c r="D171" s="9">
        <v>21.029136326375273</v>
      </c>
      <c r="E171" s="9" t="e">
        <v>#N/A</v>
      </c>
      <c r="F171" s="9" t="e">
        <v>#N/A</v>
      </c>
      <c r="G171" s="9" t="e">
        <v>#N/A</v>
      </c>
      <c r="H171" s="9" t="e">
        <v>#N/A</v>
      </c>
      <c r="I171" s="9" t="e">
        <v>#N/A</v>
      </c>
      <c r="J171" s="9" t="e">
        <v>#N/A</v>
      </c>
      <c r="K171" s="9" t="e">
        <v>#N/A</v>
      </c>
      <c r="L171" s="9" t="e">
        <v>#N/A</v>
      </c>
      <c r="M171" s="9" t="e">
        <v>#N/A</v>
      </c>
      <c r="N171" s="9" t="e">
        <v>#N/A</v>
      </c>
      <c r="O171" s="9" t="e">
        <v>#N/A</v>
      </c>
      <c r="P171" s="9" t="e">
        <v>#N/A</v>
      </c>
      <c r="Q171" s="9" t="e">
        <v>#N/A</v>
      </c>
      <c r="R171" s="9" t="e">
        <v>#N/A</v>
      </c>
      <c r="S171" s="9" t="e">
        <v>#N/A</v>
      </c>
      <c r="T171" s="9" t="e">
        <v>#N/A</v>
      </c>
      <c r="U171" s="9" t="e">
        <v>#N/A</v>
      </c>
      <c r="V171" s="9" t="e">
        <v>#N/A</v>
      </c>
      <c r="W171" s="9" t="e">
        <v>#N/A</v>
      </c>
      <c r="X171" s="9" t="e">
        <v>#N/A</v>
      </c>
      <c r="Y171" s="9" t="e">
        <v>#N/A</v>
      </c>
      <c r="Z171" s="9" t="e">
        <v>#N/A</v>
      </c>
      <c r="AA171" s="9" t="e">
        <v>#N/A</v>
      </c>
      <c r="AB171" s="9" t="e">
        <v>#N/A</v>
      </c>
      <c r="AC171" s="9" t="e">
        <v>#N/A</v>
      </c>
      <c r="AD171" s="9" t="e">
        <v>#N/A</v>
      </c>
      <c r="AE171" s="9" t="e">
        <v>#N/A</v>
      </c>
      <c r="AF171" s="9" t="e">
        <v>#N/A</v>
      </c>
      <c r="AG171" s="9" t="e">
        <v>#N/A</v>
      </c>
      <c r="AH171" s="9" t="e">
        <v>#N/A</v>
      </c>
      <c r="AI171" s="9" t="e">
        <v>#N/A</v>
      </c>
      <c r="AJ171" s="9" t="e">
        <v>#N/A</v>
      </c>
      <c r="AK171" s="9" t="e">
        <v>#N/A</v>
      </c>
    </row>
    <row r="172" spans="1:37" s="1" customFormat="1" ht="14.4" customHeight="1" x14ac:dyDescent="0.3">
      <c r="A172" s="13" t="s">
        <v>372</v>
      </c>
      <c r="B172" s="13" t="s">
        <v>373</v>
      </c>
      <c r="C172" s="9">
        <v>22.991703579840575</v>
      </c>
      <c r="D172" s="9">
        <v>18.490350199072779</v>
      </c>
      <c r="E172" s="9" t="e">
        <v>#N/A</v>
      </c>
      <c r="F172" s="9" t="e">
        <v>#N/A</v>
      </c>
      <c r="G172" s="9" t="e">
        <v>#N/A</v>
      </c>
      <c r="H172" s="9" t="e">
        <v>#N/A</v>
      </c>
      <c r="I172" s="9" t="e">
        <v>#N/A</v>
      </c>
      <c r="J172" s="9" t="e">
        <v>#N/A</v>
      </c>
      <c r="K172" s="9" t="e">
        <v>#N/A</v>
      </c>
      <c r="L172" s="9" t="e">
        <v>#N/A</v>
      </c>
      <c r="M172" s="9" t="e">
        <v>#N/A</v>
      </c>
      <c r="N172" s="9" t="e">
        <v>#N/A</v>
      </c>
      <c r="O172" s="9" t="e">
        <v>#N/A</v>
      </c>
      <c r="P172" s="9" t="e">
        <v>#N/A</v>
      </c>
      <c r="Q172" s="9">
        <v>26.243631877733655</v>
      </c>
      <c r="R172" s="9" t="e">
        <v>#N/A</v>
      </c>
      <c r="S172" s="9" t="e">
        <v>#N/A</v>
      </c>
      <c r="T172" s="9" t="e">
        <v>#N/A</v>
      </c>
      <c r="U172" s="9" t="e">
        <v>#N/A</v>
      </c>
      <c r="V172" s="9" t="e">
        <v>#N/A</v>
      </c>
      <c r="W172" s="9" t="e">
        <v>#N/A</v>
      </c>
      <c r="X172" s="9" t="e">
        <v>#N/A</v>
      </c>
      <c r="Y172" s="9" t="e">
        <v>#N/A</v>
      </c>
      <c r="Z172" s="9" t="e">
        <v>#N/A</v>
      </c>
      <c r="AA172" s="9" t="e">
        <v>#N/A</v>
      </c>
      <c r="AB172" s="9" t="e">
        <v>#N/A</v>
      </c>
      <c r="AC172" s="9" t="e">
        <v>#N/A</v>
      </c>
      <c r="AD172" s="9" t="e">
        <v>#N/A</v>
      </c>
      <c r="AE172" s="9" t="e">
        <v>#N/A</v>
      </c>
      <c r="AF172" s="9" t="e">
        <v>#N/A</v>
      </c>
      <c r="AG172" s="9" t="e">
        <v>#N/A</v>
      </c>
      <c r="AH172" s="9" t="e">
        <v>#N/A</v>
      </c>
      <c r="AI172" s="9" t="e">
        <v>#N/A</v>
      </c>
      <c r="AJ172" s="9" t="e">
        <v>#N/A</v>
      </c>
      <c r="AK172" s="9" t="e">
        <v>#N/A</v>
      </c>
    </row>
    <row r="173" spans="1:37" s="1" customFormat="1" ht="14.4" customHeight="1" x14ac:dyDescent="0.3">
      <c r="A173" s="13" t="s">
        <v>374</v>
      </c>
      <c r="B173" s="13" t="s">
        <v>375</v>
      </c>
      <c r="C173" s="9">
        <v>22.877600832546076</v>
      </c>
      <c r="D173" s="9">
        <v>21.439906216635453</v>
      </c>
      <c r="E173" s="9" t="e">
        <v>#N/A</v>
      </c>
      <c r="F173" s="9" t="e">
        <v>#N/A</v>
      </c>
      <c r="G173" s="9" t="e">
        <v>#N/A</v>
      </c>
      <c r="H173" s="9">
        <v>29.267354681037752</v>
      </c>
      <c r="I173" s="9" t="e">
        <v>#N/A</v>
      </c>
      <c r="J173" s="9" t="e">
        <v>#N/A</v>
      </c>
      <c r="K173" s="9" t="e">
        <v>#N/A</v>
      </c>
      <c r="L173" s="9" t="e">
        <v>#N/A</v>
      </c>
      <c r="M173" s="9" t="e">
        <v>#N/A</v>
      </c>
      <c r="N173" s="9" t="e">
        <v>#N/A</v>
      </c>
      <c r="O173" s="9" t="e">
        <v>#N/A</v>
      </c>
      <c r="P173" s="9" t="e">
        <v>#N/A</v>
      </c>
      <c r="Q173" s="9">
        <v>29.039149186448764</v>
      </c>
      <c r="R173" s="9" t="e">
        <v>#N/A</v>
      </c>
      <c r="S173" s="9" t="e">
        <v>#N/A</v>
      </c>
      <c r="T173" s="9" t="e">
        <v>#N/A</v>
      </c>
      <c r="U173" s="9" t="e">
        <v>#N/A</v>
      </c>
      <c r="V173" s="9" t="e">
        <v>#N/A</v>
      </c>
      <c r="W173" s="9" t="e">
        <v>#N/A</v>
      </c>
      <c r="X173" s="9" t="e">
        <v>#N/A</v>
      </c>
      <c r="Y173" s="9" t="e">
        <v>#N/A</v>
      </c>
      <c r="Z173" s="9" t="e">
        <v>#N/A</v>
      </c>
      <c r="AA173" s="9">
        <v>29.552611549273987</v>
      </c>
      <c r="AB173" s="9">
        <v>31.304088720244472</v>
      </c>
      <c r="AC173" s="9" t="e">
        <v>#N/A</v>
      </c>
      <c r="AD173" s="9" t="e">
        <v>#N/A</v>
      </c>
      <c r="AE173" s="9" t="e">
        <v>#N/A</v>
      </c>
      <c r="AF173" s="9" t="e">
        <v>#N/A</v>
      </c>
      <c r="AG173" s="9" t="e">
        <v>#N/A</v>
      </c>
      <c r="AH173" s="9" t="e">
        <v>#N/A</v>
      </c>
      <c r="AI173" s="9" t="e">
        <v>#N/A</v>
      </c>
      <c r="AJ173" s="9" t="e">
        <v>#N/A</v>
      </c>
      <c r="AK173" s="9" t="e">
        <v>#N/A</v>
      </c>
    </row>
    <row r="174" spans="1:37" s="1" customFormat="1" ht="14.4" customHeight="1" x14ac:dyDescent="0.3">
      <c r="A174" s="13" t="s">
        <v>376</v>
      </c>
      <c r="B174" s="13" t="s">
        <v>377</v>
      </c>
      <c r="C174" s="9">
        <v>22.934652206193324</v>
      </c>
      <c r="D174" s="9">
        <v>25.142540366341787</v>
      </c>
      <c r="E174" s="9" t="e">
        <v>#N/A</v>
      </c>
      <c r="F174" s="9" t="e">
        <v>#N/A</v>
      </c>
      <c r="G174" s="9" t="e">
        <v>#N/A</v>
      </c>
      <c r="H174" s="9" t="e">
        <v>#N/A</v>
      </c>
      <c r="I174" s="9" t="e">
        <v>#N/A</v>
      </c>
      <c r="J174" s="9" t="e">
        <v>#N/A</v>
      </c>
      <c r="K174" s="9" t="e">
        <v>#N/A</v>
      </c>
      <c r="L174" s="9" t="e">
        <v>#N/A</v>
      </c>
      <c r="M174" s="9" t="e">
        <v>#N/A</v>
      </c>
      <c r="N174" s="9" t="e">
        <v>#N/A</v>
      </c>
      <c r="O174" s="9" t="e">
        <v>#N/A</v>
      </c>
      <c r="P174" s="9" t="e">
        <v>#N/A</v>
      </c>
      <c r="Q174" s="9" t="e">
        <v>#N/A</v>
      </c>
      <c r="R174" s="9" t="e">
        <v>#N/A</v>
      </c>
      <c r="S174" s="9" t="e">
        <v>#N/A</v>
      </c>
      <c r="T174" s="9" t="e">
        <v>#N/A</v>
      </c>
      <c r="U174" s="9" t="e">
        <v>#N/A</v>
      </c>
      <c r="V174" s="9" t="e">
        <v>#N/A</v>
      </c>
      <c r="W174" s="9" t="e">
        <v>#N/A</v>
      </c>
      <c r="X174" s="9" t="e">
        <v>#N/A</v>
      </c>
      <c r="Y174" s="9" t="e">
        <v>#N/A</v>
      </c>
      <c r="Z174" s="9" t="e">
        <v>#N/A</v>
      </c>
      <c r="AA174" s="9" t="e">
        <v>#N/A</v>
      </c>
      <c r="AB174" s="9" t="e">
        <v>#N/A</v>
      </c>
      <c r="AC174" s="9" t="e">
        <v>#N/A</v>
      </c>
      <c r="AD174" s="9" t="e">
        <v>#N/A</v>
      </c>
      <c r="AE174" s="9" t="e">
        <v>#N/A</v>
      </c>
      <c r="AF174" s="9" t="e">
        <v>#N/A</v>
      </c>
      <c r="AG174" s="9" t="e">
        <v>#N/A</v>
      </c>
      <c r="AH174" s="9" t="e">
        <v>#N/A</v>
      </c>
      <c r="AI174" s="9" t="e">
        <v>#N/A</v>
      </c>
      <c r="AJ174" s="9" t="e">
        <v>#N/A</v>
      </c>
      <c r="AK174" s="9" t="e">
        <v>#N/A</v>
      </c>
    </row>
    <row r="175" spans="1:37" s="1" customFormat="1" ht="14.4" customHeight="1" x14ac:dyDescent="0.3">
      <c r="A175" s="13" t="s">
        <v>378</v>
      </c>
      <c r="B175" s="13" t="s">
        <v>379</v>
      </c>
      <c r="C175" s="9">
        <v>21.736573359601138</v>
      </c>
      <c r="D175" s="9">
        <v>28.833764241318676</v>
      </c>
      <c r="E175" s="9" t="e">
        <v>#N/A</v>
      </c>
      <c r="F175" s="9" t="e">
        <v>#N/A</v>
      </c>
      <c r="G175" s="9" t="e">
        <v>#N/A</v>
      </c>
      <c r="H175" s="9" t="e">
        <v>#N/A</v>
      </c>
      <c r="I175" s="9" t="e">
        <v>#N/A</v>
      </c>
      <c r="J175" s="9" t="e">
        <v>#N/A</v>
      </c>
      <c r="K175" s="9" t="e">
        <v>#N/A</v>
      </c>
      <c r="L175" s="9" t="e">
        <v>#N/A</v>
      </c>
      <c r="M175" s="9" t="e">
        <v>#N/A</v>
      </c>
      <c r="N175" s="9" t="e">
        <v>#N/A</v>
      </c>
      <c r="O175" s="9" t="e">
        <v>#N/A</v>
      </c>
      <c r="P175" s="9" t="e">
        <v>#N/A</v>
      </c>
      <c r="Q175" s="9" t="e">
        <v>#N/A</v>
      </c>
      <c r="R175" s="9" t="e">
        <v>#N/A</v>
      </c>
      <c r="S175" s="9" t="e">
        <v>#N/A</v>
      </c>
      <c r="T175" s="9" t="e">
        <v>#N/A</v>
      </c>
      <c r="U175" s="9" t="e">
        <v>#N/A</v>
      </c>
      <c r="V175" s="9" t="e">
        <v>#N/A</v>
      </c>
      <c r="W175" s="9" t="e">
        <v>#N/A</v>
      </c>
      <c r="X175" s="9" t="e">
        <v>#N/A</v>
      </c>
      <c r="Y175" s="9" t="e">
        <v>#N/A</v>
      </c>
      <c r="Z175" s="9" t="e">
        <v>#N/A</v>
      </c>
      <c r="AA175" s="9" t="e">
        <v>#N/A</v>
      </c>
      <c r="AB175" s="9" t="e">
        <v>#N/A</v>
      </c>
      <c r="AC175" s="9" t="e">
        <v>#N/A</v>
      </c>
      <c r="AD175" s="9" t="e">
        <v>#N/A</v>
      </c>
      <c r="AE175" s="9" t="e">
        <v>#N/A</v>
      </c>
      <c r="AF175" s="9" t="e">
        <v>#N/A</v>
      </c>
      <c r="AG175" s="9" t="e">
        <v>#N/A</v>
      </c>
      <c r="AH175" s="9" t="e">
        <v>#N/A</v>
      </c>
      <c r="AI175" s="9" t="e">
        <v>#N/A</v>
      </c>
      <c r="AJ175" s="9" t="e">
        <v>#N/A</v>
      </c>
      <c r="AK175" s="9" t="e">
        <v>#N/A</v>
      </c>
    </row>
    <row r="176" spans="1:37" s="1" customFormat="1" ht="14.4" customHeight="1" x14ac:dyDescent="0.3">
      <c r="A176" s="13" t="s">
        <v>380</v>
      </c>
      <c r="B176" s="13" t="s">
        <v>381</v>
      </c>
      <c r="C176" s="9">
        <v>0.68461648376696493</v>
      </c>
      <c r="D176" s="9">
        <v>28.14914775755171</v>
      </c>
      <c r="E176" s="9" t="e">
        <v>#N/A</v>
      </c>
      <c r="F176" s="9" t="e">
        <v>#N/A</v>
      </c>
      <c r="G176" s="9" t="e">
        <v>#N/A</v>
      </c>
      <c r="H176" s="9" t="e">
        <v>#N/A</v>
      </c>
      <c r="I176" s="9" t="e">
        <v>#N/A</v>
      </c>
      <c r="J176" s="9" t="e">
        <v>#N/A</v>
      </c>
      <c r="K176" s="9" t="e">
        <v>#N/A</v>
      </c>
      <c r="L176" s="9" t="e">
        <v>#N/A</v>
      </c>
      <c r="M176" s="9" t="e">
        <v>#N/A</v>
      </c>
      <c r="N176" s="9" t="e">
        <v>#N/A</v>
      </c>
      <c r="O176" s="9" t="e">
        <v>#N/A</v>
      </c>
      <c r="P176" s="9" t="e">
        <v>#N/A</v>
      </c>
      <c r="Q176" s="9" t="e">
        <v>#N/A</v>
      </c>
      <c r="R176" s="9" t="e">
        <v>#N/A</v>
      </c>
      <c r="S176" s="9" t="e">
        <v>#N/A</v>
      </c>
      <c r="T176" s="9" t="e">
        <v>#N/A</v>
      </c>
      <c r="U176" s="9" t="e">
        <v>#N/A</v>
      </c>
      <c r="V176" s="9" t="e">
        <v>#N/A</v>
      </c>
      <c r="W176" s="9" t="e">
        <v>#N/A</v>
      </c>
      <c r="X176" s="9" t="e">
        <v>#N/A</v>
      </c>
      <c r="Y176" s="9" t="e">
        <v>#N/A</v>
      </c>
      <c r="Z176" s="9" t="e">
        <v>#N/A</v>
      </c>
      <c r="AA176" s="9" t="e">
        <v>#N/A</v>
      </c>
      <c r="AB176" s="9" t="e">
        <v>#N/A</v>
      </c>
      <c r="AC176" s="9" t="e">
        <v>#N/A</v>
      </c>
      <c r="AD176" s="9" t="e">
        <v>#N/A</v>
      </c>
      <c r="AE176" s="9" t="e">
        <v>#N/A</v>
      </c>
      <c r="AF176" s="9" t="e">
        <v>#N/A</v>
      </c>
      <c r="AG176" s="9" t="e">
        <v>#N/A</v>
      </c>
      <c r="AH176" s="9" t="e">
        <v>#N/A</v>
      </c>
      <c r="AI176" s="9" t="e">
        <v>#N/A</v>
      </c>
      <c r="AJ176" s="9" t="e">
        <v>#N/A</v>
      </c>
      <c r="AK176" s="9" t="e">
        <v>#N/A</v>
      </c>
    </row>
    <row r="177" spans="1:37" s="1" customFormat="1" ht="14.4" customHeight="1" x14ac:dyDescent="0.3">
      <c r="A177" s="13" t="s">
        <v>382</v>
      </c>
      <c r="B177" s="13" t="s">
        <v>383</v>
      </c>
      <c r="C177" s="9">
        <v>18.712850556297042</v>
      </c>
      <c r="D177" s="9">
        <v>26.357734625028151</v>
      </c>
      <c r="E177" s="9" t="e">
        <v>#N/A</v>
      </c>
      <c r="F177" s="9" t="e">
        <v>#N/A</v>
      </c>
      <c r="G177" s="9" t="e">
        <v>#N/A</v>
      </c>
      <c r="H177" s="9" t="e">
        <v>#N/A</v>
      </c>
      <c r="I177" s="9" t="e">
        <v>#N/A</v>
      </c>
      <c r="J177" s="9" t="e">
        <v>#N/A</v>
      </c>
      <c r="K177" s="9" t="e">
        <v>#N/A</v>
      </c>
      <c r="L177" s="9" t="e">
        <v>#N/A</v>
      </c>
      <c r="M177" s="9" t="e">
        <v>#N/A</v>
      </c>
      <c r="N177" s="9" t="e">
        <v>#N/A</v>
      </c>
      <c r="O177" s="9" t="e">
        <v>#N/A</v>
      </c>
      <c r="P177" s="9" t="e">
        <v>#N/A</v>
      </c>
      <c r="Q177" s="9" t="e">
        <v>#N/A</v>
      </c>
      <c r="R177" s="9" t="e">
        <v>#N/A</v>
      </c>
      <c r="S177" s="9" t="e">
        <v>#N/A</v>
      </c>
      <c r="T177" s="9" t="e">
        <v>#N/A</v>
      </c>
      <c r="U177" s="9" t="e">
        <v>#N/A</v>
      </c>
      <c r="V177" s="9" t="e">
        <v>#N/A</v>
      </c>
      <c r="W177" s="9" t="e">
        <v>#N/A</v>
      </c>
      <c r="X177" s="9" t="e">
        <v>#N/A</v>
      </c>
      <c r="Y177" s="9" t="e">
        <v>#N/A</v>
      </c>
      <c r="Z177" s="9" t="e">
        <v>#N/A</v>
      </c>
      <c r="AA177" s="9" t="e">
        <v>#N/A</v>
      </c>
      <c r="AB177" s="9" t="e">
        <v>#N/A</v>
      </c>
      <c r="AC177" s="9" t="e">
        <v>#N/A</v>
      </c>
      <c r="AD177" s="9" t="e">
        <v>#N/A</v>
      </c>
      <c r="AE177" s="9" t="e">
        <v>#N/A</v>
      </c>
      <c r="AF177" s="9" t="e">
        <v>#N/A</v>
      </c>
      <c r="AG177" s="9" t="e">
        <v>#N/A</v>
      </c>
      <c r="AH177" s="9" t="e">
        <v>#N/A</v>
      </c>
      <c r="AI177" s="9" t="e">
        <v>#N/A</v>
      </c>
      <c r="AJ177" s="9" t="e">
        <v>#N/A</v>
      </c>
      <c r="AK177" s="9" t="e">
        <v>#N/A</v>
      </c>
    </row>
    <row r="178" spans="1:37" s="1" customFormat="1" ht="14.4" customHeight="1" x14ac:dyDescent="0.3">
      <c r="A178" s="13" t="s">
        <v>384</v>
      </c>
      <c r="B178" s="13" t="s">
        <v>385</v>
      </c>
      <c r="C178" s="9">
        <v>17.514771709704853</v>
      </c>
      <c r="D178" s="9">
        <v>23.134332013958687</v>
      </c>
      <c r="E178" s="9" t="e">
        <v>#N/A</v>
      </c>
      <c r="F178" s="9" t="e">
        <v>#N/A</v>
      </c>
      <c r="G178" s="9" t="e">
        <v>#N/A</v>
      </c>
      <c r="H178" s="9" t="e">
        <v>#N/A</v>
      </c>
      <c r="I178" s="9" t="e">
        <v>#N/A</v>
      </c>
      <c r="J178" s="9" t="e">
        <v>#N/A</v>
      </c>
      <c r="K178" s="9" t="e">
        <v>#N/A</v>
      </c>
      <c r="L178" s="9" t="e">
        <v>#N/A</v>
      </c>
      <c r="M178" s="9" t="e">
        <v>#N/A</v>
      </c>
      <c r="N178" s="9" t="e">
        <v>#N/A</v>
      </c>
      <c r="O178" s="9" t="e">
        <v>#N/A</v>
      </c>
      <c r="P178" s="9" t="e">
        <v>#N/A</v>
      </c>
      <c r="Q178" s="9" t="e">
        <v>#N/A</v>
      </c>
      <c r="R178" s="9" t="e">
        <v>#N/A</v>
      </c>
      <c r="S178" s="9" t="e">
        <v>#N/A</v>
      </c>
      <c r="T178" s="9" t="e">
        <v>#N/A</v>
      </c>
      <c r="U178" s="9" t="e">
        <v>#N/A</v>
      </c>
      <c r="V178" s="9" t="e">
        <v>#N/A</v>
      </c>
      <c r="W178" s="9" t="e">
        <v>#N/A</v>
      </c>
      <c r="X178" s="9" t="e">
        <v>#N/A</v>
      </c>
      <c r="Y178" s="9" t="e">
        <v>#N/A</v>
      </c>
      <c r="Z178" s="9" t="e">
        <v>#N/A</v>
      </c>
      <c r="AA178" s="9" t="e">
        <v>#N/A</v>
      </c>
      <c r="AB178" s="9" t="e">
        <v>#N/A</v>
      </c>
      <c r="AC178" s="9" t="e">
        <v>#N/A</v>
      </c>
      <c r="AD178" s="9" t="e">
        <v>#N/A</v>
      </c>
      <c r="AE178" s="9" t="e">
        <v>#N/A</v>
      </c>
      <c r="AF178" s="9" t="e">
        <v>#N/A</v>
      </c>
      <c r="AG178" s="9" t="e">
        <v>#N/A</v>
      </c>
      <c r="AH178" s="9" t="e">
        <v>#N/A</v>
      </c>
      <c r="AI178" s="9" t="e">
        <v>#N/A</v>
      </c>
      <c r="AJ178" s="9" t="e">
        <v>#N/A</v>
      </c>
      <c r="AK178" s="9" t="e">
        <v>#N/A</v>
      </c>
    </row>
    <row r="179" spans="1:37" s="1" customFormat="1" ht="14.4" customHeight="1" x14ac:dyDescent="0.3">
      <c r="A179" s="13" t="s">
        <v>386</v>
      </c>
      <c r="B179" s="13" t="s">
        <v>387</v>
      </c>
      <c r="C179" s="9">
        <v>-3.1378255505985897</v>
      </c>
      <c r="D179" s="9">
        <v>7.4965504972482666</v>
      </c>
      <c r="E179" s="9" t="e">
        <v>#N/A</v>
      </c>
      <c r="F179" s="9" t="e">
        <v>#N/A</v>
      </c>
      <c r="G179" s="9" t="e">
        <v>#N/A</v>
      </c>
      <c r="H179" s="9" t="e">
        <v>#N/A</v>
      </c>
      <c r="I179" s="9" t="e">
        <v>#N/A</v>
      </c>
      <c r="J179" s="9" t="e">
        <v>#N/A</v>
      </c>
      <c r="K179" s="9" t="e">
        <v>#N/A</v>
      </c>
      <c r="L179" s="9" t="e">
        <v>#N/A</v>
      </c>
      <c r="M179" s="9" t="e">
        <v>#N/A</v>
      </c>
      <c r="N179" s="9" t="e">
        <v>#N/A</v>
      </c>
      <c r="O179" s="9" t="e">
        <v>#N/A</v>
      </c>
      <c r="P179" s="9" t="e">
        <v>#N/A</v>
      </c>
      <c r="Q179" s="9" t="e">
        <v>#N/A</v>
      </c>
      <c r="R179" s="9" t="e">
        <v>#N/A</v>
      </c>
      <c r="S179" s="9" t="e">
        <v>#N/A</v>
      </c>
      <c r="T179" s="9" t="e">
        <v>#N/A</v>
      </c>
      <c r="U179" s="9" t="e">
        <v>#N/A</v>
      </c>
      <c r="V179" s="9">
        <v>6.5609079694334138</v>
      </c>
      <c r="W179" s="9">
        <v>7.1884730795531322</v>
      </c>
      <c r="X179" s="9" t="e">
        <v>#N/A</v>
      </c>
      <c r="Y179" s="9" t="e">
        <v>#N/A</v>
      </c>
      <c r="Z179" s="9" t="e">
        <v>#N/A</v>
      </c>
      <c r="AA179" s="9" t="e">
        <v>#N/A</v>
      </c>
      <c r="AB179" s="9" t="e">
        <v>#N/A</v>
      </c>
      <c r="AC179" s="9">
        <v>6.6179593430806607</v>
      </c>
      <c r="AD179" s="9" t="e">
        <v>#N/A</v>
      </c>
      <c r="AE179" s="9" t="e">
        <v>#N/A</v>
      </c>
      <c r="AF179" s="9" t="e">
        <v>#N/A</v>
      </c>
      <c r="AG179" s="9" t="e">
        <v>#N/A</v>
      </c>
      <c r="AH179" s="9">
        <v>8.272486986837535</v>
      </c>
      <c r="AI179" s="9" t="e">
        <v>#N/A</v>
      </c>
      <c r="AJ179" s="9" t="e">
        <v>#N/A</v>
      </c>
      <c r="AK179" s="9">
        <v>5.0661619798755408</v>
      </c>
    </row>
    <row r="180" spans="1:37" s="1" customFormat="1" ht="14.4" customHeight="1" x14ac:dyDescent="0.3">
      <c r="A180" s="13" t="s">
        <v>388</v>
      </c>
      <c r="B180" s="13" t="s">
        <v>389</v>
      </c>
      <c r="C180" s="9">
        <v>-8.900014288970544</v>
      </c>
      <c r="D180" s="9">
        <v>21.696637398048065</v>
      </c>
      <c r="E180" s="9" t="e">
        <v>#N/A</v>
      </c>
      <c r="F180" s="9" t="e">
        <v>#N/A</v>
      </c>
      <c r="G180" s="9" t="e">
        <v>#N/A</v>
      </c>
      <c r="H180" s="9" t="e">
        <v>#N/A</v>
      </c>
      <c r="I180" s="9" t="e">
        <v>#N/A</v>
      </c>
      <c r="J180" s="9" t="e">
        <v>#N/A</v>
      </c>
      <c r="K180" s="9" t="e">
        <v>#N/A</v>
      </c>
      <c r="L180" s="9" t="e">
        <v>#N/A</v>
      </c>
      <c r="M180" s="9" t="e">
        <v>#N/A</v>
      </c>
      <c r="N180" s="9" t="e">
        <v>#N/A</v>
      </c>
      <c r="O180" s="9" t="e">
        <v>#N/A</v>
      </c>
      <c r="P180" s="9" t="e">
        <v>#N/A</v>
      </c>
      <c r="Q180" s="9" t="e">
        <v>#N/A</v>
      </c>
      <c r="R180" s="9" t="e">
        <v>#N/A</v>
      </c>
      <c r="S180" s="9" t="e">
        <v>#N/A</v>
      </c>
      <c r="T180" s="9" t="e">
        <v>#N/A</v>
      </c>
      <c r="U180" s="9" t="e">
        <v>#N/A</v>
      </c>
      <c r="V180" s="9" t="e">
        <v>#N/A</v>
      </c>
      <c r="W180" s="9" t="e">
        <v>#N/A</v>
      </c>
      <c r="X180" s="9" t="e">
        <v>#N/A</v>
      </c>
      <c r="Y180" s="9" t="e">
        <v>#N/A</v>
      </c>
      <c r="Z180" s="9" t="e">
        <v>#N/A</v>
      </c>
      <c r="AA180" s="9" t="e">
        <v>#N/A</v>
      </c>
      <c r="AB180" s="9" t="e">
        <v>#N/A</v>
      </c>
      <c r="AC180" s="9" t="e">
        <v>#N/A</v>
      </c>
      <c r="AD180" s="9" t="e">
        <v>#N/A</v>
      </c>
      <c r="AE180" s="9" t="e">
        <v>#N/A</v>
      </c>
      <c r="AF180" s="9" t="e">
        <v>#N/A</v>
      </c>
      <c r="AG180" s="9" t="e">
        <v>#N/A</v>
      </c>
      <c r="AH180" s="9" t="e">
        <v>#N/A</v>
      </c>
      <c r="AI180" s="9" t="e">
        <v>#N/A</v>
      </c>
      <c r="AJ180" s="9" t="e">
        <v>#N/A</v>
      </c>
      <c r="AK180" s="9" t="e">
        <v>#N/A</v>
      </c>
    </row>
    <row r="181" spans="1:37" s="1" customFormat="1" ht="14.4" customHeight="1" x14ac:dyDescent="0.3">
      <c r="A181" s="13" t="s">
        <v>390</v>
      </c>
      <c r="B181" s="13" t="s">
        <v>391</v>
      </c>
      <c r="C181" s="9">
        <v>-10.668606872035204</v>
      </c>
      <c r="D181" s="9">
        <v>26.243631877733655</v>
      </c>
      <c r="E181" s="9" t="e">
        <v>#N/A</v>
      </c>
      <c r="F181" s="9" t="e">
        <v>#N/A</v>
      </c>
      <c r="G181" s="9" t="e">
        <v>#N/A</v>
      </c>
      <c r="H181" s="9" t="e">
        <v>#N/A</v>
      </c>
      <c r="I181" s="9" t="e">
        <v>#N/A</v>
      </c>
      <c r="J181" s="9" t="e">
        <v>#N/A</v>
      </c>
      <c r="K181" s="9" t="e">
        <v>#N/A</v>
      </c>
      <c r="L181" s="9" t="e">
        <v>#N/A</v>
      </c>
      <c r="M181" s="9" t="e">
        <v>#N/A</v>
      </c>
      <c r="N181" s="9" t="e">
        <v>#N/A</v>
      </c>
      <c r="O181" s="9" t="e">
        <v>#N/A</v>
      </c>
      <c r="P181" s="9" t="e">
        <v>#N/A</v>
      </c>
      <c r="Q181" s="9" t="e">
        <v>#N/A</v>
      </c>
      <c r="R181" s="9" t="e">
        <v>#N/A</v>
      </c>
      <c r="S181" s="9" t="e">
        <v>#N/A</v>
      </c>
      <c r="T181" s="9" t="e">
        <v>#N/A</v>
      </c>
      <c r="U181" s="9" t="e">
        <v>#N/A</v>
      </c>
      <c r="V181" s="9" t="e">
        <v>#N/A</v>
      </c>
      <c r="W181" s="9" t="e">
        <v>#N/A</v>
      </c>
      <c r="X181" s="9" t="e">
        <v>#N/A</v>
      </c>
      <c r="Y181" s="9" t="e">
        <v>#N/A</v>
      </c>
      <c r="Z181" s="9" t="e">
        <v>#N/A</v>
      </c>
      <c r="AA181" s="9" t="e">
        <v>#N/A</v>
      </c>
      <c r="AB181" s="9" t="e">
        <v>#N/A</v>
      </c>
      <c r="AC181" s="9" t="e">
        <v>#N/A</v>
      </c>
      <c r="AD181" s="9" t="e">
        <v>#N/A</v>
      </c>
      <c r="AE181" s="9" t="e">
        <v>#N/A</v>
      </c>
      <c r="AF181" s="9" t="e">
        <v>#N/A</v>
      </c>
      <c r="AG181" s="9" t="e">
        <v>#N/A</v>
      </c>
      <c r="AH181" s="9" t="e">
        <v>#N/A</v>
      </c>
      <c r="AI181" s="9" t="e">
        <v>#N/A</v>
      </c>
      <c r="AJ181" s="9" t="e">
        <v>#N/A</v>
      </c>
      <c r="AK181" s="9" t="e">
        <v>#N/A</v>
      </c>
    </row>
    <row r="182" spans="1:37" s="1" customFormat="1" ht="14.4" customHeight="1" x14ac:dyDescent="0.3">
      <c r="A182" s="13" t="s">
        <v>392</v>
      </c>
      <c r="B182" s="13" t="s">
        <v>393</v>
      </c>
      <c r="C182" s="9">
        <v>-7.5307813214366144</v>
      </c>
      <c r="D182" s="9">
        <v>24.606257454057662</v>
      </c>
      <c r="E182" s="9" t="e">
        <v>#N/A</v>
      </c>
      <c r="F182" s="9" t="e">
        <v>#N/A</v>
      </c>
      <c r="G182" s="9" t="e">
        <v>#N/A</v>
      </c>
      <c r="H182" s="9" t="e">
        <v>#N/A</v>
      </c>
      <c r="I182" s="9" t="e">
        <v>#N/A</v>
      </c>
      <c r="J182" s="9" t="e">
        <v>#N/A</v>
      </c>
      <c r="K182" s="9" t="e">
        <v>#N/A</v>
      </c>
      <c r="L182" s="9" t="e">
        <v>#N/A</v>
      </c>
      <c r="M182" s="9" t="e">
        <v>#N/A</v>
      </c>
      <c r="N182" s="9" t="e">
        <v>#N/A</v>
      </c>
      <c r="O182" s="9" t="e">
        <v>#N/A</v>
      </c>
      <c r="P182" s="9" t="e">
        <v>#N/A</v>
      </c>
      <c r="Q182" s="9" t="e">
        <v>#N/A</v>
      </c>
      <c r="R182" s="9" t="e">
        <v>#N/A</v>
      </c>
      <c r="S182" s="9" t="e">
        <v>#N/A</v>
      </c>
      <c r="T182" s="9" t="e">
        <v>#N/A</v>
      </c>
      <c r="U182" s="9" t="e">
        <v>#N/A</v>
      </c>
      <c r="V182" s="9" t="e">
        <v>#N/A</v>
      </c>
      <c r="W182" s="9" t="e">
        <v>#N/A</v>
      </c>
      <c r="X182" s="9" t="e">
        <v>#N/A</v>
      </c>
      <c r="Y182" s="9" t="e">
        <v>#N/A</v>
      </c>
      <c r="Z182" s="9" t="e">
        <v>#N/A</v>
      </c>
      <c r="AA182" s="9" t="e">
        <v>#N/A</v>
      </c>
      <c r="AB182" s="9" t="e">
        <v>#N/A</v>
      </c>
      <c r="AC182" s="9" t="e">
        <v>#N/A</v>
      </c>
      <c r="AD182" s="9" t="e">
        <v>#N/A</v>
      </c>
      <c r="AE182" s="9" t="e">
        <v>#N/A</v>
      </c>
      <c r="AF182" s="9" t="e">
        <v>#N/A</v>
      </c>
      <c r="AG182" s="9" t="e">
        <v>#N/A</v>
      </c>
      <c r="AH182" s="9" t="e">
        <v>#N/A</v>
      </c>
      <c r="AI182" s="9" t="e">
        <v>#N/A</v>
      </c>
      <c r="AJ182" s="9" t="e">
        <v>#N/A</v>
      </c>
      <c r="AK182" s="9" t="e">
        <v>#N/A</v>
      </c>
    </row>
    <row r="183" spans="1:37" s="1" customFormat="1" ht="14.4" customHeight="1" x14ac:dyDescent="0.3">
      <c r="A183" s="13" t="s">
        <v>394</v>
      </c>
      <c r="B183" s="13" t="s">
        <v>395</v>
      </c>
      <c r="C183" s="9">
        <v>-8.2153978052035797</v>
      </c>
      <c r="D183" s="9">
        <v>27.418890174866945</v>
      </c>
      <c r="E183" s="9" t="e">
        <v>#N/A</v>
      </c>
      <c r="F183" s="9" t="e">
        <v>#N/A</v>
      </c>
      <c r="G183" s="9" t="e">
        <v>#N/A</v>
      </c>
      <c r="H183" s="9" t="e">
        <v>#N/A</v>
      </c>
      <c r="I183" s="9" t="e">
        <v>#N/A</v>
      </c>
      <c r="J183" s="9" t="e">
        <v>#N/A</v>
      </c>
      <c r="K183" s="9" t="e">
        <v>#N/A</v>
      </c>
      <c r="L183" s="9" t="e">
        <v>#N/A</v>
      </c>
      <c r="M183" s="9" t="e">
        <v>#N/A</v>
      </c>
      <c r="N183" s="9" t="e">
        <v>#N/A</v>
      </c>
      <c r="O183" s="9" t="e">
        <v>#N/A</v>
      </c>
      <c r="P183" s="9" t="e">
        <v>#N/A</v>
      </c>
      <c r="Q183" s="9" t="e">
        <v>#N/A</v>
      </c>
      <c r="R183" s="9" t="e">
        <v>#N/A</v>
      </c>
      <c r="S183" s="9" t="e">
        <v>#N/A</v>
      </c>
      <c r="T183" s="9" t="e">
        <v>#N/A</v>
      </c>
      <c r="U183" s="9" t="e">
        <v>#N/A</v>
      </c>
      <c r="V183" s="9" t="e">
        <v>#N/A</v>
      </c>
      <c r="W183" s="9" t="e">
        <v>#N/A</v>
      </c>
      <c r="X183" s="9" t="e">
        <v>#N/A</v>
      </c>
      <c r="Y183" s="9" t="e">
        <v>#N/A</v>
      </c>
      <c r="Z183" s="9" t="e">
        <v>#N/A</v>
      </c>
      <c r="AA183" s="9" t="e">
        <v>#N/A</v>
      </c>
      <c r="AB183" s="9" t="e">
        <v>#N/A</v>
      </c>
      <c r="AC183" s="9" t="e">
        <v>#N/A</v>
      </c>
      <c r="AD183" s="9" t="e">
        <v>#N/A</v>
      </c>
      <c r="AE183" s="9" t="e">
        <v>#N/A</v>
      </c>
      <c r="AF183" s="9" t="e">
        <v>#N/A</v>
      </c>
      <c r="AG183" s="9" t="e">
        <v>#N/A</v>
      </c>
      <c r="AH183" s="9" t="e">
        <v>#N/A</v>
      </c>
      <c r="AI183" s="9" t="e">
        <v>#N/A</v>
      </c>
      <c r="AJ183" s="9" t="e">
        <v>#N/A</v>
      </c>
      <c r="AK183" s="9" t="e">
        <v>#N/A</v>
      </c>
    </row>
    <row r="184" spans="1:37" s="1" customFormat="1" ht="14.4" customHeight="1" x14ac:dyDescent="0.3">
      <c r="A184" s="13" t="s">
        <v>396</v>
      </c>
      <c r="B184" s="13" t="s">
        <v>397</v>
      </c>
      <c r="C184" s="9">
        <v>-7.302575826847626</v>
      </c>
      <c r="D184" s="9">
        <v>26.26074728982783</v>
      </c>
      <c r="E184" s="9" t="e">
        <v>#N/A</v>
      </c>
      <c r="F184" s="9" t="e">
        <v>#N/A</v>
      </c>
      <c r="G184" s="9" t="e">
        <v>#N/A</v>
      </c>
      <c r="H184" s="9" t="e">
        <v>#N/A</v>
      </c>
      <c r="I184" s="9" t="e">
        <v>#N/A</v>
      </c>
      <c r="J184" s="9" t="e">
        <v>#N/A</v>
      </c>
      <c r="K184" s="9" t="e">
        <v>#N/A</v>
      </c>
      <c r="L184" s="9" t="e">
        <v>#N/A</v>
      </c>
      <c r="M184" s="9" t="e">
        <v>#N/A</v>
      </c>
      <c r="N184" s="9" t="e">
        <v>#N/A</v>
      </c>
      <c r="O184" s="9" t="e">
        <v>#N/A</v>
      </c>
      <c r="P184" s="9" t="e">
        <v>#N/A</v>
      </c>
      <c r="Q184" s="9" t="e">
        <v>#N/A</v>
      </c>
      <c r="R184" s="9" t="e">
        <v>#N/A</v>
      </c>
      <c r="S184" s="9" t="e">
        <v>#N/A</v>
      </c>
      <c r="T184" s="9" t="e">
        <v>#N/A</v>
      </c>
      <c r="U184" s="9" t="e">
        <v>#N/A</v>
      </c>
      <c r="V184" s="9" t="e">
        <v>#N/A</v>
      </c>
      <c r="W184" s="9" t="e">
        <v>#N/A</v>
      </c>
      <c r="X184" s="9" t="e">
        <v>#N/A</v>
      </c>
      <c r="Y184" s="9" t="e">
        <v>#N/A</v>
      </c>
      <c r="Z184" s="9" t="e">
        <v>#N/A</v>
      </c>
      <c r="AA184" s="9" t="e">
        <v>#N/A</v>
      </c>
      <c r="AB184" s="9" t="e">
        <v>#N/A</v>
      </c>
      <c r="AC184" s="9" t="e">
        <v>#N/A</v>
      </c>
      <c r="AD184" s="9" t="e">
        <v>#N/A</v>
      </c>
      <c r="AE184" s="9" t="e">
        <v>#N/A</v>
      </c>
      <c r="AF184" s="9" t="e">
        <v>#N/A</v>
      </c>
      <c r="AG184" s="9" t="e">
        <v>#N/A</v>
      </c>
      <c r="AH184" s="9" t="e">
        <v>#N/A</v>
      </c>
      <c r="AI184" s="9" t="e">
        <v>#N/A</v>
      </c>
      <c r="AJ184" s="9" t="e">
        <v>#N/A</v>
      </c>
      <c r="AK184" s="9" t="e">
        <v>#N/A</v>
      </c>
    </row>
    <row r="185" spans="1:37" s="1" customFormat="1" ht="14.4" customHeight="1" x14ac:dyDescent="0.3">
      <c r="A185" s="13" t="s">
        <v>398</v>
      </c>
      <c r="B185" s="13" t="s">
        <v>399</v>
      </c>
      <c r="C185" s="9">
        <v>19.397467040064008</v>
      </c>
      <c r="D185" s="9">
        <v>19.522980062087953</v>
      </c>
      <c r="E185" s="9" t="e">
        <v>#N/A</v>
      </c>
      <c r="F185" s="9" t="e">
        <v>#N/A</v>
      </c>
      <c r="G185" s="9" t="e">
        <v>#N/A</v>
      </c>
      <c r="H185" s="9">
        <v>29.210303307390504</v>
      </c>
      <c r="I185" s="9" t="e">
        <v>#N/A</v>
      </c>
      <c r="J185" s="9" t="e">
        <v>#N/A</v>
      </c>
      <c r="K185" s="9">
        <v>24.532090668316243</v>
      </c>
      <c r="L185" s="9" t="e">
        <v>#N/A</v>
      </c>
      <c r="M185" s="9" t="e">
        <v>#N/A</v>
      </c>
      <c r="N185" s="9" t="e">
        <v>#N/A</v>
      </c>
      <c r="O185" s="9" t="e">
        <v>#N/A</v>
      </c>
      <c r="P185" s="9" t="e">
        <v>#N/A</v>
      </c>
      <c r="Q185" s="9" t="e">
        <v>#N/A</v>
      </c>
      <c r="R185" s="9" t="e">
        <v>#N/A</v>
      </c>
      <c r="S185" s="9" t="e">
        <v>#N/A</v>
      </c>
      <c r="T185" s="9" t="e">
        <v>#N/A</v>
      </c>
      <c r="U185" s="9" t="e">
        <v>#N/A</v>
      </c>
      <c r="V185" s="9" t="e">
        <v>#N/A</v>
      </c>
      <c r="W185" s="9" t="e">
        <v>#N/A</v>
      </c>
      <c r="X185" s="9" t="e">
        <v>#N/A</v>
      </c>
      <c r="Y185" s="9" t="e">
        <v>#N/A</v>
      </c>
      <c r="Z185" s="9" t="e">
        <v>#N/A</v>
      </c>
      <c r="AA185" s="9" t="e">
        <v>#N/A</v>
      </c>
      <c r="AB185" s="9" t="e">
        <v>#N/A</v>
      </c>
      <c r="AC185" s="9">
        <v>24.589142041963488</v>
      </c>
      <c r="AD185" s="9">
        <v>25.102604404788718</v>
      </c>
      <c r="AE185" s="9">
        <v>25.901323635850176</v>
      </c>
      <c r="AF185" s="9">
        <v>24.703244789257987</v>
      </c>
      <c r="AG185" s="9" t="e">
        <v>#N/A</v>
      </c>
      <c r="AH185" s="9" t="e">
        <v>#N/A</v>
      </c>
      <c r="AI185" s="9" t="e">
        <v>#N/A</v>
      </c>
      <c r="AJ185" s="9">
        <v>21.10900824948142</v>
      </c>
      <c r="AK185" s="9" t="e">
        <v>#N/A</v>
      </c>
    </row>
    <row r="186" spans="1:37" s="1" customFormat="1" ht="14.4" customHeight="1" x14ac:dyDescent="0.3">
      <c r="A186" s="13" t="s">
        <v>400</v>
      </c>
      <c r="B186" s="13" t="s">
        <v>401</v>
      </c>
      <c r="C186" s="9">
        <v>19.967980776536479</v>
      </c>
      <c r="D186" s="9">
        <v>20.715353771315414</v>
      </c>
      <c r="E186" s="9" t="e">
        <v>#N/A</v>
      </c>
      <c r="F186" s="9" t="e">
        <v>#N/A</v>
      </c>
      <c r="G186" s="9" t="e">
        <v>#N/A</v>
      </c>
      <c r="H186" s="9">
        <v>30.750690395866172</v>
      </c>
      <c r="I186" s="9" t="e">
        <v>#N/A</v>
      </c>
      <c r="J186" s="9" t="e">
        <v>#N/A</v>
      </c>
      <c r="K186" s="9" t="e">
        <v>#N/A</v>
      </c>
      <c r="L186" s="9" t="e">
        <v>#N/A</v>
      </c>
      <c r="M186" s="9" t="e">
        <v>#N/A</v>
      </c>
      <c r="N186" s="9" t="e">
        <v>#N/A</v>
      </c>
      <c r="O186" s="9" t="e">
        <v>#N/A</v>
      </c>
      <c r="P186" s="9" t="e">
        <v>#N/A</v>
      </c>
      <c r="Q186" s="9" t="e">
        <v>#N/A</v>
      </c>
      <c r="R186" s="9" t="e">
        <v>#N/A</v>
      </c>
      <c r="S186" s="9" t="e">
        <v>#N/A</v>
      </c>
      <c r="T186" s="9" t="e">
        <v>#N/A</v>
      </c>
      <c r="U186" s="9" t="e">
        <v>#N/A</v>
      </c>
      <c r="V186" s="9">
        <v>26.528888745969894</v>
      </c>
      <c r="W186" s="9">
        <v>26.814145614206129</v>
      </c>
      <c r="X186" s="9" t="e">
        <v>#N/A</v>
      </c>
      <c r="Y186" s="9" t="e">
        <v>#N/A</v>
      </c>
      <c r="Z186" s="9" t="e">
        <v>#N/A</v>
      </c>
      <c r="AA186" s="9" t="e">
        <v>#N/A</v>
      </c>
      <c r="AB186" s="9" t="e">
        <v>#N/A</v>
      </c>
      <c r="AC186" s="9" t="e">
        <v>#N/A</v>
      </c>
      <c r="AD186" s="9" t="e">
        <v>#N/A</v>
      </c>
      <c r="AE186" s="9" t="e">
        <v>#N/A</v>
      </c>
      <c r="AF186" s="9">
        <v>24.3609365473745</v>
      </c>
      <c r="AG186" s="9" t="e">
        <v>#N/A</v>
      </c>
      <c r="AH186" s="9" t="e">
        <v>#N/A</v>
      </c>
      <c r="AI186" s="9" t="e">
        <v>#N/A</v>
      </c>
      <c r="AJ186" s="9">
        <v>21.508367865012151</v>
      </c>
      <c r="AK186" s="9" t="e">
        <v>#N/A</v>
      </c>
    </row>
    <row r="187" spans="1:37" s="1" customFormat="1" ht="14.4" customHeight="1" x14ac:dyDescent="0.3">
      <c r="A187" s="13" t="s">
        <v>402</v>
      </c>
      <c r="B187" s="13" t="s">
        <v>403</v>
      </c>
      <c r="C187" s="9">
        <v>20.652597260303445</v>
      </c>
      <c r="D187" s="9">
        <v>20.766700007597937</v>
      </c>
      <c r="E187" s="9" t="e">
        <v>#N/A</v>
      </c>
      <c r="F187" s="9">
        <v>25.444912646672197</v>
      </c>
      <c r="G187" s="9" t="e">
        <v>#N/A</v>
      </c>
      <c r="H187" s="9" t="e">
        <v>#N/A</v>
      </c>
      <c r="I187" s="9" t="e">
        <v>#N/A</v>
      </c>
      <c r="J187" s="9" t="e">
        <v>#N/A</v>
      </c>
      <c r="K187" s="9" t="e">
        <v>#N/A</v>
      </c>
      <c r="L187" s="9" t="e">
        <v>#N/A</v>
      </c>
      <c r="M187" s="9" t="e">
        <v>#N/A</v>
      </c>
      <c r="N187" s="9" t="e">
        <v>#N/A</v>
      </c>
      <c r="O187" s="9" t="e">
        <v>#N/A</v>
      </c>
      <c r="P187" s="9" t="e">
        <v>#N/A</v>
      </c>
      <c r="Q187" s="9" t="e">
        <v>#N/A</v>
      </c>
      <c r="R187" s="9" t="e">
        <v>#N/A</v>
      </c>
      <c r="S187" s="9" t="e">
        <v>#N/A</v>
      </c>
      <c r="T187" s="9" t="e">
        <v>#N/A</v>
      </c>
      <c r="U187" s="9" t="e">
        <v>#N/A</v>
      </c>
      <c r="V187" s="9" t="e">
        <v>#N/A</v>
      </c>
      <c r="W187" s="9" t="e">
        <v>#N/A</v>
      </c>
      <c r="X187" s="9" t="e">
        <v>#N/A</v>
      </c>
      <c r="Y187" s="9" t="e">
        <v>#N/A</v>
      </c>
      <c r="Z187" s="9" t="e">
        <v>#N/A</v>
      </c>
      <c r="AA187" s="9" t="e">
        <v>#N/A</v>
      </c>
      <c r="AB187" s="9" t="e">
        <v>#N/A</v>
      </c>
      <c r="AC187" s="9" t="e">
        <v>#N/A</v>
      </c>
      <c r="AD187" s="9" t="e">
        <v>#N/A</v>
      </c>
      <c r="AE187" s="9" t="e">
        <v>#N/A</v>
      </c>
      <c r="AF187" s="9" t="e">
        <v>#N/A</v>
      </c>
      <c r="AG187" s="9" t="e">
        <v>#N/A</v>
      </c>
      <c r="AH187" s="9" t="e">
        <v>#N/A</v>
      </c>
      <c r="AI187" s="9" t="e">
        <v>#N/A</v>
      </c>
      <c r="AJ187" s="9" t="e">
        <v>#N/A</v>
      </c>
      <c r="AK187" s="9" t="e">
        <v>#N/A</v>
      </c>
    </row>
    <row r="188" spans="1:37" s="1" customFormat="1" ht="14.4" customHeight="1" x14ac:dyDescent="0.3">
      <c r="A188" s="13" t="s">
        <v>404</v>
      </c>
      <c r="B188" s="13" t="s">
        <v>405</v>
      </c>
      <c r="C188" s="9">
        <v>20.196186271125466</v>
      </c>
      <c r="D188" s="9">
        <v>23.077280640311443</v>
      </c>
      <c r="E188" s="9" t="e">
        <v>#N/A</v>
      </c>
      <c r="F188" s="9" t="e">
        <v>#N/A</v>
      </c>
      <c r="G188" s="9" t="e">
        <v>#N/A</v>
      </c>
      <c r="H188" s="9" t="e">
        <v>#N/A</v>
      </c>
      <c r="I188" s="9" t="e">
        <v>#N/A</v>
      </c>
      <c r="J188" s="9" t="e">
        <v>#N/A</v>
      </c>
      <c r="K188" s="9" t="e">
        <v>#N/A</v>
      </c>
      <c r="L188" s="9" t="e">
        <v>#N/A</v>
      </c>
      <c r="M188" s="9" t="e">
        <v>#N/A</v>
      </c>
      <c r="N188" s="9" t="e">
        <v>#N/A</v>
      </c>
      <c r="O188" s="9" t="e">
        <v>#N/A</v>
      </c>
      <c r="P188" s="9" t="e">
        <v>#N/A</v>
      </c>
      <c r="Q188" s="9" t="e">
        <v>#N/A</v>
      </c>
      <c r="R188" s="9" t="e">
        <v>#N/A</v>
      </c>
      <c r="S188" s="9" t="e">
        <v>#N/A</v>
      </c>
      <c r="T188" s="9" t="e">
        <v>#N/A</v>
      </c>
      <c r="U188" s="9" t="e">
        <v>#N/A</v>
      </c>
      <c r="V188" s="9" t="e">
        <v>#N/A</v>
      </c>
      <c r="W188" s="9" t="e">
        <v>#N/A</v>
      </c>
      <c r="X188" s="9" t="e">
        <v>#N/A</v>
      </c>
      <c r="Y188" s="9" t="e">
        <v>#N/A</v>
      </c>
      <c r="Z188" s="9" t="e">
        <v>#N/A</v>
      </c>
      <c r="AA188" s="9" t="e">
        <v>#N/A</v>
      </c>
      <c r="AB188" s="9" t="e">
        <v>#N/A</v>
      </c>
      <c r="AC188" s="9" t="e">
        <v>#N/A</v>
      </c>
      <c r="AD188" s="9" t="e">
        <v>#N/A</v>
      </c>
      <c r="AE188" s="9" t="e">
        <v>#N/A</v>
      </c>
      <c r="AF188" s="9" t="e">
        <v>#N/A</v>
      </c>
      <c r="AG188" s="9" t="e">
        <v>#N/A</v>
      </c>
      <c r="AH188" s="9" t="e">
        <v>#N/A</v>
      </c>
      <c r="AI188" s="9" t="e">
        <v>#N/A</v>
      </c>
      <c r="AJ188" s="9" t="e">
        <v>#N/A</v>
      </c>
      <c r="AK188" s="9" t="e">
        <v>#N/A</v>
      </c>
    </row>
    <row r="189" spans="1:37" s="1" customFormat="1" ht="14.4" customHeight="1" x14ac:dyDescent="0.3">
      <c r="A189" s="13" t="s">
        <v>406</v>
      </c>
      <c r="B189" s="13" t="s">
        <v>407</v>
      </c>
      <c r="C189" s="9">
        <v>20.367340392067206</v>
      </c>
      <c r="D189" s="9">
        <v>22.85478028308718</v>
      </c>
      <c r="E189" s="9" t="e">
        <v>#N/A</v>
      </c>
      <c r="F189" s="9" t="e">
        <v>#N/A</v>
      </c>
      <c r="G189" s="9" t="e">
        <v>#N/A</v>
      </c>
      <c r="H189" s="9" t="e">
        <v>#N/A</v>
      </c>
      <c r="I189" s="9" t="e">
        <v>#N/A</v>
      </c>
      <c r="J189" s="9" t="e">
        <v>#N/A</v>
      </c>
      <c r="K189" s="9" t="e">
        <v>#N/A</v>
      </c>
      <c r="L189" s="9" t="e">
        <v>#N/A</v>
      </c>
      <c r="M189" s="9" t="e">
        <v>#N/A</v>
      </c>
      <c r="N189" s="9" t="e">
        <v>#N/A</v>
      </c>
      <c r="O189" s="9" t="e">
        <v>#N/A</v>
      </c>
      <c r="P189" s="9" t="e">
        <v>#N/A</v>
      </c>
      <c r="Q189" s="9" t="e">
        <v>#N/A</v>
      </c>
      <c r="R189" s="9" t="e">
        <v>#N/A</v>
      </c>
      <c r="S189" s="9" t="e">
        <v>#N/A</v>
      </c>
      <c r="T189" s="9" t="e">
        <v>#N/A</v>
      </c>
      <c r="U189" s="9" t="e">
        <v>#N/A</v>
      </c>
      <c r="V189" s="9" t="e">
        <v>#N/A</v>
      </c>
      <c r="W189" s="9" t="e">
        <v>#N/A</v>
      </c>
      <c r="X189" s="9" t="e">
        <v>#N/A</v>
      </c>
      <c r="Y189" s="9" t="e">
        <v>#N/A</v>
      </c>
      <c r="Z189" s="9" t="e">
        <v>#N/A</v>
      </c>
      <c r="AA189" s="9" t="e">
        <v>#N/A</v>
      </c>
      <c r="AB189" s="9" t="e">
        <v>#N/A</v>
      </c>
      <c r="AC189" s="9" t="e">
        <v>#N/A</v>
      </c>
      <c r="AD189" s="9" t="e">
        <v>#N/A</v>
      </c>
      <c r="AE189" s="9" t="e">
        <v>#N/A</v>
      </c>
      <c r="AF189" s="9" t="e">
        <v>#N/A</v>
      </c>
      <c r="AG189" s="9" t="e">
        <v>#N/A</v>
      </c>
      <c r="AH189" s="9" t="e">
        <v>#N/A</v>
      </c>
      <c r="AI189" s="9" t="e">
        <v>#N/A</v>
      </c>
      <c r="AJ189" s="9" t="e">
        <v>#N/A</v>
      </c>
      <c r="AK189" s="9" t="e">
        <v>#N/A</v>
      </c>
    </row>
    <row r="190" spans="1:37" s="1" customFormat="1" ht="14.4" customHeight="1" x14ac:dyDescent="0.3">
      <c r="A190" s="13" t="s">
        <v>408</v>
      </c>
      <c r="B190" s="13" t="s">
        <v>409</v>
      </c>
      <c r="C190" s="9">
        <v>19.739775281947487</v>
      </c>
      <c r="D190" s="9">
        <v>22.740677535792688</v>
      </c>
      <c r="E190" s="9" t="e">
        <v>#N/A</v>
      </c>
      <c r="F190" s="9" t="e">
        <v>#N/A</v>
      </c>
      <c r="G190" s="9" t="e">
        <v>#N/A</v>
      </c>
      <c r="H190" s="9" t="e">
        <v>#N/A</v>
      </c>
      <c r="I190" s="9" t="e">
        <v>#N/A</v>
      </c>
      <c r="J190" s="9" t="e">
        <v>#N/A</v>
      </c>
      <c r="K190" s="9" t="e">
        <v>#N/A</v>
      </c>
      <c r="L190" s="9" t="e">
        <v>#N/A</v>
      </c>
      <c r="M190" s="9" t="e">
        <v>#N/A</v>
      </c>
      <c r="N190" s="9" t="e">
        <v>#N/A</v>
      </c>
      <c r="O190" s="9" t="e">
        <v>#N/A</v>
      </c>
      <c r="P190" s="9" t="e">
        <v>#N/A</v>
      </c>
      <c r="Q190" s="9" t="e">
        <v>#N/A</v>
      </c>
      <c r="R190" s="9" t="e">
        <v>#N/A</v>
      </c>
      <c r="S190" s="9" t="e">
        <v>#N/A</v>
      </c>
      <c r="T190" s="9" t="e">
        <v>#N/A</v>
      </c>
      <c r="U190" s="9" t="e">
        <v>#N/A</v>
      </c>
      <c r="V190" s="9" t="e">
        <v>#N/A</v>
      </c>
      <c r="W190" s="9" t="e">
        <v>#N/A</v>
      </c>
      <c r="X190" s="9" t="e">
        <v>#N/A</v>
      </c>
      <c r="Y190" s="9" t="e">
        <v>#N/A</v>
      </c>
      <c r="Z190" s="9" t="e">
        <v>#N/A</v>
      </c>
      <c r="AA190" s="9" t="e">
        <v>#N/A</v>
      </c>
      <c r="AB190" s="9" t="e">
        <v>#N/A</v>
      </c>
      <c r="AC190" s="9" t="e">
        <v>#N/A</v>
      </c>
      <c r="AD190" s="9" t="e">
        <v>#N/A</v>
      </c>
      <c r="AE190" s="9" t="e">
        <v>#N/A</v>
      </c>
      <c r="AF190" s="9" t="e">
        <v>#N/A</v>
      </c>
      <c r="AG190" s="9" t="e">
        <v>#N/A</v>
      </c>
      <c r="AH190" s="9" t="e">
        <v>#N/A</v>
      </c>
      <c r="AI190" s="9" t="e">
        <v>#N/A</v>
      </c>
      <c r="AJ190" s="9" t="e">
        <v>#N/A</v>
      </c>
      <c r="AK190" s="9" t="e">
        <v>#N/A</v>
      </c>
    </row>
    <row r="191" spans="1:37" s="1" customFormat="1" ht="14.4" customHeight="1" x14ac:dyDescent="0.3">
      <c r="A191" s="13" t="s">
        <v>410</v>
      </c>
      <c r="B191" s="13" t="s">
        <v>411</v>
      </c>
      <c r="C191" s="9">
        <v>19.226312919122265</v>
      </c>
      <c r="D191" s="9">
        <v>21.451316491364899</v>
      </c>
      <c r="E191" s="9" t="e">
        <v>#N/A</v>
      </c>
      <c r="F191" s="9" t="e">
        <v>#N/A</v>
      </c>
      <c r="G191" s="9" t="e">
        <v>#N/A</v>
      </c>
      <c r="H191" s="9">
        <v>32.405180231636336</v>
      </c>
      <c r="I191" s="9" t="e">
        <v>#N/A</v>
      </c>
      <c r="J191" s="9" t="e">
        <v>#N/A</v>
      </c>
      <c r="K191" s="9">
        <v>26.757094240558882</v>
      </c>
      <c r="L191" s="9" t="e">
        <v>#N/A</v>
      </c>
      <c r="M191" s="9" t="e">
        <v>#N/A</v>
      </c>
      <c r="N191" s="9" t="e">
        <v>#N/A</v>
      </c>
      <c r="O191" s="9" t="e">
        <v>#N/A</v>
      </c>
      <c r="P191" s="9" t="e">
        <v>#N/A</v>
      </c>
      <c r="Q191" s="9" t="e">
        <v>#N/A</v>
      </c>
      <c r="R191" s="9" t="e">
        <v>#N/A</v>
      </c>
      <c r="S191" s="9" t="e">
        <v>#N/A</v>
      </c>
      <c r="T191" s="9" t="e">
        <v>#N/A</v>
      </c>
      <c r="U191" s="9" t="e">
        <v>#N/A</v>
      </c>
      <c r="V191" s="9" t="e">
        <v>#N/A</v>
      </c>
      <c r="W191" s="9" t="e">
        <v>#N/A</v>
      </c>
      <c r="X191" s="9" t="e">
        <v>#N/A</v>
      </c>
      <c r="Y191" s="9" t="e">
        <v>#N/A</v>
      </c>
      <c r="Z191" s="9" t="e">
        <v>#N/A</v>
      </c>
      <c r="AA191" s="9" t="e">
        <v>#N/A</v>
      </c>
      <c r="AB191" s="9" t="e">
        <v>#N/A</v>
      </c>
      <c r="AC191" s="9" t="e">
        <v>#N/A</v>
      </c>
      <c r="AD191" s="9" t="e">
        <v>#N/A</v>
      </c>
      <c r="AE191" s="9" t="e">
        <v>#N/A</v>
      </c>
      <c r="AF191" s="9" t="e">
        <v>#N/A</v>
      </c>
      <c r="AG191" s="9" t="e">
        <v>#N/A</v>
      </c>
      <c r="AH191" s="9" t="e">
        <v>#N/A</v>
      </c>
      <c r="AI191" s="9" t="e">
        <v>#N/A</v>
      </c>
      <c r="AJ191" s="9">
        <v>23.048754953487819</v>
      </c>
      <c r="AK191" s="9" t="e">
        <v>#N/A</v>
      </c>
    </row>
    <row r="192" spans="1:37" s="1" customFormat="1" ht="14.4" customHeight="1" x14ac:dyDescent="0.3">
      <c r="A192" s="13" t="s">
        <v>412</v>
      </c>
      <c r="B192" s="13" t="s">
        <v>413</v>
      </c>
      <c r="C192" s="9">
        <v>21.85067610689563</v>
      </c>
      <c r="D192" s="9">
        <v>24.629078003516565</v>
      </c>
      <c r="E192" s="9" t="e">
        <v>#N/A</v>
      </c>
      <c r="F192" s="9" t="e">
        <v>#N/A</v>
      </c>
      <c r="G192" s="9" t="e">
        <v>#N/A</v>
      </c>
      <c r="H192" s="9" t="e">
        <v>#N/A</v>
      </c>
      <c r="I192" s="9" t="e">
        <v>#N/A</v>
      </c>
      <c r="J192" s="9" t="e">
        <v>#N/A</v>
      </c>
      <c r="K192" s="9" t="e">
        <v>#N/A</v>
      </c>
      <c r="L192" s="9" t="e">
        <v>#N/A</v>
      </c>
      <c r="M192" s="9" t="e">
        <v>#N/A</v>
      </c>
      <c r="N192" s="9" t="e">
        <v>#N/A</v>
      </c>
      <c r="O192" s="9" t="e">
        <v>#N/A</v>
      </c>
      <c r="P192" s="9" t="e">
        <v>#N/A</v>
      </c>
      <c r="Q192" s="9" t="e">
        <v>#N/A</v>
      </c>
      <c r="R192" s="9" t="e">
        <v>#N/A</v>
      </c>
      <c r="S192" s="9" t="e">
        <v>#N/A</v>
      </c>
      <c r="T192" s="9" t="e">
        <v>#N/A</v>
      </c>
      <c r="U192" s="9" t="e">
        <v>#N/A</v>
      </c>
      <c r="V192" s="9" t="e">
        <v>#N/A</v>
      </c>
      <c r="W192" s="9" t="e">
        <v>#N/A</v>
      </c>
      <c r="X192" s="9" t="e">
        <v>#N/A</v>
      </c>
      <c r="Y192" s="9" t="e">
        <v>#N/A</v>
      </c>
      <c r="Z192" s="9" t="e">
        <v>#N/A</v>
      </c>
      <c r="AA192" s="9" t="e">
        <v>#N/A</v>
      </c>
      <c r="AB192" s="9" t="e">
        <v>#N/A</v>
      </c>
      <c r="AC192" s="9" t="e">
        <v>#N/A</v>
      </c>
      <c r="AD192" s="9" t="e">
        <v>#N/A</v>
      </c>
      <c r="AE192" s="9" t="e">
        <v>#N/A</v>
      </c>
      <c r="AF192" s="9" t="e">
        <v>#N/A</v>
      </c>
      <c r="AG192" s="9" t="e">
        <v>#N/A</v>
      </c>
      <c r="AH192" s="9" t="e">
        <v>#N/A</v>
      </c>
      <c r="AI192" s="9" t="e">
        <v>#N/A</v>
      </c>
      <c r="AJ192" s="9" t="e">
        <v>#N/A</v>
      </c>
      <c r="AK192" s="9" t="e">
        <v>#N/A</v>
      </c>
    </row>
    <row r="193" spans="1:37" s="1" customFormat="1" ht="14.4" customHeight="1" x14ac:dyDescent="0.3">
      <c r="A193" s="13" t="s">
        <v>414</v>
      </c>
      <c r="B193" s="13" t="s">
        <v>415</v>
      </c>
      <c r="C193" s="9">
        <v>20.25323764477271</v>
      </c>
      <c r="D193" s="9">
        <v>24.04144885494992</v>
      </c>
      <c r="E193" s="9" t="e">
        <v>#N/A</v>
      </c>
      <c r="F193" s="9" t="e">
        <v>#N/A</v>
      </c>
      <c r="G193" s="9" t="e">
        <v>#N/A</v>
      </c>
      <c r="H193" s="9" t="e">
        <v>#N/A</v>
      </c>
      <c r="I193" s="9" t="e">
        <v>#N/A</v>
      </c>
      <c r="J193" s="9" t="e">
        <v>#N/A</v>
      </c>
      <c r="K193" s="9" t="e">
        <v>#N/A</v>
      </c>
      <c r="L193" s="9" t="e">
        <v>#N/A</v>
      </c>
      <c r="M193" s="9" t="e">
        <v>#N/A</v>
      </c>
      <c r="N193" s="9" t="e">
        <v>#N/A</v>
      </c>
      <c r="O193" s="9" t="e">
        <v>#N/A</v>
      </c>
      <c r="P193" s="9" t="e">
        <v>#N/A</v>
      </c>
      <c r="Q193" s="9" t="e">
        <v>#N/A</v>
      </c>
      <c r="R193" s="9" t="e">
        <v>#N/A</v>
      </c>
      <c r="S193" s="9" t="e">
        <v>#N/A</v>
      </c>
      <c r="T193" s="9" t="e">
        <v>#N/A</v>
      </c>
      <c r="U193" s="9" t="e">
        <v>#N/A</v>
      </c>
      <c r="V193" s="9" t="e">
        <v>#N/A</v>
      </c>
      <c r="W193" s="9" t="e">
        <v>#N/A</v>
      </c>
      <c r="X193" s="9" t="e">
        <v>#N/A</v>
      </c>
      <c r="Y193" s="9" t="e">
        <v>#N/A</v>
      </c>
      <c r="Z193" s="9" t="e">
        <v>#N/A</v>
      </c>
      <c r="AA193" s="9" t="e">
        <v>#N/A</v>
      </c>
      <c r="AB193" s="9" t="e">
        <v>#N/A</v>
      </c>
      <c r="AC193" s="9" t="e">
        <v>#N/A</v>
      </c>
      <c r="AD193" s="9" t="e">
        <v>#N/A</v>
      </c>
      <c r="AE193" s="9" t="e">
        <v>#N/A</v>
      </c>
      <c r="AF193" s="9" t="e">
        <v>#N/A</v>
      </c>
      <c r="AG193" s="9" t="e">
        <v>#N/A</v>
      </c>
      <c r="AH193" s="9" t="e">
        <v>#N/A</v>
      </c>
      <c r="AI193" s="9" t="e">
        <v>#N/A</v>
      </c>
      <c r="AJ193" s="9" t="e">
        <v>#N/A</v>
      </c>
      <c r="AK193" s="9" t="e">
        <v>#N/A</v>
      </c>
    </row>
    <row r="194" spans="1:37" s="1" customFormat="1" ht="14.4" customHeight="1" x14ac:dyDescent="0.3">
      <c r="A194" s="13" t="s">
        <v>416</v>
      </c>
      <c r="B194" s="13" t="s">
        <v>417</v>
      </c>
      <c r="C194" s="9">
        <v>23.961576931843773</v>
      </c>
      <c r="D194" s="9">
        <v>31.132934599302729</v>
      </c>
      <c r="E194" s="9" t="e">
        <v>#N/A</v>
      </c>
      <c r="F194" s="9" t="e">
        <v>#N/A</v>
      </c>
      <c r="G194" s="9" t="e">
        <v>#N/A</v>
      </c>
      <c r="H194" s="9">
        <v>39.821858805778461</v>
      </c>
      <c r="I194" s="9" t="e">
        <v>#N/A</v>
      </c>
      <c r="J194" s="9" t="e">
        <v>#N/A</v>
      </c>
      <c r="K194" s="9" t="e">
        <v>#N/A</v>
      </c>
      <c r="L194" s="9" t="e">
        <v>#N/A</v>
      </c>
      <c r="M194" s="9" t="e">
        <v>#N/A</v>
      </c>
      <c r="N194" s="9" t="e">
        <v>#N/A</v>
      </c>
      <c r="O194" s="9" t="e">
        <v>#N/A</v>
      </c>
      <c r="P194" s="9" t="e">
        <v>#N/A</v>
      </c>
      <c r="Q194" s="9" t="e">
        <v>#N/A</v>
      </c>
      <c r="R194" s="9" t="e">
        <v>#N/A</v>
      </c>
      <c r="S194" s="9" t="e">
        <v>#N/A</v>
      </c>
      <c r="T194" s="9" t="e">
        <v>#N/A</v>
      </c>
      <c r="U194" s="9" t="e">
        <v>#N/A</v>
      </c>
      <c r="V194" s="9" t="e">
        <v>#N/A</v>
      </c>
      <c r="W194" s="9" t="e">
        <v>#N/A</v>
      </c>
      <c r="X194" s="9" t="e">
        <v>#N/A</v>
      </c>
      <c r="Y194" s="9" t="e">
        <v>#N/A</v>
      </c>
      <c r="Z194" s="9" t="e">
        <v>#N/A</v>
      </c>
      <c r="AA194" s="9" t="e">
        <v>#N/A</v>
      </c>
      <c r="AB194" s="9" t="e">
        <v>#N/A</v>
      </c>
      <c r="AC194" s="9" t="e">
        <v>#N/A</v>
      </c>
      <c r="AD194" s="9" t="e">
        <v>#N/A</v>
      </c>
      <c r="AE194" s="9" t="e">
        <v>#N/A</v>
      </c>
      <c r="AF194" s="9" t="e">
        <v>#N/A</v>
      </c>
      <c r="AG194" s="9" t="e">
        <v>#N/A</v>
      </c>
      <c r="AH194" s="9" t="e">
        <v>#N/A</v>
      </c>
      <c r="AI194" s="9" t="e">
        <v>#N/A</v>
      </c>
      <c r="AJ194" s="9" t="e">
        <v>#N/A</v>
      </c>
      <c r="AK194" s="9" t="e">
        <v>#N/A</v>
      </c>
    </row>
    <row r="195" spans="1:37" s="1" customFormat="1" ht="14.4" customHeight="1" x14ac:dyDescent="0.3">
      <c r="A195" s="13" t="s">
        <v>418</v>
      </c>
      <c r="B195" s="13" t="s">
        <v>419</v>
      </c>
      <c r="C195" s="9">
        <v>22.364138469720853</v>
      </c>
      <c r="D195" s="9">
        <v>31.920243555634737</v>
      </c>
      <c r="E195" s="9" t="e">
        <v>#N/A</v>
      </c>
      <c r="F195" s="9" t="e">
        <v>#N/A</v>
      </c>
      <c r="G195" s="9" t="e">
        <v>#N/A</v>
      </c>
      <c r="H195" s="9">
        <v>39.365447816600486</v>
      </c>
      <c r="I195" s="9" t="e">
        <v>#N/A</v>
      </c>
      <c r="J195" s="9" t="e">
        <v>#N/A</v>
      </c>
      <c r="K195" s="9" t="e">
        <v>#N/A</v>
      </c>
      <c r="L195" s="9" t="e">
        <v>#N/A</v>
      </c>
      <c r="M195" s="9" t="e">
        <v>#N/A</v>
      </c>
      <c r="N195" s="9" t="e">
        <v>#N/A</v>
      </c>
      <c r="O195" s="9" t="e">
        <v>#N/A</v>
      </c>
      <c r="P195" s="9" t="e">
        <v>#N/A</v>
      </c>
      <c r="Q195" s="9" t="e">
        <v>#N/A</v>
      </c>
      <c r="R195" s="9" t="e">
        <v>#N/A</v>
      </c>
      <c r="S195" s="9" t="e">
        <v>#N/A</v>
      </c>
      <c r="T195" s="9" t="e">
        <v>#N/A</v>
      </c>
      <c r="U195" s="9" t="e">
        <v>#N/A</v>
      </c>
      <c r="V195" s="9" t="e">
        <v>#N/A</v>
      </c>
      <c r="W195" s="9" t="e">
        <v>#N/A</v>
      </c>
      <c r="X195" s="9" t="e">
        <v>#N/A</v>
      </c>
      <c r="Y195" s="9" t="e">
        <v>#N/A</v>
      </c>
      <c r="Z195" s="9" t="e">
        <v>#N/A</v>
      </c>
      <c r="AA195" s="9" t="e">
        <v>#N/A</v>
      </c>
      <c r="AB195" s="9" t="e">
        <v>#N/A</v>
      </c>
      <c r="AC195" s="9" t="e">
        <v>#N/A</v>
      </c>
      <c r="AD195" s="9" t="e">
        <v>#N/A</v>
      </c>
      <c r="AE195" s="9" t="e">
        <v>#N/A</v>
      </c>
      <c r="AF195" s="9" t="e">
        <v>#N/A</v>
      </c>
      <c r="AG195" s="9" t="e">
        <v>#N/A</v>
      </c>
      <c r="AH195" s="9" t="e">
        <v>#N/A</v>
      </c>
      <c r="AI195" s="9" t="e">
        <v>#N/A</v>
      </c>
      <c r="AJ195" s="9" t="e">
        <v>#N/A</v>
      </c>
      <c r="AK195" s="9" t="e">
        <v>#N/A</v>
      </c>
    </row>
    <row r="196" spans="1:37" s="1" customFormat="1" ht="14.4" customHeight="1" x14ac:dyDescent="0.3">
      <c r="A196" s="13" t="s">
        <v>420</v>
      </c>
      <c r="B196" s="13" t="s">
        <v>421</v>
      </c>
      <c r="C196" s="9">
        <v>2.225003572242636</v>
      </c>
      <c r="D196" s="9">
        <v>24.132731052785516</v>
      </c>
      <c r="E196" s="9" t="e">
        <v>#N/A</v>
      </c>
      <c r="F196" s="9" t="e">
        <v>#N/A</v>
      </c>
      <c r="G196" s="9" t="e">
        <v>#N/A</v>
      </c>
      <c r="H196" s="9" t="e">
        <v>#N/A</v>
      </c>
      <c r="I196" s="9" t="e">
        <v>#N/A</v>
      </c>
      <c r="J196" s="9" t="e">
        <v>#N/A</v>
      </c>
      <c r="K196" s="9" t="e">
        <v>#N/A</v>
      </c>
      <c r="L196" s="9" t="e">
        <v>#N/A</v>
      </c>
      <c r="M196" s="9" t="e">
        <v>#N/A</v>
      </c>
      <c r="N196" s="9">
        <v>27.784018966209327</v>
      </c>
      <c r="O196" s="9" t="e">
        <v>#N/A</v>
      </c>
      <c r="P196" s="9" t="e">
        <v>#N/A</v>
      </c>
      <c r="Q196" s="9" t="e">
        <v>#N/A</v>
      </c>
      <c r="R196" s="9" t="e">
        <v>#N/A</v>
      </c>
      <c r="S196" s="9" t="e">
        <v>#N/A</v>
      </c>
      <c r="T196" s="9">
        <v>22.307087096073609</v>
      </c>
      <c r="U196" s="9" t="e">
        <v>#N/A</v>
      </c>
      <c r="V196" s="9" t="e">
        <v>#N/A</v>
      </c>
      <c r="W196" s="9" t="e">
        <v>#N/A</v>
      </c>
      <c r="X196" s="9" t="e">
        <v>#N/A</v>
      </c>
      <c r="Y196" s="9" t="e">
        <v>#N/A</v>
      </c>
      <c r="Z196" s="9" t="e">
        <v>#N/A</v>
      </c>
      <c r="AA196" s="9">
        <v>23.334011821724054</v>
      </c>
      <c r="AB196" s="9" t="e">
        <v>#N/A</v>
      </c>
      <c r="AC196" s="9">
        <v>22.421189843368104</v>
      </c>
      <c r="AD196" s="9" t="e">
        <v>#N/A</v>
      </c>
      <c r="AE196" s="9" t="e">
        <v>#N/A</v>
      </c>
      <c r="AF196" s="9" t="e">
        <v>#N/A</v>
      </c>
      <c r="AG196" s="9" t="e">
        <v>#N/A</v>
      </c>
      <c r="AH196" s="9">
        <v>23.225720360976275</v>
      </c>
      <c r="AI196" s="9" t="e">
        <v>#N/A</v>
      </c>
      <c r="AJ196" s="9" t="e">
        <v>#N/A</v>
      </c>
      <c r="AK196" s="9" t="e">
        <v>#N/A</v>
      </c>
    </row>
    <row r="197" spans="1:37" s="1" customFormat="1" ht="14.4" customHeight="1" x14ac:dyDescent="0.3">
      <c r="A197" s="13" t="s">
        <v>422</v>
      </c>
      <c r="B197" s="13" t="s">
        <v>423</v>
      </c>
      <c r="C197" s="9">
        <v>1.6544898357701652</v>
      </c>
      <c r="D197" s="9">
        <v>26.985299735147869</v>
      </c>
      <c r="E197" s="9" t="e">
        <v>#N/A</v>
      </c>
      <c r="F197" s="9" t="e">
        <v>#N/A</v>
      </c>
      <c r="G197" s="9" t="e">
        <v>#N/A</v>
      </c>
      <c r="H197" s="9" t="e">
        <v>#N/A</v>
      </c>
      <c r="I197" s="9" t="e">
        <v>#N/A</v>
      </c>
      <c r="J197" s="9" t="e">
        <v>#N/A</v>
      </c>
      <c r="K197" s="9" t="e">
        <v>#N/A</v>
      </c>
      <c r="L197" s="9" t="e">
        <v>#N/A</v>
      </c>
      <c r="M197" s="9" t="e">
        <v>#N/A</v>
      </c>
      <c r="N197" s="9">
        <v>30.693639022218928</v>
      </c>
      <c r="O197" s="9" t="e">
        <v>#N/A</v>
      </c>
      <c r="P197" s="9" t="e">
        <v>#N/A</v>
      </c>
      <c r="Q197" s="9" t="e">
        <v>#N/A</v>
      </c>
      <c r="R197" s="9" t="e">
        <v>#N/A</v>
      </c>
      <c r="S197" s="9" t="e">
        <v>#N/A</v>
      </c>
      <c r="T197" s="9">
        <v>24.417987921021751</v>
      </c>
      <c r="U197" s="9">
        <v>23.961576931843773</v>
      </c>
      <c r="V197" s="9" t="e">
        <v>#N/A</v>
      </c>
      <c r="W197" s="9" t="e">
        <v>#N/A</v>
      </c>
      <c r="X197" s="9" t="e">
        <v>#N/A</v>
      </c>
      <c r="Y197" s="9" t="e">
        <v>#N/A</v>
      </c>
      <c r="Z197" s="9" t="e">
        <v>#N/A</v>
      </c>
      <c r="AA197" s="9" t="e">
        <v>#N/A</v>
      </c>
      <c r="AB197" s="9" t="e">
        <v>#N/A</v>
      </c>
      <c r="AC197" s="9">
        <v>24.817347536552479</v>
      </c>
      <c r="AD197" s="9" t="e">
        <v>#N/A</v>
      </c>
      <c r="AE197" s="9" t="e">
        <v>#N/A</v>
      </c>
      <c r="AF197" s="9" t="e">
        <v>#N/A</v>
      </c>
      <c r="AG197" s="9" t="e">
        <v>#N/A</v>
      </c>
      <c r="AH197" s="9" t="e">
        <v>#N/A</v>
      </c>
      <c r="AI197" s="9" t="e">
        <v>#N/A</v>
      </c>
      <c r="AJ197" s="9" t="e">
        <v>#N/A</v>
      </c>
      <c r="AK197" s="9" t="e">
        <v>#N/A</v>
      </c>
    </row>
    <row r="198" spans="1:37" s="1" customFormat="1" ht="14.4" customHeight="1" x14ac:dyDescent="0.3">
      <c r="A198" s="13" t="s">
        <v>424</v>
      </c>
      <c r="B198" s="13" t="s">
        <v>425</v>
      </c>
      <c r="C198" s="9">
        <v>0.96987335200320046</v>
      </c>
      <c r="D198" s="9">
        <v>29.837868417510226</v>
      </c>
      <c r="E198" s="9" t="e">
        <v>#N/A</v>
      </c>
      <c r="F198" s="9" t="e">
        <v>#N/A</v>
      </c>
      <c r="G198" s="9" t="e">
        <v>#N/A</v>
      </c>
      <c r="H198" s="9" t="e">
        <v>#N/A</v>
      </c>
      <c r="I198" s="9" t="e">
        <v>#N/A</v>
      </c>
      <c r="J198" s="9" t="e">
        <v>#N/A</v>
      </c>
      <c r="K198" s="9" t="e">
        <v>#N/A</v>
      </c>
      <c r="L198" s="9" t="e">
        <v>#N/A</v>
      </c>
      <c r="M198" s="9" t="e">
        <v>#N/A</v>
      </c>
      <c r="N198" s="9" t="e">
        <v>#N/A</v>
      </c>
      <c r="O198" s="9" t="e">
        <v>#N/A</v>
      </c>
      <c r="P198" s="9" t="e">
        <v>#N/A</v>
      </c>
      <c r="Q198" s="9" t="e">
        <v>#N/A</v>
      </c>
      <c r="R198" s="9" t="e">
        <v>#N/A</v>
      </c>
      <c r="S198" s="9" t="e">
        <v>#N/A</v>
      </c>
      <c r="T198" s="9" t="e">
        <v>#N/A</v>
      </c>
      <c r="U198" s="9" t="e">
        <v>#N/A</v>
      </c>
      <c r="V198" s="9" t="e">
        <v>#N/A</v>
      </c>
      <c r="W198" s="9" t="e">
        <v>#N/A</v>
      </c>
      <c r="X198" s="9" t="e">
        <v>#N/A</v>
      </c>
      <c r="Y198" s="9" t="e">
        <v>#N/A</v>
      </c>
      <c r="Z198" s="9" t="e">
        <v>#N/A</v>
      </c>
      <c r="AA198" s="9" t="e">
        <v>#N/A</v>
      </c>
      <c r="AB198" s="9" t="e">
        <v>#N/A</v>
      </c>
      <c r="AC198" s="9" t="e">
        <v>#N/A</v>
      </c>
      <c r="AD198" s="9" t="e">
        <v>#N/A</v>
      </c>
      <c r="AE198" s="9" t="e">
        <v>#N/A</v>
      </c>
      <c r="AF198" s="9" t="e">
        <v>#N/A</v>
      </c>
      <c r="AG198" s="9" t="e">
        <v>#N/A</v>
      </c>
      <c r="AH198" s="9" t="e">
        <v>#N/A</v>
      </c>
      <c r="AI198" s="9" t="e">
        <v>#N/A</v>
      </c>
      <c r="AJ198" s="9" t="e">
        <v>#N/A</v>
      </c>
      <c r="AK198" s="9" t="e">
        <v>#N/A</v>
      </c>
    </row>
    <row r="199" spans="1:37" s="1" customFormat="1" ht="14.4" customHeight="1" x14ac:dyDescent="0.3">
      <c r="A199" s="13" t="s">
        <v>426</v>
      </c>
      <c r="B199" s="13" t="s">
        <v>427</v>
      </c>
      <c r="C199" s="9">
        <v>0.17115412094174123</v>
      </c>
      <c r="D199" s="9">
        <v>32.633385726225328</v>
      </c>
      <c r="E199" s="9" t="e">
        <v>#N/A</v>
      </c>
      <c r="F199" s="9" t="e">
        <v>#N/A</v>
      </c>
      <c r="G199" s="9" t="e">
        <v>#N/A</v>
      </c>
      <c r="H199" s="9" t="e">
        <v>#N/A</v>
      </c>
      <c r="I199" s="9" t="e">
        <v>#N/A</v>
      </c>
      <c r="J199" s="9" t="e">
        <v>#N/A</v>
      </c>
      <c r="K199" s="9" t="e">
        <v>#N/A</v>
      </c>
      <c r="L199" s="9" t="e">
        <v>#N/A</v>
      </c>
      <c r="M199" s="9" t="e">
        <v>#N/A</v>
      </c>
      <c r="N199" s="9" t="e">
        <v>#N/A</v>
      </c>
      <c r="O199" s="9" t="e">
        <v>#N/A</v>
      </c>
      <c r="P199" s="9" t="e">
        <v>#N/A</v>
      </c>
      <c r="Q199" s="9" t="e">
        <v>#N/A</v>
      </c>
      <c r="R199" s="9" t="e">
        <v>#N/A</v>
      </c>
      <c r="S199" s="9" t="e">
        <v>#N/A</v>
      </c>
      <c r="T199" s="9">
        <v>29.837868417510226</v>
      </c>
      <c r="U199" s="9" t="e">
        <v>#N/A</v>
      </c>
      <c r="V199" s="9" t="e">
        <v>#N/A</v>
      </c>
      <c r="W199" s="9" t="e">
        <v>#N/A</v>
      </c>
      <c r="X199" s="9" t="e">
        <v>#N/A</v>
      </c>
      <c r="Y199" s="9" t="e">
        <v>#N/A</v>
      </c>
      <c r="Z199" s="9" t="e">
        <v>#N/A</v>
      </c>
      <c r="AA199" s="9" t="e">
        <v>#N/A</v>
      </c>
      <c r="AB199" s="9" t="e">
        <v>#N/A</v>
      </c>
      <c r="AC199" s="9" t="e">
        <v>#N/A</v>
      </c>
      <c r="AD199" s="9" t="e">
        <v>#N/A</v>
      </c>
      <c r="AE199" s="9" t="e">
        <v>#N/A</v>
      </c>
      <c r="AF199" s="9" t="e">
        <v>#N/A</v>
      </c>
      <c r="AG199" s="9" t="e">
        <v>#N/A</v>
      </c>
      <c r="AH199" s="9" t="e">
        <v>#N/A</v>
      </c>
      <c r="AI199" s="9" t="e">
        <v>#N/A</v>
      </c>
      <c r="AJ199" s="9" t="e">
        <v>#N/A</v>
      </c>
      <c r="AK199" s="9" t="e">
        <v>#N/A</v>
      </c>
    </row>
    <row r="200" spans="1:37" s="1" customFormat="1" ht="14.4" customHeight="1" x14ac:dyDescent="0.3">
      <c r="A200" s="13" t="s">
        <v>428</v>
      </c>
      <c r="B200" s="13" t="s">
        <v>429</v>
      </c>
      <c r="C200" s="9">
        <v>1.2551302202394357</v>
      </c>
      <c r="D200" s="9">
        <v>23.299780997535706</v>
      </c>
      <c r="E200" s="9" t="e">
        <v>#N/A</v>
      </c>
      <c r="F200" s="9" t="e">
        <v>#N/A</v>
      </c>
      <c r="G200" s="9" t="e">
        <v>#N/A</v>
      </c>
      <c r="H200" s="9" t="e">
        <v>#N/A</v>
      </c>
      <c r="I200" s="9" t="e">
        <v>#N/A</v>
      </c>
      <c r="J200" s="9" t="e">
        <v>#N/A</v>
      </c>
      <c r="K200" s="9" t="e">
        <v>#N/A</v>
      </c>
      <c r="L200" s="9" t="e">
        <v>#N/A</v>
      </c>
      <c r="M200" s="9" t="e">
        <v>#N/A</v>
      </c>
      <c r="N200" s="9">
        <v>27.213505229736853</v>
      </c>
      <c r="O200" s="9" t="e">
        <v>#N/A</v>
      </c>
      <c r="P200" s="9" t="e">
        <v>#N/A</v>
      </c>
      <c r="Q200" s="9">
        <v>24.646193415610739</v>
      </c>
      <c r="R200" s="9" t="e">
        <v>#N/A</v>
      </c>
      <c r="S200" s="9" t="e">
        <v>#N/A</v>
      </c>
      <c r="T200" s="9">
        <v>21.67952198595389</v>
      </c>
      <c r="U200" s="9" t="e">
        <v>#N/A</v>
      </c>
      <c r="V200" s="9" t="e">
        <v>#N/A</v>
      </c>
      <c r="W200" s="9" t="e">
        <v>#N/A</v>
      </c>
      <c r="X200" s="9" t="e">
        <v>#N/A</v>
      </c>
      <c r="Y200" s="9" t="e">
        <v>#N/A</v>
      </c>
      <c r="Z200" s="9" t="e">
        <v>#N/A</v>
      </c>
      <c r="AA200" s="9">
        <v>22.706446711604336</v>
      </c>
      <c r="AB200" s="9" t="e">
        <v>#N/A</v>
      </c>
      <c r="AC200" s="9">
        <v>21.622470612306643</v>
      </c>
      <c r="AD200" s="9" t="e">
        <v>#N/A</v>
      </c>
      <c r="AE200" s="9" t="e">
        <v>#N/A</v>
      </c>
      <c r="AF200" s="9" t="e">
        <v>#N/A</v>
      </c>
      <c r="AG200" s="9" t="e">
        <v>#N/A</v>
      </c>
      <c r="AH200" s="9" t="e">
        <v>#N/A</v>
      </c>
      <c r="AI200" s="9" t="e">
        <v>#N/A</v>
      </c>
      <c r="AJ200" s="9" t="e">
        <v>#N/A</v>
      </c>
      <c r="AK200" s="9" t="e">
        <v>#N/A</v>
      </c>
    </row>
    <row r="201" spans="1:37" s="1" customFormat="1" ht="14.4" customHeight="1" x14ac:dyDescent="0.3">
      <c r="A201" s="13" t="s">
        <v>430</v>
      </c>
      <c r="B201" s="13" t="s">
        <v>431</v>
      </c>
      <c r="C201" s="9">
        <v>1.8256439567119065</v>
      </c>
      <c r="D201" s="9">
        <v>25.176771190530136</v>
      </c>
      <c r="E201" s="9" t="e">
        <v>#N/A</v>
      </c>
      <c r="F201" s="9" t="e">
        <v>#N/A</v>
      </c>
      <c r="G201" s="9" t="e">
        <v>#N/A</v>
      </c>
      <c r="H201" s="9" t="e">
        <v>#N/A</v>
      </c>
      <c r="I201" s="9" t="e">
        <v>#N/A</v>
      </c>
      <c r="J201" s="9" t="e">
        <v>#N/A</v>
      </c>
      <c r="K201" s="9" t="e">
        <v>#N/A</v>
      </c>
      <c r="L201" s="9" t="e">
        <v>#N/A</v>
      </c>
      <c r="M201" s="9" t="e">
        <v>#N/A</v>
      </c>
      <c r="N201" s="9">
        <v>29.039149186448764</v>
      </c>
      <c r="O201" s="9" t="e">
        <v>#N/A</v>
      </c>
      <c r="P201" s="9" t="e">
        <v>#N/A</v>
      </c>
      <c r="Q201" s="9" t="e">
        <v>#N/A</v>
      </c>
      <c r="R201" s="9" t="e">
        <v>#N/A</v>
      </c>
      <c r="S201" s="9" t="e">
        <v>#N/A</v>
      </c>
      <c r="T201" s="9">
        <v>23.105806327135067</v>
      </c>
      <c r="U201" s="9" t="e">
        <v>#N/A</v>
      </c>
      <c r="V201" s="9" t="e">
        <v>#N/A</v>
      </c>
      <c r="W201" s="9" t="e">
        <v>#N/A</v>
      </c>
      <c r="X201" s="9" t="e">
        <v>#N/A</v>
      </c>
      <c r="Y201" s="9" t="e">
        <v>#N/A</v>
      </c>
      <c r="Z201" s="9" t="e">
        <v>#N/A</v>
      </c>
      <c r="AA201" s="9" t="e">
        <v>#N/A</v>
      </c>
      <c r="AB201" s="9" t="e">
        <v>#N/A</v>
      </c>
      <c r="AC201" s="9">
        <v>23.391063195371299</v>
      </c>
      <c r="AD201" s="9" t="e">
        <v>#N/A</v>
      </c>
      <c r="AE201" s="9" t="e">
        <v>#N/A</v>
      </c>
      <c r="AF201" s="9" t="e">
        <v>#N/A</v>
      </c>
      <c r="AG201" s="9" t="e">
        <v>#N/A</v>
      </c>
      <c r="AH201" s="9" t="e">
        <v>#N/A</v>
      </c>
      <c r="AI201" s="9" t="e">
        <v>#N/A</v>
      </c>
      <c r="AJ201" s="9" t="e">
        <v>#N/A</v>
      </c>
      <c r="AK201" s="9" t="e">
        <v>#N/A</v>
      </c>
    </row>
    <row r="202" spans="1:37" s="1" customFormat="1" ht="14.4" customHeight="1" x14ac:dyDescent="0.3">
      <c r="A202" s="13" t="s">
        <v>432</v>
      </c>
      <c r="B202" s="13" t="s">
        <v>433</v>
      </c>
      <c r="C202" s="9">
        <v>4.1076989026017898</v>
      </c>
      <c r="D202" s="9">
        <v>25.159655778435962</v>
      </c>
      <c r="E202" s="9" t="e">
        <v>#N/A</v>
      </c>
      <c r="F202" s="9">
        <v>25.95837500949742</v>
      </c>
      <c r="G202" s="9" t="e">
        <v>#N/A</v>
      </c>
      <c r="H202" s="9">
        <v>26.186580504086407</v>
      </c>
      <c r="I202" s="9" t="e">
        <v>#N/A</v>
      </c>
      <c r="J202" s="9" t="e">
        <v>#N/A</v>
      </c>
      <c r="K202" s="9" t="e">
        <v>#N/A</v>
      </c>
      <c r="L202" s="9" t="e">
        <v>#N/A</v>
      </c>
      <c r="M202" s="9" t="e">
        <v>#N/A</v>
      </c>
      <c r="N202" s="9" t="e">
        <v>#N/A</v>
      </c>
      <c r="O202" s="9" t="e">
        <v>#N/A</v>
      </c>
      <c r="P202" s="9" t="e">
        <v>#N/A</v>
      </c>
      <c r="Q202" s="9" t="e">
        <v>#N/A</v>
      </c>
      <c r="R202" s="9" t="e">
        <v>#N/A</v>
      </c>
      <c r="S202" s="9" t="e">
        <v>#N/A</v>
      </c>
      <c r="T202" s="9" t="e">
        <v>#N/A</v>
      </c>
      <c r="U202" s="9" t="e">
        <v>#N/A</v>
      </c>
      <c r="V202" s="9" t="e">
        <v>#N/A</v>
      </c>
      <c r="W202" s="9" t="e">
        <v>#N/A</v>
      </c>
      <c r="X202" s="9" t="e">
        <v>#N/A</v>
      </c>
      <c r="Y202" s="9" t="e">
        <v>#N/A</v>
      </c>
      <c r="Z202" s="9" t="e">
        <v>#N/A</v>
      </c>
      <c r="AA202" s="9">
        <v>23.562217316313042</v>
      </c>
      <c r="AB202" s="9" t="e">
        <v>#N/A</v>
      </c>
      <c r="AC202" s="9" t="e">
        <v>#N/A</v>
      </c>
      <c r="AD202" s="9" t="e">
        <v>#N/A</v>
      </c>
      <c r="AE202" s="9" t="e">
        <v>#N/A</v>
      </c>
      <c r="AF202" s="9" t="e">
        <v>#N/A</v>
      </c>
      <c r="AG202" s="9" t="e">
        <v>#N/A</v>
      </c>
      <c r="AH202" s="9">
        <v>25.844390379568299</v>
      </c>
      <c r="AI202" s="9" t="e">
        <v>#N/A</v>
      </c>
      <c r="AJ202" s="9" t="e">
        <v>#N/A</v>
      </c>
      <c r="AK202" s="9" t="e">
        <v>#N/A</v>
      </c>
    </row>
    <row r="203" spans="1:37" s="1" customFormat="1" ht="14.4" customHeight="1" x14ac:dyDescent="0.3">
      <c r="A203" s="13" t="s">
        <v>434</v>
      </c>
      <c r="B203" s="13" t="s">
        <v>435</v>
      </c>
      <c r="C203" s="9">
        <v>4.2218016498962836</v>
      </c>
      <c r="D203" s="9">
        <v>25.302284212554078</v>
      </c>
      <c r="E203" s="9" t="e">
        <v>#N/A</v>
      </c>
      <c r="F203" s="9">
        <v>26.243631877733655</v>
      </c>
      <c r="G203" s="9" t="e">
        <v>#N/A</v>
      </c>
      <c r="H203" s="9">
        <v>26.414785998675399</v>
      </c>
      <c r="I203" s="9" t="e">
        <v>#N/A</v>
      </c>
      <c r="J203" s="9" t="e">
        <v>#N/A</v>
      </c>
      <c r="K203" s="9" t="e">
        <v>#N/A</v>
      </c>
      <c r="L203" s="9" t="e">
        <v>#N/A</v>
      </c>
      <c r="M203" s="9" t="e">
        <v>#N/A</v>
      </c>
      <c r="N203" s="9" t="e">
        <v>#N/A</v>
      </c>
      <c r="O203" s="9" t="e">
        <v>#N/A</v>
      </c>
      <c r="P203" s="9" t="e">
        <v>#N/A</v>
      </c>
      <c r="Q203" s="9" t="e">
        <v>#N/A</v>
      </c>
      <c r="R203" s="9" t="e">
        <v>#N/A</v>
      </c>
      <c r="S203" s="9" t="e">
        <v>#N/A</v>
      </c>
      <c r="T203" s="9" t="e">
        <v>#N/A</v>
      </c>
      <c r="U203" s="9" t="e">
        <v>#N/A</v>
      </c>
      <c r="V203" s="9" t="e">
        <v>#N/A</v>
      </c>
      <c r="W203" s="9" t="e">
        <v>#N/A</v>
      </c>
      <c r="X203" s="9" t="e">
        <v>#N/A</v>
      </c>
      <c r="Y203" s="9" t="e">
        <v>#N/A</v>
      </c>
      <c r="Z203" s="9" t="e">
        <v>#N/A</v>
      </c>
      <c r="AA203" s="9">
        <v>25.444912646672197</v>
      </c>
      <c r="AB203" s="9" t="e">
        <v>#N/A</v>
      </c>
      <c r="AC203" s="9" t="e">
        <v>#N/A</v>
      </c>
      <c r="AD203" s="9" t="e">
        <v>#N/A</v>
      </c>
      <c r="AE203" s="9" t="e">
        <v>#N/A</v>
      </c>
      <c r="AF203" s="9" t="e">
        <v>#N/A</v>
      </c>
      <c r="AG203" s="9" t="e">
        <v>#N/A</v>
      </c>
      <c r="AH203" s="9">
        <v>25.330925670040454</v>
      </c>
      <c r="AI203" s="9" t="e">
        <v>#N/A</v>
      </c>
      <c r="AJ203" s="9">
        <v>24.265850924629088</v>
      </c>
      <c r="AK203" s="9" t="e">
        <v>#N/A</v>
      </c>
    </row>
    <row r="204" spans="1:37" s="1" customFormat="1" ht="14.4" customHeight="1" x14ac:dyDescent="0.3">
      <c r="A204" s="13" t="s">
        <v>436</v>
      </c>
      <c r="B204" s="13" t="s">
        <v>437</v>
      </c>
      <c r="C204" s="9">
        <v>19.625672534652995</v>
      </c>
      <c r="D204" s="9">
        <v>50.359247518424993</v>
      </c>
      <c r="E204" s="9">
        <v>51.842583233253421</v>
      </c>
      <c r="F204" s="9">
        <v>52.886623370998038</v>
      </c>
      <c r="G204" s="9" t="e">
        <v>#N/A</v>
      </c>
      <c r="H204" s="9">
        <v>54.541113206768209</v>
      </c>
      <c r="I204" s="9">
        <v>50.484760540448939</v>
      </c>
      <c r="J204" s="9">
        <v>49.919951941341196</v>
      </c>
      <c r="K204" s="9">
        <v>53.970599470295738</v>
      </c>
      <c r="L204" s="9" t="e">
        <v>#N/A</v>
      </c>
      <c r="M204" s="9" t="e">
        <v>#N/A</v>
      </c>
      <c r="N204" s="9" t="e">
        <v>#N/A</v>
      </c>
      <c r="O204" s="9">
        <v>54.312907712179218</v>
      </c>
      <c r="P204" s="9" t="e">
        <v>#N/A</v>
      </c>
      <c r="Q204" s="9" t="e">
        <v>#N/A</v>
      </c>
      <c r="R204" s="9" t="e">
        <v>#N/A</v>
      </c>
      <c r="S204" s="9" t="e">
        <v>#N/A</v>
      </c>
      <c r="T204" s="9">
        <v>46.690844192907008</v>
      </c>
      <c r="U204" s="9">
        <v>47.540909660250989</v>
      </c>
      <c r="V204" s="9">
        <v>47.4496274624154</v>
      </c>
      <c r="W204" s="9">
        <v>47.928859001052267</v>
      </c>
      <c r="X204" s="9">
        <v>48.44232136387749</v>
      </c>
      <c r="Y204" s="9">
        <v>48.881616940961294</v>
      </c>
      <c r="Z204" s="9">
        <v>49.777323507223073</v>
      </c>
      <c r="AA204" s="9">
        <v>49.121232710279735</v>
      </c>
      <c r="AB204" s="9" t="e">
        <v>#N/A</v>
      </c>
      <c r="AC204" s="9">
        <v>46.542510621424164</v>
      </c>
      <c r="AD204" s="9">
        <v>47.067383258978843</v>
      </c>
      <c r="AE204" s="9">
        <v>46.211612654270134</v>
      </c>
      <c r="AF204" s="9" t="e">
        <v>#N/A</v>
      </c>
      <c r="AG204" s="9">
        <v>47.067383258978843</v>
      </c>
      <c r="AH204" s="9">
        <v>48.03177099461049</v>
      </c>
      <c r="AI204" s="9">
        <v>53.514188481117763</v>
      </c>
      <c r="AJ204" s="9">
        <v>48.550718973807264</v>
      </c>
      <c r="AK204" s="9" t="e">
        <v>#N/A</v>
      </c>
    </row>
    <row r="205" spans="1:37" s="1" customFormat="1" ht="14.4" customHeight="1" x14ac:dyDescent="0.3">
      <c r="A205" s="13" t="s">
        <v>438</v>
      </c>
      <c r="B205" s="13" t="s">
        <v>439</v>
      </c>
      <c r="C205" s="9">
        <v>41.419297267901378</v>
      </c>
      <c r="D205" s="9">
        <v>78.787947006848214</v>
      </c>
      <c r="E205" s="9" t="e">
        <v>#N/A</v>
      </c>
      <c r="F205" s="9" t="e">
        <v>#N/A</v>
      </c>
      <c r="G205" s="9" t="e">
        <v>#N/A</v>
      </c>
      <c r="H205" s="9" t="e">
        <v>#N/A</v>
      </c>
      <c r="I205" s="9" t="e">
        <v>#N/A</v>
      </c>
      <c r="J205" s="9" t="e">
        <v>#N/A</v>
      </c>
      <c r="K205" s="9" t="e">
        <v>#N/A</v>
      </c>
      <c r="L205" s="9" t="e">
        <v>#N/A</v>
      </c>
      <c r="M205" s="9" t="e">
        <v>#N/A</v>
      </c>
      <c r="N205" s="9" t="e">
        <v>#N/A</v>
      </c>
      <c r="O205" s="9" t="e">
        <v>#N/A</v>
      </c>
      <c r="P205" s="9" t="e">
        <v>#N/A</v>
      </c>
      <c r="Q205" s="9" t="e">
        <v>#N/A</v>
      </c>
      <c r="R205" s="9" t="e">
        <v>#N/A</v>
      </c>
      <c r="S205" s="9" t="e">
        <v>#N/A</v>
      </c>
      <c r="T205" s="9" t="e">
        <v>#N/A</v>
      </c>
      <c r="U205" s="9" t="e">
        <v>#N/A</v>
      </c>
      <c r="V205" s="9" t="e">
        <v>#N/A</v>
      </c>
      <c r="W205" s="9" t="e">
        <v>#N/A</v>
      </c>
      <c r="X205" s="9" t="e">
        <v>#N/A</v>
      </c>
      <c r="Y205" s="9" t="e">
        <v>#N/A</v>
      </c>
      <c r="Z205" s="9" t="e">
        <v>#N/A</v>
      </c>
      <c r="AA205" s="9" t="e">
        <v>#N/A</v>
      </c>
      <c r="AB205" s="9" t="e">
        <v>#N/A</v>
      </c>
      <c r="AC205" s="9" t="e">
        <v>#N/A</v>
      </c>
      <c r="AD205" s="9" t="e">
        <v>#N/A</v>
      </c>
      <c r="AE205" s="9" t="e">
        <v>#N/A</v>
      </c>
      <c r="AF205" s="9" t="e">
        <v>#N/A</v>
      </c>
      <c r="AG205" s="9" t="e">
        <v>#N/A</v>
      </c>
      <c r="AH205" s="9" t="e">
        <v>#N/A</v>
      </c>
      <c r="AI205" s="9" t="e">
        <v>#N/A</v>
      </c>
      <c r="AJ205" s="9" t="e">
        <v>#N/A</v>
      </c>
      <c r="AK205" s="9" t="e">
        <v>#N/A</v>
      </c>
    </row>
    <row r="206" spans="1:37" s="1" customFormat="1" ht="14.4" customHeight="1" x14ac:dyDescent="0.3">
      <c r="A206" s="13" t="s">
        <v>440</v>
      </c>
      <c r="B206" s="13" t="s">
        <v>441</v>
      </c>
      <c r="C206" s="9">
        <v>13.178867312514075</v>
      </c>
      <c r="D206" s="9">
        <v>36.906533612404139</v>
      </c>
      <c r="E206" s="9">
        <v>39.194293695658743</v>
      </c>
      <c r="F206" s="9">
        <v>40.278269794956437</v>
      </c>
      <c r="G206" s="9" t="e">
        <v>#N/A</v>
      </c>
      <c r="H206" s="9">
        <v>41.134040399665146</v>
      </c>
      <c r="I206" s="9">
        <v>38.395574464597289</v>
      </c>
      <c r="J206" s="9">
        <v>36.969290123416108</v>
      </c>
      <c r="K206" s="9" t="e">
        <v>#N/A</v>
      </c>
      <c r="L206" s="9">
        <v>38.851985453775256</v>
      </c>
      <c r="M206" s="9">
        <v>39.479550563894975</v>
      </c>
      <c r="N206" s="9">
        <v>41.248143146959642</v>
      </c>
      <c r="O206" s="9">
        <v>40.905834905076155</v>
      </c>
      <c r="P206" s="9" t="e">
        <v>#N/A</v>
      </c>
      <c r="Q206" s="9" t="e">
        <v>#N/A</v>
      </c>
      <c r="R206" s="9" t="e">
        <v>#N/A</v>
      </c>
      <c r="S206" s="9" t="e">
        <v>#N/A</v>
      </c>
      <c r="T206" s="9">
        <v>34.344926935642739</v>
      </c>
      <c r="U206" s="9">
        <v>35.109415342515852</v>
      </c>
      <c r="V206" s="9">
        <v>35.657108529529424</v>
      </c>
      <c r="W206" s="9">
        <v>35.976596221954011</v>
      </c>
      <c r="X206" s="9">
        <v>36.296083914378592</v>
      </c>
      <c r="Y206" s="9">
        <v>36.478648310049785</v>
      </c>
      <c r="Z206" s="9">
        <v>36.587045919979552</v>
      </c>
      <c r="AA206" s="9">
        <v>35.999416771412903</v>
      </c>
      <c r="AB206" s="9">
        <v>36.798136002474365</v>
      </c>
      <c r="AC206" s="9">
        <v>35.029543419409706</v>
      </c>
      <c r="AD206" s="9">
        <v>35.371851661293192</v>
      </c>
      <c r="AE206" s="9">
        <v>35.143646166704201</v>
      </c>
      <c r="AF206" s="9">
        <v>35.086594793056953</v>
      </c>
      <c r="AG206" s="9">
        <v>35.257748913998697</v>
      </c>
      <c r="AH206" s="9">
        <v>37.055036537592954</v>
      </c>
      <c r="AI206" s="9" t="e">
        <v>#N/A</v>
      </c>
      <c r="AJ206" s="9">
        <v>37.380060013676285</v>
      </c>
      <c r="AK206" s="9" t="e">
        <v>#N/A</v>
      </c>
    </row>
    <row r="207" spans="1:37" s="1" customFormat="1" ht="14.4" customHeight="1" x14ac:dyDescent="0.3">
      <c r="A207" s="13" t="s">
        <v>442</v>
      </c>
      <c r="B207" s="13" t="s">
        <v>443</v>
      </c>
      <c r="C207" s="9">
        <v>13.977586543575535</v>
      </c>
      <c r="D207" s="9">
        <v>39.490960838624424</v>
      </c>
      <c r="E207" s="9" t="e">
        <v>#N/A</v>
      </c>
      <c r="F207" s="9" t="e">
        <v>#N/A</v>
      </c>
      <c r="G207" s="9" t="e">
        <v>#N/A</v>
      </c>
      <c r="H207" s="9" t="e">
        <v>#N/A</v>
      </c>
      <c r="I207" s="9" t="e">
        <v>#N/A</v>
      </c>
      <c r="J207" s="9">
        <v>40.620578036839923</v>
      </c>
      <c r="K207" s="9" t="e">
        <v>#N/A</v>
      </c>
      <c r="L207" s="9" t="e">
        <v>#N/A</v>
      </c>
      <c r="M207" s="9" t="e">
        <v>#N/A</v>
      </c>
      <c r="N207" s="9" t="e">
        <v>#N/A</v>
      </c>
      <c r="O207" s="9" t="e">
        <v>#N/A</v>
      </c>
      <c r="P207" s="9" t="e">
        <v>#N/A</v>
      </c>
      <c r="Q207" s="9" t="e">
        <v>#N/A</v>
      </c>
      <c r="R207" s="9" t="e">
        <v>#N/A</v>
      </c>
      <c r="S207" s="9" t="e">
        <v>#N/A</v>
      </c>
      <c r="T207" s="9">
        <v>37.009226084969178</v>
      </c>
      <c r="U207" s="9">
        <v>37.351534326852658</v>
      </c>
      <c r="V207" s="9">
        <v>37.996214849066554</v>
      </c>
      <c r="W207" s="9">
        <v>38.275766579938065</v>
      </c>
      <c r="X207" s="9">
        <v>38.629485096550994</v>
      </c>
      <c r="Y207" s="9">
        <v>38.743587843845496</v>
      </c>
      <c r="Z207" s="9">
        <v>39.034549849446449</v>
      </c>
      <c r="AA207" s="9">
        <v>38.966088201069752</v>
      </c>
      <c r="AB207" s="9">
        <v>39.028844712081728</v>
      </c>
      <c r="AC207" s="9">
        <v>37.311598365299588</v>
      </c>
      <c r="AD207" s="9">
        <v>37.425701112594083</v>
      </c>
      <c r="AE207" s="9">
        <v>38.509677211891777</v>
      </c>
      <c r="AF207" s="9">
        <v>36.969290123416108</v>
      </c>
      <c r="AG207" s="9">
        <v>37.425701112594083</v>
      </c>
      <c r="AH207" s="9">
        <v>38.863573347818821</v>
      </c>
      <c r="AI207" s="9" t="e">
        <v>#N/A</v>
      </c>
      <c r="AJ207" s="9" t="e">
        <v>#N/A</v>
      </c>
      <c r="AK207" s="9" t="e">
        <v>#N/A</v>
      </c>
    </row>
    <row r="208" spans="1:37" s="1" customFormat="1" ht="14.4" customHeight="1" x14ac:dyDescent="0.3">
      <c r="A208" s="13" t="s">
        <v>444</v>
      </c>
      <c r="B208" s="13" t="s">
        <v>445</v>
      </c>
      <c r="C208" s="9">
        <v>6.1044969802554379</v>
      </c>
      <c r="D208" s="9">
        <v>26.186580504086407</v>
      </c>
      <c r="E208" s="9" t="e">
        <v>#N/A</v>
      </c>
      <c r="F208" s="9" t="e">
        <v>#N/A</v>
      </c>
      <c r="G208" s="9" t="e">
        <v>#N/A</v>
      </c>
      <c r="H208" s="9" t="e">
        <v>#N/A</v>
      </c>
      <c r="I208" s="9" t="e">
        <v>#N/A</v>
      </c>
      <c r="J208" s="9" t="e">
        <v>#N/A</v>
      </c>
      <c r="K208" s="9" t="e">
        <v>#N/A</v>
      </c>
      <c r="L208" s="9" t="e">
        <v>#N/A</v>
      </c>
      <c r="M208" s="9" t="e">
        <v>#N/A</v>
      </c>
      <c r="N208" s="9" t="e">
        <v>#N/A</v>
      </c>
      <c r="O208" s="9" t="e">
        <v>#N/A</v>
      </c>
      <c r="P208" s="9" t="e">
        <v>#N/A</v>
      </c>
      <c r="Q208" s="9" t="e">
        <v>#N/A</v>
      </c>
      <c r="R208" s="9" t="e">
        <v>#N/A</v>
      </c>
      <c r="S208" s="9" t="e">
        <v>#N/A</v>
      </c>
      <c r="T208" s="9" t="e">
        <v>#N/A</v>
      </c>
      <c r="U208" s="9" t="e">
        <v>#N/A</v>
      </c>
      <c r="V208" s="9" t="e">
        <v>#N/A</v>
      </c>
      <c r="W208" s="9" t="e">
        <v>#N/A</v>
      </c>
      <c r="X208" s="9" t="e">
        <v>#N/A</v>
      </c>
      <c r="Y208" s="9" t="e">
        <v>#N/A</v>
      </c>
      <c r="Z208" s="9" t="e">
        <v>#N/A</v>
      </c>
      <c r="AA208" s="9" t="e">
        <v>#N/A</v>
      </c>
      <c r="AB208" s="9" t="e">
        <v>#N/A</v>
      </c>
      <c r="AC208" s="9" t="e">
        <v>#N/A</v>
      </c>
      <c r="AD208" s="9" t="e">
        <v>#N/A</v>
      </c>
      <c r="AE208" s="9" t="e">
        <v>#N/A</v>
      </c>
      <c r="AF208" s="9" t="e">
        <v>#N/A</v>
      </c>
      <c r="AG208" s="9" t="e">
        <v>#N/A</v>
      </c>
      <c r="AH208" s="9" t="e">
        <v>#N/A</v>
      </c>
      <c r="AI208" s="9" t="e">
        <v>#N/A</v>
      </c>
      <c r="AJ208" s="9" t="e">
        <v>#N/A</v>
      </c>
      <c r="AK208" s="9" t="e">
        <v>#N/A</v>
      </c>
    </row>
    <row r="209" spans="1:37" s="1" customFormat="1" ht="14.4" customHeight="1" x14ac:dyDescent="0.3">
      <c r="A209" s="13" t="s">
        <v>446</v>
      </c>
      <c r="B209" s="13" t="s">
        <v>447</v>
      </c>
      <c r="C209" s="9">
        <v>-1.7115412094174123</v>
      </c>
      <c r="D209" s="9">
        <v>4.2845581609082553</v>
      </c>
      <c r="E209" s="9" t="e">
        <v>#N/A</v>
      </c>
      <c r="F209" s="9" t="e">
        <v>#N/A</v>
      </c>
      <c r="G209" s="9" t="e">
        <v>#N/A</v>
      </c>
      <c r="H209" s="9" t="e">
        <v>#N/A</v>
      </c>
      <c r="I209" s="9" t="e">
        <v>#N/A</v>
      </c>
      <c r="J209" s="9" t="e">
        <v>#N/A</v>
      </c>
      <c r="K209" s="9" t="e">
        <v>#N/A</v>
      </c>
      <c r="L209" s="9" t="e">
        <v>#N/A</v>
      </c>
      <c r="M209" s="9" t="e">
        <v>#N/A</v>
      </c>
      <c r="N209" s="9">
        <v>7.4737299477893675</v>
      </c>
      <c r="O209" s="9" t="e">
        <v>#N/A</v>
      </c>
      <c r="P209" s="9" t="e">
        <v>#N/A</v>
      </c>
      <c r="Q209" s="9" t="e">
        <v>#N/A</v>
      </c>
      <c r="R209" s="9" t="e">
        <v>#N/A</v>
      </c>
      <c r="S209" s="9" t="e">
        <v>#N/A</v>
      </c>
      <c r="T209" s="9" t="e">
        <v>#N/A</v>
      </c>
      <c r="U209" s="9" t="e">
        <v>#N/A</v>
      </c>
      <c r="V209" s="9" t="e">
        <v>#N/A</v>
      </c>
      <c r="W209" s="9" t="e">
        <v>#N/A</v>
      </c>
      <c r="X209" s="9" t="e">
        <v>#N/A</v>
      </c>
      <c r="Y209" s="9" t="e">
        <v>#N/A</v>
      </c>
      <c r="Z209" s="9" t="e">
        <v>#N/A</v>
      </c>
      <c r="AA209" s="9" t="e">
        <v>#N/A</v>
      </c>
      <c r="AB209" s="9" t="e">
        <v>#N/A</v>
      </c>
      <c r="AC209" s="9" t="e">
        <v>#N/A</v>
      </c>
      <c r="AD209" s="9" t="e">
        <v>#N/A</v>
      </c>
      <c r="AE209" s="9" t="e">
        <v>#N/A</v>
      </c>
      <c r="AF209" s="9" t="e">
        <v>#N/A</v>
      </c>
      <c r="AG209" s="9" t="e">
        <v>#N/A</v>
      </c>
      <c r="AH209" s="9" t="e">
        <v>#N/A</v>
      </c>
      <c r="AI209" s="9" t="e">
        <v>#N/A</v>
      </c>
      <c r="AJ209" s="9" t="e">
        <v>#N/A</v>
      </c>
      <c r="AK209" s="9" t="e">
        <v>#N/A</v>
      </c>
    </row>
    <row r="210" spans="1:37" s="1" customFormat="1" ht="14.4" customHeight="1" x14ac:dyDescent="0.3">
      <c r="A210" s="13" t="s">
        <v>448</v>
      </c>
      <c r="B210" s="13" t="s">
        <v>449</v>
      </c>
      <c r="C210" s="9">
        <v>-1.3692329675339299</v>
      </c>
      <c r="D210" s="9">
        <v>7.1371268432706092</v>
      </c>
      <c r="E210" s="9" t="e">
        <v>#N/A</v>
      </c>
      <c r="F210" s="9" t="e">
        <v>#N/A</v>
      </c>
      <c r="G210" s="9" t="e">
        <v>#N/A</v>
      </c>
      <c r="H210" s="9" t="e">
        <v>#N/A</v>
      </c>
      <c r="I210" s="9" t="e">
        <v>#N/A</v>
      </c>
      <c r="J210" s="9" t="e">
        <v>#N/A</v>
      </c>
      <c r="K210" s="9" t="e">
        <v>#N/A</v>
      </c>
      <c r="L210" s="9" t="e">
        <v>#N/A</v>
      </c>
      <c r="M210" s="9" t="e">
        <v>#N/A</v>
      </c>
      <c r="N210" s="9" t="e">
        <v>#N/A</v>
      </c>
      <c r="O210" s="9" t="e">
        <v>#N/A</v>
      </c>
      <c r="P210" s="9" t="e">
        <v>#N/A</v>
      </c>
      <c r="Q210" s="9" t="e">
        <v>#N/A</v>
      </c>
      <c r="R210" s="9" t="e">
        <v>#N/A</v>
      </c>
      <c r="S210" s="9" t="e">
        <v>#N/A</v>
      </c>
      <c r="T210" s="9" t="e">
        <v>#N/A</v>
      </c>
      <c r="U210" s="9" t="e">
        <v>#N/A</v>
      </c>
      <c r="V210" s="9" t="e">
        <v>#N/A</v>
      </c>
      <c r="W210" s="9" t="e">
        <v>#N/A</v>
      </c>
      <c r="X210" s="9" t="e">
        <v>#N/A</v>
      </c>
      <c r="Y210" s="9" t="e">
        <v>#N/A</v>
      </c>
      <c r="Z210" s="9" t="e">
        <v>#N/A</v>
      </c>
      <c r="AA210" s="9" t="e">
        <v>#N/A</v>
      </c>
      <c r="AB210" s="9" t="e">
        <v>#N/A</v>
      </c>
      <c r="AC210" s="9" t="e">
        <v>#N/A</v>
      </c>
      <c r="AD210" s="9" t="e">
        <v>#N/A</v>
      </c>
      <c r="AE210" s="9" t="e">
        <v>#N/A</v>
      </c>
      <c r="AF210" s="9" t="e">
        <v>#N/A</v>
      </c>
      <c r="AG210" s="9" t="e">
        <v>#N/A</v>
      </c>
      <c r="AH210" s="9" t="e">
        <v>#N/A</v>
      </c>
      <c r="AI210" s="9" t="e">
        <v>#N/A</v>
      </c>
      <c r="AJ210" s="9" t="e">
        <v>#N/A</v>
      </c>
      <c r="AK210" s="9" t="e">
        <v>#N/A</v>
      </c>
    </row>
    <row r="211" spans="1:37" s="1" customFormat="1" ht="14.4" customHeight="1" x14ac:dyDescent="0.3">
      <c r="A211" s="13" t="s">
        <v>450</v>
      </c>
      <c r="B211" s="13" t="s">
        <v>451</v>
      </c>
      <c r="C211" s="9">
        <v>-2.0766700007597936</v>
      </c>
      <c r="D211" s="9">
        <v>6.5609079694334138</v>
      </c>
      <c r="E211" s="9" t="e">
        <v>#N/A</v>
      </c>
      <c r="F211" s="9" t="e">
        <v>#N/A</v>
      </c>
      <c r="G211" s="9" t="e">
        <v>#N/A</v>
      </c>
      <c r="H211" s="9" t="e">
        <v>#N/A</v>
      </c>
      <c r="I211" s="9" t="e">
        <v>#N/A</v>
      </c>
      <c r="J211" s="9" t="e">
        <v>#N/A</v>
      </c>
      <c r="K211" s="9" t="e">
        <v>#N/A</v>
      </c>
      <c r="L211" s="9" t="e">
        <v>#N/A</v>
      </c>
      <c r="M211" s="9" t="e">
        <v>#N/A</v>
      </c>
      <c r="N211" s="9" t="e">
        <v>#N/A</v>
      </c>
      <c r="O211" s="9" t="e">
        <v>#N/A</v>
      </c>
      <c r="P211" s="9" t="e">
        <v>#N/A</v>
      </c>
      <c r="Q211" s="9" t="e">
        <v>#N/A</v>
      </c>
      <c r="R211" s="9" t="e">
        <v>#N/A</v>
      </c>
      <c r="S211" s="9" t="e">
        <v>#N/A</v>
      </c>
      <c r="T211" s="9" t="e">
        <v>#N/A</v>
      </c>
      <c r="U211" s="9" t="e">
        <v>#N/A</v>
      </c>
      <c r="V211" s="9" t="e">
        <v>#N/A</v>
      </c>
      <c r="W211" s="9" t="e">
        <v>#N/A</v>
      </c>
      <c r="X211" s="9" t="e">
        <v>#N/A</v>
      </c>
      <c r="Y211" s="9" t="e">
        <v>#N/A</v>
      </c>
      <c r="Z211" s="9" t="e">
        <v>#N/A</v>
      </c>
      <c r="AA211" s="9" t="e">
        <v>#N/A</v>
      </c>
      <c r="AB211" s="9" t="e">
        <v>#N/A</v>
      </c>
      <c r="AC211" s="9" t="e">
        <v>#N/A</v>
      </c>
      <c r="AD211" s="9" t="e">
        <v>#N/A</v>
      </c>
      <c r="AE211" s="9" t="e">
        <v>#N/A</v>
      </c>
      <c r="AF211" s="9" t="e">
        <v>#N/A</v>
      </c>
      <c r="AG211" s="9" t="e">
        <v>#N/A</v>
      </c>
      <c r="AH211" s="9" t="e">
        <v>#N/A</v>
      </c>
      <c r="AI211" s="9" t="e">
        <v>#N/A</v>
      </c>
      <c r="AJ211" s="9" t="e">
        <v>#N/A</v>
      </c>
      <c r="AK211" s="9" t="e">
        <v>#N/A</v>
      </c>
    </row>
    <row r="212" spans="1:37" s="1" customFormat="1" ht="14.4" customHeight="1" x14ac:dyDescent="0.3">
      <c r="A212" s="13" t="s">
        <v>452</v>
      </c>
      <c r="B212" s="13" t="s">
        <v>453</v>
      </c>
      <c r="C212" s="9">
        <v>-1.6544898357701652</v>
      </c>
      <c r="D212" s="9">
        <v>10.115208547656907</v>
      </c>
      <c r="E212" s="9" t="e">
        <v>#N/A</v>
      </c>
      <c r="F212" s="9" t="e">
        <v>#N/A</v>
      </c>
      <c r="G212" s="9" t="e">
        <v>#N/A</v>
      </c>
      <c r="H212" s="9" t="e">
        <v>#N/A</v>
      </c>
      <c r="I212" s="9" t="e">
        <v>#N/A</v>
      </c>
      <c r="J212" s="9" t="e">
        <v>#N/A</v>
      </c>
      <c r="K212" s="9" t="e">
        <v>#N/A</v>
      </c>
      <c r="L212" s="9" t="e">
        <v>#N/A</v>
      </c>
      <c r="M212" s="9" t="e">
        <v>#N/A</v>
      </c>
      <c r="N212" s="9" t="e">
        <v>#N/A</v>
      </c>
      <c r="O212" s="9" t="e">
        <v>#N/A</v>
      </c>
      <c r="P212" s="9" t="e">
        <v>#N/A</v>
      </c>
      <c r="Q212" s="9" t="e">
        <v>#N/A</v>
      </c>
      <c r="R212" s="9" t="e">
        <v>#N/A</v>
      </c>
      <c r="S212" s="9" t="e">
        <v>#N/A</v>
      </c>
      <c r="T212" s="9" t="e">
        <v>#N/A</v>
      </c>
      <c r="U212" s="9" t="e">
        <v>#N/A</v>
      </c>
      <c r="V212" s="9" t="e">
        <v>#N/A</v>
      </c>
      <c r="W212" s="9" t="e">
        <v>#N/A</v>
      </c>
      <c r="X212" s="9" t="e">
        <v>#N/A</v>
      </c>
      <c r="Y212" s="9" t="e">
        <v>#N/A</v>
      </c>
      <c r="Z212" s="9" t="e">
        <v>#N/A</v>
      </c>
      <c r="AA212" s="9" t="e">
        <v>#N/A</v>
      </c>
      <c r="AB212" s="9" t="e">
        <v>#N/A</v>
      </c>
      <c r="AC212" s="9" t="e">
        <v>#N/A</v>
      </c>
      <c r="AD212" s="9" t="e">
        <v>#N/A</v>
      </c>
      <c r="AE212" s="9" t="e">
        <v>#N/A</v>
      </c>
      <c r="AF212" s="9" t="e">
        <v>#N/A</v>
      </c>
      <c r="AG212" s="9" t="e">
        <v>#N/A</v>
      </c>
      <c r="AH212" s="9" t="e">
        <v>#N/A</v>
      </c>
      <c r="AI212" s="9" t="e">
        <v>#N/A</v>
      </c>
      <c r="AJ212" s="9" t="e">
        <v>#N/A</v>
      </c>
      <c r="AK212" s="9" t="e">
        <v>#N/A</v>
      </c>
    </row>
    <row r="213" spans="1:37" s="1" customFormat="1" ht="14.4" customHeight="1" x14ac:dyDescent="0.3">
      <c r="A213" s="13" t="s">
        <v>454</v>
      </c>
      <c r="B213" s="13" t="s">
        <v>455</v>
      </c>
      <c r="C213" s="9">
        <v>-1.1980788465921886</v>
      </c>
      <c r="D213" s="9">
        <v>13.920535169928288</v>
      </c>
      <c r="E213" s="9" t="e">
        <v>#N/A</v>
      </c>
      <c r="F213" s="9" t="e">
        <v>#N/A</v>
      </c>
      <c r="G213" s="9" t="e">
        <v>#N/A</v>
      </c>
      <c r="H213" s="9" t="e">
        <v>#N/A</v>
      </c>
      <c r="I213" s="9" t="e">
        <v>#N/A</v>
      </c>
      <c r="J213" s="9" t="e">
        <v>#N/A</v>
      </c>
      <c r="K213" s="9" t="e">
        <v>#N/A</v>
      </c>
      <c r="L213" s="9" t="e">
        <v>#N/A</v>
      </c>
      <c r="M213" s="9" t="e">
        <v>#N/A</v>
      </c>
      <c r="N213" s="9" t="e">
        <v>#N/A</v>
      </c>
      <c r="O213" s="9" t="e">
        <v>#N/A</v>
      </c>
      <c r="P213" s="9" t="e">
        <v>#N/A</v>
      </c>
      <c r="Q213" s="9" t="e">
        <v>#N/A</v>
      </c>
      <c r="R213" s="9" t="e">
        <v>#N/A</v>
      </c>
      <c r="S213" s="9" t="e">
        <v>#N/A</v>
      </c>
      <c r="T213" s="9" t="e">
        <v>#N/A</v>
      </c>
      <c r="U213" s="9" t="e">
        <v>#N/A</v>
      </c>
      <c r="V213" s="9" t="e">
        <v>#N/A</v>
      </c>
      <c r="W213" s="9" t="e">
        <v>#N/A</v>
      </c>
      <c r="X213" s="9" t="e">
        <v>#N/A</v>
      </c>
      <c r="Y213" s="9" t="e">
        <v>#N/A</v>
      </c>
      <c r="Z213" s="9" t="e">
        <v>#N/A</v>
      </c>
      <c r="AA213" s="9" t="e">
        <v>#N/A</v>
      </c>
      <c r="AB213" s="9" t="e">
        <v>#N/A</v>
      </c>
      <c r="AC213" s="9" t="e">
        <v>#N/A</v>
      </c>
      <c r="AD213" s="9" t="e">
        <v>#N/A</v>
      </c>
      <c r="AE213" s="9" t="e">
        <v>#N/A</v>
      </c>
      <c r="AF213" s="9" t="e">
        <v>#N/A</v>
      </c>
      <c r="AG213" s="9" t="e">
        <v>#N/A</v>
      </c>
      <c r="AH213" s="9" t="e">
        <v>#N/A</v>
      </c>
      <c r="AI213" s="9" t="e">
        <v>#N/A</v>
      </c>
      <c r="AJ213" s="9" t="e">
        <v>#N/A</v>
      </c>
      <c r="AK213" s="9" t="e">
        <v>#N/A</v>
      </c>
    </row>
    <row r="214" spans="1:37" s="1" customFormat="1" ht="14.4" customHeight="1" x14ac:dyDescent="0.3">
      <c r="A214" s="13" t="s">
        <v>456</v>
      </c>
      <c r="B214" s="13" t="s">
        <v>457</v>
      </c>
      <c r="C214" s="9">
        <v>3.3660310451875777</v>
      </c>
      <c r="D214" s="9">
        <v>15.905922972852485</v>
      </c>
      <c r="E214" s="9" t="e">
        <v>#N/A</v>
      </c>
      <c r="F214" s="9">
        <v>15.23271676381497</v>
      </c>
      <c r="G214" s="9" t="e">
        <v>#N/A</v>
      </c>
      <c r="H214" s="9">
        <v>19.625672534652995</v>
      </c>
      <c r="I214" s="9" t="e">
        <v>#N/A</v>
      </c>
      <c r="J214" s="9" t="e">
        <v>#N/A</v>
      </c>
      <c r="K214" s="9" t="e">
        <v>#N/A</v>
      </c>
      <c r="L214" s="9" t="e">
        <v>#N/A</v>
      </c>
      <c r="M214" s="9" t="e">
        <v>#N/A</v>
      </c>
      <c r="N214" s="9">
        <v>20.652597260303445</v>
      </c>
      <c r="O214" s="9" t="e">
        <v>#N/A</v>
      </c>
      <c r="P214" s="9" t="e">
        <v>#N/A</v>
      </c>
      <c r="Q214" s="9" t="e">
        <v>#N/A</v>
      </c>
      <c r="R214" s="9" t="e">
        <v>#N/A</v>
      </c>
      <c r="S214" s="9" t="e">
        <v>#N/A</v>
      </c>
      <c r="T214" s="9" t="e">
        <v>#N/A</v>
      </c>
      <c r="U214" s="9" t="e">
        <v>#N/A</v>
      </c>
      <c r="V214" s="9" t="e">
        <v>#N/A</v>
      </c>
      <c r="W214" s="9" t="e">
        <v>#N/A</v>
      </c>
      <c r="X214" s="9" t="e">
        <v>#N/A</v>
      </c>
      <c r="Y214" s="9" t="e">
        <v>#N/A</v>
      </c>
      <c r="Z214" s="9" t="e">
        <v>#N/A</v>
      </c>
      <c r="AA214" s="9" t="e">
        <v>#N/A</v>
      </c>
      <c r="AB214" s="9" t="e">
        <v>#N/A</v>
      </c>
      <c r="AC214" s="9" t="e">
        <v>#N/A</v>
      </c>
      <c r="AD214" s="9" t="e">
        <v>#N/A</v>
      </c>
      <c r="AE214" s="9" t="e">
        <v>#N/A</v>
      </c>
      <c r="AF214" s="9" t="e">
        <v>#N/A</v>
      </c>
      <c r="AG214" s="9" t="e">
        <v>#N/A</v>
      </c>
      <c r="AH214" s="9">
        <v>17.355107182041227</v>
      </c>
      <c r="AI214" s="9" t="e">
        <v>#N/A</v>
      </c>
      <c r="AJ214" s="9">
        <v>16.059961681700049</v>
      </c>
      <c r="AK214" s="9" t="e">
        <v>#N/A</v>
      </c>
    </row>
    <row r="215" spans="1:37" s="1" customFormat="1" ht="14.4" customHeight="1" x14ac:dyDescent="0.3">
      <c r="A215" s="13" t="s">
        <v>458</v>
      </c>
      <c r="B215" s="13" t="s">
        <v>459</v>
      </c>
      <c r="C215" s="9">
        <v>2.6814145614206124</v>
      </c>
      <c r="D215" s="9">
        <v>16.219705527912346</v>
      </c>
      <c r="E215" s="9" t="e">
        <v>#N/A</v>
      </c>
      <c r="F215" s="9" t="e">
        <v>#N/A</v>
      </c>
      <c r="G215" s="9" t="e">
        <v>#N/A</v>
      </c>
      <c r="H215" s="9" t="e">
        <v>#N/A</v>
      </c>
      <c r="I215" s="9" t="e">
        <v>#N/A</v>
      </c>
      <c r="J215" s="9" t="e">
        <v>#N/A</v>
      </c>
      <c r="K215" s="9" t="e">
        <v>#N/A</v>
      </c>
      <c r="L215" s="9" t="e">
        <v>#N/A</v>
      </c>
      <c r="M215" s="9" t="e">
        <v>#N/A</v>
      </c>
      <c r="N215" s="9" t="e">
        <v>#N/A</v>
      </c>
      <c r="O215" s="9" t="e">
        <v>#N/A</v>
      </c>
      <c r="P215" s="9" t="e">
        <v>#N/A</v>
      </c>
      <c r="Q215" s="9" t="e">
        <v>#N/A</v>
      </c>
      <c r="R215" s="9" t="e">
        <v>#N/A</v>
      </c>
      <c r="S215" s="9" t="e">
        <v>#N/A</v>
      </c>
      <c r="T215" s="9" t="e">
        <v>#N/A</v>
      </c>
      <c r="U215" s="9" t="e">
        <v>#N/A</v>
      </c>
      <c r="V215" s="9" t="e">
        <v>#N/A</v>
      </c>
      <c r="W215" s="9" t="e">
        <v>#N/A</v>
      </c>
      <c r="X215" s="9" t="e">
        <v>#N/A</v>
      </c>
      <c r="Y215" s="9" t="e">
        <v>#N/A</v>
      </c>
      <c r="Z215" s="9" t="e">
        <v>#N/A</v>
      </c>
      <c r="AA215" s="9" t="e">
        <v>#N/A</v>
      </c>
      <c r="AB215" s="9" t="e">
        <v>#N/A</v>
      </c>
      <c r="AC215" s="9" t="e">
        <v>#N/A</v>
      </c>
      <c r="AD215" s="9" t="e">
        <v>#N/A</v>
      </c>
      <c r="AE215" s="9" t="e">
        <v>#N/A</v>
      </c>
      <c r="AF215" s="9" t="e">
        <v>#N/A</v>
      </c>
      <c r="AG215" s="9" t="e">
        <v>#N/A</v>
      </c>
      <c r="AH215" s="9" t="e">
        <v>#N/A</v>
      </c>
      <c r="AI215" s="9" t="e">
        <v>#N/A</v>
      </c>
      <c r="AJ215" s="9" t="e">
        <v>#N/A</v>
      </c>
      <c r="AK215" s="9" t="e">
        <v>#N/A</v>
      </c>
    </row>
    <row r="216" spans="1:37" s="1" customFormat="1" ht="14.4" customHeight="1" x14ac:dyDescent="0.3">
      <c r="A216" s="13" t="s">
        <v>460</v>
      </c>
      <c r="B216" s="13" t="s">
        <v>461</v>
      </c>
      <c r="C216" s="9">
        <v>4.1076989026017898</v>
      </c>
      <c r="D216" s="9">
        <v>20.783815419692111</v>
      </c>
      <c r="E216" s="9" t="e">
        <v>#N/A</v>
      </c>
      <c r="F216" s="9" t="e">
        <v>#N/A</v>
      </c>
      <c r="G216" s="9" t="e">
        <v>#N/A</v>
      </c>
      <c r="H216" s="9" t="e">
        <v>#N/A</v>
      </c>
      <c r="I216" s="9" t="e">
        <v>#N/A</v>
      </c>
      <c r="J216" s="9" t="e">
        <v>#N/A</v>
      </c>
      <c r="K216" s="9" t="e">
        <v>#N/A</v>
      </c>
      <c r="L216" s="9" t="e">
        <v>#N/A</v>
      </c>
      <c r="M216" s="9" t="e">
        <v>#N/A</v>
      </c>
      <c r="N216" s="9" t="e">
        <v>#N/A</v>
      </c>
      <c r="O216" s="9" t="e">
        <v>#N/A</v>
      </c>
      <c r="P216" s="9" t="e">
        <v>#N/A</v>
      </c>
      <c r="Q216" s="9" t="e">
        <v>#N/A</v>
      </c>
      <c r="R216" s="9" t="e">
        <v>#N/A</v>
      </c>
      <c r="S216" s="9" t="e">
        <v>#N/A</v>
      </c>
      <c r="T216" s="9" t="e">
        <v>#N/A</v>
      </c>
      <c r="U216" s="9" t="e">
        <v>#N/A</v>
      </c>
      <c r="V216" s="9" t="e">
        <v>#N/A</v>
      </c>
      <c r="W216" s="9" t="e">
        <v>#N/A</v>
      </c>
      <c r="X216" s="9" t="e">
        <v>#N/A</v>
      </c>
      <c r="Y216" s="9" t="e">
        <v>#N/A</v>
      </c>
      <c r="Z216" s="9" t="e">
        <v>#N/A</v>
      </c>
      <c r="AA216" s="9" t="e">
        <v>#N/A</v>
      </c>
      <c r="AB216" s="9" t="e">
        <v>#N/A</v>
      </c>
      <c r="AC216" s="9" t="e">
        <v>#N/A</v>
      </c>
      <c r="AD216" s="9" t="e">
        <v>#N/A</v>
      </c>
      <c r="AE216" s="9" t="e">
        <v>#N/A</v>
      </c>
      <c r="AF216" s="9" t="e">
        <v>#N/A</v>
      </c>
      <c r="AG216" s="9" t="e">
        <v>#N/A</v>
      </c>
      <c r="AH216" s="9" t="e">
        <v>#N/A</v>
      </c>
      <c r="AI216" s="9" t="e">
        <v>#N/A</v>
      </c>
      <c r="AJ216" s="9" t="e">
        <v>#N/A</v>
      </c>
      <c r="AK216" s="9" t="e">
        <v>#N/A</v>
      </c>
    </row>
    <row r="217" spans="1:37" s="1" customFormat="1" ht="14.4" customHeight="1" x14ac:dyDescent="0.3">
      <c r="A217" s="13" t="s">
        <v>462</v>
      </c>
      <c r="B217" s="13" t="s">
        <v>463</v>
      </c>
      <c r="C217" s="9">
        <v>3.7083392870710603</v>
      </c>
      <c r="D217" s="9">
        <v>20.161955446937117</v>
      </c>
      <c r="E217" s="9" t="e">
        <v>#N/A</v>
      </c>
      <c r="F217" s="9" t="e">
        <v>#N/A</v>
      </c>
      <c r="G217" s="9" t="e">
        <v>#N/A</v>
      </c>
      <c r="H217" s="9" t="e">
        <v>#N/A</v>
      </c>
      <c r="I217" s="9" t="e">
        <v>#N/A</v>
      </c>
      <c r="J217" s="9" t="e">
        <v>#N/A</v>
      </c>
      <c r="K217" s="9" t="e">
        <v>#N/A</v>
      </c>
      <c r="L217" s="9" t="e">
        <v>#N/A</v>
      </c>
      <c r="M217" s="9" t="e">
        <v>#N/A</v>
      </c>
      <c r="N217" s="9" t="e">
        <v>#N/A</v>
      </c>
      <c r="O217" s="9" t="e">
        <v>#N/A</v>
      </c>
      <c r="P217" s="9" t="e">
        <v>#N/A</v>
      </c>
      <c r="Q217" s="9" t="e">
        <v>#N/A</v>
      </c>
      <c r="R217" s="9" t="e">
        <v>#N/A</v>
      </c>
      <c r="S217" s="9" t="e">
        <v>#N/A</v>
      </c>
      <c r="T217" s="9" t="e">
        <v>#N/A</v>
      </c>
      <c r="U217" s="9" t="e">
        <v>#N/A</v>
      </c>
      <c r="V217" s="9" t="e">
        <v>#N/A</v>
      </c>
      <c r="W217" s="9" t="e">
        <v>#N/A</v>
      </c>
      <c r="X217" s="9" t="e">
        <v>#N/A</v>
      </c>
      <c r="Y217" s="9" t="e">
        <v>#N/A</v>
      </c>
      <c r="Z217" s="9" t="e">
        <v>#N/A</v>
      </c>
      <c r="AA217" s="9" t="e">
        <v>#N/A</v>
      </c>
      <c r="AB217" s="9" t="e">
        <v>#N/A</v>
      </c>
      <c r="AC217" s="9" t="e">
        <v>#N/A</v>
      </c>
      <c r="AD217" s="9" t="e">
        <v>#N/A</v>
      </c>
      <c r="AE217" s="9" t="e">
        <v>#N/A</v>
      </c>
      <c r="AF217" s="9" t="e">
        <v>#N/A</v>
      </c>
      <c r="AG217" s="9" t="e">
        <v>#N/A</v>
      </c>
      <c r="AH217" s="9" t="e">
        <v>#N/A</v>
      </c>
      <c r="AI217" s="9" t="e">
        <v>#N/A</v>
      </c>
      <c r="AJ217" s="9" t="e">
        <v>#N/A</v>
      </c>
      <c r="AK217" s="9" t="e">
        <v>#N/A</v>
      </c>
    </row>
    <row r="218" spans="1:37" s="1" customFormat="1" ht="14.4" customHeight="1" x14ac:dyDescent="0.3">
      <c r="A218" s="13" t="s">
        <v>464</v>
      </c>
      <c r="B218" s="13" t="s">
        <v>465</v>
      </c>
      <c r="C218" s="9">
        <v>3.5942365397765661</v>
      </c>
      <c r="D218" s="9">
        <v>20.281763331596338</v>
      </c>
      <c r="E218" s="9" t="e">
        <v>#N/A</v>
      </c>
      <c r="F218" s="9" t="e">
        <v>#N/A</v>
      </c>
      <c r="G218" s="9" t="e">
        <v>#N/A</v>
      </c>
      <c r="H218" s="9" t="e">
        <v>#N/A</v>
      </c>
      <c r="I218" s="9" t="e">
        <v>#N/A</v>
      </c>
      <c r="J218" s="9" t="e">
        <v>#N/A</v>
      </c>
      <c r="K218" s="9" t="e">
        <v>#N/A</v>
      </c>
      <c r="L218" s="9" t="e">
        <v>#N/A</v>
      </c>
      <c r="M218" s="9" t="e">
        <v>#N/A</v>
      </c>
      <c r="N218" s="9" t="e">
        <v>#N/A</v>
      </c>
      <c r="O218" s="9" t="e">
        <v>#N/A</v>
      </c>
      <c r="P218" s="9" t="e">
        <v>#N/A</v>
      </c>
      <c r="Q218" s="9" t="e">
        <v>#N/A</v>
      </c>
      <c r="R218" s="9" t="e">
        <v>#N/A</v>
      </c>
      <c r="S218" s="9" t="e">
        <v>#N/A</v>
      </c>
      <c r="T218" s="9" t="e">
        <v>#N/A</v>
      </c>
      <c r="U218" s="9" t="e">
        <v>#N/A</v>
      </c>
      <c r="V218" s="9" t="e">
        <v>#N/A</v>
      </c>
      <c r="W218" s="9" t="e">
        <v>#N/A</v>
      </c>
      <c r="X218" s="9" t="e">
        <v>#N/A</v>
      </c>
      <c r="Y218" s="9" t="e">
        <v>#N/A</v>
      </c>
      <c r="Z218" s="9" t="e">
        <v>#N/A</v>
      </c>
      <c r="AA218" s="9" t="e">
        <v>#N/A</v>
      </c>
      <c r="AB218" s="9" t="e">
        <v>#N/A</v>
      </c>
      <c r="AC218" s="9" t="e">
        <v>#N/A</v>
      </c>
      <c r="AD218" s="9" t="e">
        <v>#N/A</v>
      </c>
      <c r="AE218" s="9" t="e">
        <v>#N/A</v>
      </c>
      <c r="AF218" s="9" t="e">
        <v>#N/A</v>
      </c>
      <c r="AG218" s="9" t="e">
        <v>#N/A</v>
      </c>
      <c r="AH218" s="9" t="e">
        <v>#N/A</v>
      </c>
      <c r="AI218" s="9" t="e">
        <v>#N/A</v>
      </c>
      <c r="AJ218" s="9" t="e">
        <v>#N/A</v>
      </c>
      <c r="AK218" s="9" t="e">
        <v>#N/A</v>
      </c>
    </row>
    <row r="219" spans="1:37" s="1" customFormat="1" ht="14.4" customHeight="1" x14ac:dyDescent="0.3">
      <c r="A219" s="13" t="s">
        <v>466</v>
      </c>
      <c r="B219" s="13" t="s">
        <v>467</v>
      </c>
      <c r="C219" s="9">
        <v>26.129529130439163</v>
      </c>
      <c r="D219" s="9">
        <v>21.919137755272327</v>
      </c>
      <c r="E219" s="9" t="e">
        <v>#N/A</v>
      </c>
      <c r="F219" s="9" t="e">
        <v>#N/A</v>
      </c>
      <c r="G219" s="9" t="e">
        <v>#N/A</v>
      </c>
      <c r="H219" s="9" t="e">
        <v>#N/A</v>
      </c>
      <c r="I219" s="9" t="e">
        <v>#N/A</v>
      </c>
      <c r="J219" s="9" t="e">
        <v>#N/A</v>
      </c>
      <c r="K219" s="9" t="e">
        <v>#N/A</v>
      </c>
      <c r="L219" s="9" t="e">
        <v>#N/A</v>
      </c>
      <c r="M219" s="9" t="e">
        <v>#N/A</v>
      </c>
      <c r="N219" s="9" t="e">
        <v>#N/A</v>
      </c>
      <c r="O219" s="9" t="e">
        <v>#N/A</v>
      </c>
      <c r="P219" s="9" t="e">
        <v>#N/A</v>
      </c>
      <c r="Q219" s="9" t="e">
        <v>#N/A</v>
      </c>
      <c r="R219" s="9" t="e">
        <v>#N/A</v>
      </c>
      <c r="S219" s="9" t="e">
        <v>#N/A</v>
      </c>
      <c r="T219" s="9" t="e">
        <v>#N/A</v>
      </c>
      <c r="U219" s="9" t="e">
        <v>#N/A</v>
      </c>
      <c r="V219" s="9" t="e">
        <v>#N/A</v>
      </c>
      <c r="W219" s="9" t="e">
        <v>#N/A</v>
      </c>
      <c r="X219" s="9" t="e">
        <v>#N/A</v>
      </c>
      <c r="Y219" s="9" t="e">
        <v>#N/A</v>
      </c>
      <c r="Z219" s="9" t="e">
        <v>#N/A</v>
      </c>
      <c r="AA219" s="9" t="e">
        <v>#N/A</v>
      </c>
      <c r="AB219" s="9" t="e">
        <v>#N/A</v>
      </c>
      <c r="AC219" s="9" t="e">
        <v>#N/A</v>
      </c>
      <c r="AD219" s="9" t="e">
        <v>#N/A</v>
      </c>
      <c r="AE219" s="9" t="e">
        <v>#N/A</v>
      </c>
      <c r="AF219" s="9" t="e">
        <v>#N/A</v>
      </c>
      <c r="AG219" s="9" t="e">
        <v>#N/A</v>
      </c>
      <c r="AH219" s="9" t="e">
        <v>#N/A</v>
      </c>
      <c r="AI219" s="9" t="e">
        <v>#N/A</v>
      </c>
      <c r="AJ219" s="9" t="e">
        <v>#N/A</v>
      </c>
      <c r="AK219" s="9" t="e">
        <v>#N/A</v>
      </c>
    </row>
    <row r="220" spans="1:37" s="1" customFormat="1" ht="14.4" customHeight="1" x14ac:dyDescent="0.3">
      <c r="A220" s="13" t="s">
        <v>468</v>
      </c>
      <c r="B220" s="13" t="s">
        <v>469</v>
      </c>
      <c r="C220" s="9">
        <v>25.901323635850176</v>
      </c>
      <c r="D220" s="9">
        <v>21.930548030001777</v>
      </c>
      <c r="E220" s="9" t="e">
        <v>#N/A</v>
      </c>
      <c r="F220" s="9">
        <v>24.417987921021751</v>
      </c>
      <c r="G220" s="9" t="e">
        <v>#N/A</v>
      </c>
      <c r="H220" s="9" t="e">
        <v>#N/A</v>
      </c>
      <c r="I220" s="9" t="e">
        <v>#N/A</v>
      </c>
      <c r="J220" s="9" t="e">
        <v>#N/A</v>
      </c>
      <c r="K220" s="9" t="e">
        <v>#N/A</v>
      </c>
      <c r="L220" s="9" t="e">
        <v>#N/A</v>
      </c>
      <c r="M220" s="9" t="e">
        <v>#N/A</v>
      </c>
      <c r="N220" s="9" t="e">
        <v>#N/A</v>
      </c>
      <c r="O220" s="9">
        <v>29.951971164804718</v>
      </c>
      <c r="P220" s="9" t="e">
        <v>#N/A</v>
      </c>
      <c r="Q220" s="9" t="e">
        <v>#N/A</v>
      </c>
      <c r="R220" s="9" t="e">
        <v>#N/A</v>
      </c>
      <c r="S220" s="9" t="e">
        <v>#N/A</v>
      </c>
      <c r="T220" s="9" t="e">
        <v>#N/A</v>
      </c>
      <c r="U220" s="9" t="e">
        <v>#N/A</v>
      </c>
      <c r="V220" s="9" t="e">
        <v>#N/A</v>
      </c>
      <c r="W220" s="9" t="e">
        <v>#N/A</v>
      </c>
      <c r="X220" s="9" t="e">
        <v>#N/A</v>
      </c>
      <c r="Y220" s="9" t="e">
        <v>#N/A</v>
      </c>
      <c r="Z220" s="9" t="e">
        <v>#N/A</v>
      </c>
      <c r="AA220" s="9" t="e">
        <v>#N/A</v>
      </c>
      <c r="AB220" s="9" t="e">
        <v>#N/A</v>
      </c>
      <c r="AC220" s="9" t="e">
        <v>#N/A</v>
      </c>
      <c r="AD220" s="9" t="e">
        <v>#N/A</v>
      </c>
      <c r="AE220" s="9" t="e">
        <v>#N/A</v>
      </c>
      <c r="AF220" s="9" t="e">
        <v>#N/A</v>
      </c>
      <c r="AG220" s="9" t="e">
        <v>#N/A</v>
      </c>
      <c r="AH220" s="9" t="e">
        <v>#N/A</v>
      </c>
      <c r="AI220" s="9" t="e">
        <v>#N/A</v>
      </c>
      <c r="AJ220" s="9" t="e">
        <v>#N/A</v>
      </c>
      <c r="AK220" s="9" t="e">
        <v>#N/A</v>
      </c>
    </row>
    <row r="221" spans="1:37" s="1" customFormat="1" ht="14.4" customHeight="1" x14ac:dyDescent="0.3">
      <c r="A221" s="13" t="s">
        <v>470</v>
      </c>
      <c r="B221" s="13" t="s">
        <v>471</v>
      </c>
      <c r="C221" s="9">
        <v>-5.648085991077461</v>
      </c>
      <c r="D221" s="9">
        <v>9.9098236025268189</v>
      </c>
      <c r="E221" s="9" t="e">
        <v>#N/A</v>
      </c>
      <c r="F221" s="9" t="e">
        <v>#N/A</v>
      </c>
      <c r="G221" s="9" t="e">
        <v>#N/A</v>
      </c>
      <c r="H221" s="9" t="e">
        <v>#N/A</v>
      </c>
      <c r="I221" s="9" t="e">
        <v>#N/A</v>
      </c>
      <c r="J221" s="9" t="e">
        <v>#N/A</v>
      </c>
      <c r="K221" s="9" t="e">
        <v>#N/A</v>
      </c>
      <c r="L221" s="9" t="e">
        <v>#N/A</v>
      </c>
      <c r="M221" s="9" t="e">
        <v>#N/A</v>
      </c>
      <c r="N221" s="9" t="e">
        <v>#N/A</v>
      </c>
      <c r="O221" s="9" t="e">
        <v>#N/A</v>
      </c>
      <c r="P221" s="9" t="e">
        <v>#N/A</v>
      </c>
      <c r="Q221" s="9" t="e">
        <v>#N/A</v>
      </c>
      <c r="R221" s="9" t="e">
        <v>#N/A</v>
      </c>
      <c r="S221" s="9" t="e">
        <v>#N/A</v>
      </c>
      <c r="T221" s="9" t="e">
        <v>#N/A</v>
      </c>
      <c r="U221" s="9" t="e">
        <v>#N/A</v>
      </c>
      <c r="V221" s="9" t="e">
        <v>#N/A</v>
      </c>
      <c r="W221" s="9" t="e">
        <v>#N/A</v>
      </c>
      <c r="X221" s="9" t="e">
        <v>#N/A</v>
      </c>
      <c r="Y221" s="9" t="e">
        <v>#N/A</v>
      </c>
      <c r="Z221" s="9" t="e">
        <v>#N/A</v>
      </c>
      <c r="AA221" s="9" t="e">
        <v>#N/A</v>
      </c>
      <c r="AB221" s="9" t="e">
        <v>#N/A</v>
      </c>
      <c r="AC221" s="9" t="e">
        <v>#N/A</v>
      </c>
      <c r="AD221" s="9" t="e">
        <v>#N/A</v>
      </c>
      <c r="AE221" s="9" t="e">
        <v>#N/A</v>
      </c>
      <c r="AF221" s="9" t="e">
        <v>#N/A</v>
      </c>
      <c r="AG221" s="9" t="e">
        <v>#N/A</v>
      </c>
      <c r="AH221" s="9" t="e">
        <v>#N/A</v>
      </c>
      <c r="AI221" s="9" t="e">
        <v>#N/A</v>
      </c>
      <c r="AJ221" s="9" t="e">
        <v>#N/A</v>
      </c>
      <c r="AK221" s="9" t="e">
        <v>#N/A</v>
      </c>
    </row>
    <row r="222" spans="1:37" s="1" customFormat="1" ht="14.4" customHeight="1" x14ac:dyDescent="0.3">
      <c r="A222" s="13" t="s">
        <v>472</v>
      </c>
      <c r="B222" s="13" t="s">
        <v>471</v>
      </c>
      <c r="C222" s="9">
        <v>-5.5910346174302132</v>
      </c>
      <c r="D222" s="9">
        <v>9.4933485749019138</v>
      </c>
      <c r="E222" s="9" t="e">
        <v>#N/A</v>
      </c>
      <c r="F222" s="9" t="e">
        <v>#N/A</v>
      </c>
      <c r="G222" s="9" t="e">
        <v>#N/A</v>
      </c>
      <c r="H222" s="9" t="e">
        <v>#N/A</v>
      </c>
      <c r="I222" s="9" t="e">
        <v>#N/A</v>
      </c>
      <c r="J222" s="9" t="e">
        <v>#N/A</v>
      </c>
      <c r="K222" s="9" t="e">
        <v>#N/A</v>
      </c>
      <c r="L222" s="9" t="e">
        <v>#N/A</v>
      </c>
      <c r="M222" s="9" t="e">
        <v>#N/A</v>
      </c>
      <c r="N222" s="9" t="e">
        <v>#N/A</v>
      </c>
      <c r="O222" s="9" t="e">
        <v>#N/A</v>
      </c>
      <c r="P222" s="9" t="e">
        <v>#N/A</v>
      </c>
      <c r="Q222" s="9">
        <v>10.326298630151722</v>
      </c>
      <c r="R222" s="9" t="e">
        <v>#N/A</v>
      </c>
      <c r="S222" s="9" t="e">
        <v>#N/A</v>
      </c>
      <c r="T222" s="9" t="e">
        <v>#N/A</v>
      </c>
      <c r="U222" s="9" t="e">
        <v>#N/A</v>
      </c>
      <c r="V222" s="9" t="e">
        <v>#N/A</v>
      </c>
      <c r="W222" s="9" t="e">
        <v>#N/A</v>
      </c>
      <c r="X222" s="9" t="e">
        <v>#N/A</v>
      </c>
      <c r="Y222" s="9" t="e">
        <v>#N/A</v>
      </c>
      <c r="Z222" s="9" t="e">
        <v>#N/A</v>
      </c>
      <c r="AA222" s="9" t="e">
        <v>#N/A</v>
      </c>
      <c r="AB222" s="9" t="e">
        <v>#N/A</v>
      </c>
      <c r="AC222" s="9" t="e">
        <v>#N/A</v>
      </c>
      <c r="AD222" s="9" t="e">
        <v>#N/A</v>
      </c>
      <c r="AE222" s="9" t="e">
        <v>#N/A</v>
      </c>
      <c r="AF222" s="9" t="e">
        <v>#N/A</v>
      </c>
      <c r="AG222" s="9" t="e">
        <v>#N/A</v>
      </c>
      <c r="AH222" s="9" t="e">
        <v>#N/A</v>
      </c>
      <c r="AI222" s="9" t="e">
        <v>#N/A</v>
      </c>
      <c r="AJ222" s="9" t="e">
        <v>#N/A</v>
      </c>
      <c r="AK222" s="9" t="e">
        <v>#N/A</v>
      </c>
    </row>
    <row r="223" spans="1:37" s="1" customFormat="1" ht="14.4" customHeight="1" x14ac:dyDescent="0.3">
      <c r="A223" s="13" t="s">
        <v>473</v>
      </c>
      <c r="B223" s="13" t="s">
        <v>474</v>
      </c>
      <c r="C223" s="9">
        <v>-5.4769318701357195</v>
      </c>
      <c r="D223" s="9">
        <v>12.716751185971374</v>
      </c>
      <c r="E223" s="9" t="e">
        <v>#N/A</v>
      </c>
      <c r="F223" s="9">
        <v>13.578226928044804</v>
      </c>
      <c r="G223" s="9" t="e">
        <v>#N/A</v>
      </c>
      <c r="H223" s="9" t="e">
        <v>#N/A</v>
      </c>
      <c r="I223" s="9" t="e">
        <v>#N/A</v>
      </c>
      <c r="J223" s="9" t="e">
        <v>#N/A</v>
      </c>
      <c r="K223" s="9" t="e">
        <v>#N/A</v>
      </c>
      <c r="L223" s="9" t="e">
        <v>#N/A</v>
      </c>
      <c r="M223" s="9" t="e">
        <v>#N/A</v>
      </c>
      <c r="N223" s="9" t="e">
        <v>#N/A</v>
      </c>
      <c r="O223" s="9" t="e">
        <v>#N/A</v>
      </c>
      <c r="P223" s="9" t="e">
        <v>#N/A</v>
      </c>
      <c r="Q223" s="9" t="e">
        <v>#N/A</v>
      </c>
      <c r="R223" s="9" t="e">
        <v>#N/A</v>
      </c>
      <c r="S223" s="9">
        <v>12.916430993736737</v>
      </c>
      <c r="T223" s="9" t="e">
        <v>#N/A</v>
      </c>
      <c r="U223" s="9" t="e">
        <v>#N/A</v>
      </c>
      <c r="V223" s="9" t="e">
        <v>#N/A</v>
      </c>
      <c r="W223" s="9" t="e">
        <v>#N/A</v>
      </c>
      <c r="X223" s="9" t="e">
        <v>#N/A</v>
      </c>
      <c r="Y223" s="9" t="e">
        <v>#N/A</v>
      </c>
      <c r="Z223" s="9" t="e">
        <v>#N/A</v>
      </c>
      <c r="AA223" s="9" t="e">
        <v>#N/A</v>
      </c>
      <c r="AB223" s="9" t="e">
        <v>#N/A</v>
      </c>
      <c r="AC223" s="9" t="e">
        <v>#N/A</v>
      </c>
      <c r="AD223" s="9" t="e">
        <v>#N/A</v>
      </c>
      <c r="AE223" s="9" t="e">
        <v>#N/A</v>
      </c>
      <c r="AF223" s="9">
        <v>13.464124180750311</v>
      </c>
      <c r="AG223" s="9" t="e">
        <v>#N/A</v>
      </c>
      <c r="AH223" s="9" t="e">
        <v>#N/A</v>
      </c>
      <c r="AI223" s="9" t="e">
        <v>#N/A</v>
      </c>
      <c r="AJ223" s="9" t="e">
        <v>#N/A</v>
      </c>
      <c r="AK223" s="9" t="e">
        <v>#N/A</v>
      </c>
    </row>
    <row r="224" spans="1:37" s="1" customFormat="1" ht="14.4" customHeight="1" x14ac:dyDescent="0.3">
      <c r="A224" s="13" t="s">
        <v>475</v>
      </c>
      <c r="B224" s="13" t="s">
        <v>476</v>
      </c>
      <c r="C224" s="9">
        <v>-10.497452751093462</v>
      </c>
      <c r="D224" s="9">
        <v>10.383350003798968</v>
      </c>
      <c r="E224" s="9" t="e">
        <v>#N/A</v>
      </c>
      <c r="F224" s="9" t="e">
        <v>#N/A</v>
      </c>
      <c r="G224" s="9" t="e">
        <v>#N/A</v>
      </c>
      <c r="H224" s="9" t="e">
        <v>#N/A</v>
      </c>
      <c r="I224" s="9" t="e">
        <v>#N/A</v>
      </c>
      <c r="J224" s="9" t="e">
        <v>#N/A</v>
      </c>
      <c r="K224" s="9" t="e">
        <v>#N/A</v>
      </c>
      <c r="L224" s="9" t="e">
        <v>#N/A</v>
      </c>
      <c r="M224" s="9" t="e">
        <v>#N/A</v>
      </c>
      <c r="N224" s="9" t="e">
        <v>#N/A</v>
      </c>
      <c r="O224" s="9" t="e">
        <v>#N/A</v>
      </c>
      <c r="P224" s="9" t="e">
        <v>#N/A</v>
      </c>
      <c r="Q224" s="9" t="e">
        <v>#N/A</v>
      </c>
      <c r="R224" s="9" t="e">
        <v>#N/A</v>
      </c>
      <c r="S224" s="9" t="e">
        <v>#N/A</v>
      </c>
      <c r="T224" s="9">
        <v>7.9871923106145903</v>
      </c>
      <c r="U224" s="9" t="e">
        <v>#N/A</v>
      </c>
      <c r="V224" s="9" t="e">
        <v>#N/A</v>
      </c>
      <c r="W224" s="9" t="e">
        <v>#N/A</v>
      </c>
      <c r="X224" s="9" t="e">
        <v>#N/A</v>
      </c>
      <c r="Y224" s="9" t="e">
        <v>#N/A</v>
      </c>
      <c r="Z224" s="9" t="e">
        <v>#N/A</v>
      </c>
      <c r="AA224" s="9" t="e">
        <v>#N/A</v>
      </c>
      <c r="AB224" s="9" t="e">
        <v>#N/A</v>
      </c>
      <c r="AC224" s="9" t="e">
        <v>#N/A</v>
      </c>
      <c r="AD224" s="9" t="e">
        <v>#N/A</v>
      </c>
      <c r="AE224" s="9" t="e">
        <v>#N/A</v>
      </c>
      <c r="AF224" s="9" t="e">
        <v>#N/A</v>
      </c>
      <c r="AG224" s="9" t="e">
        <v>#N/A</v>
      </c>
      <c r="AH224" s="9">
        <v>11.581481781572547</v>
      </c>
      <c r="AI224" s="9" t="e">
        <v>#N/A</v>
      </c>
      <c r="AJ224" s="9" t="e">
        <v>#N/A</v>
      </c>
      <c r="AK224" s="9" t="e">
        <v>#N/A</v>
      </c>
    </row>
    <row r="225" spans="1:240" s="1" customFormat="1" x14ac:dyDescent="0.3">
      <c r="A225" s="12"/>
      <c r="B225" s="12"/>
      <c r="C225" s="1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240" s="8" customFormat="1" x14ac:dyDescent="0.3"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</row>
    <row r="227" spans="1:240" s="8" customFormat="1" x14ac:dyDescent="0.3"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</row>
    <row r="228" spans="1:240" s="8" customFormat="1" x14ac:dyDescent="0.3"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</row>
    <row r="229" spans="1:240" s="8" customFormat="1" x14ac:dyDescent="0.3"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</row>
    <row r="230" spans="1:240" s="8" customFormat="1" x14ac:dyDescent="0.3"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</row>
    <row r="231" spans="1:240" s="8" customFormat="1" x14ac:dyDescent="0.3"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</row>
    <row r="232" spans="1:240" s="8" customFormat="1" x14ac:dyDescent="0.3"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</row>
    <row r="233" spans="1:240" s="8" customFormat="1" x14ac:dyDescent="0.3"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</row>
    <row r="234" spans="1:240" s="8" customFormat="1" x14ac:dyDescent="0.3"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</row>
    <row r="235" spans="1:240" s="8" customFormat="1" x14ac:dyDescent="0.3"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</row>
    <row r="236" spans="1:240" s="8" customFormat="1" x14ac:dyDescent="0.3"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</row>
    <row r="237" spans="1:240" s="8" customFormat="1" x14ac:dyDescent="0.3"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</row>
    <row r="238" spans="1:240" s="8" customFormat="1" x14ac:dyDescent="0.3"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</row>
    <row r="239" spans="1:240" s="8" customFormat="1" x14ac:dyDescent="0.3"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</row>
    <row r="240" spans="1:240" s="8" customFormat="1" x14ac:dyDescent="0.3"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</row>
    <row r="241" spans="4:240" s="8" customFormat="1" x14ac:dyDescent="0.3"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</row>
    <row r="242" spans="4:240" s="8" customFormat="1" x14ac:dyDescent="0.3"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</row>
    <row r="243" spans="4:240" s="8" customFormat="1" x14ac:dyDescent="0.3"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</row>
    <row r="244" spans="4:240" s="8" customFormat="1" x14ac:dyDescent="0.3"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</row>
    <row r="245" spans="4:240" s="8" customFormat="1" x14ac:dyDescent="0.3"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</row>
    <row r="246" spans="4:240" s="8" customFormat="1" x14ac:dyDescent="0.3"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</row>
    <row r="247" spans="4:240" s="8" customFormat="1" x14ac:dyDescent="0.3"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</row>
    <row r="248" spans="4:240" s="8" customFormat="1" x14ac:dyDescent="0.3"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</row>
    <row r="249" spans="4:240" s="8" customFormat="1" x14ac:dyDescent="0.3"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</row>
    <row r="250" spans="4:240" s="8" customFormat="1" x14ac:dyDescent="0.3"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</row>
    <row r="251" spans="4:240" s="8" customFormat="1" x14ac:dyDescent="0.3"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</row>
    <row r="252" spans="4:240" s="8" customFormat="1" x14ac:dyDescent="0.3"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</row>
    <row r="253" spans="4:240" s="8" customFormat="1" x14ac:dyDescent="0.3"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</row>
    <row r="254" spans="4:240" s="8" customFormat="1" x14ac:dyDescent="0.3"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</row>
    <row r="255" spans="4:240" s="8" customFormat="1" x14ac:dyDescent="0.3"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</row>
    <row r="256" spans="4:240" s="8" customFormat="1" x14ac:dyDescent="0.3"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</row>
    <row r="257" spans="4:240" s="8" customFormat="1" x14ac:dyDescent="0.3"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</row>
    <row r="258" spans="4:240" s="8" customFormat="1" x14ac:dyDescent="0.3"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</row>
    <row r="259" spans="4:240" s="8" customFormat="1" x14ac:dyDescent="0.3"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</row>
    <row r="260" spans="4:240" s="8" customFormat="1" x14ac:dyDescent="0.3"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</row>
    <row r="261" spans="4:240" s="8" customFormat="1" x14ac:dyDescent="0.3"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</row>
    <row r="262" spans="4:240" s="8" customFormat="1" x14ac:dyDescent="0.3"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</row>
    <row r="263" spans="4:240" s="8" customFormat="1" x14ac:dyDescent="0.3"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</row>
    <row r="264" spans="4:240" s="8" customFormat="1" x14ac:dyDescent="0.3"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</row>
    <row r="265" spans="4:240" s="8" customFormat="1" x14ac:dyDescent="0.3"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 Training set expt. v calc.</vt:lpstr>
      <vt:lpstr>2 Validation set expt. v calc.</vt:lpstr>
      <vt:lpstr>3 Expt. v calc. by SSIMPLE</vt:lpstr>
      <vt:lpstr>4 Octanol_water comparison</vt:lpstr>
      <vt:lpstr>5 Expt. gas to solvent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Derek Reynolds</dc:creator>
  <cp:lastModifiedBy>Derek Reynolds</cp:lastModifiedBy>
  <dcterms:created xsi:type="dcterms:W3CDTF">2021-02-27T00:09:58Z</dcterms:created>
  <dcterms:modified xsi:type="dcterms:W3CDTF">2021-08-24T00:14:58Z</dcterms:modified>
</cp:coreProperties>
</file>